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remskar.m/Library/Mobile Documents/com~apple~CloudDocs/Documents/Work/: PhD Mind Move Mood/Studies/1A Systematic review/Data extraction/"/>
    </mc:Choice>
  </mc:AlternateContent>
  <xr:revisionPtr revIDLastSave="0" documentId="13_ncr:1_{3E775965-087B-BA42-8598-762D661C3EAE}" xr6:coauthVersionLast="47" xr6:coauthVersionMax="47" xr10:uidLastSave="{00000000-0000-0000-0000-000000000000}"/>
  <bookViews>
    <workbookView xWindow="0" yWindow="0" windowWidth="28800" windowHeight="18000" xr2:uid="{13F7E71C-EF1E-154B-AE6E-6BAE93A3E942}"/>
  </bookViews>
  <sheets>
    <sheet name="Summary by study" sheetId="48" r:id="rId1"/>
    <sheet name="Summary by outcome" sheetId="44" r:id="rId2"/>
    <sheet name="Risk of bias" sheetId="6" r:id="rId3"/>
    <sheet name="Casey_2022" sheetId="7" r:id="rId4"/>
    <sheet name="Chaharmahali_2023" sheetId="47" r:id="rId5"/>
    <sheet name="Daluee_2021" sheetId="9" r:id="rId6"/>
    <sheet name="Demmin_2022" sheetId="46" r:id="rId7"/>
    <sheet name="Fischer_2022" sheetId="50" r:id="rId8"/>
    <sheet name="Garcia_2023" sheetId="49" r:id="rId9"/>
    <sheet name="Goldstein_2018" sheetId="16" r:id="rId10"/>
    <sheet name="Haugmark_2021" sheetId="17" r:id="rId11"/>
    <sheet name="Henninger_2023" sheetId="53" r:id="rId12"/>
    <sheet name="Hooker_2022" sheetId="52" r:id="rId13"/>
    <sheet name="Johnson_2015" sheetId="20" r:id="rId14"/>
    <sheet name="Lavadera_2020" sheetId="22" r:id="rId15"/>
    <sheet name="Lyzwinski_2019" sheetId="23" r:id="rId16"/>
    <sheet name="Majore-Dusele_2021" sheetId="34" r:id="rId17"/>
    <sheet name="Millon_2022" sheetId="24" r:id="rId18"/>
    <sheet name="Mitarnun_2022" sheetId="25" r:id="rId19"/>
    <sheet name="Mourad_2022" sheetId="35" r:id="rId20"/>
    <sheet name="Mousavi_2023" sheetId="55" r:id="rId21"/>
    <sheet name="Norouzi_2023" sheetId="54" r:id="rId22"/>
    <sheet name="Nymberg_2021" sheetId="26" r:id="rId23"/>
    <sheet name="Polaski_2021" sheetId="28" r:id="rId24"/>
    <sheet name="Rabin_2016" sheetId="29" r:id="rId25"/>
    <sheet name="Rao_2023" sheetId="58" r:id="rId26"/>
    <sheet name="Schröder_2022" sheetId="30" r:id="rId27"/>
    <sheet name="Shi_2019" sheetId="31" r:id="rId28"/>
    <sheet name="Shors_2014" sheetId="32" r:id="rId29"/>
    <sheet name="Shors_2018" sheetId="36" r:id="rId30"/>
    <sheet name="Signore_2022" sheetId="37" r:id="rId31"/>
    <sheet name="Siripanya_2023" sheetId="57" r:id="rId32"/>
    <sheet name="Spahn_2013" sheetId="39" r:id="rId33"/>
    <sheet name="Srisoongnern_2021" sheetId="40" r:id="rId34"/>
    <sheet name="Torkhani_2021" sheetId="41" r:id="rId35"/>
    <sheet name="Weng_2022" sheetId="45" r:id="rId36"/>
    <sheet name="Zheng_2022" sheetId="42" r:id="rId37"/>
    <sheet name="Zieff_2022" sheetId="43" r:id="rId3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48" l="1"/>
  <c r="D44" i="48"/>
  <c r="C43" i="48"/>
  <c r="D43" i="48"/>
  <c r="B44" i="48"/>
  <c r="B43" i="48"/>
  <c r="J99" i="44"/>
  <c r="K99" i="44"/>
  <c r="J98" i="44"/>
  <c r="K98" i="44"/>
  <c r="J97" i="44"/>
  <c r="K97" i="44"/>
  <c r="H98" i="44"/>
  <c r="I98" i="44"/>
  <c r="H97" i="44"/>
  <c r="I97" i="44"/>
  <c r="G97" i="44"/>
  <c r="G99" i="44" s="1"/>
  <c r="G98" i="44"/>
  <c r="D98" i="44"/>
  <c r="D97" i="44"/>
  <c r="B41" i="48"/>
  <c r="R40" i="48"/>
  <c r="V39" i="48"/>
  <c r="U39" i="48"/>
  <c r="R39" i="48"/>
  <c r="D39" i="48"/>
  <c r="C39" i="48"/>
  <c r="B39" i="48"/>
  <c r="V38" i="48"/>
  <c r="U38" i="48"/>
  <c r="R38" i="48"/>
  <c r="N38" i="48"/>
  <c r="M38" i="48"/>
  <c r="L38" i="48"/>
  <c r="D38" i="48"/>
  <c r="C38" i="48"/>
  <c r="B38" i="48"/>
  <c r="V37" i="48"/>
  <c r="U37" i="48"/>
  <c r="H99" i="44" l="1"/>
  <c r="I99" i="44"/>
</calcChain>
</file>

<file path=xl/sharedStrings.xml><?xml version="1.0" encoding="utf-8"?>
<sst xmlns="http://schemas.openxmlformats.org/spreadsheetml/2006/main" count="9137" uniqueCount="2470">
  <si>
    <t>N</t>
  </si>
  <si>
    <t>Population</t>
  </si>
  <si>
    <t>/</t>
  </si>
  <si>
    <t>Medical students</t>
  </si>
  <si>
    <t>Data extraction</t>
  </si>
  <si>
    <t>Effects of combining physical activity with mindfulness on mental health and well-being: A systematic review</t>
  </si>
  <si>
    <t>General information</t>
  </si>
  <si>
    <t>Study design</t>
  </si>
  <si>
    <t>Study aims</t>
  </si>
  <si>
    <t>Citation</t>
  </si>
  <si>
    <t>Corresponding author details</t>
  </si>
  <si>
    <t>Date</t>
  </si>
  <si>
    <t>Data checked by</t>
  </si>
  <si>
    <t>Data extracted by</t>
  </si>
  <si>
    <t>Participants &amp; setting</t>
  </si>
  <si>
    <t>Total N</t>
  </si>
  <si>
    <t>Intervention group participants</t>
  </si>
  <si>
    <t>Gender</t>
  </si>
  <si>
    <t>Age</t>
  </si>
  <si>
    <t>Control group participants</t>
  </si>
  <si>
    <t>Setting</t>
  </si>
  <si>
    <t>Context</t>
  </si>
  <si>
    <t>Location</t>
  </si>
  <si>
    <t>Inclusion criteria</t>
  </si>
  <si>
    <t>Exclusion criteria</t>
  </si>
  <si>
    <t>Participants mean age 18-65</t>
  </si>
  <si>
    <t>Intervention with M+PA components</t>
  </si>
  <si>
    <t>Control condition present</t>
  </si>
  <si>
    <t>WB/MH outcomes</t>
  </si>
  <si>
    <t>Study criteria</t>
  </si>
  <si>
    <t>Review criteria</t>
  </si>
  <si>
    <t>Intervention &amp; control</t>
  </si>
  <si>
    <t>Intervention condition</t>
  </si>
  <si>
    <t>Description</t>
  </si>
  <si>
    <t>Duration</t>
  </si>
  <si>
    <t>Frequency</t>
  </si>
  <si>
    <t>Content: mindfulness</t>
  </si>
  <si>
    <t>Content: exercise</t>
  </si>
  <si>
    <t>Content: additional</t>
  </si>
  <si>
    <t>Notes</t>
  </si>
  <si>
    <t>Control condition</t>
  </si>
  <si>
    <t>Type</t>
  </si>
  <si>
    <t>Content</t>
  </si>
  <si>
    <t>Outcome category</t>
  </si>
  <si>
    <t>Measure/questionnaire</t>
  </si>
  <si>
    <t>Results</t>
  </si>
  <si>
    <t>Mean difference (SD/SE)</t>
  </si>
  <si>
    <t>p value</t>
  </si>
  <si>
    <t>Effect size</t>
  </si>
  <si>
    <t>Statistical methods</t>
  </si>
  <si>
    <t>Other outcomes</t>
  </si>
  <si>
    <t>Additional information</t>
  </si>
  <si>
    <t>Ethical approval</t>
  </si>
  <si>
    <t>Funding source</t>
  </si>
  <si>
    <t>Conflicts of interest</t>
  </si>
  <si>
    <t>Limitations (reviewer)</t>
  </si>
  <si>
    <t>Limitations (author)</t>
  </si>
  <si>
    <t>Bias and questions</t>
  </si>
  <si>
    <t>Colour reference</t>
  </si>
  <si>
    <t>Arising  from randomisation</t>
  </si>
  <si>
    <t>Was allocation sequence random</t>
  </si>
  <si>
    <t>Was allocation concealed until particpants were enrolled and assigned to interventions</t>
  </si>
  <si>
    <t>Did baseline differences between groups suggest a problem with randomisation</t>
  </si>
  <si>
    <t>Risk of bias judgement</t>
  </si>
  <si>
    <t>low/high/some concerns</t>
  </si>
  <si>
    <t>Due to deviations from intended interventions</t>
  </si>
  <si>
    <t>Were participants aware of their assigned intervention during the trial</t>
  </si>
  <si>
    <t>Were carers and people delivering the interventions aware of particiapnts' assigned intervention during the trial</t>
  </si>
  <si>
    <t>If Y/PY/NI in 2.1 or 2.2: Were there deviations from the intended interventions that arose because of the trial context</t>
  </si>
  <si>
    <t>If Y/PY to 2.3: Were these deviations likely to have affected the outcome</t>
  </si>
  <si>
    <t>If Y/PY/NI to 2.4: were these deviations from intended intervention balanced between groups</t>
  </si>
  <si>
    <t>Was an appropriate analysis used to estimate the effect of assignment to intervention</t>
  </si>
  <si>
    <t>If N/PN/NI:Was there potential for a substantial impact on the result of the failure to analyse particpants in the group to which they were randomised</t>
  </si>
  <si>
    <t>Due to missing data</t>
  </si>
  <si>
    <t>Were data for this outcome available for all or nearly all particpants randomised</t>
  </si>
  <si>
    <t>If N/PN/NI to 3.1: Is there evidence that the result was not biased by the missing data</t>
  </si>
  <si>
    <t>If N/PN to 3.2 Could missingness in the outcome depend on its true value</t>
  </si>
  <si>
    <t>If Y/PY/NI to 3.3: Is it likely that missingness in the outcome depended on its true value</t>
  </si>
  <si>
    <t>Related to measurement of the outcome</t>
  </si>
  <si>
    <t>Was the method of measuring the outcome inappropriate?</t>
  </si>
  <si>
    <t>Could measurement or ascertainment of the outcome have differed between intervention groups?</t>
  </si>
  <si>
    <t>If N/PN/NI to 4.1 and 4.2: Were outcome assessors aware of the intervention received by study participants?</t>
  </si>
  <si>
    <t>If Y/PY/NI to 4.3: Could assessment of the outcome have been influenced by knowledge of intervention received?</t>
  </si>
  <si>
    <t>If Y/PY/NI to 4.4: Is it likely that assessment of the outcome was influenced by knowledge of intervention received?</t>
  </si>
  <si>
    <t>Related to selection of the reported result</t>
  </si>
  <si>
    <t>Were the data that produced this result analysed in accordance with a pre-specified analysis plan that was finalized before unblinded outcome data were available for analysis?</t>
  </si>
  <si>
    <t>Is the numerical result being assessed likely to have been selected, on the basis of the results, from...</t>
  </si>
  <si>
    <t>... multiple eligible outcome measurements (e.g. scales, definitions, time points) within the outcome domain?</t>
  </si>
  <si>
    <t>... multiple eligible analyses of the data?</t>
  </si>
  <si>
    <t>p28-29</t>
  </si>
  <si>
    <t>p34-35</t>
  </si>
  <si>
    <t>p45-46</t>
  </si>
  <si>
    <t>p54-55</t>
  </si>
  <si>
    <t>p63-65</t>
  </si>
  <si>
    <t>p. Higgins 2019</t>
  </si>
  <si>
    <r>
      <rPr>
        <sz val="12"/>
        <color rgb="FF00B050"/>
        <rFont val="Garamond"/>
        <family val="1"/>
      </rPr>
      <t>Y/PY</t>
    </r>
    <r>
      <rPr>
        <sz val="12"/>
        <color theme="1"/>
        <rFont val="Garamond"/>
        <family val="1"/>
      </rPr>
      <t>/</t>
    </r>
    <r>
      <rPr>
        <sz val="12"/>
        <color rgb="FFFF0000"/>
        <rFont val="Garamond"/>
        <family val="1"/>
      </rPr>
      <t>PN/N/</t>
    </r>
    <r>
      <rPr>
        <sz val="12"/>
        <color theme="1"/>
        <rFont val="Garamond"/>
        <family val="1"/>
      </rPr>
      <t>NI</t>
    </r>
  </si>
  <si>
    <r>
      <rPr>
        <sz val="12"/>
        <color rgb="FFFF0000"/>
        <rFont val="Garamond"/>
        <family val="1"/>
      </rPr>
      <t>Y/PY</t>
    </r>
    <r>
      <rPr>
        <sz val="12"/>
        <color theme="1"/>
        <rFont val="Garamond"/>
        <family val="1"/>
      </rPr>
      <t>/</t>
    </r>
    <r>
      <rPr>
        <sz val="12"/>
        <color rgb="FF00B050"/>
        <rFont val="Garamond"/>
        <family val="1"/>
      </rPr>
      <t>PN/N</t>
    </r>
    <r>
      <rPr>
        <sz val="12"/>
        <rFont val="Garamond"/>
        <family val="1"/>
      </rPr>
      <t>/</t>
    </r>
    <r>
      <rPr>
        <sz val="12"/>
        <color theme="1"/>
        <rFont val="Garamond"/>
        <family val="1"/>
      </rPr>
      <t>NI</t>
    </r>
  </si>
  <si>
    <r>
      <rPr>
        <sz val="12"/>
        <color rgb="FFFF0000"/>
        <rFont val="Garamond"/>
        <family val="1"/>
      </rPr>
      <t>Y/PY</t>
    </r>
    <r>
      <rPr>
        <sz val="12"/>
        <color theme="1"/>
        <rFont val="Garamond"/>
        <family val="1"/>
      </rPr>
      <t>/</t>
    </r>
    <r>
      <rPr>
        <sz val="12"/>
        <color rgb="FF00B050"/>
        <rFont val="Garamond"/>
        <family val="1"/>
      </rPr>
      <t>PN/N</t>
    </r>
    <r>
      <rPr>
        <sz val="12"/>
        <color rgb="FFFF0000"/>
        <rFont val="Garamond"/>
        <family val="1"/>
      </rPr>
      <t>/</t>
    </r>
    <r>
      <rPr>
        <sz val="12"/>
        <color theme="1"/>
        <rFont val="Garamond"/>
        <family val="1"/>
      </rPr>
      <t>NI</t>
    </r>
  </si>
  <si>
    <r>
      <t>NA/</t>
    </r>
    <r>
      <rPr>
        <sz val="12"/>
        <color rgb="FFFF0000"/>
        <rFont val="Garamond"/>
        <family val="1"/>
      </rPr>
      <t>Y/PY</t>
    </r>
    <r>
      <rPr>
        <sz val="12"/>
        <color theme="1"/>
        <rFont val="Garamond"/>
        <family val="1"/>
      </rPr>
      <t>/</t>
    </r>
    <r>
      <rPr>
        <sz val="12"/>
        <color rgb="FF00B050"/>
        <rFont val="Garamond"/>
        <family val="1"/>
      </rPr>
      <t>PN/N</t>
    </r>
    <r>
      <rPr>
        <sz val="12"/>
        <color rgb="FFFF0000"/>
        <rFont val="Garamond"/>
        <family val="1"/>
      </rPr>
      <t>/</t>
    </r>
    <r>
      <rPr>
        <sz val="12"/>
        <color theme="1"/>
        <rFont val="Garamond"/>
        <family val="1"/>
      </rPr>
      <t>NI</t>
    </r>
  </si>
  <si>
    <r>
      <t>NA/</t>
    </r>
    <r>
      <rPr>
        <sz val="12"/>
        <color rgb="FF00B050"/>
        <rFont val="Garamond"/>
        <family val="1"/>
      </rPr>
      <t>Y/PY</t>
    </r>
    <r>
      <rPr>
        <sz val="12"/>
        <color theme="1"/>
        <rFont val="Garamond"/>
        <family val="1"/>
      </rPr>
      <t>/</t>
    </r>
    <r>
      <rPr>
        <sz val="12"/>
        <color rgb="FFFF0000"/>
        <rFont val="Garamond"/>
        <family val="1"/>
      </rPr>
      <t>PN/N/</t>
    </r>
    <r>
      <rPr>
        <sz val="12"/>
        <color theme="1"/>
        <rFont val="Garamond"/>
        <family val="1"/>
      </rPr>
      <t>NI</t>
    </r>
  </si>
  <si>
    <t>Decision</t>
  </si>
  <si>
    <t>Evidence</t>
  </si>
  <si>
    <t>Group/individual</t>
  </si>
  <si>
    <t>Digital/in person</t>
  </si>
  <si>
    <t>BCTs (Michie et al., 2011)</t>
  </si>
  <si>
    <t>Young adult cancer survivors</t>
  </si>
  <si>
    <t>Waitlist</t>
  </si>
  <si>
    <t>Masha</t>
  </si>
  <si>
    <t>Maire-Brid Casey, maire-brid.casey@ucdconnect.ie</t>
  </si>
  <si>
    <r>
      <t>Casey, M. B., Smart, K. M., Segurado, R., Hearty, C., Gopal, H., Lowry, D., ... &amp; Doody, C. (2022). Exercise combined with Acceptance and Commitment Therapy compared with a standalone supervised exercise programme for adults with chronic pain: a randomised controlled trial. </t>
    </r>
    <r>
      <rPr>
        <i/>
        <sz val="13"/>
        <color rgb="FF222222"/>
        <rFont val="Arial"/>
        <family val="2"/>
      </rPr>
      <t>Pain</t>
    </r>
    <r>
      <rPr>
        <sz val="13"/>
        <color rgb="FF222222"/>
        <rFont val="Arial"/>
        <family val="2"/>
      </rPr>
      <t>, </t>
    </r>
    <r>
      <rPr>
        <i/>
        <sz val="13"/>
        <color rgb="FF222222"/>
        <rFont val="Arial"/>
        <family val="2"/>
      </rPr>
      <t>163</t>
    </r>
    <r>
      <rPr>
        <sz val="13"/>
        <color rgb="FF222222"/>
        <rFont val="Arial"/>
        <family val="2"/>
      </rPr>
      <t>(6), 1158-1171.</t>
    </r>
  </si>
  <si>
    <t>RCT (prospective, 2-arm, parallel groups)</t>
  </si>
  <si>
    <t xml:space="preserve">The primary aim of the study was to determine whether ExACT was superior for reducing pain interference at 12- week follow-up, compared with a supervised exercise programme alone. Secondary objectives were to investigate whether ExACT had a significant effect for study participants compared with a supervised exercise programme regarding pain severity, self-perception of change, patient satisfaction, depression, anxiety and healthcare costs, pain self-efficacy, pain catastrophizing, fear avoidance, pain acceptance, and committed action following treatment and at 12- week follow-up. We also sought to examine whether ExACT would have a significant effect on objective physical activity measures (step count, distance travelled, and active minutes) posttreatment, compared with the supervised exercise programme. </t>
  </si>
  <si>
    <t>"recruited from a consultant-led pain clinic and musculoskeletal outpatient clinics of a large academic teaching hospital (Mater Misericordiae University Hospital) in Dublin, Ireland. Treatments were provided in the pain clinic and in the physiotherapy department of the hospital."</t>
  </si>
  <si>
    <t>Dublin, Ireland</t>
  </si>
  <si>
    <t>Yes</t>
  </si>
  <si>
    <t>"Lance McCracken has received payment for providing clinical training in Acceptance and Commitment Therapy, the psychological approach examined in this trial. The remaining authors have no conflict of interest to declare."</t>
  </si>
  <si>
    <t>Health Research Board, Research Training Fellowship for Healthcare Professionals (Grant reference HPF-2016-1685)</t>
  </si>
  <si>
    <t>Outomes of interest were secondary and trial was not powered to detect changes in them (exploratory analyses only)</t>
  </si>
  <si>
    <t>Pain interference (Brief Pain Inventory Interference Scale)</t>
  </si>
  <si>
    <t>No significant difference between groups post-intervention and at followup (p=.58); significant improvement in ExACT group at post-intervention (p=.03) and followup (vs baseline; p=.03); changes in active control group n.s. (p=.185 and p=.17)</t>
  </si>
  <si>
    <t>Y</t>
  </si>
  <si>
    <t>Longitudinal intervention</t>
  </si>
  <si>
    <t>Includes purposeful teaching of mindfulness</t>
  </si>
  <si>
    <t>"Adults (aged &gt;18 years) with any type of chronic pain (other than cancer pain), diagnosed by a medical doctor, and who reported a score of $2 on the Brief Pain Inventory Interference Scale were eligible for inclusion in the study."</t>
  </si>
  <si>
    <t>"Need for further diagnostic evaluation (determined by a medical doctor), presence of major medical or psychiatric disorder that would impede ability to participate with treatment, presence of active cancer or cancer- related pain, unstable inflammatory condition (eg, rheumatoid arthritis or gout), presence of substance misuse, surgical or interventional procedure (eg, spinal cord stimulator, rhizotomy, epidural, or intra-articular injection) within the preceding 3 months, concurrent participation (or participation within the preceding 3 months) in a supervised exercise programme or psychological or physiotherapy treatment, previous participation in any multidisci- plinary PMP, or presence of any contraindication to participation in a gymnasium or pool-based exercise programme (eg, shortness of breath at rest, unstable diabetes or epilepsy, recent myocardial infarction, stroke, pulmonary embolism, asthma attack, weight . 125 kg (19.5 stone), or waist circumference . 50 inches [restriction due to weight limit on hydrotherapy evacuation equipment])."</t>
  </si>
  <si>
    <t>Pathology/condition</t>
  </si>
  <si>
    <t>Population/pathology/condition</t>
  </si>
  <si>
    <t>Adults with chronic pain (other than cancer pain)</t>
  </si>
  <si>
    <t>47.69 (11.67)</t>
  </si>
  <si>
    <t>48.41 (10.39)</t>
  </si>
  <si>
    <t>Age [M (SD)]</t>
  </si>
  <si>
    <t>Gender [%]</t>
  </si>
  <si>
    <t>60 female (69%)</t>
  </si>
  <si>
    <t>64 female (72.7%)</t>
  </si>
  <si>
    <t>Group</t>
  </si>
  <si>
    <t>In person</t>
  </si>
  <si>
    <t>8 weeks</t>
  </si>
  <si>
    <t>"Combined Exercise and ACT was an 8-week multidisciplinary pain programme combining exercise and psychological therapy. It was a face-to-face, group-based treatment, with up to 11 individuals per group (average 9.6 participants per group). Participants attended once per week, for a duration of three and a half hours. Each day began with a 2-hour session with a psychologist, based on the psychological approach ACT. Accep- tance and Commitment Therapy is designed to promote psycho- logical flexibility through methods that encourage openness, awareness, and engagement. The overall aim is to reduce pain- avoidant behaviours, in the service of living a rich and meaningful life.14 Group discussions, experiential exercises, and mindfulness practice (Supplemental data, Table 1, available at http://links.lww. com/PAIN/B497) were led by a psychologist who had been trained in ACT and had more than 6 years of experience treating chronic pain. The content of the sessions was adapted from an ACT treatment manual used in a recently published study2 and available from the web site www.contextualscience.org/better_living_with_illness.
After a break for lunch, participants attended a 1.5-hour supervised exercise class in the physiotherapy department of the hospital. The classes were delivered by a senior physiotherapist who had over 8 years of experience treating patients with musculoskeletal pain. They featured 2 components (1) education or advice and (2) exercise (Supplemental Data, Table 2, available at http://links.lww.com/PAIN/B497). The education or advice sessions covered topics including goal setting, understanding pain, pacing, and managing setbacks. The exercise classes took place in a gymnasium setting (4 sessions) or hydrotherapy pool (4 sessions)."</t>
  </si>
  <si>
    <t>PA only</t>
  </si>
  <si>
    <t>"The supervised exercise intervention also consisted of 8 face- to-face sessions of 1.5-hour duration, delivered on a weekly basis to groups of up to 11 participants (average 9.6 participants per group). The intervention was delivered by the same senior physiotherapist and mirrored the supervised exercise component of the combined treatment programme as described above."</t>
  </si>
  <si>
    <t>1x 3.5hrs/wk</t>
  </si>
  <si>
    <t>2 hrs ACT class "designed to promote psycho- logical flexibility through methods that encourage openness, awareness, and engagement. The overall aim is to reduce pain- avoidant behaviours, in the service of living a rich and meaningful life." Included "group discussions, experiential exercises, and mindfulness practice"</t>
  </si>
  <si>
    <t>1.5 hrs supervised exercise with two components: "(1) education or advice and (2) exercise" in gymnasium (4x) or hydrotherapy pool (4x). "The education or advice sessions covered topics including goal setting, understanding pain, pacing, and managing setbacks."</t>
  </si>
  <si>
    <t>More details on intervention available at http://links.lww.com/PAIN/B497</t>
  </si>
  <si>
    <t>Depression</t>
  </si>
  <si>
    <t>Anxiety</t>
  </si>
  <si>
    <t>General Anxiety Disorder-7 (GAD-7)</t>
  </si>
  <si>
    <t>Patient Health Questionnaire-9 (PHQ-9)</t>
  </si>
  <si>
    <t>Pain self-efficacy (Pain Self-Efficacy Questionnaire)</t>
  </si>
  <si>
    <t>Pain catastrophising (Pain Catastrophising Scale)</t>
  </si>
  <si>
    <t>Fear of movement and reinjury (Tampa Scale of Kinesiophobia)</t>
  </si>
  <si>
    <t>Pain acceptance (Chronic Pain Acceptance Questionnaire-8)</t>
  </si>
  <si>
    <t>Committed action (Committed Action Questionnaire-8)</t>
  </si>
  <si>
    <t>Satisfaction with treatment (Client Satisfaction Questionnaire-8; item 7 only)</t>
  </si>
  <si>
    <t>Perceived improvement (Patient Global Impression of Change Scale)</t>
  </si>
  <si>
    <t>Outcomes: Wellbeing and mental health</t>
  </si>
  <si>
    <t>Outcomes: Physical activity</t>
  </si>
  <si>
    <t>Objective (Fitbit Zip)</t>
  </si>
  <si>
    <t>Physical activity (active minutes)</t>
  </si>
  <si>
    <t>Intention-to-treat analysis; "Linear mixed models on the outcome measures over time were fitted to evaluate the effectiveness of both interventions, which intrinsically adjusted for pretreatment scores"</t>
  </si>
  <si>
    <t>No sig. diff. between groups at post-intervention (p=.13) or follow-up (p=.49) but sig. difference within-group for intervention condition (p=.001 at post-intervention and p=.00 at follow-up), whereas control group had no difference at post-intervention (p=.31) but sig. diff. at follow-up (p=.001)</t>
  </si>
  <si>
    <t>Post-intervention: Cohen's d = .22 (between groups) and d=.33 (in exp. Condition); Follow-up: d=.10 between-groups and d=.45 in exp. Condition</t>
  </si>
  <si>
    <t>-1.35 (-3.08 to 0.38) between-groups at post-int.</t>
  </si>
  <si>
    <t>p=.13</t>
  </si>
  <si>
    <t>-0.97 (-2.55 to 0.60) between-groups post-int.</t>
  </si>
  <si>
    <t>p=.22</t>
  </si>
  <si>
    <t>No sig. diff. between groups at post-intervention (p=.22) or follow-up (p=.86) but sig. difference within-group for experimental condition (p=.001 at post-intervention and p=.00 at follow-up), whereas control group had no difference at post-intervention (p=.12) but sig. diff. at follow-up (p=.00)</t>
  </si>
  <si>
    <t>Post-intervention: Cohen's d = .17 (between groups) and d=.33 (in exp. Condition); Follow-up: d=.02 between-groups and d=.33 in exp. Condition</t>
  </si>
  <si>
    <t>Sig. group difference at post-intervention (p=.005, d=.39) but not at follow-up (p=.112, d=.24)</t>
  </si>
  <si>
    <t>Sig. group difference at post-intervention (p=.02, d=.35) and at follow-up (p=.045, d=.35)</t>
  </si>
  <si>
    <t>No sig. group difference at post-intervention (p=.12, d=.22) and at follow-up (p=.25, d=.19)</t>
  </si>
  <si>
    <t>No sig. group difference at post-intervention (p=.07, d=.26) nor at follow-up (p=.34, d=.15)</t>
  </si>
  <si>
    <t>Sig. group difference at post-intervention (p=.008, d=.39) but not at follow-up (p=.41, d=.13)</t>
  </si>
  <si>
    <t>High satisfaction overall but sig. higher in exp. Condition (Chi squared p=.002 at post-int., p=.136 at follow-up)</t>
  </si>
  <si>
    <t>"A higher number of ExACT group participants reported feeling better with a noticeable change (categories 5-7) at both time points compared with participants from the supervised exercise group" (see supplementary materials)</t>
  </si>
  <si>
    <t>Physical activity (daily step count)</t>
  </si>
  <si>
    <t>-190.32 (-1218 to 837)</t>
  </si>
  <si>
    <t>d=.05</t>
  </si>
  <si>
    <t>-.11 (-.82 to .60)</t>
  </si>
  <si>
    <t>d=.04</t>
  </si>
  <si>
    <t>Physical activity (distance travelled in km)</t>
  </si>
  <si>
    <t>-4.73 (-42.31-32.85)</t>
  </si>
  <si>
    <t>No sig. diff. between groups at post-intervention</t>
  </si>
  <si>
    <t>Casey 2022</t>
  </si>
  <si>
    <r>
      <t>Randomisation took place after completion of baseline measures as recommended by the CONSORT guidelines.</t>
    </r>
    <r>
      <rPr>
        <sz val="6"/>
        <color rgb="FF211E1E"/>
        <rFont val="AdvHelN"/>
      </rPr>
      <t xml:space="preserve">37 </t>
    </r>
    <r>
      <rPr>
        <sz val="9"/>
        <color rgb="FF211E1E"/>
        <rFont val="AdvHelN"/>
      </rPr>
      <t>Randomisation was coordinated by the senior author (C.D.), who had no involvement in eligibility screening, enrolment, or treatment pro- cesses. On receipt of signed consent forms and baseline measures, participants were assigned a unique code and randomised using an online randomisation database.</t>
    </r>
    <r>
      <rPr>
        <sz val="6"/>
        <color rgb="FF211E1E"/>
        <rFont val="AdvHelN"/>
      </rPr>
      <t xml:space="preserve">40 </t>
    </r>
    <r>
      <rPr>
        <sz val="9"/>
        <color rgb="FF211E1E"/>
        <rFont val="AdvHelN"/>
      </rPr>
      <t xml:space="preserve">The computer-generated ran- domisation schedule applied a permuted block design (block sizes 4, 6, and 8) to ensure that the groups were balanced periodically. The block size was concealed, and the randomisation list remained with C.D. until the study was complete. Allocation of participants was communicated to administrative staff in the pain clinic by C.D. through email. Participants were informed of their group allocation in writing by the administrative staff, who sent notification in sealed, opaque envelopes. </t>
    </r>
  </si>
  <si>
    <t xml:space="preserve">Baseline characteristics were well balanced between the treatment groups. </t>
  </si>
  <si>
    <t>low</t>
  </si>
  <si>
    <t>PY</t>
  </si>
  <si>
    <t>some</t>
  </si>
  <si>
    <t>Same measures used in both groups</t>
  </si>
  <si>
    <t>Questionnaire psychometrics</t>
  </si>
  <si>
    <t>Protocol available</t>
  </si>
  <si>
    <t>PN</t>
  </si>
  <si>
    <t>Nature of behavioural intervention</t>
  </si>
  <si>
    <t>Same physiologist delivering both exercise trainings (experimental condition right after mindfulness training)</t>
  </si>
  <si>
    <t>NI</t>
  </si>
  <si>
    <t>Careful attention was paid to ensure that all participants were fully assessed at all time points. Baseline data were checked for missing data by the lead researcher at the baseline assessment, and participants were encouraged to complete any missing answers. The trial supervisor followed up on any missing data by telephone or post at the subsequent time points. Multiple imputation was not conducted because studies have demonstrated that linear mixed modelling is sufficient to control for missing data ", also conducted appropriate sensitivity analyses</t>
  </si>
  <si>
    <t>Self-reported measures (participants assessing their own outcomes). Not true for objective PA measure but this was a secondary outcome</t>
  </si>
  <si>
    <r>
      <t xml:space="preserve">Daluee, A. K., Shahhabizadeh, F., Nasry, M., Samari, A. A. (2021). Effectiveness of ACT with and without Mindfulness plus Exercises on Spiritual Health in Hemodialysis. </t>
    </r>
    <r>
      <rPr>
        <i/>
        <sz val="12"/>
        <rFont val="Garamond"/>
        <family val="1"/>
      </rPr>
      <t>Health, spirituality &amp; medical ethics journal 2021, 8</t>
    </r>
    <r>
      <rPr>
        <sz val="12"/>
        <rFont val="Garamond"/>
        <family val="1"/>
      </rPr>
      <t>(3), 171‐179.</t>
    </r>
  </si>
  <si>
    <t>Fatemeh Shahhabizadeh, f_shahhabizadeh@yahoo.com</t>
  </si>
  <si>
    <t>The aim of this study was to determine the effectiveness of treatment based on ACT before dialysis, with and without mindfulness and exercise during dialysis in two separate experimental groups to measure their effect on spiritual health.</t>
  </si>
  <si>
    <t xml:space="preserve">RCT (prospective, 3 arm, parallel groups) </t>
  </si>
  <si>
    <t>Hospital patients on hemodialysis</t>
  </si>
  <si>
    <t>NR</t>
  </si>
  <si>
    <t>Intervention group participants (ACT+mindfulness+exercise)</t>
  </si>
  <si>
    <t>Patients on hemodialysis referring to hospitals affiliated to the Imam Zaman Hospital in Mashhad City, Iran</t>
  </si>
  <si>
    <t>Mashhad City, Iran</t>
  </si>
  <si>
    <t>Intervention condition (ACT+mindfulness+exercise)</t>
  </si>
  <si>
    <t>"Received ACT before dialysis and exercise combined with mindfulness exercises during dialysis…It should be noted that the interventions of the two exper imental groups lasted five weeks and then, a follow-up period was performed for all three groups after two months. The procedure was conducted in the first experimental group in 5 weeks, two sessions per week, and each session for 40 minutes. ACT was performed for 10 sessions on odd days. Besides, mindfulness training was also presented for 10 sessions (two sessions per week) 20 minutes before dialysis. Overall, each session lasted 60 minutes (40 minutes of acceptance and commitment intervention and 20 minutes of training mindfulness techniques). Also, during dialysis, lower extremity exercises were performed for 10 sessions (two sessions per week for five weeks) with the performance of previously trained mindfulness techniques."</t>
  </si>
  <si>
    <t>5 weeks + 2 month follow-up</t>
  </si>
  <si>
    <t>ACT= 10 sessions for 5 weeks (2 per week), 40 minutes; Mindfulness= 25 sessions (10 before dialysis, 15 during) , 20 minutes; Exercise= 3x a week</t>
  </si>
  <si>
    <t>In the first half-hour hour, there were alternating contraction and expansion of both legs for 10 minutes, then raising and lowering each leg in turn (without bending the knee) for 10 minutes, and finally cycling the legs for 10 minutes. In the third half-hour, the first and second 10 minutes were the same as in the first half-hour, but in the last 10 minutes, the legs were rotated in and out without lifting due to the possi- bility of eating and preventing pressure on the abdomen. The method of performing the exercise steps was taught to each patient in person and by preparing an educational pamphlet. It should be noted that mindfulness techniques were also performed for the patient at the beginning and during the exercise process. Mindfulness plus exercise intervention continued in 15 sessions for 5 weeks.</t>
  </si>
  <si>
    <t>Training of mindfulness techniques of each series was done for 30 minutes before the start of dialysis for 10 sessions and was practiced dur- ing dialysis (15 sessions of dialysis). Accordingly, mind- fulness was done exercises in 15 sessions during dialysis in the first two hours of dialysis (the first half-hour and the third half-hour of receiving sports intervention with mindfulness techniques and half an hour in the middle of rest).On the other hand, mindfulness in the ACT is a kind of specific, purposeful attention in the present time and without judgment.  Although in the ACT, people must accept their experiences without judgment and be actively involved in the values of their life and practice them, mindfulness interventions revolve around identify- ing and reinforcing positive experiences</t>
  </si>
  <si>
    <t xml:space="preserve">ACT: Over the past two decades, Acceptance and Commit- ment Therapy (ACT) and mindfulness-based cognitive therapy, which are different forms of cognitive-behav- ioral therapy, have developed. ACT focuses on ac- cepting unpleasant thoughts and feelings and clarifying values and goals, and committing them </t>
  </si>
  <si>
    <t xml:space="preserve">See Tables 1 and 2 in paper for breakdown of ACT and mindfulness protocols, respectively. </t>
  </si>
  <si>
    <t>In the second experimental group, who re- ceived only the ACT intervention, this intervention was performed in 5 weeks, two sessions a week on even days, for 10 sessions, and each session lasted 60 minutes.</t>
  </si>
  <si>
    <t>Group/ individual</t>
  </si>
  <si>
    <t>10 sessions for 5 weeks (2 per week), 60 minutes</t>
  </si>
  <si>
    <t>ACT: as above</t>
  </si>
  <si>
    <t>TAU</t>
  </si>
  <si>
    <t xml:space="preserve">The control group did not receive training and, of course, at the end of the training pamphlet, they received self-care behaviors, mindfulness, and exercise to observe ethical considerations. </t>
  </si>
  <si>
    <t>N/A</t>
  </si>
  <si>
    <t xml:space="preserve">The inclusion criteria included having efficient arterial and venous fistula; completing the consent form; showing physical ability in the walk- ing test; having at least a diploma; being between 20 and 60 years old; being on hemodialysis for 6 months; not participating in concurrent other psychological courses; lacking experience of kidney transplantation, chemo- therapy or radiotherapy, lung disease; needing for oxy- gen; no underlying disease of diabetes and hypertension, history of a heart attack in the last three months; being aware of place and time. </t>
  </si>
  <si>
    <t>The exclusion criteria included hospitalization at the time of intervention, catching in- fection and foot ulcer, developing high blood pressure of higher than 110/110 and lower than 90 mm Hg, being absent of more than two sessions.</t>
  </si>
  <si>
    <t>Spiritual health</t>
  </si>
  <si>
    <t>Spiritual Health Questionnaire (SHQ)</t>
  </si>
  <si>
    <t xml:space="preserve">The results showed no significant difference between the two experimental group on spiritual healtg at the level of .05. But a significant difference was seen between the mean scores of “ACT before dialysis” and “ACT before dialysis with mindfulness plus exercises during dialysis” with the control group (respectively; the difference in mean=6.50 [P&lt;0.001]; mean difference=3.5 [P=0.004]), which indicated the effectiveness of both interventions. </t>
  </si>
  <si>
    <t>The paper was extracted from the PhD dissertation, De- partment of Psychology, Faculty of humanities, Birjand branch, Islamic Azad University, Birjand.</t>
  </si>
  <si>
    <t>RCT (prospective, 2 arm, parallel groups)</t>
  </si>
  <si>
    <t>Daluee 2021</t>
  </si>
  <si>
    <t xml:space="preserve">By targeted sampling method, 60 people were selected based on the inclusion criteria and randomly divided into three groups (two ex- perimental and one control group). </t>
  </si>
  <si>
    <t xml:space="preserve">According to the results of the 1-way analysis of variance, no signifi- cant difference was observed between the mean age of the groups (P=0.81). The results of the Chi-square test showed that no significant difference between the groups in terms of education (P=0.80), employment (P=0.75), and duration of illness (P=0.39). </t>
  </si>
  <si>
    <t>NA</t>
  </si>
  <si>
    <t xml:space="preserve">Self-reported (participants measured own outcomes) </t>
  </si>
  <si>
    <r>
      <t xml:space="preserve">Goldstein, L. A., Mehling, W. E., Metzler, T. J., Cohen, B. E., Barnes, D. E., Choucroun, GJ., Silver, A., Talbot, L. S., Maguen, S., Hlavin, J. A., Chesney, M. A., &amp; Neylan, T. C. (2018). Veterans Group Exercise: A randomized pilot trial of an Integrative Exercise program for veterans with posttraumatic stress. </t>
    </r>
    <r>
      <rPr>
        <i/>
        <sz val="12"/>
        <rFont val="Garamond"/>
        <family val="1"/>
      </rPr>
      <t>Journal of Affective Disorders, 227,</t>
    </r>
    <r>
      <rPr>
        <sz val="12"/>
        <rFont val="Garamond"/>
        <family val="1"/>
      </rPr>
      <t xml:space="preserve"> 345-352. </t>
    </r>
  </si>
  <si>
    <t>Lizabeth A. Goldstein, lizabeth.goldstein2@va.gov</t>
  </si>
  <si>
    <t>The aim of the current study was to evaluate the efficacy, feasibility, and acceptability of the IE in- tervention compared with a waitlist control among military veterans with PTSD. Primary treatment outcomes were PTSD symptom severity and quality of life.</t>
  </si>
  <si>
    <t xml:space="preserve">Veterans who met Diagnostic and Statistical Manual of Mental Disorders (DSM-IV; American Psychiatric Association, 2000) criteria for current PTSD or partial PTSD. </t>
  </si>
  <si>
    <t xml:space="preserve">17 male (80.95%) </t>
  </si>
  <si>
    <t>21 male (80.77%)</t>
  </si>
  <si>
    <t xml:space="preserve">San Francisco, California </t>
  </si>
  <si>
    <t>Military veterans based in San Francisco, California who met DSM criteria for PTSD or partial PTSD</t>
  </si>
  <si>
    <t xml:space="preserve">Study participants included veterans age 18–69-years-old who met Diagnostic and Statistical Manual of Mental Disorders (DSM-IV; American Psychiatric Association, 2000) criteria for current PTSD or partial PTSD. </t>
  </si>
  <si>
    <t>12 weeks</t>
  </si>
  <si>
    <t>3 one hour sessions a week (total 36)</t>
  </si>
  <si>
    <t xml:space="preserve">Each session included the same sequence of principal elements, beginning with a greeting, body- mind centering (including mindful breathing coordinated with move- ment), and a brief verbal presentation of the password of the week. The mindfulness password of the week was repeatedly presented during the class when appropriate (e.g., for “focus,” participants were reminded to notice when their thoughts drifted and to redirect their attention back to their breath and body sensations). </t>
  </si>
  <si>
    <t xml:space="preserve">Instructors led participants in a dynamic warm-up (e.g., jumping jacks, fast walking and running), a series of aerobic exercises (e.g., running, steps, lunges) and resistance training exercises with free weights and elastic bands. Yoga poses and movements were utilized as part of strength training, stretching, and promotion of mindfulness principles. Each class worked on all major muscle groups and included specific muscle stretches, but the time spent for each class element varied from class to class to prevent muscle soreness. Exercises were designed to be accessible and replicable without expensive equipment or expansive space requirements. Each class ended with a cool-down including repetition of body-mind centering. </t>
  </si>
  <si>
    <t>In person (option  to do sessions at home should they be unable to attend in person)</t>
  </si>
  <si>
    <t>The Integrative Exercise (IE) program combined aerobic and resistance exercise, as well as yoga poses, movements, and breathing, within the context of mindfulness-based principles, such as nonjudgmental attitude and acceptance.IE was offered at a local YMCA convenient to public transportation. Participants were asked to attend three 1-h group sessions each week for 12 weeks, for a total of 36 sessions (though participants could attend more sessions weekly by choice). Exercise sessions included aerobic exercise, strength training with weights and resistance bands, and yoga movements and poses presented within a framework of mindfulness principles, with one principle presented in each session as the focus of the week. Each principle was based on concepts from MBSR (Kabat- Zinn, 1990) and Mindful Breathing (Chesney et al., 2016; presentation at International Congress for Integrative Medicine and Health), similar to the themes discussed during the MBSR program as attitudinal foundations of mindfulness (Kabat-Zinn, 1990). In IE, these principles were called “passwords” and were presented in a language adapted to our study population after feedback from both veterans and recreational therapists with substantial experience working with veterans; the passwords included: Focus, Breathe, Respect, Patience, New Start, Just Be, Acknowledgement, Trust, and Let Go!  Participants were also provided with a 1-h audio file to guide home exercise sessions should they be unable to attend in person (e.g., transportation problems). In addition to attendance taken at in-person sessions, the number of sessions completed at home reported by participants was recorded for evaluation of adherence. Assessment points occurred at pre-treatment (interviews, self-report measures), week 4 (self-report measures), week 8 (self-report measures), and post-treatment at week 12 (interviews, self-report measures).</t>
  </si>
  <si>
    <t>Assessment points occurred at pre-treatment (interviews, self-report measures), week 4 (self-report measures), week 8 (self-report measures), and post-treatment at week 12 (interviews, self-report measures).</t>
  </si>
  <si>
    <t>PTSD symptoms</t>
  </si>
  <si>
    <t>Clinician-Administered PTSD Scale (CAPS) (Blake et al., 1995).</t>
  </si>
  <si>
    <t>Did not report mean difference between groups post test, but did report a comparison of the reduction in CAPS scores for both groups. "On average, participants in the IE group demonstrated a 30.64 point reduction (SD = 17.00) in overall CAPS score from baseline to post-treatment, which was a significantly greater reduction in PTSD symptom severity compared with waitlist (M = 14.77, SD = 24.56; d = −.90 [95% CI: −1.72, −.08], F(1,35.3) = 4.64, p = .038). When evaluating CAPS subscales, there was differential improvement in symptoms of hyper- arousal favoring the IE group, d = −.80 [95% CI −1.55, −.05]. F (1,35.2) = 4.40, p = .044). Though not statistically significant, there was a moderate effect of differential improvement in symptoms of re- experiencing (d = −.67 [95% CI −1.58, .24], F(1,35.6) = 2.08, p = .159) and avoidance/numbing (d = −.55 [95% CI −1.19, .10], t (1,35.0) = 2.79, p = .104)." Table 2 reports mean symptom severity at post-treatment. CAPS total for intervention group= 34.2, CAPS total for waitlist= 44.23</t>
  </si>
  <si>
    <t>p=.038</t>
  </si>
  <si>
    <r>
      <t xml:space="preserve">Between groups comparison of reduction in CAPS score: </t>
    </r>
    <r>
      <rPr>
        <i/>
        <sz val="12"/>
        <rFont val="Garamond"/>
        <family val="1"/>
      </rPr>
      <t>d</t>
    </r>
    <r>
      <rPr>
        <sz val="12"/>
        <rFont val="Garamond"/>
        <family val="1"/>
      </rPr>
      <t>= -.90</t>
    </r>
  </si>
  <si>
    <t xml:space="preserve">Exclusion criteria were: (1) lifetime history of any psychiatric disorder with psychotic features, bipolar disorder, or mania, (2) alcohol or substance dependence in past year, (3) prominent suicidal or homicidal ideation, (4) pregnancy, (5) clinically significant neurolo- gical disorder or systemic illness affecting CNS function, (6) history of seizure disorder, (7) asthma, (8) physical disabilities precluding use of exercise equipment, (9) myocardial infarction in past 6 months, and (10) moderate to severe traumatic brain injury. Participants could also be excluded if they were deemed otherwise unsuitable for the study by the principal investigator </t>
  </si>
  <si>
    <t>Quality of Life</t>
  </si>
  <si>
    <t>World Health Organization Quality of Life (WHOQOL-BREF)
(WHOQOL Group, 1998).</t>
  </si>
  <si>
    <t>Again, difference in mean improvement in scores between groups is reported, rather than mean difference in post test scores. Mixed model analyses using data from all assessment points showed greater improvement in the psychological domain among the IE group compared with waitlist (d = .53 [95% CI .16, −.90], F(1100.3) = 8.43, p = .005) but a smaller relative improve- ment in the physical domain (d = .33 [95% CI −.16, .82], F(1101.4) = 1.80, p = .183).</t>
  </si>
  <si>
    <t>Psychological domain: p= .005; Physical domain: p=.183</t>
  </si>
  <si>
    <t>Psychological: d=.53; physical: d=.33</t>
  </si>
  <si>
    <t>Primary outcomes were PTSD symptom severity (as determined by CAPS) and quality of life psychological and physical domains. These are presented as intent-to-treat analyses based on all available data. Mixed- effects models were used to evaluate change in primary outcome measures using all available data, with the group (IE vs. WL), time point, and group-by-time interaction entered as fixed effects and sub- jects entered as random effects. Data are presented as observed variables rather than marginal means. Cohen's d effect sizes were calculated as the group difference in model-adjusted post-treatment scores divided by the standard deviation of baseline scores. A power analysis yielded power of .80 at α = .05 to detect an effect size of .90 for the CAPS total score.</t>
  </si>
  <si>
    <t>Primary outcomes were PTSD symptom severity (as determined by CAPS) and quality of life psychological and physical domains. These are presented as intent-to-treat analyses based on all available data. Mixed- effects models were used to evaluate change in primary outcome measures using all available data, with the group (IE vs. WL), time point, and group-by-time interaction entered as fixed effects and sub- jects entered as random effects. Data are presented as observed vari- ables rather than marginal means. Cohen's d effect sizes were calculated as the group difference in model-adjusted post-treatment scores divided by the standard deviation of baseline scores.</t>
  </si>
  <si>
    <t xml:space="preserve">Self report exercise activity </t>
  </si>
  <si>
    <t xml:space="preserve">Godin Leisure-Time Exercise Questionnaire (Godin and Shephard, 1985). </t>
  </si>
  <si>
    <t>Treatment dropout and attendance</t>
  </si>
  <si>
    <t>There was no significant difference in attrition between groups, with 5 participants (24%) discontinuing IE and 4 (15%) dropping from the waitlist condition, χ2(1) = .53, p = .47. Most attrition occurred immediately or shortly after randomization; of the 5 IE participants who dropped out, only 3 attended an exercise session, and of those, an average of 1.33 in-person sessions were attended prior to dropout. Treatment completers in the IE group (n = 16) attended 28 in-person sessions, on average (SD = 11, range 10–52). When at-home sessions are included, the average number of sessions for IE completers in- creased to 31 (SD = 10). In evaluating the data for a dose-response relationship, there were some small-to-moderate correlations between number of sessions completed and change scores, though none were statistically significant at the p &lt; .05 level. All analyses utilized data representing in-person and home sessions. There was a moderate effect for a greater number of sessions completed to be associated with less reduction in PTSD symptom severity (r = .34, p = .23). However, greater number of sessions attended was associated with an improve- ment in physical quality of life (r = .33, p = .25) and psychological quality of life (r = .25, p = .39). Baseline levels of the outcome vari- ables appeared to be moderately related to number of sessions ulti- mately attended, with higher baseline PTSD symptom severity asso- ciated with greater number of sessions attended (r = .26, p = .35), and lower baseline physical quality of life (r = −.41, p = .13) and psy- chological quality of life (r = −.53, p = .04) also associated with greater number of sessions attended.</t>
  </si>
  <si>
    <t>Acceptability and feasibility</t>
  </si>
  <si>
    <t>Overall, completers of IE (n = 16) reported high levels of satisfac- tion with the intervention. The most highly endorsed items regarded perceiving benefit from the treatment, learning new skills and techni- ques, receiving input from instructors regarding appropriate personal modifications, and experiencing the intervention to be engaging and fun. In general, respondents agreed that the intervention was not bur- densome, but there were mixed responses regarding the number of treatment sessions suggested (3 per week for 12 weeks), which is cor- roborated behaviorally by most participants attending fewer than the recommended 36 sessions. Table 3 provides descriptive statistics for each of the items on the Feasibility and Acceptability Questionnaire.</t>
  </si>
  <si>
    <t>This work was supported by: the Veterans Health and Integration Program; private donations to the Osher Center for Integrative Medicine at the University of California San Francisco (major donors included Alexsis de Raadt-St. James and Mark B. Hoffman, Michelle and Robert Friend Foundation, Virginia J. and John E. Madden, The Mental Insight Foundation, The Bernard Osher Foundation, and Philip S. Schlein); the Department of Defense (Mental Health Research Core W81XWH-11-1-0189); the National Center for Advancing Translational Sciences, National Institutes of Health through UCSF-CTSI (Grant number UL1 RR024131); and the Sierra Pacific Mental Illness, Research, Education, and Clinical Center.</t>
  </si>
  <si>
    <t>None</t>
  </si>
  <si>
    <t xml:space="preserve">Limitations of the study include small sample size, use of inactive comparison condition, lack of assessment of cardio-metabolic out- comes, self-report of physical activity levels, and limits to general- izability. In spite of being an inactive control, there was a noteworthy average 15-point reduction in CAPS among participants in the waitlistgroup. Nonetheless, the reduction of symptoms in the IE group was statistically significantly greater than the waitlist group. Still, it is not possible to rule out that an expectation of eventually being able to participate in IE may have driven an anticipatory reduction of symp- toms among those randomized to WL. In future work, IE should be compared to gold-standard treatments for PTSD, such as empirically supported psychotherapies, not only in terms of efficacy, but also fea- sibility and acceptability. Another limitation of this study is the use of a self-report questionnaire to assess participation in exercise. Though the Godin Leisure-Time Exercise Questionnaire has been cited in hundreds of studies, more sophisticated tools exist to measure engagement in physical activity and may provide a more accurate measurement of participation in exercise. </t>
  </si>
  <si>
    <t>Goldstein 2018</t>
  </si>
  <si>
    <t xml:space="preserve">Participants were randomized to either IE or WL, with randomization determined by blocked randomization lists from four strata defined by gender and age (18–50 or 51–69 years). </t>
  </si>
  <si>
    <t xml:space="preserve">There were no significant differ- ences between groups on any observed baseline variables. </t>
  </si>
  <si>
    <t>Nature of study</t>
  </si>
  <si>
    <t xml:space="preserve">Clinical interviewers were blind to treatment condition. </t>
  </si>
  <si>
    <t>Same measures</t>
  </si>
  <si>
    <r>
      <t xml:space="preserve">Haugmark, T., Hagen, K. B., Provan, S. A., Smedslund, G., &amp; Zangi, H. A. (2021). Effects of a mindfulness-based and acceptance-based group programme followed by physical activity for patients with fibromyalgia: a randomised control trial. </t>
    </r>
    <r>
      <rPr>
        <i/>
        <sz val="12"/>
        <rFont val="Garamond"/>
        <family val="1"/>
      </rPr>
      <t>BMJ Open, 11</t>
    </r>
    <r>
      <rPr>
        <sz val="12"/>
        <rFont val="Garamond"/>
        <family val="1"/>
      </rPr>
      <t xml:space="preserve">(6). </t>
    </r>
  </si>
  <si>
    <t>Trong Haugmark, trond.haugmark@diakonsyk.no</t>
  </si>
  <si>
    <t>The aim of the present randomised controlled trial was to study the effects of a community-based multicom- ponent rehabilitation programme comprising the VTP (Vitality Training Programme) followed by 12 weeks of physical activity (PA) counselling in patients with recently diagnosed FM. More specifi- cally, we examined whether the multicomponent reha- bilitation programme improved patients’ self-perceived health, pain, fatigue, sleep quality, psychological distress, PA and work ability, compared with treatment as usual, that is, no treatment or any other treatment of their choice.</t>
  </si>
  <si>
    <t xml:space="preserve">Recently diagnosed fibromyalgia  </t>
  </si>
  <si>
    <t xml:space="preserve">78 female (92%) </t>
  </si>
  <si>
    <t>81 female (95%)</t>
  </si>
  <si>
    <t xml:space="preserve">General practitioners and physiotherapists referred patients who had widespread pain that had lasted for at least 3months to rheumatologists in specialist health- care for diagnostic clarification and assessment of study eligibility. The trial is a collaboration between the rheumatology specialist department at Diakonhjemmet Hospital in Oslo, two municipal districts in the city of Oslo and six rural municipalities in geographical proximity to Oslo. GPs and physiotherapists in the eight municipalities will identify potential patients and refer the patients to a rheumatologist at Diakonhjemmet Hospital for diag- nosis clarification and assessment of comorbidities. </t>
  </si>
  <si>
    <t xml:space="preserve">Oslo, Norway (and surrounding areas) </t>
  </si>
  <si>
    <t>Inclusion criteria were age 20–50 years and FM diagnosed according to the American College of Rheu- matology 2010 criteria.</t>
  </si>
  <si>
    <t>Patients were excluded if they had an inflammatory rheumatic disease, had a severe psychiatric disorder, another disease that did not allow PA, or if they were unable to understand or write Norwe- gian. We also excluded patients who had been out of work for more than 2 years.</t>
  </si>
  <si>
    <t>The VTP was organised in the local communities with 7–12 patients in each group. It comprised 10 weekly 4-hour sessions plus a booster session after approximately 6months. Every session addressed a specific topic. These were explored by various creative methods, such as guided imagery, music, drawing, poetry, metaphors and reflec- tions. The patients wrote logs after all exercises and shared their experiences with other group participants. Moreover, patients were invited to attend mindfulness meditation, that is, body scan, sitting and walking medita- tion, and gentle yoga exercises. They were encouraged to listen to guided mindfulness meditation audio files and practise awareness in their daily activities between sessions. The facilitators followed a standardised manual with a thorough programme description and monitored the attendance throughout the programme. Based on previous studies, the patients needed to attend at least five sessions to expect effect. The PA counselling was conducted at a Healthy Life Centre (HLC), which is a low threshold healthcare service provided in Norwegian communities designed as easily accessible generic services aimed at lifestyle changes. HLCs typically offer a 12-week programme during daytime, comprising individual counselling based on motivational interviewing, individual and group PAs. A physiotherapist provided the individual PA counselling. This intervention aimed at helping patients to set tailored goals, identifying and overcoming barriers to PA, and guiding them into exercises that they could continue after the 12-week period to increase the level of PA gradually.</t>
  </si>
  <si>
    <t>In person (participants invited to practice mindfulness between sessions)</t>
  </si>
  <si>
    <t xml:space="preserve">VTP=10 weeks and booster session after 6 months, PA= 12 weeks </t>
  </si>
  <si>
    <t>Every session addresses a specific topic related to living with long-lasting health challenges: If my body could talk/Who am I?/Values— what is important to me?/What do I need?/Strengths and limitations/Bad conscience/Anger/Joy/Resources, potentials and choices/The way ahead. The participants are invited to explore these topics by using various creative methods, such as guided imagery, music, drawing, poetry and metaphors. The purpose is to provide opportunities for personal discoveries by intentionally attending to emotional, cogni- tive and bodily experiences. Participants are also invited to write logs from all exercises and to share their expe- riences and discoveries with other group participants. Moreover, participants are invited to attend to mindful- ness meditation exercises, that is, body scan, sitting and walking meditation and breathing exercises. They are provided with guided mindfulness audio files and are encouraged to practice these exercises in everyday life and to train awareness in daily activities. Moreover, the VTP includes gentle yoga exercises that can help partic- ipants explore their physical boundaries and overcome barriers to movement. Throughout the programme, participants learn how to balance rest with activity, iden- tify activities that are important and healthful to them and how to overcome barriers to prioritise these activities (values-based action).</t>
  </si>
  <si>
    <t>After completing the VTP, participants were offered individual physical activity counselling by a physiotherapist at the HLCs (Healthy Life Centres). Interviews based on MI (Motivational Interviewing) with focus on individual planning and goalsetting on activity and participation level were conducted before start-up, after 6weeks and at the end of week 12. The goals were defined by the participant in collaboration with a physiotherapist. An activity plan may be to perform strengthening and aerobic exercises, for example, cycling or Nordic walking three times a week. Another aim is to learn the balance between activity and rest and find the right dosage of the exercises. The purpose of the counselling is to help participants identify and overcome barriers to physical activity, to find exercises that can be easily continued in their everyday life and gradually increase their levels of physical activity. The physical exercise was adapted to each participant’s individual level of physical fitness. The physiotherapists recorded adherence to the HLC intervention and any adverse events during the 12-week period.</t>
  </si>
  <si>
    <t>Control group patients did not receive any organised intervention other than diagnostic clarification and the patient education session but were free to attend any treatment and activity at their own initiative. The control group was offered the VTP and the HLC intervention after completion of the data collection at 12-month follow-up.</t>
  </si>
  <si>
    <t xml:space="preserve">Patients randomised to the control group will not receive any intervention other than the 3-hour FM education. They will follow their ‘treatment as usual’ in primary care, that is, GP consultations and any physical activity they may choose. At the FM course, all participants are told that they can follow any new information as they would like. This means that control group participants may initiate life-style changes on their own initiative. There are no restrictions on participation in physical activities during the trial. </t>
  </si>
  <si>
    <t>Psychological distress</t>
  </si>
  <si>
    <t>General Health Questionnaire-12 (GHQ- 12)</t>
  </si>
  <si>
    <t>There were no statistically significant differences between the groups at 12-month follow-up in any disease-related outcomes</t>
  </si>
  <si>
    <t>(baseline adjusted) 3 months: 1.57 (-0.37 to 3.5), 12 months: 1.03 (-1.08 to 3.14)</t>
  </si>
  <si>
    <t>3 months: p=.11, 12 months: p=.34</t>
  </si>
  <si>
    <t>Health related QoL</t>
  </si>
  <si>
    <t>EuroQol (EQ-5D-5L)</t>
  </si>
  <si>
    <t>(baseline adjusted) 3 months: 0.02 (-0.05 to 0.09), 12 months: 0.04 (-0.03 to 0.11)</t>
  </si>
  <si>
    <t>3 months: p=.86, 12 months: p= .48</t>
  </si>
  <si>
    <t xml:space="preserve">Treatment effects in secondary outcomes were estimated by analysis of covariance (ANCOVA) at 3-month and 12-month follow-up adjusted for the baseline values. The level of statistical significance was set to ≤0.05. We used STATA V.14.045 to analyse the data. </t>
  </si>
  <si>
    <t xml:space="preserve">Self reported change in health </t>
  </si>
  <si>
    <t>Patient Global Impression of Change (PGIC)</t>
  </si>
  <si>
    <t xml:space="preserve">The median PGIC score was 4 (range 1–7) in both groups at 3-month and 12-month follow-up. However, we found statistically significant differences between the groups in distribution of the PGIC scores at 3-month follow-up (p=0.01), but not at 12-month follow-up (p=0.06). The distribution across all response categories is shown in There were no statistically significant differences between the intervention group and the control group at 3-month and 12-month follow-ups when the PGIC was dichotomised into ‘Less than much better’ and ‘Much better’. At 12-month follow-up, 13%in the intervention group reported ‘Much better’ compared with 8% in the control group </t>
  </si>
  <si>
    <t xml:space="preserve">The treatment effects were analysed on an intention-to- treat basis with all randomised patients retaining their original allocated groups at 12 months. The distribu- tion of the primary outcome (PGIC) was analysed as an ordinal variable by Mann-Whitney U test. When dichot- omised, the difference between groups was tested with Χ2 statistics and Fisher’s exact tests. </t>
  </si>
  <si>
    <t>Self reported PA</t>
  </si>
  <si>
    <t>(baseline adjusted) 3 months: 0.53 (-0.04 to 1.10), 12 months: 0.10 (-0.60 to 0.79)</t>
  </si>
  <si>
    <t>3 months: p=.07, 12 months: p= .78</t>
  </si>
  <si>
    <t xml:space="preserve">Exercise Beliefs and Exercise Habits Questionnaire </t>
  </si>
  <si>
    <t>(baseline adjusted) 3 months: 0.08 (-0.70 to 0.86), 12 months: -0.33 (-1.27 to 0.62)</t>
  </si>
  <si>
    <t>3 months: p= 0.84, 12 months: p=0.50</t>
  </si>
  <si>
    <t>Motivation and barriers for PA- Self efficacy</t>
  </si>
  <si>
    <t>Motivation and barriers for PA- Barriers</t>
  </si>
  <si>
    <t>(baseline adjusted) 3 months: -0.00 (-0.48 to 0.47), 12 months: -0.07 (-0.61 to 0.46)</t>
  </si>
  <si>
    <t>3 months: p= 0.99, 12 months: p=0.79</t>
  </si>
  <si>
    <t>Motivation and barriers for PA- Benefits</t>
  </si>
  <si>
    <t>(baseline adjusted) 3 months: -0.19 (-0.89 to 0.50), 12 months: -0.90 (-1.73 to -0.07)</t>
  </si>
  <si>
    <t>3 months: p= .59, 12 months: p= .03</t>
  </si>
  <si>
    <t>Motivation and barriers for PA- Impact</t>
  </si>
  <si>
    <t>(baseline adjusted) 3 months: 0.08 (-0.90 to 1.06), 12 months: -0.49 (-1.63 to 0.65)</t>
  </si>
  <si>
    <t>3 months: p=.87, 12 months: p=.40</t>
  </si>
  <si>
    <t>Treatment effects in secondary outcomes were estimated by analysis of covariance (ANCOVA) at 3-month and 12-month follow-up adjusted for the baseline values. The level of statistical significance was set to ≤0.05. We used STATA V.14.045 to analyse the dat</t>
  </si>
  <si>
    <t>There was a statistically significant difference between groups in ‘perceived benefits of exercise’ due to a small deterioration in the control group</t>
  </si>
  <si>
    <t>Pain- Numerical Rating Scale</t>
  </si>
  <si>
    <t>Fatigue- Numerical Rating Scale</t>
  </si>
  <si>
    <t>Sleep- Numerical Rating Scale</t>
  </si>
  <si>
    <t>Five Facet Mindfulness Questionnaire (FFMQ)</t>
  </si>
  <si>
    <t xml:space="preserve">There was a statistically significant improvement in favour of the intervention group in ‘general tendency to be mindful’. </t>
  </si>
  <si>
    <t>Work Productivity and Activity Impairment General Health- Work Impairment</t>
  </si>
  <si>
    <t xml:space="preserve">The numbers of people working, assessed by the WPAI:GH, were 56 (67%) at baseline and 48 (64%) at 12-month follow-up in the intervention group, compared with 52 (61%) at baseline and 50 (64%) at 12-month follow-up in the control group. </t>
  </si>
  <si>
    <t>Work Productivity and Activity Impairment General Health- Daily Activity Impairment</t>
  </si>
  <si>
    <t>This work was supported by the Norweigan South-Eastern Regional Health Authority (grant number 2016015)</t>
  </si>
  <si>
    <t>Several limitations need to be mentioned. First, before randomisation, all study participants received a short patient education session, which is recommended as a first-line intervention by the EULAR recommendations. This might have served as a validation of the FM diagnosis and may have provided the patients with knowledge and information about possible coping strategies. The control group could include strategies and activities at their own initiative. We did not monitor the content of ‘treatment as usual’ in the control group other than PA. Thus, we do not know if the patients had initiated beneficial self- management strategies during the control period.Second, our study was a pragmatic randomised controlled trial, which makes it difficult to differentiate
between the effects of the various interventions and to interpret the lack of effects. Moreover, we did not monitor the adherence to the homework between the VTP sessions. Consequently, we do not know to what extent the patients practised mindfulness training and integrated the training in their daily life. A recent review on mindfulness-based and acceptance-based interven- tions showed a small but significant association between the extent of formal practice and positive intervention outcomes.60 It is recommended that future research should adopt a standardised approach for monitoring home practice across mindfulness-based and acceptance- based interventions.61 Further, we included already existing HLCs in the communities. The activities offered vary between centres, and consequently, it was not possible to standardise the frequency, intensity, duration, progression or type of exercise. Moreover, the HLCs offer PA counselling at daytime only, making the intervention challenging to combine with a daytime job. Subsequently, a PA intervention with more flexible access might have increased the patient participation. Third, we did not include any coping measures, such as self-efficacy, to assess the coping with their symptoms. We used the GHQ-12 to assess mental health status because this was found to be sensitive to change in previous studies on the VTP. The GHQ-12 does not capture more severe symptoms of depression and anxiety but is a widely used instrument to assess psychological distress. Finally, we could have applied other statistical analyses, such as linear mixed models rather than ANCOVA, to estimate effects. However, ANCOVA was chosen because it has shown great power and low variability when compared with other traditional analyses approaches, and it is regarded as a preferred analysis when post- treatment assessments adjusted for the pretreatment assessments are measured. We did not adjust for multiple comparisons.</t>
  </si>
  <si>
    <t>Haugmark_2021</t>
  </si>
  <si>
    <t xml:space="preserve">A statistician generated an electronic randomisation list for each geographical area to ensure approximately equal sample sizes. A research assistant not involved in the study generated the allocation sequence and assigned patients to study groups. </t>
  </si>
  <si>
    <t xml:space="preserve">The intervention group had a significant higher median age (p=0.02) and symptoms duration in years (p=0.05) compared with the control group. All other baseline characteristics were equally distributed between the groups </t>
  </si>
  <si>
    <t>Self report</t>
  </si>
  <si>
    <r>
      <t>The treatment effects will be analysed on an intention- to-treat basis with all randomised participants retaining their original allocated group and measured as differ- ences between groups at 12 months. Analyses of covari- ance will be used for continuous outcomes with baseline values as covariates. Logistic regression analyses for dichotomous outcomes. The level of significance will be set to p</t>
    </r>
    <r>
      <rPr>
        <sz val="10"/>
        <color theme="1"/>
        <rFont val="Symbol"/>
        <charset val="2"/>
      </rPr>
      <t>≤</t>
    </r>
    <r>
      <rPr>
        <sz val="10"/>
        <color theme="1"/>
        <rFont val="NewBaskerville"/>
      </rPr>
      <t xml:space="preserve">0.05 and the confidence level to 95%. We will use the STATA V.14.0 (Texas, USA) to analyse the data. </t>
    </r>
  </si>
  <si>
    <r>
      <t xml:space="preserve">Johnson, J. R., Emmons, H. C., Rivard, R. L., Griffin, K. H., &amp; Dusek, J. A. (2015). Resilience training: A pilot study of a mindfulness-based program with depressed healthcare professionals. </t>
    </r>
    <r>
      <rPr>
        <i/>
        <sz val="12"/>
        <rFont val="Garamond"/>
        <family val="1"/>
      </rPr>
      <t>Explore, 11</t>
    </r>
    <r>
      <rPr>
        <sz val="12"/>
        <rFont val="Garamond"/>
        <family val="1"/>
      </rPr>
      <t xml:space="preserve">(6), 433-444. </t>
    </r>
  </si>
  <si>
    <t>In this study, we investigate the potential effect of the RT (Resilience Training) program on immediate and two-month post-intervention symptom relief for current or recurrent depression, as well as other psychological and behavioral outcomes including stress, anxiety, workplace productivity, and health-promoting behavior.</t>
  </si>
  <si>
    <t xml:space="preserve">Clinically depressed healthcare professionals </t>
  </si>
  <si>
    <t xml:space="preserve">18 female (90%) </t>
  </si>
  <si>
    <t>16 female (80%)</t>
  </si>
  <si>
    <t xml:space="preserve">A total of 40 clinically depressed healthcare professionals working for Allina Health </t>
  </si>
  <si>
    <t>Minneapolis, Minnesota, USA</t>
  </si>
  <si>
    <t>Participants were eligible if they were between the age of 18 and 65 years and were an actively working healthcare professional employed by Allina Health (50% or higher employee status). Participants needed a documented clinical diagnosis according to the DSM-IV (Diagnostic and Statistical Manual of Mental Disorders, 4th edition, text revision)39 meeting criteria 296.2x Major Depressive Disorder (MDD), Single Episode, or 296.3x Major Depressive Disorder, Recurrent, as confirmed by the Mini International Neuropsychiatric Interview (MINI).40 A trained MINI assessor conducted the MINI evaluations. Participants also had to present with a score on the Center for Epidemiologic Studies Depression (CESD- 10) scale of greater than or equal to 10.</t>
  </si>
  <si>
    <t>Subjects were excluded for presence of any of the following: Axis I disorder other than MDD, current episode of depression which began less than four weeks from screening, or a history of inadequate response to adequate treatment (six weeks) with two or more classes of anti-depressants during the current depressive episode.</t>
  </si>
  <si>
    <t>RT is a manualized eight-week group-based program designed for patients to discover and develop self-care skills and advance personal capacity for well-being. RT integrates three components: (1) mindfulness meditation practice, (2) nutri- tion, and (3) exercise recommendations. The RT program consists of 2.5-hour group mindfulness sessions for eight consecutive weeks with a trained facilitator. Individualized guidance from a psychiatrist, an exercise physiologist, and a clinical nutritionist are also provided to all participants at or near the beginning of the program, depending on partici- pants' schedules. Individual sessions are each one-hour long.</t>
  </si>
  <si>
    <t>Group mindfulness, individual guidance from psychiatrist, exercise physiologist, and nutritionist</t>
  </si>
  <si>
    <t>In person (participants also given a guided meditation CD to use at home each day for 20 mins)</t>
  </si>
  <si>
    <t xml:space="preserve">8 weeks </t>
  </si>
  <si>
    <t xml:space="preserve">Mindfulness= 2.5 hours a week (1 session) Individual sessions= 1 hour a week (1 session), At home meditation = 20 mins a day </t>
  </si>
  <si>
    <t xml:space="preserve">The group mindfulness meditation component of the RT program seeks to integrate this capacity into everyday life as a coping resource for dealing with intensive physical symptoms, chronic medical conditions, and difficult emotional situations. RT incorporates aspects of lifestyle medicine, including nutritional and physical therapy assessments and recommendations. Participants are often given specific, individualized suggestions for diet and exercise that can reduce physical symptoms and improve some aspects of their medical conditions. Dietary changes and added movement frequently support participants emotionally by improving mood, self-esteem, and self-efficacy. And while the mindful- ness techniques taught during the eight-week group program are directly intended to improve depression, the emotional skills that they develop also help them face the impacts of their health challenges, whether those are primarily psycho- logical in nature or include physical symptoms.
Group sessions are led by either a psychiatrist or a master's trained facilitator (licensed social worker) with extensive experience in leading mindfulness courses (e.g., mindfulness- based stress reduction). Each 2.5-hour RT session contains didactic teaching, experiential mindfulness practices, as well as group discussions. Interactions between participants are allowed. Componenyts include: awareness of breath, sitting, &amp; psychology of mindfulness. </t>
  </si>
  <si>
    <t>During the exercise component, participants receive customized training and activity recommendations, including a demon- stration of recommended exercises with or without exercise equipment. For all participants, this component consists of an individual intake session, fitness assessment, results consulta- tion, and an exercise prescription including mode(s) of exercise, frequency, duration, intensity, and techniques for adherence.</t>
  </si>
  <si>
    <t>(Nutrition) The focus of the nutrition component is to measure, replenish, and optimize nutritional status in order to provide rational, customized guidance to participants for potentially helpful dietary choices and sup- plementation. The nutrition component for all participants consists of an initial consultation, individualized dietary recommendations, and follow-up sessions if needed.</t>
  </si>
  <si>
    <t>Waitlist control</t>
  </si>
  <si>
    <t>At the end of eight weeks, after the intervention group had completed the RT program, the WL participants began the RT program.</t>
  </si>
  <si>
    <t xml:space="preserve">CESD-10 scale </t>
  </si>
  <si>
    <t>Mean difference between groups post test was not reported. However, mean change for RT group= -9.99(5.96), mean change for WL= -3.32(6.03)</t>
  </si>
  <si>
    <t>Between groups post-test: p=.002</t>
  </si>
  <si>
    <t>Patient Health Questionnaire (PHQ-9)</t>
  </si>
  <si>
    <t>Mean difference between groups post test was not reported. However, mean change for RT group= -8.67(4.63), mean change for WL= -2.21(5.87)</t>
  </si>
  <si>
    <t>Between groups post-test: p=.001</t>
  </si>
  <si>
    <t>Stress</t>
  </si>
  <si>
    <t>Perceived Stress Scale-4 (PSS-4)</t>
  </si>
  <si>
    <t>Mean difference between groups post test was not reported. However, mean change for RT group= -4.61(2.91), mean change for WL= -1.42(2.87)</t>
  </si>
  <si>
    <t xml:space="preserve">State and trait anxiety </t>
  </si>
  <si>
    <t>State Trait Anxiety Inventory (STAI)</t>
  </si>
  <si>
    <t>Mean difference between groups post test was not reported. However, mean change for RT group state anxiety= -11.44(9.70), mean change for WL state anxiety= -3.47(15.29). Mean change for RT group trait anxiety= -12.06(8.13), mean change for WL trait anxiety= -12.06(8.13)</t>
  </si>
  <si>
    <t>Between groups post-test: state: p=.068, trait: p=.008</t>
  </si>
  <si>
    <t>Work-place Productivity and Impairment General Health (WPAI:GH)</t>
  </si>
  <si>
    <t>CESD-10 mean depression scores decreased 63% from 15.80 to 5.81 in RT (within group P&lt; or equal to .01), and there was a statistically non-significant 18% reduction in WL from 18.35 to 15.03 (between group P= .002).</t>
  </si>
  <si>
    <t>PHQ-9 mean depression scores decreased 70% from 12.35 to 3.68 in RT (within group P &lt; or equal to .01), with a statistically non-significant 15% reduction in WL from 14.35 to 12.14 (between group P = .001)</t>
  </si>
  <si>
    <t>Additional outcomes included perceived stress, which decreased 48% in RT from 9.60 to 4.99 (within group P&lt;  or equal to.01) and a statistically non-significant 14% in WL from 10.25 to 8.83 (between group P= .002)</t>
  </si>
  <si>
    <t xml:space="preserve">State anxiety decreased 25% in RT from 46.65 to 35.21 (within group P&lt; or equal to .01) and a non-significant 7% in WL from 52.15 to 48.68 (between group P= .068). Trait anxiety decreased 23% in RT from 51.45 to 39.39 (within group P&lt;  or equal to.01) and a non-significant 5% in WL from 56.50 to 53.55 (between group P=.008) </t>
  </si>
  <si>
    <t xml:space="preserve">Workplace productivity results from the WPAI questionnaire indicate a statistically significant 21% decrease in activity impairment (P &lt; .001) among the RT group from 36.84 to 20.73 and a non-significant 36% increase in activity impairment among the WL group from 39.50 to 53.71 (between group P = .001). RT had a 52% decrease in presenteeism from 34.21 to 16.43 (within group P&lt; or equal to .01) compared to a statistically non-significant 27% increase in presenteeism in WL from 33.50 to 42.45 (between group P&lt; .001) . The reduction in presenteeism in the RT group was calculated as a per-employee cost reduction of $1846 versus a $929 cost increase per employee in the WL
group. Work productivity loss had a 54% decrease in RT from 35.31 to 16.30 (within group P&lt; or equal to.01) while WL had a non-significant 20% increase from 37.56 to 44.94 (between group P&lt; .001) </t>
  </si>
  <si>
    <t xml:space="preserve">Allina Health Benefits Office </t>
  </si>
  <si>
    <t>First, our ability to generalize the findings of this study to any broader population may be limited. Mindfulness-based interventions have been provided to groups of stressed healthcare professionals,64–71 but the outcomes associated with RT for individuals of other professions is unknown. Furthermore, of the 40 healthcare professional participants of the study, 34 (85%) were female and 35 (88%) were white. Second, this was a small pilot study of 40 participants. This investigation cannot accommodate comparisons between outcomes of RT and related mindfulness-based programs; larger investigations are needed to address these important questions. Third, this study was a non-randomized design comprised of a wait-list comparison group. This design does not adequately control for time and attention, in addition to other important considerations like depression medication use. Although characteristics were largely comparable between the RT and WL groups at study entry, a controlled trial in which participants are randomly assigned to RT is warranted.</t>
  </si>
  <si>
    <t>Johnson_2015</t>
  </si>
  <si>
    <r>
      <t xml:space="preserve">The </t>
    </r>
    <r>
      <rPr>
        <sz val="9"/>
        <color theme="1"/>
        <rFont val="AdvOT2eecd209+fb"/>
      </rPr>
      <t>fi</t>
    </r>
    <r>
      <rPr>
        <sz val="9"/>
        <color theme="1"/>
        <rFont val="AdvOT2eecd209"/>
      </rPr>
      <t xml:space="preserve">rst 20 consecutive individuals who met all eligibility criteria were assigned to the RT group and immediately started the RT program. The next 20 consecutive eligible individuals were placed into the wait-list comparison (WL) group. </t>
    </r>
  </si>
  <si>
    <r>
      <t>There were no statistically signi</t>
    </r>
    <r>
      <rPr>
        <sz val="9"/>
        <color theme="1"/>
        <rFont val="AdvOT2eecd209+fb"/>
      </rPr>
      <t>fi</t>
    </r>
    <r>
      <rPr>
        <sz val="9"/>
        <color theme="1"/>
        <rFont val="AdvOT2eecd209"/>
      </rPr>
      <t xml:space="preserve">cant differences between the RT and WL groups for any participant characteristic variable at study entry. </t>
    </r>
  </si>
  <si>
    <t>High</t>
  </si>
  <si>
    <r>
      <t xml:space="preserve">Three participants (two RT, one WL) did not complete any follow-up questionnaires at the second timepoint, six partic- ipants (two RT, four WL) at the third timepoint, and one WL participant at the fourth timepoint. In addition, one person of the RT group left a completely unanswered WPAI ques- tionnaire at the </t>
    </r>
    <r>
      <rPr>
        <sz val="9"/>
        <color theme="1"/>
        <rFont val="AdvOT2eecd209+fb"/>
      </rPr>
      <t>fi</t>
    </r>
    <r>
      <rPr>
        <sz val="9"/>
        <color theme="1"/>
        <rFont val="AdvOT2eecd209"/>
      </rPr>
      <t xml:space="preserve">rst timepoint and one person of the WL group left a completely unanswered PHQ-9 questionnaire at the third timepoint. </t>
    </r>
  </si>
  <si>
    <t xml:space="preserve">For partially completed questionnaires, imputations were calculated according to standard method- ologies unique to each questionnaire. Single items that were left unanswered in the CESD-10 and PHQ-9 were imputed as equivalent to the average calculated from the remaining questions. When two or fewer items of the STAI question- naire were left unanswered, per the STAI scoring convention, the prorated full-scale score was in those cases obtained by determining the mean weighted score for the scale items to which the participant responded, multiplying that value by 20, and rounding the product to the next highest whole number. Any number of missing items on the WPAI and the HPLP resulted in the relevant subscale(s) being eliminated from analyses at that timepoint. The Appendix describes the number of imputed and eliminated subscales due to partially completed questionnaires. </t>
  </si>
  <si>
    <r>
      <t xml:space="preserve">Lavadera, P., Millon, E.M., &amp; Shors, T.J. (2020). MAP train my brain: Meditation combined with aerobic exercise reduces stress and rumination while enhancng quality of life in medical students. </t>
    </r>
    <r>
      <rPr>
        <i/>
        <sz val="12"/>
        <rFont val="Garamond"/>
        <family val="1"/>
      </rPr>
      <t>The Journal of Alternative and Complementary Medicine, 26</t>
    </r>
    <r>
      <rPr>
        <sz val="12"/>
        <rFont val="Garamond"/>
        <family val="1"/>
      </rPr>
      <t xml:space="preserve">(5), 418-423. </t>
    </r>
  </si>
  <si>
    <t>Jeffery A. Dusek, Jeffery.Dusek@allina.com</t>
  </si>
  <si>
    <t>Tracey J. Shors, shors@rutgers.edu</t>
  </si>
  <si>
    <t xml:space="preserve">To test the impact of MAP (mental and physical) training on medical school students on stress, depression and anxiety. </t>
  </si>
  <si>
    <t xml:space="preserve">11 female </t>
  </si>
  <si>
    <t xml:space="preserve">19 female </t>
  </si>
  <si>
    <t xml:space="preserve">Robert Wood Johnson Medical School, Piscataway </t>
  </si>
  <si>
    <t>Piscataway, New Jersey, USA</t>
  </si>
  <si>
    <t xml:space="preserve">First and second year medical students </t>
  </si>
  <si>
    <t xml:space="preserve">Two 1 hour session a week (16 sessions) </t>
  </si>
  <si>
    <t>SIT: Participants first engaged in 20 min of FA medita- tion.15,16 In traditional circles, this practice is most similar to Zen meditation. During the first session, participants were instructed to sit, either cross-legged on the floor or in a straight-backed chair. They were shown how to hold their hands with thumbs lightly touching and arms slightly away from the body, with eyes either closed or half-open. They were instructed to begin focusing their attention on their breath, noticing as the air goes in and out. They were told to focus their attention on the space in time between the out- and in-breath and to count the spaces. If the participant lost count, he or she was told to begin counting again at one.
This training procedure provided a context during which the participant learned to recognize the presence of an in- terfering thought and further learned to regain attention to the focus, which in this case was the breath. The process is effortful, because most people lose their concentration after only a few breaths. They then notice that they have lost count, remember to concentrate on their breath, and begin counting again at one. According to most people, this pro- cess of forgetting and remembering occurs over and over again during the 20-min seated session. This first component of FA meditation was conducted in complete silence for 20 min until a standardized bell rang (using a smartphone meditation application). WALK: After the bell, participants were told to stretch out their legs and stand up slowly to begin the 10-min walking meditation. Participants gathered in a large circle facing in one direction. They were instructed to clasp their
hands gently behind their back and direct their own eyes about 3 feet on the floor in front of them. They were guided to focus their mental attention on their feet as they walked very slowly (about 10 steps/min), paying attention as their body weight shifting from one foot onto the other, and as it shifted from the heel to the ball of the foot. As attention drifted, the participants were once again instructed to rec- ognize the interruption in concentration, and bring attention back to the feet. This component of meditation training was conducted in complete silence until a standardized bell rang (again using a smartphone meditation application).</t>
  </si>
  <si>
    <t>SWEAT: Immediately after the 30 min meditation com- ponent, participants began the 30 min of aerobic exercise by maintaining their heart rate at 60%–80% of their individual maximum. The aerobic exercise class stopped at the 25 min mark to take the heart rate, and was followed by a 5 min cool down, at which point the MAP training session ended. The participants were told to cease either activity if they expe- rienced any negative symptoms or feelings. None was re- ported.</t>
  </si>
  <si>
    <t>No-training control</t>
  </si>
  <si>
    <t>Thirty (n = 30, 19 females) medical students served as control subjects and did not complete MAP training.</t>
  </si>
  <si>
    <t>Stanford Personal Health Questionnaire Depression Scale (PHQ-8)</t>
  </si>
  <si>
    <t>The mean PHQ score decreased from 5 to 4 after MAP training, which was not significant [t(1,16) = 1.21, p &gt; 0.05].</t>
  </si>
  <si>
    <t>Within group pre-post= 1</t>
  </si>
  <si>
    <t>p&gt;.05</t>
  </si>
  <si>
    <t>Perceived Stress Scale (PSS)</t>
  </si>
  <si>
    <t xml:space="preserve">PSS scores significantly decreased after MAP training when analyzed with a paired-samples t-test [t(1,16) = 2.22, p &lt; 0.05]. These data indicate that MAP training significantly decreased levels of perceived stress. </t>
  </si>
  <si>
    <t>p&lt;.05</t>
  </si>
  <si>
    <t>Ruminative Responses Scale (RRS)</t>
  </si>
  <si>
    <t xml:space="preserve">Repeated measures analyses of variance were performed to assess changes in outcome measures before and after MAP training in the MAP training group (n = 17) as compared with no-training controls (n = 30). </t>
  </si>
  <si>
    <t>Depressive rumination</t>
  </si>
  <si>
    <t>Brooding rumination</t>
  </si>
  <si>
    <t xml:space="preserve"> Brooding ruminations significantly decreased by 24% in the MAP training group compared with no-training controls, [F(1,45) = 9.77, p &lt; 0.01].</t>
  </si>
  <si>
    <t>p&lt;.01</t>
  </si>
  <si>
    <t>Reflective ruminations</t>
  </si>
  <si>
    <t xml:space="preserve">Changes in ruminative thoughts were assessed before and after the intervention with the RRS. There was a significant inter- action of total RRS scores by training group, indicating that scores significantly decreased in the MAP training group (by 17%), but they did not change in no-training controls [F(1,45) = 5.36, p &lt; 0.05]. Three types of ruminative thoughts were similarly analyzed: depressive, brooding, and reflective. There was a significant interaction in depressive and brood- ing ruminations by training group, indicating that scores significantly decreased in the MAP training group but did not change in no-training controls. Depressive ruminations sig- nificantly decreased by 16% within the MAP training group compared with no-training controls [F(1,45) = 4.34, p &lt; 0.05]. </t>
  </si>
  <si>
    <t>Reflective ru- minations did not change over the course of the intervention, p &gt; 0.05.</t>
  </si>
  <si>
    <t>Quality of Life Scale (QOLS)</t>
  </si>
  <si>
    <t>Quality of life was assessed before and after the inter- vention with the QOLS. As shown in Figure 2A, there was a significant interaction between quality-of-life and training group; that is, the effect of MAP training increased QOLS scores in the training group but scores for no-training con- trols slightly decreased. Quality-of-life scores increased significantly by 7% after MAP training as compared with no-training controls [F(1,45) = 5.64, p &lt; 0.05].</t>
  </si>
  <si>
    <t>The authors also thank the Brain Health Institute (803119) at Rutgers University for funding.</t>
  </si>
  <si>
    <t>T.J.S. is the sole owner of MAP Train My Brain LLC. The terms of this arrangement have been reviewed and approved by Rutgers University, New Brunswick in accor- dance with its policy on objectivity in research.</t>
  </si>
  <si>
    <t>One limitation of this study is the significant dropout rate of the participants who were initially selected for the MAP training course. Thirteen out of 31 students who came to the first session did not complete the minimum number of ses- sions (14 out of 16 over 8 weeks). Two of those students reported that they did not have the time to commit to the program and another did not find it appealing. We do not have information on the other 10 students. Most participants reported that they especially enjoyed the in-person sessions but had more difficulty making time for the at-home sessions or did not set aside time to complete them. We are developing an online video program that could enhance adherence for at- home sessions. This way, participants would not necessarily have to leave their home and they could continue to practice after the in-person program was complete.</t>
  </si>
  <si>
    <t>Lavadera_2020</t>
  </si>
  <si>
    <t>Lots of information not reported</t>
  </si>
  <si>
    <t>high</t>
  </si>
  <si>
    <t>Nature of intervention</t>
  </si>
  <si>
    <t xml:space="preserve"> Dr. Shors su- pervised all intervention sessions and led the meditation ses- sions. A certified aerobic training instructor led the physical training component.</t>
  </si>
  <si>
    <t xml:space="preserve">One limitation of this study is the significant dropout rate of the participants who were initially selected for the MAP training course. Thirteen out of 31 students who came to the first session did not complete the minimum number of ses- sions (14 out of 16 over 8 weeks). Two of those students reported that they did not have the time to commit to the program and another did not find it appealing. We do not have information on the other 10 students. </t>
  </si>
  <si>
    <t xml:space="preserve">Two of those students reported that they did not have the time to commit to the program and another did not find it appealing. </t>
  </si>
  <si>
    <r>
      <t xml:space="preserve">Lyzwinski, L. N., Caffery, L., Bambling, M., &amp;Edirippulige, S. (2019). The mindfulness app trial for weight, weight-related behaviors, amd stress in university students: Randomized controlled trial. </t>
    </r>
    <r>
      <rPr>
        <i/>
        <sz val="12"/>
        <rFont val="Garamond"/>
        <family val="1"/>
      </rPr>
      <t>JMIR mHealth and uHealth, 7</t>
    </r>
    <r>
      <rPr>
        <sz val="12"/>
        <rFont val="Garamond"/>
        <family val="1"/>
      </rPr>
      <t xml:space="preserve">(4). </t>
    </r>
  </si>
  <si>
    <t>Lynette Nathalie Lyzwinski, lynette.lyzwinski@uqconnect.edu.au</t>
  </si>
  <si>
    <t>The objective of this research was to develop and evaluate a mobile mindfulness-based app intervention that uses MBSR and ME techniques for weight loss, stress, and healthy weight-related behavior change in university students. The primary outcomes of interest are changes in weight and weight-related behaviors (eg, emotional eating and physical activity). Secondary outcomes of interest are changes in stress. Feasibility and acceptability will also be assessed.</t>
  </si>
  <si>
    <t>Undergraduates who wish to lose weight</t>
  </si>
  <si>
    <t xml:space="preserve">74% female </t>
  </si>
  <si>
    <t>61% female</t>
  </si>
  <si>
    <t xml:space="preserve">Students at the University of Queensland (UQ) at St Lucia and Herston campuses </t>
  </si>
  <si>
    <t xml:space="preserve">Brisbane, Australia </t>
  </si>
  <si>
    <t>All healthy undergraduate students between 18 and 25 years of age who owned a mobile phone were eligible to participate if they wished to lose weight. Healthy was defined as anyone without a preexisting medical condition or history of serious psychiatric illness.</t>
  </si>
  <si>
    <t>Students with a BMI&lt;20 were also excluded. Students were asked if they had any serious medical conditions. Students with a preexisting medical condition were excluded.</t>
  </si>
  <si>
    <t xml:space="preserve">The intervention group received the mindfulness app (called My Student Mindfulness App), which contains ME and MBSR techniques. The app has been tailored to college students, with key themes on weight gain in college students (Freshman 15) and common college student stressors. The app seeks to educate, remind, prompt, and motivate students to practice ME and stress reduction techniques </t>
  </si>
  <si>
    <t xml:space="preserve">Individual </t>
  </si>
  <si>
    <t xml:space="preserve">Digital (app) </t>
  </si>
  <si>
    <t>11 weeks</t>
  </si>
  <si>
    <t xml:space="preserve">Participants' discretion </t>
  </si>
  <si>
    <t>MBSR techniques and meditation include body scan, diaphragmatic breathing, observing the breath, loving kindness meditation, concentration meditation, choiceless awareness mindfulness meditation, and Hatha yoga, which were adopted from key mindfulness books including elements from John Kabatt Zinn’s MBSR program [41]. Several books were consulted to teach ME including those which cover mindfulness [103-106] and also specialist books on ME [103-108]. In brief, the app has audios and videos in addition to standard written educational content. It also has tailored practical tips and advice for achieving a mindful lifestyle and advices on addressing barriers and promoting facilitators to meditation when in university.</t>
  </si>
  <si>
    <t xml:space="preserve">Another feature that was added to the app was mindful exercise that focused on encouraging physical activity and movement from a mindfulness perspective </t>
  </si>
  <si>
    <t>E-behavioral self-monitoring diary</t>
  </si>
  <si>
    <t>The control group received an electronic self-monitoring diary for its diet and exercise. The diary also had self-reflection space for students to think about key barriers they experience. They were also given links to WHO’s dietary and physical activity guideline information in the e-diary.</t>
  </si>
  <si>
    <t>The mindfulness app intervention group had lowerstress levels than the control e-diary group, but this was not significant in the intention-to-treat (ITT) analysis. The per-protocol analysis (after removing those who did not use the app) and 1 outlier (the student was under severe mental distress because of personal family circumstances), there were significant differences in stress levels between the groups (F=5.943; P=.02). Pairwise comparisons indicate that the control had stress levels that were 3.291 points higher on the Perceived Stress Scale (PSS) than the intervention group (P&lt;.05; 95% CI 0.591-5.992;
R2=.326; partial eta squared=0.090).</t>
  </si>
  <si>
    <t xml:space="preserve">Outcomes: Physical Activity </t>
  </si>
  <si>
    <t>Measure/ questionnaire</t>
  </si>
  <si>
    <t>International Physical Activity Questionnaire (IPAQ)</t>
  </si>
  <si>
    <t>There were significant differences between both groups in terms of metabolic equivalent (MET) moderate physical activity levels (F=7.885; P=.02). The control e-diary group had higher MET moderate activity levels than the control by 464.233 min/week
after controlling for baseline levels (P&lt;.05; R2=0.087; eta=0.103). However, Levene test for equality of variance did not meet assumptions, indicating that the results were less reliable. The residuals were also skewed. The data were log transformed and MET moderate vigorous physical activity levels remained significantly higher in the control e-diary group than
in the app group (F=10.016; P=.01); R2=0.245; partial eta=.278) mean difference −0.407 (−0.671 to −0.143).</t>
  </si>
  <si>
    <t>(Before being log transformed) p&lt;.05 (after being log transformed) p=.01</t>
  </si>
  <si>
    <t xml:space="preserve">Metabolic equivalent (MET) moderate physical activity </t>
  </si>
  <si>
    <t xml:space="preserve">Metabolic equivalent (MET) vigorous physical activity </t>
  </si>
  <si>
    <r>
      <t>There were no statistically significant differences in mean MET vigorous activity levels between both groups at follow-up (</t>
    </r>
    <r>
      <rPr>
        <i/>
        <sz val="12"/>
        <color theme="1"/>
        <rFont val="Garamond"/>
        <family val="1"/>
      </rPr>
      <t>P</t>
    </r>
    <r>
      <rPr>
        <sz val="12"/>
        <color theme="1"/>
        <rFont val="Garamond"/>
        <family val="1"/>
      </rPr>
      <t xml:space="preserve">=.39). </t>
    </r>
  </si>
  <si>
    <t>p=.39</t>
  </si>
  <si>
    <t>Residuals of the covariates were plotted to ensure that the data were normally distributed in tandem with checking for high correlations among covariates and undertaking Levene test for equality of variances. When assumptions were violated, data were tran</t>
  </si>
  <si>
    <t>Metabolic equivalent (MET) walk</t>
  </si>
  <si>
    <t>There was no significant difference in MET walking levels between both groups (P=.76).</t>
  </si>
  <si>
    <t>p=.76</t>
  </si>
  <si>
    <t>Metabolic equivalent (MET) total</t>
  </si>
  <si>
    <t>There was a marginally significant difference between groups in the total MET level (P=.05). The control e-diary group had higher overall MET levels min/week by 1,007 min/week. However, the normality assumptions of the residual and Levene test for equality of variance were not met. The data were log transformed and there were no significant differences between groups (F=2.114; P=.15).</t>
  </si>
  <si>
    <t>(Before being log transformed) p=.05 (after being log transformed) p=.15</t>
  </si>
  <si>
    <t xml:space="preserve">Cognitive and Affective Mindfulness Revised Scale </t>
  </si>
  <si>
    <t>There were statistically significant differences in mindfulness between the mindfulness app intervention and control e-diary groups at 11 weeks using the ANCOVA (F=14.580(1); P&lt;.01). After pairwise comparisons and adjustment for multiple comparisons using the Bonferroni correction, the intervention group had higher mindfulness levels by 3.104 on the
mindfulness scale (P&lt;.01; 95% CI 1.482-4.726; R2=.537; partial eta=0.174).</t>
  </si>
  <si>
    <t>Mindful Eating Questionnaire (MEQ)</t>
  </si>
  <si>
    <t>There were statistically significant differences between both groups in ME levels at follow-up (F=21.035)(1); P&lt;.01). The mindfulness app intervention group had higher ME levels by 0.295 points than the control e-diary group on the ME scale
(P&lt;.01; 95% CI 0.167-0.424; R2=.402; partial eta=0.236).</t>
  </si>
  <si>
    <t>3-Factor Eating Behavior Questionnaire</t>
  </si>
  <si>
    <t>It should be noted that at baseline, there were slightly higher levels of emotional eating in the mindfulness app intervention group compared with the control e-diary group (1.133; P&lt;.04). However, ANCOVA controlled for these baseline differences, which may have influenced the outcome. The test on between-subjects effects using ANCOVA indicates that there is a significant difference between groups on emotional eating levels at follow-up (F=5.893 (1); P=.02). The pairwise comparison results indicate that the control group had significantly higher levels of emotional eating on the 3-Factor Eating Behavior Questionnaire by 1.088 points (P&lt;.05; 95% CI −1.98 to −0.194), though the effect was small (adjusted
R2=.402; partial eta squared=0.079). The test on between-subjects effects using ANCOVA indicates that there is a significant difference between both groups on uncontrolled eating levels at follow-up (F=5.974(1); P=.02). The control e-diary group had higher uncontrolled eating levels than the intervention group by 2.047 points on the 3-Factor Eating Behavior scale (P&lt;.05; 95% CI −3.717 to −0.376). Approximately 26% of the variability in uncontrolled eating
levels is attributed to the intervention (R2 and partial eta=0.26). There were no statistically significant differences between both groups on cognitive restraint levels at follow-up (P=.33).</t>
  </si>
  <si>
    <t xml:space="preserve">Australia Research Training Scheme and UQ centennial Scholarship and the UQ Medicine Research Grant </t>
  </si>
  <si>
    <t>A limitation is that this study was only for 11 weeks, and it may take longer to see the effects. However, there have been previous mHealth studies for weight loss that were of comparable duration and still reported weight loss. Furthermore, traditional MBSR interventions are typically only 8 weeks in duration, indicating that this study’s duration was significantly longer. Moreover, many mHealth MBSR interventions for stress were of similar short duration . Two studies were only 1-month long and still found improvements in stress, with the latter finding improvement after the study. The rationale for undertaking a study that was just under a semester in duration was to ensure that students would return for follow-up during the examination period as the holiday break to the new year could have potentially led to a significant loss to follow-up. In addition, we did not have a standard no intervention control as originally planned as ethics had advised to offer 2 interventions for both groups. Furthermore, although we ensured allocation concealment, we did not ensure blinding. Ideally, study personnel as well as participants would be blinded to their intervention group. It is possible that participants in both groups may have learned off each other. Another limitation involves the use of the International Physical Activity Questionnaire-Short Form, which has been found to be less reliable than the long form. However, the short form was the most appropriate in our study given the sheer number of other measures. Another minor limitation was receiving self-reported height rather than measuring height in person. However, students knew their height from their common IDs such as drivers’ licenses. Research also indicates that the BMI may not always be the best indicator of weight given that muscle increases BMI and that it does not assess fat. Weight was objectively measured in person, which is the strength of this study.</t>
  </si>
  <si>
    <t xml:space="preserve">E-diary </t>
  </si>
  <si>
    <t>Lyzwinski_2019</t>
  </si>
  <si>
    <t xml:space="preserve">A computer-generated random number sequence randomized eligible participants to an intervention comprising a mindfulness app or to a control group receiving a self-monitoring e-diary for diet and exercise. A parallel simple randomization 1:1 sequence was undertaken. </t>
  </si>
  <si>
    <t xml:space="preserve">Allocation was concealed to students before their entry into the mindfulness-based weight loss study, </t>
  </si>
  <si>
    <t xml:space="preserve">The groups were comparable on baseline characteristics, and there were no significant differences in weight between the groups or BMI. The intervention group had slightly higher stress levels at baseline. </t>
  </si>
  <si>
    <t xml:space="preserve">Furthermore, although we ensured allocation concealment, we did not ensure blinding. Ideally, study personnel as well as participants would be blinded to their intervention group </t>
  </si>
  <si>
    <t>Emma M. Millon, emma.millon@nyspi.columbia.edu</t>
  </si>
  <si>
    <t>We sought to determine whether a more comprehensive mental and physical train- ing program targeting the brain and body was beneficial and feasible for women with HIV.</t>
  </si>
  <si>
    <t>Women with HIV</t>
  </si>
  <si>
    <t>100% female</t>
  </si>
  <si>
    <t xml:space="preserve">Thirty-nine adult women with HIV were recruited from the François-Xavier Bag- noud Center and St. Clare’s Housing Program in Newark, NJ. </t>
  </si>
  <si>
    <t xml:space="preserve"> NR (overall mean age at recruitment stage= 45)</t>
  </si>
  <si>
    <t>NR (overall mean age at recruitment stage= 45)</t>
  </si>
  <si>
    <t>Newark, New Jersey, USA</t>
  </si>
  <si>
    <t xml:space="preserve"> Exclusion criteria were those who were (1) pregnant; (2) had severe psychopathology; or (3) at high risk for suicide as determined by self-report question- naires and the counseling supervisors at the site locations. If an individual met any of the exclusion criteria, she was compensated for her screening time and provided further resources as appropriate but did not continue further in the study.</t>
  </si>
  <si>
    <t>Each MAP training session began with 20 min of silent seated meditation, followed by 10 min of very-slow walk- ing meditation, ending with 30 min of aerobic exercise.</t>
  </si>
  <si>
    <t>6 weeks</t>
  </si>
  <si>
    <t xml:space="preserve">One 1-hour session weekly </t>
  </si>
  <si>
    <t>During the seated meditation component, participants were instructed to sit on the floor on a zafu pillow or on the edge of a straight-backed chair, with their upper torso upright. They were then instructed to place their hands together in their lap, with their right hand on the bottom and thumbs slightly touching. They were asked to either close their eyes or gaze at the floor a few feet in front of them. The partici- pants were instructed to take a deep breath and then to focus their attention on their breath, noticing as the air travelled into and out of their body. They were instructed to breath normally while counting the pauses between the exhale and the inhale. They were to begin counting at one and when they lost count, instructed to return counting again at one. A timer was set for 20 min. When the timer sounded, participants were instructed to move their legs around to get oxygen flowing again and then to stand up and gather in a circle, facing in one direction. Participant were asked to focus their attention in their feet as they walked slowly in a circle, with their arms clasped loosely behind their back. Again, as their attention drifted from the point of focus, participants were instructed to notice the interruption in concentration, and return their attention to their feet. A timer was set for 10 min.</t>
  </si>
  <si>
    <t>When the timer sounded, participants were instructed to place their fingers alongside their neck and to count the number of pulses in 10 s. This number was multiplied by 6 to estimate resting heart rate. Immediately following, par- ticipants engaged in a group aerobic exercise class to popular music. The choreographed exercise routines included kick- ing, jumping, and running in place. Participants who could not engage in high-impact activity were asked to move their arms rapidly up and down above their heads, as done dur- ing a jumping jack but without using the legs. After about 20 min of exercise, participants again took their own heart rate using their finger pressed at the neck and were encour- aged to achieve at least 60% of their maximum. This number is calculated by subtracting age from 220 and multiplying by 0.6. The session ended with a 5 min cool-down, with stretch- ing and slow walking in a circle to music.</t>
  </si>
  <si>
    <t xml:space="preserve">No intervention </t>
  </si>
  <si>
    <t xml:space="preserve">No-training controls who did not participate in the full course of training and only completed initial and follow-up assessments were paid up to $60. </t>
  </si>
  <si>
    <t>Ruminative thoughts</t>
  </si>
  <si>
    <t>Ruminative  Responses Scale (RRS; Treynor et al., 2003)</t>
  </si>
  <si>
    <t>There was a significant interaction between train- ing group and time for both RRS (ruminative thoughts) and BDI (depressive symptoms) scores. RRS scores decreased by 19% post-training (M = 40, SE = 3) versus pre-training (M = 49, SE = 4), [F(1, 24) = 17.37, p = 0.00, partial η2 = 0.42]. (Fig. 1A). BDI scores decreased by 41% post-training (M = 11, SE = 2) versus pre-training (M=19, SE=2), [F(1, 24) =4.83, p=0.04, partial η2 =0.17] (Fig. 1B).</t>
  </si>
  <si>
    <t>Mental health outcomes were analzyed using the SPSS sta- tistical package (IBM, 2019). Repeated measures analyses of variance (ANOVAs) were conducted to determine whether RRS, BDI, PTCI, PSS, and BAI scores measured at the second assessment significantly differed from scores at initial assess- ment (alpha = 0.05) in those who trained (n = 18) as compared to no-training controls (n = 8).</t>
  </si>
  <si>
    <t>Beck Depression Inventory- II (BDI-II)</t>
  </si>
  <si>
    <t>There was a significant interaction between train- ing group and time for both RRS (ruminative thoughts) and BDI (depressive symptoms) scores. BDI scores decreased by 41% post-training (M = 11, SE = 2) versus pre-training (M=19, SE=2), [F(1, 24) =4.83, p=0.04, partial η2 =0.17] (Fig. 1B).</t>
  </si>
  <si>
    <t>Pre-post training= -8</t>
  </si>
  <si>
    <t>Pre-post training p=.04</t>
  </si>
  <si>
    <t>Repeated measures analyses of variance (ANOVAs) were conducted to determine whether RRS, BDI, PTCI, PSS, and BAI scores measured at the second assessment significantly differed from scores at initial assess- ment (alpha = 0.05) in those who trained (n = 18) as compared to no-training controls (n = 8).</t>
  </si>
  <si>
    <t>Perceived Stress Scale (PSS; Cohen et al., 1983)</t>
  </si>
  <si>
    <t xml:space="preserve">Pairwise comparisons indicated PSS (perceived stress) scores were reduced post-training (M = 14, SE = 2) versus pre-training (M = 18, SE = 2), [F(1, 24) = 8.87, p = 0.01, partial η2 = 0.27 (Fig. 1C) but not for those who did not train (p = 0.21). There was not a significant group by time interaction for PSS scores, p = 0.41. </t>
  </si>
  <si>
    <t>Pre-post training= -4</t>
  </si>
  <si>
    <t>Pre-post training p=.01</t>
  </si>
  <si>
    <t>Posttraumatic cognitions</t>
  </si>
  <si>
    <t>Posttraumatic cognitions inventory (PTCI; Foa et al., 1999)</t>
  </si>
  <si>
    <t>Pairwise comparisons indicated PTCI (post-traumatic thoughts) scores were reduced 17% post-training (M = 86, SE = 7) versus pre- training (M = 104, SE = 8), [F(1, 24) = 6.67, p = 0.02, par- tial η2 = 0.22 (Fig. 1D) but not for those who did not train (p = 0.25). There was not a significant group by time inter- action for PTCI scores, p = 0.54.</t>
  </si>
  <si>
    <t>Pre-post training= -18</t>
  </si>
  <si>
    <t>Pre-post training p=.02</t>
  </si>
  <si>
    <t>Anxiety symptoms</t>
  </si>
  <si>
    <t>Beck Anxiety Inventory (Beck et al., 1988)</t>
  </si>
  <si>
    <r>
      <t>MAP Training  reduced the BAI (anxiety) scores by approximately 33% when comparing post-training (</t>
    </r>
    <r>
      <rPr>
        <i/>
        <sz val="12"/>
        <rFont val="Garamond"/>
        <family val="1"/>
      </rPr>
      <t>M</t>
    </r>
    <r>
      <rPr>
        <sz val="12"/>
        <rFont val="Garamond"/>
        <family val="1"/>
      </rPr>
      <t xml:space="preserve">= 10, </t>
    </r>
    <r>
      <rPr>
        <i/>
        <sz val="12"/>
        <rFont val="Garamond"/>
        <family val="1"/>
      </rPr>
      <t>SE</t>
    </r>
    <r>
      <rPr>
        <sz val="12"/>
        <rFont val="Garamond"/>
        <family val="1"/>
      </rPr>
      <t xml:space="preserve"> =2) to pre-training (</t>
    </r>
    <r>
      <rPr>
        <i/>
        <sz val="12"/>
        <rFont val="Garamond"/>
        <family val="1"/>
      </rPr>
      <t xml:space="preserve">M </t>
    </r>
    <r>
      <rPr>
        <sz val="12"/>
        <rFont val="Garamond"/>
        <family val="1"/>
      </rPr>
      <t xml:space="preserve">=15, </t>
    </r>
    <r>
      <rPr>
        <i/>
        <sz val="12"/>
        <rFont val="Garamond"/>
        <family val="1"/>
      </rPr>
      <t>SE</t>
    </r>
    <r>
      <rPr>
        <sz val="12"/>
        <rFont val="Garamond"/>
        <family val="1"/>
      </rPr>
      <t>=3), [</t>
    </r>
    <r>
      <rPr>
        <i/>
        <sz val="12"/>
        <rFont val="Garamond"/>
        <family val="1"/>
      </rPr>
      <t xml:space="preserve">F(1,24) </t>
    </r>
    <r>
      <rPr>
        <sz val="12"/>
        <rFont val="Garamond"/>
        <family val="1"/>
      </rPr>
      <t xml:space="preserve">=4.99, </t>
    </r>
    <r>
      <rPr>
        <i/>
        <sz val="12"/>
        <rFont val="Garamond"/>
        <family val="1"/>
      </rPr>
      <t>p</t>
    </r>
    <r>
      <rPr>
        <sz val="12"/>
        <rFont val="Garamond"/>
        <family val="1"/>
      </rPr>
      <t xml:space="preserve">= .04, partial n2 =.17. There was not a significant group by time interaction for BAI scores, </t>
    </r>
    <r>
      <rPr>
        <i/>
        <sz val="12"/>
        <rFont val="Garamond"/>
        <family val="1"/>
      </rPr>
      <t>p =.</t>
    </r>
    <r>
      <rPr>
        <sz val="12"/>
        <rFont val="Garamond"/>
        <family val="1"/>
      </rPr>
      <t>15</t>
    </r>
  </si>
  <si>
    <t>Pre-post training= -5</t>
  </si>
  <si>
    <t>Millon_2022</t>
  </si>
  <si>
    <t xml:space="preserve">Participants were assigned to training groups depending on their ability and willingness to participate, and if their schedule allowed. </t>
  </si>
  <si>
    <t>RRS scores at baseline were significantly higher among no-training controls  (M=49, SE=4).</t>
  </si>
  <si>
    <t xml:space="preserve">Same measures </t>
  </si>
  <si>
    <r>
      <t xml:space="preserve">Mitarnun, W., Mitranun, W., Mitarnun, W., &amp; Pangwong, W. (2022). Home-based walking meditation decreases disease severity in Parkinson's Disease: A randomized control trial. </t>
    </r>
    <r>
      <rPr>
        <i/>
        <sz val="12"/>
        <rFont val="Garamond"/>
        <family val="1"/>
      </rPr>
      <t>Journal of Integrative and Complementary Medicine, 28</t>
    </r>
    <r>
      <rPr>
        <sz val="12"/>
        <rFont val="Garamond"/>
        <family val="1"/>
      </rPr>
      <t xml:space="preserve">(3), 227-233. </t>
    </r>
  </si>
  <si>
    <t>Witid Mitranun, mitranunwitid@hotmail.com</t>
  </si>
  <si>
    <t xml:space="preserve">This study aimed to investigate the ffects of walking meditation (WM) on functional performance, disease severity and anxiety of Parkinson's Disease (PD) patients. </t>
  </si>
  <si>
    <t>PD patients</t>
  </si>
  <si>
    <t>7 (41.2%) males</t>
  </si>
  <si>
    <t>7 (43.8%) males</t>
  </si>
  <si>
    <t xml:space="preserve">PD patients treated at the neurology clinic of Buriram Hospital </t>
  </si>
  <si>
    <t xml:space="preserve">Buriram, Thailand </t>
  </si>
  <si>
    <t xml:space="preserve">Age &gt;40 years; diagnosed with PD by an experienced neurologist according to the U.K. PD Society Brain Bank Diagnostic Criteria; lack of features suggestive of atypical parkinsonism; Hoehn and Yahr stage 1-3; able to to walk at least 10m without a gait aid; stable doses of all medication for at least three consecutive months; patients and caregivers willing to participate in the study who could perform the prescribed practice training until the study completion.  </t>
  </si>
  <si>
    <t xml:space="preserve">Presence of dementia; presence of cardiopulmonary disease, and refusal to participate in the study. </t>
  </si>
  <si>
    <t xml:space="preserve">While walking, participants were instructed to to put both hands in front of the body and minfully focus on body movement, breathing in and out by observing their thoughts . If they got lost in thoughts, the participants had to pull their attention to the breathing. This was followed by a sitting meditation for 30 min after WM. </t>
  </si>
  <si>
    <t xml:space="preserve">The participants practiced WM in a quiet room by walking on their bare feet back and forth within a range of 10m at a comfortable and adjustable pace for 30 min. </t>
  </si>
  <si>
    <t>TAU+ education</t>
  </si>
  <si>
    <t xml:space="preserve">Participants in the CON group were educated to manage their PD symptoms and received PD standard treatment as usual. Participants in the CON group were mandated to have a follow-up appointment with their physician once a month. </t>
  </si>
  <si>
    <t>Hospital Anxiety and Depression Scale- part anxiety (HADS-A)</t>
  </si>
  <si>
    <t>Pre-post training= -2 for WM, 0 for CON</t>
  </si>
  <si>
    <t xml:space="preserve">At baseline, the WM group included four participants (23.5%) with anxiety symptoms. After 12 weeks of WM training , the number of participants with anxiety significantly reduced to two (11.8%) (p=.01). However, the CON group showed no statistically significant difference when copared with the baseline. </t>
  </si>
  <si>
    <t xml:space="preserve">Data analysis performed on SPSS. Analysis of covariance was used to compare the difference between the two groups. A dependemnt t-test was performed to determine the difference at the baseline and 12 weeks in each group. Furthermore, the chi-square test ws used to analyse the percentage of participants with anxiety. A p value of &lt;.05 was considered statistically significant. </t>
  </si>
  <si>
    <t xml:space="preserve">Outcomes: Physical activity </t>
  </si>
  <si>
    <t>Functional performance- TUG test</t>
  </si>
  <si>
    <t>TUG</t>
  </si>
  <si>
    <t>Mean difference (SD/ SE)</t>
  </si>
  <si>
    <t xml:space="preserve">Effect size </t>
  </si>
  <si>
    <t xml:space="preserve">Statistical methods </t>
  </si>
  <si>
    <t>The TUG showed no change from baseline in both groups</t>
  </si>
  <si>
    <t xml:space="preserve">Data analysis performed on SPSS. Analysis of covariance was used to compare the difference between the two groups. A dependemnt t-test was performed to determine the difference at the baseline and 12 weeks in each group.  A p value of &lt;.05 was considered statistically significant. </t>
  </si>
  <si>
    <t>Gait velocity</t>
  </si>
  <si>
    <t>10-m walk test</t>
  </si>
  <si>
    <r>
      <t xml:space="preserve">The gait velocity showed a change of </t>
    </r>
    <r>
      <rPr>
        <sz val="10"/>
        <color theme="1"/>
        <rFont val="AdvPSSym"/>
      </rPr>
      <t>-</t>
    </r>
    <r>
      <rPr>
        <sz val="10"/>
        <color theme="1"/>
        <rFont val="AdvTimRomLiebert"/>
      </rPr>
      <t xml:space="preserve">0.1 and </t>
    </r>
    <r>
      <rPr>
        <sz val="10"/>
        <color theme="1"/>
        <rFont val="AdvPSSym"/>
      </rPr>
      <t>-</t>
    </r>
    <r>
      <rPr>
        <sz val="10"/>
        <color theme="1"/>
        <rFont val="AdvTimRomLiebert"/>
      </rPr>
      <t xml:space="preserve">0.2 m/sec from the baseline in the CON and WM groups, respectively. </t>
    </r>
  </si>
  <si>
    <t>WM= -0.2 m/sec CON= -0.1 m/sec</t>
  </si>
  <si>
    <t>Data analysis was performed using the statistical software SPSS, version 19. Categorical variables are presented as numbers and percentages, whereas continuous variables are presented as mean and SD. Analysis of covariance was used to compare the difference between the two groups. A de- pendent t-test was performed to determine the difference at the baseline and 12 weeks in each group. Furthermore, the chi-square test was used to analyze the percentage of par- ticipants with anxiety. A p-value of &lt;0.05 was considered statistically significant.</t>
  </si>
  <si>
    <t xml:space="preserve">Lower extremeties strength </t>
  </si>
  <si>
    <t>FTSTS</t>
  </si>
  <si>
    <t>Interestingly, no change was observed in the mean FTSTS from baseline in the WM group, whereas the CON group showed a significant increase in the mean FTSTS from 12.6 to 14.4 sec.</t>
  </si>
  <si>
    <t>WM= .33 CON=.13</t>
  </si>
  <si>
    <t>WM= .40, CON=.36 Between groups= .35</t>
  </si>
  <si>
    <t>WM= 1, CON =.6</t>
  </si>
  <si>
    <t>WM= &lt;.01 CON=.50 Between groups=.15</t>
  </si>
  <si>
    <t>WM= .67 CON= .50</t>
  </si>
  <si>
    <t>WM= 1.1 CON=1.8</t>
  </si>
  <si>
    <t>WM=.12 CON=.04 Between groups=.62</t>
  </si>
  <si>
    <t>WM= .32 CON= .46</t>
  </si>
  <si>
    <t>UPDRS for disease severity</t>
  </si>
  <si>
    <t>No statistically significant differences were observed in this study’s total UPDRS score, UPDRS part I score, UPDRS part II score, and UPDRS part III score in the CON group.
However, the WM group showed a significant decrease in the total UPDRS score and UPDRS part II score in com- parisons between 12 weeks and baseline ( p &lt; 0.05). This result is consistent with the findings of a previous study wherein the UPDRS part III score was 5.5 points lower in PD patients who practiced meditation training for 8 weeks.21 However, that study did not assess the total UPDRS score, UPDRS part I score, and UPDRS part II score.</t>
  </si>
  <si>
    <t xml:space="preserve">Exercise-related adverse events </t>
  </si>
  <si>
    <t>Adverse events were observed in 6 participants: 3 non serious falls; 3  incidents of lower back pain</t>
  </si>
  <si>
    <t>This study had some limitations. First, the authors did not measure the variations related to blood chemistry and other factors. Hence, further studies should measure parameters, such as serum BDNF, serum cortisol, serum proinflammatory cytokines, aerobic capacity, brain activity, and brain volume, to confirm the study results. Second, the study included a rela- tively small number of participants. Third, this is a nonblinded study wherein participants subjected to the usual treatment were considered the CON group; therefore, some placebo ef- fects and bias might have occurred.</t>
  </si>
  <si>
    <t>Mitarnun_ 2022</t>
  </si>
  <si>
    <t xml:space="preserve">When all par- ticipants were recruited, Microsoft Excel random number generator program was used to randomize the participants in a 1:1 ratio and divide them into the CON group and the WM group. </t>
  </si>
  <si>
    <t xml:space="preserve">The outcome accessor was blinded to group assignment both before and after the intervention. </t>
  </si>
  <si>
    <t>Both the CON and WM groups showed comparable baseline demographic characteristics</t>
  </si>
  <si>
    <r>
      <t xml:space="preserve">Nymburg, P., Calling, S., Stenman, E., Palmér, K., Hansson, E. E., Sundquist, K. Sundquist, J., &amp; Zöller, B. (2021). Effect of mindfulness on physical activity in primary healthcare patients: a randomised control trial pilot study. </t>
    </r>
    <r>
      <rPr>
        <i/>
        <sz val="12"/>
        <rFont val="Garamond"/>
        <family val="1"/>
      </rPr>
      <t xml:space="preserve">Pilot and Feasibility Studies, </t>
    </r>
  </si>
  <si>
    <t>Peter Nymberg, peter.nymberg@med.lu.se</t>
  </si>
  <si>
    <t xml:space="preserve">Inactive individuals </t>
  </si>
  <si>
    <t>Intervention group participants- Combination</t>
  </si>
  <si>
    <t>RCT (prospective, 3 arm, parallel groups)</t>
  </si>
  <si>
    <t>20 (69%) females</t>
  </si>
  <si>
    <t>Control group participants- PAP</t>
  </si>
  <si>
    <t xml:space="preserve">22 (76%) females </t>
  </si>
  <si>
    <t>Control group participants- Mindfulness</t>
  </si>
  <si>
    <t>22 (73%) females</t>
  </si>
  <si>
    <t>Scania, SouthWestern Sweden</t>
  </si>
  <si>
    <t xml:space="preserve">People visiting their primary healthcare clinic in Sweden </t>
  </si>
  <si>
    <t>We excluded from the study within six weeks before study entry those with dementia, severe mental disorder, unstable untreated angina pectoris or myocardial infarction.</t>
  </si>
  <si>
    <t>Men and women, which could speak fluent Swedish and aged between 40 to 65 years, visiting their primary healthcare clinic for any reason were asked to rate their physical activity level. Those with a self-rated physical activity level below WHO: s recommendations, were asked to participate in the study.</t>
  </si>
  <si>
    <t>Participants in the PAP group were prescribed Swedish PAP (9, 35), which is the recommended treatment for physically inactive patients and adjusted to each patient’s individual preferences. The participants in the mindfulness group received a two hour long mindfulness group session once a week for eight weeks and were instructed to practice for 20 minutes every day. The mindfulness course (29) was based on both Mindfulness Based Stress Reduction (MBSR) and Mindfulness Based Cognitive Therapy (MBCT) and included meditative exercises. The patients received instructions concerning the daily mindfulness practice with meditative exercises via a web-based program (29). The instructions included breathing technique and body scan.
The combination group comprised both PAP and mindfulness, meaning an individually adjusted PAP combined with an addition of the same mindfulness course as in the mindfulness group.</t>
  </si>
  <si>
    <t xml:space="preserve">Individual PA, group mindfulness </t>
  </si>
  <si>
    <t xml:space="preserve">PA prescribed on an individual basis, 2 hour long mindfulness group session once a week + instructed to practice mindfulness for 20 min every day. </t>
  </si>
  <si>
    <t xml:space="preserve">The patients who are randomised into any of the groups with PAP will also receive a motivational interview and written PAP, which will be based on patient preferences according to the choice of physical activity. </t>
  </si>
  <si>
    <t xml:space="preserve"> The mindfulness course will be led by a trained instructor, and meetings will be held once a week for 8 weeks at the primary health care centre. Participants will also have access to a web-based mindfulness training programme together with an individual login. The web-based training programme can be used with a computer, tablet or mobile phone, regardless of which operating system is used. The web-based course includes a total of 21 h and 36 min of training in eight different levels. The participants will be urged to practise mindfulness with the web-based training programme on a daily basis for approximately 20 min at a time, except on the day of the group meeting. The adherence to the web-based training programme will be measured by minutes spent practising on the web-based programme and with advancement in level.</t>
  </si>
  <si>
    <t>Intervention condition- PAP + mindfulness</t>
  </si>
  <si>
    <t>Control condition- Mindfulness only</t>
  </si>
  <si>
    <t xml:space="preserve">Mindfulness only </t>
  </si>
  <si>
    <t>Control condition- PAP only</t>
  </si>
  <si>
    <t xml:space="preserve">PAP only </t>
  </si>
  <si>
    <t xml:space="preserve">The analysis did not show any significant differences in change between groups regarding SRH (p= 0.86; tab. 2; fig. 7), ISI (p= 0.56; see Additional file 4) or FFMQ (p= 0.38; see Additional file 4). </t>
  </si>
  <si>
    <t>The intervention effect on changes in outcome measures was examined by analysing average group differences (PAP, Combination, Mindfulness) in baseline score and change in each outcome between baseline and three and six months follow-up using a linear mixed-effects model. Each model included the time variable and group as indicator variables, and an interaction between time and group to estimate treatment differences in change over time, adjusted for baseline measures and taking the correlation between repeated measurements into account. Statistical analyses were done using STATA version 15 (Statacorp, College Station, Texas).</t>
  </si>
  <si>
    <t xml:space="preserve">ACTi Graph GT1X activity monitors </t>
  </si>
  <si>
    <t>Regarding group differences in alteration over time, percentage sedentary time showed no significant differences between the three groups (p = 0.26; tab. 2; fig. 2). Neither were there any significant differences regarding change in mean percentage of time in LIPA (p = 0.17; tab. 2; fig 3) between the three groups</t>
  </si>
  <si>
    <t>Regarding group differences in alteration over time, percentage sedentary time showed no significant differences between the three groups (p = 0.26; tab. 2; fig. 2). Neither were there any significant differences regarding change in mean percentage of time in LIPA (p = 0.17; tab. 2; fig 3) between the three groups, nor in mean percentage of time in MVPA (p = 0.13; tab 2; fig. 4).</t>
  </si>
  <si>
    <t xml:space="preserve">Change in blood pressure, weight or serum lipids </t>
  </si>
  <si>
    <t>Neither were there significant differences in change over time in blood pressure (see Additional file 4), weight (tab.2; figure see Additional file 5) nor in blood lipids (see Additional file 4) between the groups.</t>
  </si>
  <si>
    <t>This work was supported by grants awarded to Dr Bengt Zöller by the Swedish Heart–Lung Foundation, ALF funding from Region Skåne awarded to Dr Bengt Zöller and grants awarded to Dr Bengt Zöller by the Swedish Research Council. ALF funding from Region Skåne awarded to Susanna Calling. Open access funding provided by Lund University.</t>
  </si>
  <si>
    <t>This pilot study is underpowered compared with the planned full study, which can be the reason that we failed to show significant differences between the groups regarding the activity monitor measured results. The limitation with the ACTi Graph GT1X activity monitor is that it only measures cardiorespiratory training and not other physical activities such as weightlifting, biking and swimming.
Low compliance in wearing the activity monitor also compromised the reliability of the results (supp, tab. 2).</t>
  </si>
  <si>
    <t>Nymberg_2021</t>
  </si>
  <si>
    <t>The randomisation to the three intervention groups (PAP, Combination, Mindfulness) was stratified by the patients’ age and sex, with a total of three age groups: 40-49, 50-59 and 60-65 years. The randomisation was done by a minimisation method with a random element (37) in the statistical programme STATA version 15 (Statacorp, College Station, Texas).</t>
  </si>
  <si>
    <r>
      <t xml:space="preserve">Polaski, A. M., Phelps, A. L., Smith, T. J., Helm, E. R., Morone, N. E., Szucs, K. A., Kostek, M. C., &amp; Kolber, B. J. (2021). Integrated meditiation and exercise therapy: A randomized controlled pilot of a combined nonpharmacological intervention focused on reducing disability and pain in patients with chronic lower back pain. </t>
    </r>
    <r>
      <rPr>
        <i/>
        <sz val="12"/>
        <rFont val="Garamond"/>
        <family val="1"/>
      </rPr>
      <t>Pain Medcine, 22</t>
    </r>
    <r>
      <rPr>
        <sz val="12"/>
        <rFont val="Garamond"/>
        <family val="1"/>
      </rPr>
      <t>(2), 444-458.</t>
    </r>
  </si>
  <si>
    <t>Benedict J. Kolber, benedict.kolber@utdallas.edu</t>
  </si>
  <si>
    <t>Funding for this work was supported by the National Institutes of Health through Grant UL1TR001857 and through a Pain Research Challenge Grant supported by the Clinical and Translational Science Institute at the University of Pittsburgh and the Virginia Kaufmann Foundation.</t>
  </si>
  <si>
    <t xml:space="preserve">To test a combined practice of meditation and exercise interventions vs a time-matched audiobook control condition. </t>
  </si>
  <si>
    <t>Chronic lower back pain (cLBP)</t>
  </si>
  <si>
    <t>Pittsburgh, Pennsylvania, USA</t>
  </si>
  <si>
    <t xml:space="preserve">In-clinic sessions conducted at Duquesne University Exercise Physiology Laboratory </t>
  </si>
  <si>
    <t>Participants had the option to complete intervention sessions at home or in the clinic. At-home sessions were performed using a home treadmill or a treadmill at a local gym. No partici- pants chose to exercise daily in the clinic, and access to a treadmill was not reported as a barrier by any partici- pant. Interventions were performed 5 days per week for 4 weeks. In-clinic intervention sessions were typically attended once per week depending on participant sched- uling conflicts. During these sessions, two experimenters were present and checked in with the participants to en- sure that they were not experiencing any difficulties com- pleting the assigned intervention. Forty-eight hours after the end of the 4-week period, participants attended the exit session, where they again completed surveys and underwent QST.</t>
  </si>
  <si>
    <t xml:space="preserve">In person or at home depending on preference </t>
  </si>
  <si>
    <t>4 weeks</t>
  </si>
  <si>
    <t>For participants in the MedExT experimental group, guided meditation recordings with a focus on mindful- ness performed by meditation teacher and psychologist Dr. Tara Brach were used. Five different record- ings were used; each recording was listened to one time per week and lasted between 12 and 17 minutes. Participants were discouraged from listening to the recordings outside the designated intervention time. Recordings were selected by Thomas J. Smith along with clinical psychologist Ian C. Edwards for their focus on mindfulness and their overall length. Participants were given an MP3 player to borrow (SanDisk) loaded with each of the five meditation recordings. During the weekly in-clinic session, participants practiced the meditation portion of the intervention session in our interdisciplin- ary meditation room, which was a quiet space with low lighting and comfortable seating options. For at-home in- tervention sessions, participants were encouraged to per- form meditation in a quiet, comfortable setting. The protocol for home meditation was the same as that for the in-clinic session.</t>
  </si>
  <si>
    <t>Immediately following meditation, participants per- formed 30 minutes of moderate-intensity walking exer- cise on a treadmill. Prior to the first exercise session, resting HR and age were used to calculate an HR that corresponded to a 50% heart rate reserve (HRR) for each participant [43]. We used the 50% HRR estimate as the target HR for moderately intense exercise with a range of 40–60% HRR calculated for each participant. HR moni- tors  were worn for each in-clinic exercise session to monitor exer- tion levels. During the first in-clinic exercise session, trial coordinator Anna M. Polaski would manipulate the speed and grade of the treadmill to achieve the calculated HR for an individual participant. The average grade was 2.4%, and the speed range was 2.2–3.8 mph. Once a 50% HRR was reached, this speed and grade combina- tion was used as the walking prescription for subsequent exercise sessions for that particular participant. Prior to and following exercise, each MedExT experimental inter- vention participant rated their perceived exertion levels using the Borg Rating of Perceived Exertion (RPE) scale to ensure that exercise intensity was within the moderate-intensity range (i.e., 12–14). Each exercise session began with a 2-minute warm-up at 2.5 mph and concluded with a 2-minute cooldown (total time of 30 minutes on the treadmill). For at-home sessions, par- ticipants followed this same protocol using their pre- scribed dose from the initial in-clinic session. This dose was continued for the duration of the trial.</t>
  </si>
  <si>
    <t>Audiobook</t>
  </si>
  <si>
    <t>Participants in the control group listened to an audio- book for 12–17 minutes followed by a 30-minute rest pe- riod five times per week for 4 weeks. Each session was time matched to the experimental intervention group. Participants were given an MP3 player with 20 (one for each day) recordings of Natural History and Antiquities of Selborne, which has been previously used and val- idated as a neutral comparison for guided relaxation interventions. During the resting period, partici- pants were free to read, watch television, listen to music, or complete any other activity that was less than moder- ate physical effort and not stressful.</t>
  </si>
  <si>
    <t xml:space="preserve">A one-sample t test revealed a significant increase in mindfulness for the MedExT group from pre- to postintervention. Test was not performed for the control group. </t>
  </si>
  <si>
    <t>One-sample t tests showed no significant differences between pre-intervention and post- intervention measures for the MedExT group for the FABQ (P&gt;0.0167), STAI state anxiety inventory (P&gt;0.0167), or STAI trait anxiety inventory (P&gt;0.0167)</t>
  </si>
  <si>
    <t>State anxiety</t>
  </si>
  <si>
    <t>Roland Morris Disability Questionnaire (RMDQ)</t>
  </si>
  <si>
    <t>The primary outcome was defined as a change in the RMDQ. This questionnaire was chosen as the primary outcome measure because we recently used it in both a pilot study and a large-scale assessment of MBSR in cLBP patients [16, 20]. Additionally, the RMDQ is most sensitive for patients with mild to moderate disability due to cLBP [38]. A priori, we decided to statistically compare raw RMDQ scores taken at the end of the trial between the MedExT and control groups. However, we recognized the need to assess baseline data between the groups as well. Post hoc to account for raw baseline and postintervention data, a two-way analysis of variance (ANOVA) was used to identify a significant difference between groups and time points using P&lt;0.05, where Sidak’s test was used to identify significant multiple com- parisons. To more easily compare these data with many of our secondary outcomes, we also completed a mean change data analysis of the RMDQ scores for the MedExT and control groups using P&lt;0.05.</t>
  </si>
  <si>
    <t>Fear Avoidance Beliefs Questionnaire (FABQ)</t>
  </si>
  <si>
    <t xml:space="preserve">No significant difference </t>
  </si>
  <si>
    <t>Quantitative Sensory Testing (QST)</t>
  </si>
  <si>
    <t xml:space="preserve">Body site–specific QST pain data for each test are pro- vided in Table 2. For the low back and forearm, two- sample t tests found no significant effects of treatment for constant heat pain intensity, constant heat pain un- pleasantness, pressure pain threshold, constant pressure pain intensity, or constant pressure pain unpleasantness (P&gt;0.0071). Additionally, nonparametric Mann- Whitney tests showed no significant differences between treatment for mechanical sensitivity or mechanical pain for either the low back or forearms (P&gt;0.0071).
For VAS repeated measures of ongoing back pain, we found analgesic effects of the intervention that appeared to accumulate over time (Figures 4A and 4B). A mixed- effects model revealed a significant effect of time (P1⁄40.0008) and time 􏰁 treatment (P1⁄40.0012) for inten- sity ratings on each day before undergoing the interven- tion session compared with baseline (Figure 4A). For unpleasantness ratings before the intervention, a mixed- effects model showed significant effects of time (P1⁄40.0022) and time 􏰁 treatment (P&lt;0.0001) compared with baseline (Figure 4B).
We also analyzed the acute effect of each day’s session by comparing the difference in VAS measurements be- tween the pre-session measurement and a measurement made immediately following each day’s session. We pre- dicted that an acute analgesic effect would show a reduc- tion in VAS measurements each day in the MedExT group. Analysis of acute day-to-day effects of the inter- vention indicated no significant effects for intensity (Figure 4C)—i.e., the intensity the VAS measured imme- diately after the approximately 45-minute session was not significantly different from the VAS measured imme- diately before that day’s session. When we evaluated acute day-to-day effects on VAS unpleasantness, we simi- larly found no significant effects. </t>
  </si>
  <si>
    <t>The most significant limitation to this pilot study is the lack of all possible study arms. Without exercise-only and meditation-only groups, the possibility of synergy between the individual therapies cannot be specifically assessed. A future larger-scale trial with all study arms would be necessary to address these questions. Another limitation is the small sample size associated with a pilot study. This study had a higher risk of performance bias due to lack of blinding of participants during the inter- vention, which is very difficult due to the nature of the active intervention. Although the exclusion criteria were selected to maintain the safety of study participants in completing at-home exercise sessions, this was a signifi- cant limitation to the generalizability of our findings, particularly in reference to obese individuals with cLBP. To speak further to the generalizability of our study, it is worth noting that our sample was younger in age and had readily accessible treadmills, which may not be the case with the totality of the cLBP population. Notably, a total of 14 participants (27% of the 52 randomized) were lost to follow-up, contributing to reduced statistical power and a possible threat to randomization. Selective data collection in our study could also be seen as a limita- tion. However, only one participant was excluded from our reported results for not completing 80% of the inter- vention sessions.
Another limitation of the study was the potential of a placebo effect in the outcome. Placebo effects are critical to consider in any intervention but are difficult to ac- count for in the context of physical and behavioral inter- ventions [70]. Placebo is a complex biopsychosocial phenomenon that includes factors such as time with the experimenter or clinician, selection bias, expectation of efficacy, context, and many other factors. Our neutral audiobook control condition was selected from a previ- ously published work indicating that this condition has distinctly different neural mechanisms compared with mindfulness meditation in the context of providing acute pain relief in healthy participants [48]. We chose this control condition to control for the total amount of time with the clinical experimenter (at least one session per week just like the MedExT group), the time of interven- tion trial per day, the effect of listening to quiet spoken audio (audiobook vs mindfulness recordings), natural history (total 4-week study for all participants), and ex- perience with our study psychologist (the control condi- tion received a stress management session with our psychologist as a comparison treatment to the mindful- ness training session that our MedExT participants re- ceived). Of course, there are limitations to this control group. Although we did not disclose the possible effects of the MedExT treatment, participants were informed of the possible study groups that they could be randomly assigned to during the consent process, leading to the po- tential of an expectation bias. However, similar studies have found the expectation of programs to reduce back pain to be equal between the control and intervention groups [16]. Other types of control groups will be consid- ered in future iterations, including placebo cream con- trols and/or sham mindfulness controls. Another limitation related to the control group was the fact that the FMI survey was not administered to this group. Although we expect that the control group’s mindfulness scores would be unchanged from pre-intervention to postintervention, the absence of this information makes the within-group change in the MedExT group more dif- ficult to interpret.
According to our continued compliance survey, the most prominently identified barriers to continuing this treatment after conclusion of the trial included time and motivation to complete both interventions. No patients reported increased pain with both meditation and exer- cise. Thus, although we cannot state conclusively that there was synergy between the treatments, we are confi- dent that the therapies are not overtly antagonist. Other reported barriers to continuing the therapy included lack of access to a treadmill or guided meditations; however, access to additional meditations was provided to inter- ested patients following their completion of the trial.</t>
  </si>
  <si>
    <t>Polaski_ 2021</t>
  </si>
  <si>
    <t>Matthew C. Kostek was responsible for generating the random allocation se- quence, and Anna M. Polaski was responsible for enroll- ing and assigning participants to interventions.</t>
  </si>
  <si>
    <t xml:space="preserve">Two-sample t tests revealed no significant group differen- ces for any of the demographic variables. </t>
  </si>
  <si>
    <t xml:space="preserve">Prior to analysis, an a priori data analysis plan was devel- oped (ClinialTrials.gov under ID NCT03324659). </t>
  </si>
  <si>
    <r>
      <t xml:space="preserve">Rabin, C., Pinto, B., &amp; Fava, J. (2016). Randomized trial of a physical activity and meditation intervention for young adult cancer survivors. </t>
    </r>
    <r>
      <rPr>
        <i/>
        <sz val="12"/>
        <rFont val="Garamond"/>
        <family val="1"/>
      </rPr>
      <t>Jounral of Adolescent and Young Adult Oncology, 5</t>
    </r>
    <r>
      <rPr>
        <sz val="12"/>
        <rFont val="Garamond"/>
        <family val="1"/>
      </rPr>
      <t xml:space="preserve">(1), 41-47. </t>
    </r>
  </si>
  <si>
    <t>Carolyn Rabin, carolyn_rabin@williamjames.edu</t>
  </si>
  <si>
    <t>15 female (78.9%)</t>
  </si>
  <si>
    <t>14 female (87.5%)</t>
  </si>
  <si>
    <t xml:space="preserve">Young adult cancer survivors recruited in person (at oncology clinics) and via mail, radio, internet, listservs and brochures handed out at cancer-related events. </t>
  </si>
  <si>
    <t>Massachussetts, USA</t>
  </si>
  <si>
    <t>currently between 18 and 39 years of age; diagnosed with cancer between 18 and 39 years of age; diagnosed with cancer in the past 10 years; completed all cancer treatment (with the possible exception of hormone treatment); in cancer remission; able to read, write, and speak fluently in English; not regularly participating in a form of relaxation (e.g., yoga); and sedentary. Individuals were considered sedentary if they participated in less than 20 minutes of vigorous-intensity PA once a week and less than 30 minutes of moderate-intensity PA twice a week.</t>
  </si>
  <si>
    <t>Individuals were excluded from participation if they were pregnant or had any medical or psychiatric condition that would make participation dangerous or very difficult.</t>
  </si>
  <si>
    <t>Instructions given in person, intervention to be completed at home</t>
  </si>
  <si>
    <t>Individual</t>
  </si>
  <si>
    <t>The PD also provided participants with an introduction to the philosophy and practice of mindfulness meditation. Par- ticipants were given a mindfulness CD (containing sitting meditation, body scan, and yoga stretches—techniques used to teach mindfulness to those with medical illness37) and asked to practice meditation on at least 4 days a week. They were asked to practice the sitting meditation during intervention weeks 1 and 2, body scan during weeks 3 and 4, and yoga stretches during weeks 5 and 6. For the final 6 weeks of RENEW, participants chose which mindfulness exercise to do.The PD called intervention participants weekly for 12 weeks to review progress, problem solve barriers to meeting weekly PA and meditation goals, and set a goal for the fol- lowing week. This behavioral coaching was tailored to participants’ readiness to make life-style changes (see Table 1). Weekly calls were brief (i.e., M = 19.0 minutes, SD = 7.0 minutes). Following the 12-week intervention, the PD called intervention participants monthly for 3 months to assist with maintaining PA and meditation. (For more information on the behavioral coaching, see Pinto et al.,38 which describes the intervention on which RENEW was based.) In addition, while receiving the intervention, participants were given access to an online forum (monitored by the principal in- vestigator) enabling them to connect with other participants.</t>
  </si>
  <si>
    <t>At the baseline assessment (following randomization), intervention participants received an overview of the inter- vention. Participants were told they would be guided in gradually increasing the frequency and duration of their moderate-intensity aerobic activity toward a final goal of 30 minutes per day on at least 5 days a week.15,36 Participants were shown how to take their pulse and provided with a safe heart rate range to maintain during PA (i.e., between 55% and 69% of their maximum heart rate estimated using the formula 220 – age). Participants were given a pedometer to track their activity during planned PA. The PD then provided guidance in setting the first weekly PA goal; this was often a modest goal (e.g., walking twice for 10 minutes per session) to in- crease the likelihood of success and build self-efficacy.</t>
  </si>
  <si>
    <t>No treatment</t>
  </si>
  <si>
    <t>Those in the control group received the intervention im- mediately following the 12-week assessment (i.e., between the 12- and 24-week assessments). Their intervention was identical to that provided to intervention participants except that control participants did not receive three monthly booster calls (as their participation was concluded after the 24-week assessment).</t>
  </si>
  <si>
    <t>Mood</t>
  </si>
  <si>
    <t>Profile of Mood States (POMS)</t>
  </si>
  <si>
    <t>Significant differences were not seen when comparing activity assessed by the Biotrainer or mood disturbance assessed by the POMS. When paired comparisons were performed, pooling data from the intervention and control groups (and looking at differences from before to after the intervention), and a trend (p=0.06) was seen for improved (reduced) mean change in overall mood disturbance on the POMS (M = –16.0, SE = 8.2).</t>
  </si>
  <si>
    <t>NR for non-significant differences</t>
  </si>
  <si>
    <t>First descriptive analyses were conducted to examine overall participant demographic characteristics, and to check for potential baseline treatment group differences. Next re- peated measures analyses were conducted to examine any differential changes across time by treatment group on key outcome variables, with specific focus on the interaction of group by time. Paired t-tests were also conducted using the pooled sample (i.e., intervention and control groups) to ex- amine for treatment effects over time on the outcome variables. Completer analyses were conducted (rather than intent to treat) for this pilot study to assess effects among those who had been offered the full intervention. Cohen’s d effect size measure was computed for significant between-group differences.</t>
  </si>
  <si>
    <t>Outcomes: PA</t>
  </si>
  <si>
    <t>Seven-Day Physical Activity Recall (PAR)</t>
  </si>
  <si>
    <t>A comparison of change in outcomes between the inter- vention and control groups at the 12-week assessment found a significant interaction effect in favor of the intervention group on the change in the number of minutes of at least moderate-intensity PA performed per week ( p = 0.002; M=113.8, SE=23.5 vs. M=–8.7, SE=27.1; d=1.30). When paired comparisons were performed, pooling data from the intervention and control groups (and looking at differences from before to after the intervention), significant improvement was still seen in the mean change across time in the number of minutes of at least moderate-intensity PA per week ( p &lt; 0.001, M = 140.9, SE = 23.2) and fitness (p&lt;0.001; M=–2.33, SE=0.37)</t>
  </si>
  <si>
    <t>M=113.8, SE=23.5 vs. M=–8.7, SE=27.1</t>
  </si>
  <si>
    <t>d=1.30</t>
  </si>
  <si>
    <t>Treadmill walk</t>
  </si>
  <si>
    <t>One Mile Walk Test</t>
  </si>
  <si>
    <t>A comparison of change in outcomes between the inter- vention and control groups at the 12-week assessment found a reduction in treadmill walk test time ( p = 0.008; M = –1.76, SE = 0.41 vs. M = –0.03, SE = 0.45; d = 1.06).</t>
  </si>
  <si>
    <t>M = –1.76, SE = 0.41 vs. M = –0.03, SE = 0.45</t>
  </si>
  <si>
    <t xml:space="preserve"> p = 0.008</t>
  </si>
  <si>
    <t>d=1.06</t>
  </si>
  <si>
    <t>A comparison of change in outcomes between the inter- vention and control groups at the 12-week assessment found that significant differences were not seen when comparing activity assessed by the Biotrainer. When paired comparisons were performed, pooling data from the intervention and control groups (and looking at differences from before to after the intervention), no signifi- cant differences were seen in Biotrainer recordings of PA.</t>
  </si>
  <si>
    <t>96% of participants said the length of weekly calls was ‘‘just right,’’ 100% said the number of calls was ‘‘about right,’’ and most felt that weekly PA (71%) and meditation (64%) goals were just the right amount of time. Regarding intervention acceptability, 97% of participants gave one of the two highest satisfaction ratings for the PA component of the intervention (i.e., 4 or 5 out of 5), and 61% gave one of the two highest satisfaction ratings for the meditation component. All of those complet- ing the participant evaluation indicated that they would rec- ommend the intervention to others.</t>
  </si>
  <si>
    <t>This research was supported by an award from the American Cancer Society (MRSG# 09-091).</t>
  </si>
  <si>
    <t>Study limitations include the small, relatively homogenous sample. Twenty-one of the 59 survivors eligible when screened chose not to enroll; although these survivors did not differ from those who enrolled on basic demographic vari- ables (e.g., age, race/ethnicity), this may indicate that the sample was not representative. Another study limitation was the lack of group effect on the objective measure of PA, though, as noted, the PAR better reflects participants’ PA. Finally, the PD was not blinded to participants’ randomiza- tion assignment, as she was responsible for both data col- lection and intervention delivery. This could potentially have impacted results. It will be important to conduct a larger, randomized controlled efficacy trial of RENEW that includes a greater diversity of participants and is adequately powered to detect more subtle group differences (such as changes in mood). Nonetheless, findings are encouraging and support the utility of this brief, multi-behavior intervention designed to reduce health risks among YACS.</t>
  </si>
  <si>
    <t>Rabin_2016</t>
  </si>
  <si>
    <t>Participants were then randomly assigned to receive the 12-week intervention right away (intervention group) or after a 12-week delay (control group). Randomization was stratified by age (i.e., 18–25, 26– 39) and sex. (Randomization assignments were generated by a statistician and sealed in an envelope</t>
  </si>
  <si>
    <t>Randomization assignments were generated by a statistician and sealed in an envelope; the PD was blind to assignments until they were revealed to participants.</t>
  </si>
  <si>
    <r>
      <t xml:space="preserve">Schröder, M. L., Stöckigt, B., Binting, S., Tissen-Diabaté, T, Bangemann, N., Goerling, U., Kröz, M., Blohner, J, Ortiz, M.,&amp; Brinkhaus, B. (2022). Feasibility and possible effects of mindufl walking and moderate walking in breast cancer survivors: A randomized controlled pilot study with a nested qualitative study part. </t>
    </r>
    <r>
      <rPr>
        <i/>
        <sz val="12"/>
        <rFont val="Garamond"/>
        <family val="1"/>
      </rPr>
      <t xml:space="preserve">Integrative Cancer Therapies, 21, </t>
    </r>
    <r>
      <rPr>
        <sz val="12"/>
        <rFont val="Garamond"/>
        <family val="1"/>
      </rPr>
      <t xml:space="preserve">1-13. </t>
    </r>
  </si>
  <si>
    <t>Miriam Ortiz, miriam.ortiz@charite.de</t>
  </si>
  <si>
    <t xml:space="preserve">The aim of this study was to explore the feasibility, adherence, and individual experiences of the combination of walking and mind-body techniques (MFW) compared to moderate walking alone (MW) as well as possible bene- ficial effects of the MFW intervention compared to MW in BC patients after primary treatment. </t>
  </si>
  <si>
    <t>Breast cancer survivors</t>
  </si>
  <si>
    <t>Study conducted at the Institute for Social Medicine, Epidemiology and Health Economics, Charité- Universitätsmedizin Berlin</t>
  </si>
  <si>
    <t xml:space="preserve">Berlin, Germany </t>
  </si>
  <si>
    <t xml:space="preserve">Female BC patients, ≥18 years of age, completion of the primary cancer therapy (operation, chemotherapy, radiation therapy) for at least 6months before the beginning of the study intervention and increased levels of stress (&gt;40mm) on a visual analog scale (VAS 0-100 mm). </t>
  </si>
  <si>
    <t>Non-regional metastases, self-described limited walking ability, regular meditation or walking practice for more than 60minutes or more than once a week, an upcoming reha- bilitation or meditation course within the next 16 weeks and clinically relevant and restricting cardiac disease, pulmo- nary disease, organic and/or mental disease.</t>
  </si>
  <si>
    <t>Various meditation and mindfulness exercises in combination with short walking practices (“good-mood- walking”) were performed: breathing meditation, body scan, Metta meditation and walking meditation. The partici- pants received handouts and audio files with content and exercises of the group sessions for home practice.</t>
  </si>
  <si>
    <t>Moderate walking</t>
  </si>
  <si>
    <t>Participants of MW attended a 90-minute outside walk- ing group session once a week for 8 weeks under the guid- ance of a certified walking trainer. In a group of a maximum of 10 participants, moderate walking was practiced at a speed of approximately 4 to 5 km/hour adapted to the group. The length of the walking route was 5.5km. No walking poles were used. Adherence to the correct walking tech- nique was guided and supervised by the trainer. In addition to the mere walking distance, initial warming-up and final stretching exercises were performed. There were no mind- fulness or meditation exercises carried out in this group. All participants received a handout with the walking route and course dates.</t>
  </si>
  <si>
    <t xml:space="preserve">In person, but encouraged to practice at home as often as possible </t>
  </si>
  <si>
    <t>World Health Organization Quality of Life Assessment (WHOQOL-BREF)</t>
  </si>
  <si>
    <t xml:space="preserve">Both groups improved substantially from baseline to week 4 (Supplemental File 1), 8 and 16, with no statistically sig- nificant differences between groups after the interventions at 8weeks for WHOQOL-BREF overall perception of life and health </t>
  </si>
  <si>
    <t>QoL- physical</t>
  </si>
  <si>
    <t>Due to the exploratory nature of the study, no sample size planning was done prior to the study. For pragmatic rea- sons, a target size of at least 50 patients was selected as this seemed to be a realistic number for this single-center study. The statistical analyses of socio-demographic and disease- specific baseline data and collected outcome parameters were carried out descriptively. Data analyses followed a predefined statistical analysis plan (SAP). Analysis of data was carried out with R (Version 3.6).56
Continuous endpoints were analyzed by an analysis of covariance (ANCOVA). Explanatory variables in this model were the intervention group (MFW/MW), stratifica- tion variables (chemotherapy in the past due to BC/current use of antihormonal therapy) and the respective baseline value. Results of the estimated intervention effect were pre- sented as the adjusted means per intervention group, with 95% confidence intervals and two-sided P-values. As part of the statistical evaluation, the interpretation of the results was purely exploratory. Due to its exploratory character, no primary outcome parameters were defined in this study. The analyses were performed for the full analysis set (FAS) fol- lowing an intention-to-treat-principle. Missing values were not replaced.</t>
  </si>
  <si>
    <t xml:space="preserve">QoL- psychological </t>
  </si>
  <si>
    <t>Due to the exploratory nature of the study, no sample size planning was done prior to the study. For pragmatic rea- sons, a target size of at least 50 patients was selected as this seemed to be a realistic number for this single-center study. The statisti</t>
  </si>
  <si>
    <t>8 weeks= 0.2, 16 weeks= 1.2</t>
  </si>
  <si>
    <t>8 weeks=0.96; 16 weeks= 0.72</t>
  </si>
  <si>
    <t>8 weeks= 0.9; 16 weeks= 4.2</t>
  </si>
  <si>
    <t>8 weeks=0.8; 16 weeks= 0.31</t>
  </si>
  <si>
    <t>QoL- social relationships</t>
  </si>
  <si>
    <t xml:space="preserve">Findings were similar for all other outcome parameters (Supplemental File 2) and subscales, except for WHOQOL- BREF subscale social relationships (P = .044) </t>
  </si>
  <si>
    <t>8 weeks= 1.8; 16 weeks= 13.3</t>
  </si>
  <si>
    <t>8 weeks= 0.69; 16 weeks= 0.04</t>
  </si>
  <si>
    <t>QoL- environment</t>
  </si>
  <si>
    <t>8 weeks= 0.8; 16 weeks= 4.6</t>
  </si>
  <si>
    <t>QoL- overall</t>
  </si>
  <si>
    <t>8 weeks= 3.8; 16 weeks= 4.6</t>
  </si>
  <si>
    <t>8 weeks= 0.49; 16 weeks= 0.69</t>
  </si>
  <si>
    <t>8 weeks= 0.76; 16 weeks= 0.26</t>
  </si>
  <si>
    <t>Disease-specific QoL- total</t>
  </si>
  <si>
    <t>FACT-G</t>
  </si>
  <si>
    <t>8 weeks= 3; 16= 4</t>
  </si>
  <si>
    <t>8 weeks= 0.33; 16 weeks= 0.19</t>
  </si>
  <si>
    <t>Disease-specific QoL- physical</t>
  </si>
  <si>
    <t>No statistical significance</t>
  </si>
  <si>
    <t>8 weeks= 0.5; 16 weeks= 1.2</t>
  </si>
  <si>
    <t>8 weeks=0.67; 16 weeks= 0.31</t>
  </si>
  <si>
    <t>Disease-specific QoL- social/ family</t>
  </si>
  <si>
    <t>8 weeks= 1.3; 16 weeks= 2.9</t>
  </si>
  <si>
    <t>8 weeks=0.24; 16 weeks= 0.02</t>
  </si>
  <si>
    <t>Findings were similar for all other outcome parameters (Supplemental File 2) and subscales, except for WHOQOL- BREF subscale social relationships (P = .044) and FACT-G subscale social/family well-being (P = .019) after 16 weeks.</t>
  </si>
  <si>
    <t>Disease-specific QoL- emotional</t>
  </si>
  <si>
    <t>8 weeks= 0.5; 16 weeks= 0.7</t>
  </si>
  <si>
    <t>8 weeks= 0.51; 16 weeks= 0.37</t>
  </si>
  <si>
    <t>Disease-specific QoL- functional</t>
  </si>
  <si>
    <t>8 weeks= 1; 16 weeks= 1.1</t>
  </si>
  <si>
    <t>8 weeks= 0.44; 16 weeks= 0.3</t>
  </si>
  <si>
    <t>Perceived Stress Questionnaire (PSQ)</t>
  </si>
  <si>
    <t>Stress- overall</t>
  </si>
  <si>
    <t>8 weeks= 0.1; 16 weeks= 0.9</t>
  </si>
  <si>
    <t>8 weeks= 0.97; 16 weeks= 0.8</t>
  </si>
  <si>
    <t>Stress- worries subscale</t>
  </si>
  <si>
    <t>8 weeks= 4.5; 16 weeks= 1.7</t>
  </si>
  <si>
    <t>8 weeks= 0.31; 16 weeks= 0.74</t>
  </si>
  <si>
    <t>Stress- tension subscale</t>
  </si>
  <si>
    <t>8 weeks=2.6; 16 weeks=5.7</t>
  </si>
  <si>
    <t>8 weeks= 0.55; 16 weeks= 0.14</t>
  </si>
  <si>
    <t>Stress- joy subscale</t>
  </si>
  <si>
    <t>8 weeks= 4.5; 16 weeks= 4.4</t>
  </si>
  <si>
    <t>8 weeks= 0.43; 16 weeks= 0.34</t>
  </si>
  <si>
    <t>Stress- demands</t>
  </si>
  <si>
    <t>8 weeks= 0.1; 16 weeks= 1.6</t>
  </si>
  <si>
    <t>8 weeks= 0.98; 16 weeks= 0.66</t>
  </si>
  <si>
    <t>The mean individual home prac- tice frequency over 8 weeks, recorded weekly in an exercise protocol, differed between groups in favor of MFW: 7% of MFW participants did not practice, in contrast to 35% of MW participants; 80% of MFW participants practiced some days of the week, respectively 64% of MW participants; 13% of MFW participants practiced all days. respectively 1% of MW participants. Most patients were very satisfied (MFW 44.4%; MW 66.7%) or satisfied (MFW 55.6%; MW 23.8%) with the study intervention, perceived the study intervention as very effective (MFW 22.2%; MW 19.1%) or effective (MFW 72.2%; MW 71.4%) and would therefore recommend the course to other BC patients (MFW 88.9%; MW 95.2%).</t>
  </si>
  <si>
    <t>Adverse events</t>
  </si>
  <si>
    <t>No severe AEs occurred during the study period. All AEs could be classified as grade 1 (mild).34 Related to the study intervention, 47 AEs (MFW 23; MW 24) were documented by n=15 patients (MFW 8; MW 7): 3 patients (MFW n=1; MW n=2) reported 13 incidents of back pain; 8 patients (MFW n = 4; MW n = 4) reported 19 incidents of other mus- culoskeletal and connective tissue disorders; 3 patients (MFW n=2; MW n=1) reported 6 incidents of skin and subcutaneous tissue disorders; 4 patients (MFW) reported 7 incidents of vascular disorders like dizziness or hyperten- sion; and 1 patient (MFW) reported 2 incidents of a psychi- atric disorder during meditation practice (panic attack).</t>
  </si>
  <si>
    <t>However, there are also limitations to the study. Due to the design of the study, blinding of participants was not possible. Since all outcome parameters were assessed independently and self-perceptively, impacts of patients’ expectations and assumptions of the allocated interven- tion could not be completely ruled out, even though expectations of the study intervention were assessed at baseline prior to randomization and were comparable between groups. The lack of a third study group with rou- tine care alone does not allow to estimate the unspecific effects of MFW with respect to MW. Furthermore, patient recruitment proved to be more difficult than expected; with 51 patients included in the study, the number of par- ticipants in the study was not only too small to detect dif- ferences between to active groups but also imbalanced in some of the baseline characteristics. Additionally, the drop-out rate was relatively high. This might be explained by the results of the qualitative data. On one hand, the qualitative data confirmed patients’ wish for Integrative Medicine and further support in the course of disease. Especially after the end of primary therapy, patients claimed to have felt left alone with their situation and feelings by their social environment and medical practi- tioners. On the other hand, patients described a feeling of ambivalence toward study participation: a wish to not identify oneself as a BC patient anymore but to put it behind them and be healthy again. These results are com- parable to van Lankveld et al,58 who discussed recruit- ment problems in psychosocial oncology research. Furthermore, time constraints and management after the end of primary therapy was another concern and reason for non-participation. Thus, it should be considered whether feasibility would improve if the interventions were offered within 6 months after the primary therapy.</t>
  </si>
  <si>
    <t>Schröder_2022</t>
  </si>
  <si>
    <t xml:space="preserve">Patients were randomized in one study center to either MFW or MW using a 1:1 allocation ratio. The randomiza- tion list was generated with SAS Version 9.4. (SAS Institute, Cary, NC, USA). A stratified block randomization with variable block length was performed. Randomization was stratified by past chemotherapy due to BC and current use of antihormonal therapy. </t>
  </si>
  <si>
    <t>The study secretary, who had access to the computer-generated randomization list, sent the information about the allocation to study group back to the study physician via fax. The study physician informed thepatient about the allocated study group, after the patient had filled out the first questionnaire.</t>
  </si>
  <si>
    <t>Outcome parameters at baseline were comparable between groups</t>
  </si>
  <si>
    <r>
      <t xml:space="preserve">Shi, L., Welsh, R. S., Lopes, S., Rennert, L., Chen, L., Jones, K., Zhang, L., Crenshaw, B., Wilson, M., &amp; Zinzow, H. (2019). A pilot study of mindful walking training on physical activity and health outcomes among adults with inadequate activity. </t>
    </r>
    <r>
      <rPr>
        <i/>
        <sz val="12"/>
        <rFont val="Garamond"/>
        <family val="1"/>
      </rPr>
      <t>Complementary Therapies in Medicine, 44</t>
    </r>
    <r>
      <rPr>
        <sz val="12"/>
        <rFont val="Garamond"/>
        <family val="1"/>
      </rPr>
      <t xml:space="preserve">, 116-122. </t>
    </r>
  </si>
  <si>
    <t>Lu Shi, lus@clemson.edu</t>
  </si>
  <si>
    <t xml:space="preserve">This study aims to examine whether a low-dose mindfulness intervention can accomplish similar health benefits as seen in MBSR, MBCT and longer versions of mindful walking interventions. </t>
  </si>
  <si>
    <t xml:space="preserve">Adults with inadequate activity </t>
  </si>
  <si>
    <t>14 female (82.4%)</t>
  </si>
  <si>
    <t xml:space="preserve">19 female (90.5%) </t>
  </si>
  <si>
    <t xml:space="preserve">Study conducted at Clemson University  </t>
  </si>
  <si>
    <t xml:space="preserve">i) Willing to wear a FitBit-HR physical actvity monitoring device and attend weekly mindful walking sessions for the duration of the study. ii)Able to understand and read English. iii)Have internet access for survey compeltion and FitBit-HR device data collection. iv) Age above 18 years.   </t>
  </si>
  <si>
    <t xml:space="preserve">i) Meeting or exceeding the following Centers for Disease Control and Prevention (CDC) physical activity guidelines. Adults who do at least 150 min (2h and 30 min) a week of moderate-intensity, or 75 min (1 hour and 15 min) a week of vigorous-intensity aerobic actvity. ii) Student athletes, due to their mandated sport related activity levels. iii) Having a current diagnosis of cognitive impairments that would interfere with the use of technology. iv) Having a condition that would limit their ability to perform normal walking (slow walking for at least 20 min). </t>
  </si>
  <si>
    <t xml:space="preserve">Received weekly emails encouraging them to meet their PA goals. Intervention group was also required to attend weekly 60 min mindful-walking sessions were for a period of 4 weeks. The frequency and duration of the sressions were modeled after one of the lower-frequency , shorter-duration protocols used in minduflness-walking research , sicne the primary outcomes for this study are PA instead of fitness measures and biomarkers. Each session included  components taught by a licensed mental health counsellor. </t>
  </si>
  <si>
    <t>60 minute session, once a week</t>
  </si>
  <si>
    <t>In addition to receiving e-mail encouragement to meet their weekly physical activity goals, intervention group participants were required to attend weekly 60 min mindful-walking sessions for a period of 4 weeks. The frequency and duration of our sessions were modeled after one of the lower-frequency, shorter-duration protocols used in mindful walking research, 10 since the primary outcomes of this study are physical activity instead of fitness measures and biomarkers. Each session included the following components taught by a licensed mental health counselor:
(1) Arrival at a predetermined location and greetings
(2) Light warm-up and stretching in a quiet indoor space (10 min)
(3) Group mindful walking instruction (10 min)
(4) Individual mindful-walking practice (30 min): Participants were
instructed to mindfully observe their body sensations during light slow walking while focusing on breaths, steps and their moment-to- moment experiences without being lost in thoughts triggered by the experience
(5) Share and discuss mindful-walking experiences (10 min)
(6) Wrap-up and light encouragement to work towards individual
physical activity goals
The mindful-walking instruction and discussion content covered
during the course of the four-week intervention involved increasing levels of depth on bringing mindfulness practice into one’s daily life.</t>
  </si>
  <si>
    <t>As above</t>
  </si>
  <si>
    <t>The intervention group exhibited a significant reduction in per- ceived stress, and this reduction was significantly greater than that of the control group at T2 (p = .025)</t>
  </si>
  <si>
    <t>T2: p=.02; T3: p= .77</t>
  </si>
  <si>
    <t>Response rates were determined as the percentage of baseline par- ticipants who submitted follow-up survey data and complete Fitbit- HR data. To test for balance between the intervention and control group at baseline, we used Kruskal-Wallis tests for continuous variables (age and BMI), Cochran-Armitage trend tests for ordinal variables (age group, BMI group, education, general health), chi-squared tests for binary variables (gender, born in US), and Fisher’s exact test for multinomial variables (race). Independent two sample t-tests were used to compare the primary outcomes at baseline. The primary outcomes for the survey data were recorded at baseline (T1), immediately after intervention (T2), and 1 month post intervention (T3). The primary outcomes for Fitbit data were recorded at T1 and T2. Independent two sample t-tests were used to compare the primary outcomes at T1. Generalized linear mixed models (GLMM) with a random intercept for each subject were used to compare the two groups on the primary outcomes at all time points. The predictors in the model included a binary variable for group, a 3-level categorical variable for time, and their interaction. Baseline covariates were examined for inclusion in the model, but did not significantly alter the results. A Poisson distribution was assumed for discrete count variables. All other variables were assessed for nor- mality, and some log transformations were applied. Estimated changes (either differences or ratios between outcomes at time points T1 and T2/T3) and corresponding confidence intervals are reported to assess change within groups. Within group differences or ratios are deemedsignificant at the =0.05 level if the estimated confidence intervals exclude 0 or 1, respectively. Between group comparisons at T2 and T3 are deemed significant for p-values &lt; . Following an intent-to-treat principle, multiple imputation was performed to replace missing values. Inference is based on the parameter estimates from the GLMM corre- sponding to 10 imputed data sets. Analyses were conducting using the MI, GLIMMIX, and MIANANALYZE procedures in SAS.</t>
  </si>
  <si>
    <t xml:space="preserve">Both groups exhibited significant improvements in the survey measures of physical activity score and depression, however between group differences were not statistically significant. </t>
  </si>
  <si>
    <t>T2: p= .92; T3: p= .80</t>
  </si>
  <si>
    <t>Health-related QoL</t>
  </si>
  <si>
    <t>Mental Health Inventory (MHI-5)</t>
  </si>
  <si>
    <t>The groups did not exhibit significant changes on mindfulness, health-related quality of life, or sleep quality.</t>
  </si>
  <si>
    <t>T2: p= .46; T3: p= .40</t>
  </si>
  <si>
    <t>Response rates were determined as the percentage of baseline par- ticipants who submitted follow-up survey data and complete Fitbit- HR data. To test for balance between the intervention and control group at baseline, we used Kruskal-Wallis tests for continuous variables (age and BMI), Cochran-Armitage trend tests for ordinal variables (age group, BMI group, education, general health), chi-squared tests for binary variables (gender, born in US), and Fisher’s exact test for multinomial variables (race). Independent two sample t-tests were used to compare the primary outcomes at baseline. The primary outcomes for the survey data were recorded at baseline (T1), immediately after intervention (T2), and 1 month post intervention (T3). The primary outcomes for Fitbit data were recorded at T1 and T2. Independent two sample t-tests were used to compare the primary outcomes at T1. Generalized linear mixed models (GLMM) with a random intercept for each subject were used to compare the two groups on the primary outcomes at all time significant at the =0.05 level if the estimated confidence intervals exclude 0 or 1, respectively. Between group comparisons at T2 and T3 are deemed significant for p-values &lt; . Following an intent-to-treat principle, multiple imputation was performed to replace missing values. Inference is based on the parameter estimates from the GLMM corre- sponding to 10 imputed data sets. Analyses were conducting using the MI, GLIMMIX, and MIANANALYZE procedures in SAS.points. The predictors in the model included a binary variable for group, a 3-level categorical variable for time, and their interaction. Baseline covariates were examined for inclusion in the model, but did not significantly alter the results. A Poisson distribution was assumed for discrete count variables. All other variables were assessed for nor- mality, and some log transformations were applied. Estimated changes (either differences or ratios between outcomes at time points T1 and T2/T3) and corresponding confidence intervals are reported to assess change within groups. Within group differences or ratios are deemed</t>
  </si>
  <si>
    <t>Response rates were determined as the percentage of baseline par- ticipants who submitted follow-up survey data and complete Fitbit- HR data. To test for balance between the intervention and control group at baseline, we used Kruskal-Wallis tests for continuous variables (age and BMI), Cochran-Armitage trend tests for ordinal variables (age group, BMI group, education, general health), chi-squared tests for binary variables (gender, born in US), and Fisher’s exact test for multinomial variables (race). Independent two sample t-tests were used to compare the primary outcomes at baseline. The primary outcomes for the survey data were recorded at baseline (T1), immediately after intervention (T2), significant at the =0.05 level if the estimated confidence intervals exclude 0 or 1, respectively. Between group comparisons at T2 and T3 are deemed significant for p-values &lt; . Following an intent-to-treat principle, multiple imputation was performed to replace missing values. Inference is based on the parameter estimates from the GLMM corre- sponding to 10 imputed data sets. Analyses were conducting using the MI, GLIMMIX, and MIANANALYZE procedures in SAS.and 1 month post intervention (T3). The primary outcomes for Fitbit data were recorded at T1 and T2. Independent two sample t-tests were used to compare the primary outcomes at T1. Generalized linear mixed models (GLMM) with a random intercept for each subject were used to compare the two groups on the primary outcomes at all time points. The predictors in the model included a binary variable for group, a 3-level categorical variable for time, and their interaction. Baseline covariates were examined for inclusion in the model, but did not significantly alter the results. A Poisson distribution was assumed for discrete count variables. All other variables were assessed for nor- mality, and some log transformations were applied. Estimated changes (either differences or ratios between outcomes at time points T1 and T2/T3) and corresponding confidence intervals are reported to assess change within groups. Within group differences or ratios are deemed</t>
  </si>
  <si>
    <t>Sleep quality</t>
  </si>
  <si>
    <t>Outcomes: Physical Actvity</t>
  </si>
  <si>
    <t>There was no within group or between group difference on physical activity as measured by the Fitbit-HR step count, though both groups yielded an average daily step count close to the recommended level of 8000 steps per day for older adults. 41 One week prior to the inter- vention, six out of 21 participants (29%) in the control group averaged over 8000 steps per day and six out of 16 participants (38%) in the intervention group averaged over 8000 steps per day. During the in- tervention (30 days), six participants in the control group (29%) and seven participants in the intervention group (44%) averaged over 8000 steps per day. In the last seven days of the intervention, seven partici- pants in the control group (33%) and five participants in the inter- vention group (31%) averaged over 8000 steps per day.</t>
  </si>
  <si>
    <t>Mean difference (SD/SE)- change in outcomes</t>
  </si>
  <si>
    <t>Mean difference (SD/ SE)- change in outcomes</t>
  </si>
  <si>
    <t>Response rates were determined as the percentage of baseline par- ticipants who submitted follow-up survey data and complete Fitbit- HR data. To test for balance between the intervention and control group at baseline, we used Kruskal-Wallis tests for continuous variables (age and BMI), Cochran-Armitage trend tests for ordinal variables (age group, BMI group, education, general health), chi-squared tests for binary variables (gender, born in US), and Fisher’s exact test for multinomial variables (race). Independent two sample t-tests were used to compare the primary outcomes at baseline. The primary outcomes for the survey data were recorded at baseline (T1), immediately after intervention (T2), and 1 month post intervention (T3). The primary outcomes for Fitbit data were recorded at T1 and T2. Independent two sample t-tests were used to compare the primary outcomes at T1. Generalized linear mixed models (GLMM) with a random intercept for each subject were used to compare the two groups on the primary outcomes at all time significant at the =0.05 level if the estimated confidence intervals exclude 0 or 1, respectively. Between group comparisons at T2 and T3 are deemed significant for p-values &lt; . Following an intent-to-treat principle, multiple imputation was performed to replace missing values. Inference is based on the parameter estimates from the GLMM corre- sponding to 10 imputed data sets. Analyses were conducting using the MI, GLIMMIX, and MIANANALYZE procedures in SAS.points. The predictors in the model included a binary variable for group, a 3-level categorical variable for time, and their interaction. Baseline covariates were examined for inclusion in the model, but did not significantly alter the results. A Poisson distribution was assumed for discrete count variables. All other variables were assessed for nor- mality, and some log transformations were applied. Estimated changes (either differences or ratios between outcomes at time points T1 and T2/T3) and corresponding confidence intervals are reported to assess change within groups. Within group differences or ratios are deemed significant at the =0.05 level if the estimated confidence intervals exclude 0 or 1, respectively. Between group comparisons at T2 and T3 are deemed significant for p-values &lt; . Following an intent-to-treat principle, multiple imputation was performed to replace missing values. Inference is based on the parameter estimates from the GLMM corre- sponding to 10 imputed data sets. Analyses were conducting using the MI, GLIMMIX, and MIANANALYZE procedures in SAS.</t>
  </si>
  <si>
    <t>Rapid Assessment of Physical Activity (RAPA) scale</t>
  </si>
  <si>
    <t xml:space="preserve"> Both groups exhibited significant improvements in the survey measures of physical activity score and depression, however between group differences were not statistically significant.</t>
  </si>
  <si>
    <t>T2=.37; T2=.55</t>
  </si>
  <si>
    <t>TV hours on weekdays</t>
  </si>
  <si>
    <t>T2: p=.92; T3: p=.25</t>
  </si>
  <si>
    <t>TV hours on weekends</t>
  </si>
  <si>
    <t>T2: p=.81; T3: p=.60</t>
  </si>
  <si>
    <t>Non-TV hours on weekdays</t>
  </si>
  <si>
    <t>Non-TV hours on weekends</t>
  </si>
  <si>
    <t>T2: p=.08; T3: p=.05</t>
  </si>
  <si>
    <t>T2: p=.82; T3: p=.62</t>
  </si>
  <si>
    <t>This study was supported by a Department of Public Health Sciences Mary Lohr research grant and a Clemson University Creative Inquiry student research stipend.</t>
  </si>
  <si>
    <t xml:space="preserve">Small sample. Broad inclusion criteria (difficult to detect differences between groups). </t>
  </si>
  <si>
    <t>Shi_2019</t>
  </si>
  <si>
    <t>Participants, study personnel, therapist, and outcome assessors were not blinded to study condition.</t>
  </si>
  <si>
    <r>
      <t xml:space="preserve">Shors, T. J., Olson, R. L., Bates, M. E., Selby, E. A., &amp; Alderman, B. L. (2014). Mental and Physical (MAP) Training: A Neurogenesis-Inspired Intervention that Enhances Health in Humans. </t>
    </r>
    <r>
      <rPr>
        <i/>
        <sz val="12"/>
        <rFont val="Garamond"/>
        <family val="1"/>
      </rPr>
      <t xml:space="preserve">Neurobiology of Learning and Memory, 155, </t>
    </r>
    <r>
      <rPr>
        <sz val="12"/>
        <rFont val="Garamond"/>
        <family val="1"/>
      </rPr>
      <t xml:space="preserve">3-9. </t>
    </r>
  </si>
  <si>
    <t>To test the effect of MAP training on aerobic fitness and symptoms of anxiety and depression in a group of young mothers who were recently homeless</t>
  </si>
  <si>
    <t>The participants in this study were all young women (18–36 years; mean 25±5) who were recently homeless, having suffered months and in some cases years of poverty and trauma, as well as addictive behaviors.</t>
  </si>
  <si>
    <t xml:space="preserve">100% female </t>
  </si>
  <si>
    <t>New Jersey, USA</t>
  </si>
  <si>
    <t xml:space="preserve">Residential centre for women and children </t>
  </si>
  <si>
    <t>For the mental training component, participants engaged in the practice of focused attention meditation. After 20 min of sitting meditation, participants were instructed to stand to begin 10 min of walking meditation. Walking meditation is similar in principle to sitting meditation. However, instead of focusing on the breath, individuals focus on the movement of the feet. The mental training component was immediately followed by the physical component of MAP training, during which individuals engaged in 30 minutes of directed aerobic exercise.</t>
  </si>
  <si>
    <t>60 minute session, twice a week</t>
  </si>
  <si>
    <t>For the mental training component, participants engaged in the practice of focused attention meditation. We chose this particular meditation procedure, because it is challenging to learn and practice. During the initial session, participants were instructed to sit on a Zafu cushion in an upright position with legs crossed and hands folded together in the middle of the lap. They were instructed to breathe slowly and “watch” their breath, counting each one as the final air is expelled during exhalation. As thoughts arise, participants new to meditation typically lose count of the breath. At this point, they were told to let go of the thought(s) without judgment and return to counting each breath, beginning again with the number one. After 20 min of sitting meditation, participants were instructed to stand to begin 10 min of walking meditation. Walking meditation is similar in principle to sitting meditation. However, instead of focusing on the breath, individuals focus on the movement of the feet. In our program, we adopted a very slow walking practice. Individuals gathered in a circle, walking slowly with hands folded behind their back. They were instructed to keep their attention in each foot as the weight transferred from one foot to the next, from the heel to the ball of the foot to the toe. As a person walks, once again, thoughts tend to arise and interfere with concentration. And once again, participants were instructed to bring their focus of attention back to the feeling of their feet.</t>
  </si>
  <si>
    <t xml:space="preserve">The mental training component was immediately followed by the physical component of MAP training, during which individuals engaged in 30 minutes of directed aerobic exercise. For the study presented here, participants exercised in a group while learning choreographed dance routines similar in style to the widely popular dance programs Zumba and Jazzercise. Before beginning, all participants were provided a pedometer to tally the number of steps accrued during the session as well as a heart rate monitor (Polar Electro, Finland) to assess heart rate throughout the session and monitor exercise intensity. Each session began with a short warm-up (3 min) followed by 25 min of aerobic-based dance exercise training at a moderate intensity, followed by a 2–3 min cool down period. During each session, participants were taught new sequences of physical motor skills set to music of popular songs. </t>
  </si>
  <si>
    <t>OVERALL ROB JUDGEMENT</t>
  </si>
  <si>
    <t>Some</t>
  </si>
  <si>
    <t>Casey et al. 2022</t>
  </si>
  <si>
    <t>Daluee et al. 2021</t>
  </si>
  <si>
    <t>Goldstein et al. 2018</t>
  </si>
  <si>
    <t>Haugmark et al. 2021</t>
  </si>
  <si>
    <t>Johnson et al. 2015</t>
  </si>
  <si>
    <t>Lavadera et al. 2020</t>
  </si>
  <si>
    <t>Lyzwinski et al. 2019</t>
  </si>
  <si>
    <t>Majore-Dusele et al. 2021</t>
  </si>
  <si>
    <t>Millon et al. 2022</t>
  </si>
  <si>
    <t>Mitarnun et al. 2022</t>
  </si>
  <si>
    <t>Mourad et al. 2022</t>
  </si>
  <si>
    <t>Nymberg et al. 2021</t>
  </si>
  <si>
    <t>Polaski et al. 2021</t>
  </si>
  <si>
    <t>Rabin et al. 2016</t>
  </si>
  <si>
    <t>Schroder et al. 2022</t>
  </si>
  <si>
    <t>Shi et al. 2019</t>
  </si>
  <si>
    <t>Shors et al. 2014</t>
  </si>
  <si>
    <t>Shors et al. 2018</t>
  </si>
  <si>
    <t>Signore et al. 2022</t>
  </si>
  <si>
    <t>Spahn et al. 2013</t>
  </si>
  <si>
    <t>Srisoongnern et al. 2021</t>
  </si>
  <si>
    <t>Torkhani et al. 2021</t>
  </si>
  <si>
    <t>Zheng et al. 2022</t>
  </si>
  <si>
    <t>Zieff et al. 2022</t>
  </si>
  <si>
    <t>Median</t>
  </si>
  <si>
    <t>Pilot?</t>
  </si>
  <si>
    <t>Randomised?</t>
  </si>
  <si>
    <t>Mean</t>
  </si>
  <si>
    <t>Full RCT?</t>
  </si>
  <si>
    <t>Control type</t>
  </si>
  <si>
    <t>Change pre-post</t>
  </si>
  <si>
    <t>MIX</t>
  </si>
  <si>
    <t>PA</t>
  </si>
  <si>
    <t>WL</t>
  </si>
  <si>
    <t>PA; M</t>
  </si>
  <si>
    <t>M; PA; WL</t>
  </si>
  <si>
    <t>M; WL</t>
  </si>
  <si>
    <t>RoB outcome</t>
  </si>
  <si>
    <t>Adults w chronic pain</t>
  </si>
  <si>
    <t>Intervention</t>
  </si>
  <si>
    <t>ACT + supervised exercise program</t>
  </si>
  <si>
    <t>Depression (PHQ-9), anxiety (GAD-7)</t>
  </si>
  <si>
    <t>Change in PA</t>
  </si>
  <si>
    <t>Hannah</t>
  </si>
  <si>
    <t>M; TAU</t>
  </si>
  <si>
    <t>Control group participants (ACT only)</t>
  </si>
  <si>
    <t>Control group participants (TAU)</t>
  </si>
  <si>
    <t>Control condition (ACT only)</t>
  </si>
  <si>
    <t>-</t>
  </si>
  <si>
    <t>vs CONTROLS: M ONLY= -3.3 (ACT-only higher); TAU = 4.5 (int higher)</t>
  </si>
  <si>
    <t>PRE-POST: -3.05</t>
  </si>
  <si>
    <t>p=.04</t>
  </si>
  <si>
    <t>ACT+mindfulness+exercise vs TAU: p=.004</t>
  </si>
  <si>
    <t>Repeated-measures ANOVA, then Bonferroni post hoc tests 'To determine the effect of the group and the difference between the means of the three groups, the Bonferroni post hoc test was used.'</t>
  </si>
  <si>
    <t>Spiritual health is an odd outcome, likely differs from most established MH/WB measures in the review</t>
  </si>
  <si>
    <t>By targeted sampling method, 60 people were selected based on the inclusion criteria and randomly divided into three groups (two ex- perimental and one control group). … It should be noted that after the initial selection of the samples based on the inclusion and exclusion criteria, they were homogenized into groups based on education and employment. After classifying patients based on variables, each person from each class was randomly placed in a group.</t>
  </si>
  <si>
    <t>No protocol or pre-reg available</t>
  </si>
  <si>
    <t>Adults on haemodialysis</t>
  </si>
  <si>
    <t>ACT + mindfulness + exercise</t>
  </si>
  <si>
    <t>Spiritual health questionnaire</t>
  </si>
  <si>
    <t>Change vs passive control</t>
  </si>
  <si>
    <t>Change vs active control</t>
  </si>
  <si>
    <t>Adult veterans w PTSD</t>
  </si>
  <si>
    <t>Integrative exetcise</t>
  </si>
  <si>
    <t>Outcome(s) of interest</t>
  </si>
  <si>
    <t>The monitor-only waitlist control condition lasted for 12 weeks, with participants completing study interviews and questionnaires at the same intervals as those in the IE condition. Participants were offered IE after completion of the research protocol; 10 of 22 WL completers chose to engage in IE at that time.</t>
  </si>
  <si>
    <t>PTSD (CAPS), QoL (WHOQOL-BREF)</t>
  </si>
  <si>
    <t>Based on LSI scores, baseline exercise level did not differ between participants randomized to IE (M = 23.90, SD = 19.97) or WL (M = 26.00, SD = 26.32), t(42) = .29, p = .77. At post-treatment, partici- pants in IE (M = 50.53, SD = 24.79) reported engaging in significantly more exercise activity than participants in WL (M = 26.50, SD =20.21), t(35) = 3.24, p = 003.</t>
  </si>
  <si>
    <t>T-test on post-test scores between groups</t>
  </si>
  <si>
    <t xml:space="preserve">There was no significant difference in attrition between groups, with 5 participants (24%) discontinuing IE and 4 (15%) dropping from the waitlist condition, χ2(1) = .53, p = .47; Missing values in single items of FFMQ and GHQ-12 were imputed by calculating the mean value of the registered values multiplied with the number of questions. </t>
  </si>
  <si>
    <t>Evidence of attrition: "There was no significant difference in attrition between groups, with 5 participants (24%) discontinuing IE and 4 (15%) dropping from the waitlist condition, χ2(1) = .53, p = .47"</t>
  </si>
  <si>
    <t>Pre-registration available with a sound analysis plan</t>
  </si>
  <si>
    <t xml:space="preserve">"This pilot randomized controlled trial for military veterans with PTSD was registered in a public registry (ClinicalTrials.gov iden- tifier NCT01674244)." </t>
  </si>
  <si>
    <t>Pre-reg available</t>
  </si>
  <si>
    <t>Low</t>
  </si>
  <si>
    <t>Adults w fibromyalgia</t>
  </si>
  <si>
    <t>ACT/mindfulness + PA counselling</t>
  </si>
  <si>
    <t>Group mindfulness, individual PA counselling</t>
  </si>
  <si>
    <t>VTP= one 4 hour session per week, PA= 3 counselling sessions (wk1, wk6, wk12)</t>
  </si>
  <si>
    <t>More intervention details in protocol paper</t>
  </si>
  <si>
    <t>There were no statistically significant differences between the groups at 12-month follow-up in any disease-related outcomes; see Table 3</t>
  </si>
  <si>
    <t>p=0.28</t>
  </si>
  <si>
    <t>3 questions (avg no. of times/week, avg intensity, avg duration of PA); form an index 0-15</t>
  </si>
  <si>
    <t xml:space="preserve"> A secretary not involved in the data collection or the intervention will allocate each participant to the corresponding number on the rando- misation list and inform the patients about group alloca- tion by telephone and written letter.</t>
  </si>
  <si>
    <t>Due to the nature of the implementation strategy, it is not possible to blind the patients or the health professionals. The project leader and the research coordinator who are responsible for the data collection and data analyses will not be aware of group allocation.</t>
  </si>
  <si>
    <t>Evidence of droupout: "The data collection was completed by 160 (94%) at 3months and 153 (90%) at 12 months." and data imputation: "Missing values in single items of FFMQ and GHQ-12 were imputed by calculating the mean value of the registered values multiplied with the number of questions."</t>
  </si>
  <si>
    <t>Similar levels of droupout per group</t>
  </si>
  <si>
    <t>Protocol available with a sound analysis plan</t>
  </si>
  <si>
    <t>Clinical interviewers were blind to treatment condition. ; self-report measures could have been impacted</t>
  </si>
  <si>
    <t>Healthcare professionals w depression</t>
  </si>
  <si>
    <t>Depression (PHQ-9, CESD-10), Stress (PSS-4), anxiety (STAI)</t>
  </si>
  <si>
    <t>To assess the effect of RT versus no RT on psycho- logical and behavioral outcomes, we compared mean change scores of outcome measures between the RT and WL groups. Change scores were calculated by subtracting pre-RT from eight-week post-RT values (RT group) or pre-waiting period from eight-week post-waiting period values (WL group). Mean differences from timepoint one within each group were assessed using paired, two-sided Student's t-tests. Between group differences in means were assessed using unpaired, two-sided Student's t-tests. Tests of equal variances were performed and P-values for statistical differences between the groups were adjusted by pooled or Satterthwaite methods for equal or unequal variances, respectively. Plots with 95% confidence limits were created to depict the relation between mean psychological outcome values and time by group. No standard adjustments for multiple comparisons were made; however, all tests of statistical significance were designated at P r .01.</t>
  </si>
  <si>
    <t>Health promoting Lifestyle Questionnaire (HPLP) - including self-report PA</t>
  </si>
  <si>
    <t>Pre-post comparison in RT group for self-reported PA was significant, however, no between-group differences at post-intervention (p=.089) "Results from the HPLP questionnaire indicate statistically significant improvements from timepoint one with regard to physical activity, spiritual growth, and stress management among RT participants (Table 3). After the eight-week RT intervention, the RT and WL groups were statistically significantly different from each other with regard to stress management (P= .002)."</t>
  </si>
  <si>
    <t>Questionnaire psychometrics and justifications</t>
  </si>
  <si>
    <t>No information on protocol or pre-registration</t>
  </si>
  <si>
    <t>Two separate depression measures used, but the decision justified, both reported and results concordant</t>
  </si>
  <si>
    <t>Resilience training (mindfulness, nutrition, exercise)</t>
  </si>
  <si>
    <t>MAP (meditation, exercise)</t>
  </si>
  <si>
    <t>Depression (PHQ-8), stress (PSS), rumination (RRS), QoL (QOLS)</t>
  </si>
  <si>
    <t>24, range of 22-27</t>
  </si>
  <si>
    <t>Meditation and aerobic exercise comonents were provided in a classroom on the medical school campus. Dr. Shors su- pervised all intervention sessions and led the meditation ses- sions. A certified aerobic training instructor led the physical training component. During aerobic exercise, participants were expected to raise their heart rate within 60%–80% of their maximum (220 - age). In addi- tion to the weekly group sessions, students were asked to practice an additional session of MAP training at home and record their adherence. In the unlikely event that subjects experienced an adverse event, they were urged to immedi- ately withdraw from the program with no repercussions. Each session of MAP training began with 20min of focused- attention (FA), silent seated meditation, followed by 10 min of silent walking meditation, followed by 30min of moderate-intensity aerobic exercise. The program is easily remembered by the phrase: SIT, WALK, SWEAT, as described next.</t>
  </si>
  <si>
    <t>Group sessions + one at home session/week</t>
  </si>
  <si>
    <t>Graph</t>
  </si>
  <si>
    <r>
      <t>No ITT (as-assigned) analysis, only per-protocol: "This criterion was based on prior studies, which indicate that two sessions of MAP training for 6–8 weeks are feasible and relate to positive improvements in health outcomes.</t>
    </r>
    <r>
      <rPr>
        <sz val="7"/>
        <color theme="1"/>
        <rFont val="AdvTimRomLiebert"/>
      </rPr>
      <t xml:space="preserve">8–10 </t>
    </r>
    <r>
      <rPr>
        <sz val="10"/>
        <color theme="1"/>
        <rFont val="AdvTimRomLiebert"/>
      </rPr>
      <t>Thirteen participants initiated the MAP training course but did not complete a minimum of 14 ses- sions. Because they did not meet the criterion, their data were omitted from data analyses. "</t>
    </r>
  </si>
  <si>
    <t>Omitting participants who likely would experienced no benefits (because they did not receive the full intervention)</t>
  </si>
  <si>
    <t>No info on dropouts' baseline scores etc</t>
  </si>
  <si>
    <t>Mindful eating: "Several books were consulted to teach ME including those which cover mindfulness [103-106] and also specialist books on ME [103-108]. In brief, the app has audios and videos in addition to standard written educational content."</t>
  </si>
  <si>
    <t>Undergraduates wishing to lose weight</t>
  </si>
  <si>
    <t>My Student Mindfulness app</t>
  </si>
  <si>
    <t>Stress (PSS)</t>
  </si>
  <si>
    <t>SM = self-monitoring (e.g., e-diary)</t>
  </si>
  <si>
    <t>ITT not significant, Per protocol analysis p=.02</t>
  </si>
  <si>
    <t>Differences in weight between the intervention and control were assessed using analysis of covariance (ANCOVA) where baseline weight values will be covariates [122]. The rational for this use is that Vickers and Altman argue that it is the preferred method when comparing differences between 2 groups in trials from baseline to follow-up over analysis of variance as it controls for baseline differences in a variable among groups (imbalance), which may influence the outcome [122]. Post hoc tests were conducted if the F statistic in the ANCOVA was significant for between-group differences in weight [119]. Changes in the other outcomes of interest were also assessed using ANCOVA. Categorical data were analyzed using the Chi-square test. Data were analyzed using SPSS 20</t>
  </si>
  <si>
    <t>However, Levene test for equality of variance did not meet assumptions, indicating that the results were less reliable. The residuals were also skewed. The data were log transformed and MET moderate vigorous physical activity levels remained significantly higher in the control e-diary group than
in the app group (F=10.016; P=.01); R2=0.245; partial eta=.278) mean difference −0.407 (−0.671 to −0.143).</t>
  </si>
  <si>
    <t>However, the normality assumptions of the residual and Levene test for equality of variance were not met. The data were log transformed and there were no significant differences between groups (F=2.114; P=.15).</t>
  </si>
  <si>
    <t>-464 min/wk (control did more)</t>
  </si>
  <si>
    <t>A total of 14% (5/34) of the students in the mindfulness app intervention group reported that they reviewed all the content and used it on a regular basis, whereas 61% (21/34) reported using it periodically. The remaining 23% (8/34) of students reported that they very seldom engaged with the app and did not review much of its content.</t>
  </si>
  <si>
    <t>Both ITT and per-protocol analyses conducted and reported</t>
  </si>
  <si>
    <t xml:space="preserve">A total of 72 out of 90 participants (80% retention) returned for the follow-up. </t>
  </si>
  <si>
    <t>Sufficient power on one hand but differences between ITT and per-protocol analyses on the other: "Assuming a medium effect size using a 1-side hypothesis (one-tailed) at alpha=0.05 and 80% power to detect an effect if one exists, a sample size of 58 would be required when allowing for a 10% dropout (for a 20% dropout, the size would need to be N=66)" "We also did not use imputation methods such as Last Observation Carried Forward to estimate the analyses without any dropouts as part of the ITT; however, given the relatively high retention and the inherent limitations of these methods [138], we did not feel it was necessary. Moreover, according to the 4-point ITT strategy [139], complete case analysis that involves analyzing the available data in our type of study design and form of analysis is acceptable if we assume that the dropouts were missing at random [139]."</t>
  </si>
  <si>
    <t>Pre-registration available with sound analysis plan</t>
  </si>
  <si>
    <t>(Low)</t>
  </si>
  <si>
    <t>Majore-Dusele_2021</t>
  </si>
  <si>
    <t>Majore-Dusele I, Karkou V and Millere I (2021) The Development of Mindful-Based Dance Movement Therapy Intervention for Chronic Pain: A Pilot Study With Chronic Headache Patients. Front. Psychol. 12:587923. doi: 10.3389/fpsyg.2021.587923</t>
  </si>
  <si>
    <t>Indra Majore-Dusele Indra.Majore-Dusele@rsu.lv</t>
  </si>
  <si>
    <t xml:space="preserve">The objectives of the pilot study were to: (1) establish recruitment and follow-up processes, (2) explore the initial outcome results of MBDMT intervention, (3) examine intervention acceptability and participant adherence, and (4) test adherence to the MBDMT protocol. </t>
  </si>
  <si>
    <t>Chronic headache</t>
  </si>
  <si>
    <t>40.9 (6.97)</t>
  </si>
  <si>
    <t>All-female</t>
  </si>
  <si>
    <t>32.2 (4.98)</t>
  </si>
  <si>
    <t>Riga, Latvia</t>
  </si>
  <si>
    <t>Clinical outpatient rehabilitation setting, association with local headache patients association</t>
  </si>
  <si>
    <t>Inclusion criteria for the study were: (1) primary headache lasting more than 3 months (headaches needed to be the primary cause for seeking medical help), (2) being between 20 and 55 years old, and (3) increased depression and/or anxiety measures [Patient Health Questionnaire−9 (PHQ-9) ≥5; Hospital Anxiety and Depression Scale (HADS) ≥7].</t>
  </si>
  <si>
    <t>Exclusion criteria were: (1) patients who had a disease based on an infectious process, autoimmune or metabolic pathology, traumatic injury, neoplastic process (primary tumor or metastasis), or internal organ pathology that can be connected with pain; (2) movement limitations not related to the diagnosis of chronic pain (e.g., cerebral palsy, spinal injuries); and (3) pregnancy.</t>
  </si>
  <si>
    <t>The protocol of the MBDMT intervention is organized as a short-term focused therapeutic process taking into the account the short-term organization structure of rehabilitation settings in Latvia. It includes 10 sessions, twice a week, for a 5-week period. Each session lasts 90 min and follows a similar structure: (1) check-in and physical warm-up; (2) body-scan (sitting, lying, standing, or walking); (3) work with themes—safety, pleasure, personal borders, body–mind connection, relationship with pain, and resources; and (4) closure and homework.</t>
  </si>
  <si>
    <t>5 weeks</t>
  </si>
  <si>
    <t>2x 90min/wk</t>
  </si>
  <si>
    <t>Each session lasts 90 min and follows a similar structure: (1) check-in and physical warm-up; (2) body-scan (sitting, lying, standing, or walking); (3) work with themes—safety, pleasure, personal borders, body–mind connection, relationship with pain, and resources; and (4) closure and homework. ... The groups were facilitated by a dance movement therapist in training (3rd year professional Masters student in arts therapies with specialization in dance movement). The facilitator had been licensed as a psychotherapist prior to training as a dance movement therapist, had more than 5 years practice working with mental health issues and adult groups, had previous mindfulness practice training (8 weeks program), received training in delivering the MBDMT intervention (24h), and had supervision during the intervention period by a qualified supervisor.</t>
  </si>
  <si>
    <t>Treatment as usual</t>
  </si>
  <si>
    <t>All participants in the study received treatment as usual (TAU), continuing in their rehabilitation outpatient setting. TAU for chronic headache patients was pharmacological treatment ordered by a neurologist along with physical and/or physiotherapy input</t>
  </si>
  <si>
    <t>Previously-prescribed therapy</t>
  </si>
  <si>
    <t>PHQ-9</t>
  </si>
  <si>
    <r>
      <t xml:space="preserve">A Mann–Whitney </t>
    </r>
    <r>
      <rPr>
        <i/>
        <sz val="9"/>
        <color theme="1"/>
        <rFont val="MinionPro"/>
      </rPr>
      <t>U</t>
    </r>
    <r>
      <rPr>
        <sz val="9"/>
        <color theme="1"/>
        <rFont val="MinionPro"/>
      </rPr>
      <t xml:space="preserve">-test was conducted to look for statistically significant differences in the reduction of pain, depression, and anxiety scores across treatment conditions. </t>
    </r>
  </si>
  <si>
    <r>
      <t xml:space="preserve">The reduction of PHQ-9 scores indicates that there were changes in symptoms for the intervention group (Mdn </t>
    </r>
    <r>
      <rPr>
        <sz val="9"/>
        <color theme="1"/>
        <rFont val="MTSY"/>
      </rPr>
      <t>= −</t>
    </r>
    <r>
      <rPr>
        <sz val="9"/>
        <color theme="1"/>
        <rFont val="MinionPro"/>
      </rPr>
      <t xml:space="preserve">2), which was different from the control group in a statistically significant way (Mdn </t>
    </r>
    <r>
      <rPr>
        <sz val="9"/>
        <color theme="1"/>
        <rFont val="MTSY"/>
      </rPr>
      <t>= −</t>
    </r>
    <r>
      <rPr>
        <sz val="9"/>
        <color theme="1"/>
        <rFont val="MinionPro"/>
      </rPr>
      <t xml:space="preserve">1), </t>
    </r>
    <r>
      <rPr>
        <i/>
        <sz val="9"/>
        <color theme="1"/>
        <rFont val="MinionPro"/>
      </rPr>
      <t xml:space="preserve">U </t>
    </r>
    <r>
      <rPr>
        <sz val="9"/>
        <color theme="1"/>
        <rFont val="MTSY"/>
      </rPr>
      <t xml:space="preserve">= </t>
    </r>
    <r>
      <rPr>
        <sz val="9"/>
        <color theme="1"/>
        <rFont val="MinionPro"/>
      </rPr>
      <t xml:space="preserve">40.5, </t>
    </r>
    <r>
      <rPr>
        <i/>
        <sz val="9"/>
        <color theme="1"/>
        <rFont val="MinionPro"/>
      </rPr>
      <t xml:space="preserve">p </t>
    </r>
    <r>
      <rPr>
        <sz val="9"/>
        <color theme="1"/>
        <rFont val="MTSY"/>
      </rPr>
      <t xml:space="preserve">= </t>
    </r>
    <r>
      <rPr>
        <sz val="9"/>
        <color theme="1"/>
        <rFont val="MinionPro"/>
      </rPr>
      <t xml:space="preserve">0.02 in T1/T2 comparison. The difference was not statistically significant when T1/T3 was calculated, </t>
    </r>
    <r>
      <rPr>
        <i/>
        <sz val="9"/>
        <color theme="1"/>
        <rFont val="MinionPro"/>
      </rPr>
      <t xml:space="preserve">U </t>
    </r>
    <r>
      <rPr>
        <sz val="9"/>
        <color theme="1"/>
        <rFont val="MTSY"/>
      </rPr>
      <t xml:space="preserve">= </t>
    </r>
    <r>
      <rPr>
        <sz val="9"/>
        <color theme="1"/>
        <rFont val="MinionPro"/>
      </rPr>
      <t xml:space="preserve">35.5, </t>
    </r>
    <r>
      <rPr>
        <i/>
        <sz val="9"/>
        <color theme="1"/>
        <rFont val="MinionPro"/>
      </rPr>
      <t xml:space="preserve">p </t>
    </r>
    <r>
      <rPr>
        <sz val="9"/>
        <color theme="1"/>
        <rFont val="MTSY"/>
      </rPr>
      <t xml:space="preserve">= </t>
    </r>
    <r>
      <rPr>
        <sz val="9"/>
        <color theme="1"/>
        <rFont val="MinionPro"/>
      </rPr>
      <t xml:space="preserve">0.18. </t>
    </r>
  </si>
  <si>
    <t>Bet-groups not given but for intervention condition T1-T2 = -3.5 (6.19), T1-T3 = -3.91 (4.12); control condition T1-T2= -0.33 (2.96), T1-T3= 1.89 (3.59)</t>
  </si>
  <si>
    <t>At T2 p = .02, at T3 p = .18</t>
  </si>
  <si>
    <t>HADS-Depression subscale</t>
  </si>
  <si>
    <t>HADS-Anxiety subscale</t>
  </si>
  <si>
    <t>* only per-protocol analyses reported</t>
  </si>
  <si>
    <t>Bet-groups not given but for intervention condition T1-T2 = -1.5 (3.70), T1-T3 = -1.83 (2.72); control condition T1-T2= 0.44 (1.94), T1-T3= -0.33 (2.00)</t>
  </si>
  <si>
    <t>At T2 p = .07, at T3 p = .11</t>
  </si>
  <si>
    <t>Bet-groups not given but for intervention condition T1-T2 = -2.75 (3.67), T1-T3 = -2.67 (3.31); control condition T1-T2= -0.67 (2.24), T1-T3= 0.00 (3.46)</t>
  </si>
  <si>
    <t>At T2 p = .06, at T3 p = .08</t>
  </si>
  <si>
    <t>On HADS measures, the change score for anxiety and depression was greater for the control group in both post- intervention time points with reduced scores post-intervention than for the MBDMT intervention group, but this change did not reach statistical significance (HADS-A, T1/T2: Mdn = −2 vs. Mdn=0.00,U=121.00,p=0.06;T1/T3:Mdn=−4vs.Mdn= −1, U = 78.5, p = 0.08; HADS-D, T1/T2: Mdn = −1.5 vs. Mdn =0.00,U=118.5,p=0.07;T1/T3:Mdn=−1vs.Mdn=0.00, U=76.5,p=0.11).</t>
  </si>
  <si>
    <t>Mindfulness (FFMQ)</t>
  </si>
  <si>
    <t>Pain (numeric rating scales)</t>
  </si>
  <si>
    <t>The test identifies a significant difference in the change score (T1/T2) of perceived pain between the MBDMT group (Mdn = −1) and the control group (Mdn = 0.00), U = 128.5, p = 0.02. The change remained statistically significant in T1/T3 between the intervention group (Mdn = −1.5) and the control group (Mdn = 0.00), U = 81.5, p = 0.04.</t>
  </si>
  <si>
    <t>No significant differences between the groups were found for FFMQ scores as indicated in Table 2.</t>
  </si>
  <si>
    <t>The recruitment process and all aspects of the study gained ethical approval by the Ethics Committee of Riga Stradins University (02/28/2019, no. 6-3/2/43).</t>
  </si>
  <si>
    <t>The study is part of a doctoral study that is financially supported by Riga Stradins University.</t>
  </si>
  <si>
    <t>The authors declare that the research was conducted in the absence of any commercial or financial relationships that could be construed as a potential conflict of interest.</t>
  </si>
  <si>
    <t>Only PP analysis, small pilot study, no PA measure</t>
  </si>
  <si>
    <t>The first limitation of the study is the small sample size (n = 29) that reduces the generalizability and statistical power of calculations and questions the reliability of the quantitative findings. Qualitative data were used to complement the findings coming from quantitative data and to strengthen the conclusions regarding the study’s feasibility and the impact of the intervention on specific self-reported measures completed by the participants. The use of self-reported scales is another limitation of this study. One of the clinical characteristics of chronic pain patients includes alexithymia—a decreased ability to identify and describe emotional states and differentiate them from bodily sensations. This questions the participants’ ability to evaluate their own psycho-emotional states properly. Although the validity and reliability of the self-report scales used were high, in future research, both subjective and objective measures should be incorporated to increase the validity of the research findings. Another limitation is the fact that there were only female participants in the study, questioning the external validity of the study and suggesting a potential selection bias. In addition, the length of the intervention (10 sessions) and the fact that the therapeutic process was directed by a dance movement therapist in training should be considered as possible limitations of the study and as factors with capacity to influence the results of the study.</t>
  </si>
  <si>
    <t>After the baseline assessment, 29 patients (n = 29) were eligible for inclusion. These patients were randomly assigned to the MBDMT intervention or the waiting list control group using the random number generator that produced two sets of 15 unique numbers from 1 to 30.</t>
  </si>
  <si>
    <t>The participants in the intervention group were older (M = 40.9, SD = 6.9) than the participants in the control group (M = 32.6, SD = 5.0). There were no differences between the two groups in the duration of pain experience and variabilities of pain type or pain control strategies (Table 1).</t>
  </si>
  <si>
    <t>The groups were facilitated by a dance movement therapist in training (3rd year professional Masters student in arts therapies with specialization in dance movement)</t>
  </si>
  <si>
    <t xml:space="preserve">Adherence to the treatment protocol from the dance movement therapist in training was evaluated through a selection of video recordings from the sessions, looking at different stages of the work (warm-up, working, and closing stages). This was also discussed during regular supervision sessions. Substantial diversion from the protocol was not observed. </t>
  </si>
  <si>
    <t>Of the 15 patients who began to participate in the MBDMT group, 12 completed the therapy course and attended at least eight sessions. The three participants who did not complete the treatment discontinued early in the study: one moved to a new residence, and two concluded after the first session that the intervention was not appropriate for them. Four patients completed all 10 sessions, 3 patients completed 9 sessions, and 5 patients completed 8 sessions.</t>
  </si>
  <si>
    <t>Reasons for dropout given, mostly unrelated to treatment</t>
  </si>
  <si>
    <t>Per-protocol analysis: Taking into account the small sample size of this pilot study, the statistical analysis was performed Per Protocol (PP) instead of performing Intention To Treat (ITT) analysis. PP included patients who completed the intervention according to the protocol only along with data collected from the control group. In all cases, missing data were not included in the calculation.</t>
  </si>
  <si>
    <t xml:space="preserve">The study was registered in the www.researchregistry.com, registry (5483). </t>
  </si>
  <si>
    <t>Women with chronic headaches</t>
  </si>
  <si>
    <t>Mindful-Based Dance Movement Therapy (MBDMT)</t>
  </si>
  <si>
    <t>Depression (PHQ-9, HADS), Anxiety (HADS)</t>
  </si>
  <si>
    <t>Inclusion criteria were: (1) women over age 18; (2) HIV-positive; (3) not engaged in a regular exercise program (&lt; 3 days/wk for 20 min or less per session over the past month); (4) not engaged in any formal meditation practice (not meditating more than 30 min total per week and less than 200 h in lifetime); (5) free from physical limitations or contraindications to exercise; and (6) able and willing to provide informed consent.</t>
  </si>
  <si>
    <t>Pre-post int group= -9</t>
  </si>
  <si>
    <t>Pre-post int group p&lt;.001</t>
  </si>
  <si>
    <t>First, we did not test participants without HIV and therefore, cannot compare our results to those in people without HIV. In addition, the study was not a randomized control trial and sample sizes were unequal. We did retain ~75% of the sample throughout the study, which is a higher rate than reported in prior studies with this intervention (Alderman et al., 2016; Shors et al., 2018). Although most outcome measures did not differ between groups prior to training, the women who volunteered for the training did report more ruminative thoughts, which might have accounted for their willingness to participate in training. In addition, we did not assess other measures of cognition, in part because of time limitations. There was no change in novelty detection or rec- ognition memory as a result of training. Finally, we did not collect data on viral load or CD4 cell counts, and therefore are not able to determine whether training improved physical health indicators of HIV status.</t>
  </si>
  <si>
    <t>Not randomised</t>
  </si>
  <si>
    <t>See graphs for bet-group difs</t>
  </si>
  <si>
    <t>Between-group diff significant p&lt;.05 (group*time interaction)</t>
  </si>
  <si>
    <t>Between-group n.s. at p=.41 (group*time interaction)</t>
  </si>
  <si>
    <t>Between-group n.s. at p=.54 (group*time interaction)</t>
  </si>
  <si>
    <t>Between-group n.s. at p=.15 (group*time interaction)</t>
  </si>
  <si>
    <t>No information on fidelity to protocol</t>
  </si>
  <si>
    <t>Modified ITT analysis (everyone who was randomised except for people with missing data)</t>
  </si>
  <si>
    <r>
      <t xml:space="preserve">Eleven women did not complete all test assess- ments and were omitted from data analyses; two of those were unable to return because of the COVID-19 pandemic and were compensated $60. Eight out of 32 women who initially started in the MAP training group dropped out of training (adherence rate ~75%). Final groups numbers were </t>
    </r>
    <r>
      <rPr>
        <i/>
        <sz val="10"/>
        <color theme="1"/>
        <rFont val="STIX"/>
      </rPr>
      <t xml:space="preserve">n </t>
    </r>
    <r>
      <rPr>
        <sz val="10"/>
        <color theme="1"/>
        <rFont val="STIX"/>
      </rPr>
      <t xml:space="preserve">= 18 for the training group and </t>
    </r>
    <r>
      <rPr>
        <i/>
        <sz val="10"/>
        <color theme="1"/>
        <rFont val="STIX"/>
      </rPr>
      <t xml:space="preserve">n </t>
    </r>
    <r>
      <rPr>
        <sz val="10"/>
        <color theme="1"/>
        <rFont val="STIX"/>
      </rPr>
      <t xml:space="preserve">= 8 for no-training con- trols. </t>
    </r>
  </si>
  <si>
    <t>Adults w Parkinson's disease</t>
  </si>
  <si>
    <t>Mindful walking</t>
  </si>
  <si>
    <t>Anxiety (HADS)</t>
  </si>
  <si>
    <t>Participants were given training for WM once a month and homework to do it at home in between. The participants received the record form, in which they or their relatives recorded daily WM and any adverse events that occurred. The WM program was adapted from the programs described by Prakhinkit et al. and Shi et al. 
1. When the participants arrived at the predetermined room, the instructor explained the objective, the ben- efit of WM, and how to practice for 30 min.
2. The participants took a 10-min break before starting the practice.
3. The participants practiced WM in a quiet room by walking on their bare feet back and forth within a range of 10 m at a comfortable and adjustable pace for 30 min.
4. While walking, participants were instructed to put both hands in front of the body and mindfully focus on body movement, breathing in and out by observing their thoughts. If they got lost in thoughts, the participants had to pull back the attention to the breathing.
5. Sitting meditation for 30 min after WM.
6. Opendiscussionandexperiencesharingwhilepracticing</t>
  </si>
  <si>
    <t>3x Training session (90-120 mins; one a month) + instructions to practice at home at least 3 days a week</t>
  </si>
  <si>
    <t>Mindful walking, sitting meditation (30 min each)</t>
  </si>
  <si>
    <t>Chi square p=.01</t>
  </si>
  <si>
    <t>Analysed as binary  (% Ps meeting clinical threshold (HADS &gt;=8))</t>
  </si>
  <si>
    <t>Outcome assessors were blinded (for physiological/disease related outcomes, not anxiety which is of interest to review)</t>
  </si>
  <si>
    <t>ITT analyses, no loss to follow-up</t>
  </si>
  <si>
    <t xml:space="preserve">There was no loss to follow-up in the WM group </t>
  </si>
  <si>
    <t>Outcome assessors were blinded (for physiological/disease related outcomes, not anxiety which is of interest to review and was self-reported)</t>
  </si>
  <si>
    <t xml:space="preserve">The protocol was registered on Thaiclinicaltrials.org (Identifier: TCTR20201009001). </t>
  </si>
  <si>
    <t>Mourad, G., Eriksson-Liebon, M., Karlström, P., &amp; Johansson, P. (2022). The Effect of Internet-Delivered Cognitive Behavioral Therapy Versus Psychoeducation Only on Psychological Distress in Patients With Noncardiac Chest Pain: Randomized Controlled Trial. Journal of medical Internet research, 24(1), e31674.</t>
  </si>
  <si>
    <t>Ghassan Mourad, RN, PhD, Department of Health, Medicine and Caring Sciences Linköping University, Linköping, Sweden
Phone: 46 +46736209582 Email: ghassan.mourad@liu.se</t>
  </si>
  <si>
    <t>This study aims to evaluate the effects of a nurse-led iCBT program on cardiac anxiety and other patient-reported outcomes in patients with NCCP.</t>
  </si>
  <si>
    <t xml:space="preserve">RCT (prospective, 2 arm, parallel groups)		</t>
  </si>
  <si>
    <t>Non-cardian chest pain</t>
  </si>
  <si>
    <t>54.3 (16.5)</t>
  </si>
  <si>
    <t>32 women (59%)</t>
  </si>
  <si>
    <t>56.8 (15.5)</t>
  </si>
  <si>
    <t>35 women (64%)</t>
  </si>
  <si>
    <t>Linköping, Sweden</t>
  </si>
  <si>
    <t>recruited from 3 regional hospitals and 1 university hospital in southeast Sweden</t>
  </si>
  <si>
    <t>Patients were eligible for participation if they were aged ≥18 years, had at least two health care consultations because of NCCP (International Classification of Diseases-10 codes R07.2, R07.3, R07.4, and Z03.4) during the past 6 months, and screened positive for cardiac anxiety (score ≥24 on the Cardiac Anxiety Questionnaire [CAQ]).</t>
  </si>
  <si>
    <t>Patients were excluded if they had no access to a computer or tablet with internet connection; were not able to perform physical activity because of physical constraints; did not speak or understand Swedish; or experienced severe depression, as measured by the Patient Health Questionnaire-9 (PHQ-9), cognitive impairment, or newly diagnosed cancer requiring treatment (according to medical records).</t>
  </si>
  <si>
    <t>The iCBT group received a 5-session/week–long nurse-led iCBT program that was developed based on our previous pilot study [39]. This pilot study contained 4 sessions and was extended by 1 week to give patients more time to work on the content for better effects. The program comprised psychoeducation, mindfulness, and exposure to physical activity, with weekly homework assignments. The psychoeducation part was aimed at teaching patients about chest pain and its impact on daily life and how avoidance and safety behaviors can maintain or exacerbate chest pain. A chest pain diary and exposure plan were set up by the patients to help them learn about their chest pain and not be afraid of exposing themselves to physical activity that many patients normally avoid. The mindfulness part, comprising both information and different exercises to perform daily, was intended to raise awareness of what is going on in the body, emotions, and sensations and to be more in the present despite chest pain to learn how to handle the chest pain. The physical activity part comprised information and recommendations regarding physical activity based on national guidelines [40]. The goal of this part was to enable patients to learn that their hearts tolerate physical activity and to reduce cardiac anxiety and avoidance of physical activity.
The patients had various weekly assignments to accomplish and send in for feedback. They then received feedback and advice from the same nurse once per week at the same time to allow them to plan their time and engagement in the program. The participants were fully aware of this procedure. The entire treatment was conducted through the study website. Reminders and encouraging messages were sent to motivate the patients to complete the program. The iCBT program accounted for the main part of the treatment. The guidance and feedback part took approximately a mean of 8 (SD 4) minutes per patient and week.</t>
  </si>
  <si>
    <t>Digital (website)</t>
  </si>
  <si>
    <t>The mindfulness part, comprising both information and different exercises to perform daily, was intended to raise awareness of what is going on in the body, emotions, and sensations and to be more in the present despite chest pain to learn how to handle the chest pain. 
From pilot: "Patients were pro- vided with psychoeducation about relaxation, including an eight-minute long audio file of a breathing-based re- laxation exercise called The Breathing Anchor [41]. The patients were instructed to perform the relaxation exercise using the audio file for at least 5 days per week during the last 3 weeks of the program. For homework, patients were asked to keep a relaxation diary including the date and time for relaxation, relaxation rate before and after the exercise on a scale ranging from 0 (not relaxed at all) to 10 (totally relaxed), and how they perceived the exercise. By recording their relaxation, pa- tients could easily follow their own progress and become motivated to continue with the relaxation exercise"</t>
  </si>
  <si>
    <t>The physical activity part comprised information and recommendations regarding physical activity based on national guidelines [40]. The goal of this part was to enable patients to learn that their hearts tolerate physical activity and to reduce cardiac anxiety and avoidance of physical activity.
From pilot: "Exposure to tasks that the individual misinterprets as threatening is a central component to treat anxiety and relieve fear avoidance [16]. Exposure to physical activity has shown to be effective in the treatment of anxiety in patients with non-cardiac chest pain [14]. Therefore, the intervention group was exposed to physical activity, starting with a bicycle stress test, to reassure them that their hearts tolerated physical activity. The stress test was done as an ergometer-based ramp test with continuous monitoring of electrocardiogram and estimation of exer- tion according to the Borg Rating of Perceived Exertion scale, ranging from 6 (no exertion at all) to 20 (maximal exertion) [37]. All tests were driven to exhaustion and were performed by an experienced cardiologist. No symptoms, including significant cardiac ischemia or con- traindications for continuing the test, were found.
The patients received psychoeducation about physical activity according to Physical Activity in the Prevention and Treatment of Diseases [38]. They were also provided with an eight-minute video, in which a physiotherapist gave instructions about physical activity. Patients were instructed to gradually increase the intensity to be able to perform moderate physical activity for at least 30 minutes per day, 5 days per week during the last 3 weeks of the program. For homework, they were asked to keep  an activity diary, including the date, time, length, and type of activity, how the activity was perceived and what thoughts it conjured up, and the perceived exertion according to the Borg Rating of Perceived Exertion scale. By recording this information, patients could easily fol- low their own progress and increase their knowledge of the positive impact of physical activity, and thereby be- come motivated to continue being physically active."</t>
  </si>
  <si>
    <t>1 session/week (duration dependent participant speed) &amp; independent practice at home at least 5 days/week &amp; diary of indep activities</t>
  </si>
  <si>
    <t>Patients with NCCP can be seen as a forgotten group as they usually have no regular follow-ups regarding their chest pain. Thus, their care as usual is equivalent to no care at all. Therefore, comparing iCBT with care as usual is equivalent to comparing with nothing, and therefore, the effect of iCBT could be overestimated, as it would be difficult to evaluate if the effect only depended on iCBT or partly on the attention of being in a study [41]. It is also recommended that control patients in iCBT studies receive an active control [36]. Furthermore, it is, for ethical reasons, better to offer patients with different problems some kind of intervention than nothing at all when randomizing them to the control arm [41]. On the basis of this, our active control group received psychoeducation (ie, containing the same information that the iCBT group received as part of their psychoeducation but without any assignments or feedback). This information was divided into 5 sessions, and patients accessed 1 session per week through the same website as the iCBT group. The active control group received a message from the therapist every week when a new session was made available.</t>
  </si>
  <si>
    <t>Psychoeducation on chest pain</t>
  </si>
  <si>
    <t>The psychoeducation part was aimed at teaching patients about chest pain and its impact on daily life and how avoidance and safety behaviors can maintain or exacerbate chest pain. A chest pain diary and exposure plan were set up by the patients to help them learn about their chest pain and not be afraid of exposing themselves to physical activity that many patients normally avoid. AND The patients had various weekly assignments to accomplish and send in for feedback. They then received feedback and advice from the same nurse once per week at the same time to allow them to plan their time and engagement in the program. ... Reminders and encouraging messages were sent to motivate the patients to complete the program. The iCBT program accounted for the main part of the treatment. The guidance and feedback part took approximately a mean of 8 (SD 4) minutes per patient and week.</t>
  </si>
  <si>
    <t>Psychoeducation and self-monitoring (no feedback from practitioner)</t>
  </si>
  <si>
    <t>To compare the iCBT and psychoeducation groups regarding changes in cardiac anxiety, bodily sensations, depressive symptoms, HRQoL, and NCCP frequency over the 3 different measurement points (ie, baseline and 5-week and 3-month follow-ups), a mixed model analysis was performed. ... Within-group differences over the 3 different measurement points were analyzed using paired t tests.</t>
  </si>
  <si>
    <t>No significant interaction effect of time and group was found in any of the secondary outcomes (ie, fear of bodily sensations, depressive symptoms, HRQoL, and chest pain frequency) over the 3-month follow-up in the iCBT and psychoeducation groups (Table 2 and Figure 3). Table 3 displays the number of patients with depressive symptoms ≥10 in the iCBT and psychoeducation groups. In the iCBT group, only 11% (6/54) of patients reported depressive symptoms at the 3-month follow-up compared with 39% (21/54) of patients at baseline. For the psychoeducation group, of the 55 patients, the corresponding numbers were 9 (16%) patients at the 3-month follow-up and 13 (24%) at baseline. The effect sizes of the iCBT group on the secondary outcomes were trivial to moderate (Cohen d between 0.10 and 0.57) compared with those of the psychoeducation group. There were statistically significant differences regarding the time effect in bodily sensations at both 5-week and 3-month follow-ups (P&lt;.001) and in depressive symptoms and chest pain frequency at the 3-month follow-up (P=.005) compared with baseline. Comparing the groups without considering the time effects, there were significant differences in HRQoL (P=.03) and chest pain frequency (P=.006) in favor of iCBT.</t>
  </si>
  <si>
    <t>LMM time*group interaction term p=.32 at 5 weeks, p=.87 at 3 months</t>
  </si>
  <si>
    <t>LMM group overall p=.76</t>
  </si>
  <si>
    <t>Cohen's d=.10 for interaction at 3 months</t>
  </si>
  <si>
    <t>NR (see graphs); EMM at 3 month-follow-up are intervention = 6.0, control = 5.8</t>
  </si>
  <si>
    <t>No significant interaction effect of time and group was found in any of the secondary outcomes (ie, fear of bodily sensations, depressive symptoms, HRQoL, and chest pain frequency) over the 3-month follow-up in the iCBT and psychoeducation groups (Table 2 and Figure 3). The effect sizes of the iCBT group on the secondary outcomes were trivial to moderate (Cohen d between 0.10 and 0.57) compared with those of the psychoeducation group. Comparing the groups without considering the time effects, there were significant differences in HRQoL (P=.03) and chest pain frequency (P=.006) in favor of iCBT.</t>
  </si>
  <si>
    <t>NR (see graphs); EMM at 3 month-follow-up are intervention = 62.5, control = 61.5</t>
  </si>
  <si>
    <t>LMM time*group interaction term p=.12 at 5 weeks, p=.10 at 3 months</t>
  </si>
  <si>
    <t>Cohen's d=.57 (moderate) for interaction at 3 months</t>
  </si>
  <si>
    <t>EuroQoL visual analog scale (EQ-VAS)</t>
  </si>
  <si>
    <t>LMM group overall p=.03</t>
  </si>
  <si>
    <t>Cardiac anxiety (CAQ)</t>
  </si>
  <si>
    <t>The mixed model analysis showed no significant differences between the iCBT and psychoeducation groups regarding cardiac anxiety in terms of the interaction effect of time and group over the 3-month follow-up (Table 2). However, as shown in Figure 2, the iCBT group continued to show improvements in cardiac anxiety at the 3-month follow-up, which was not the case for the psychoeducation group. The analysis showed a small effect size in favor of iCBT (Cohen d=0.31). Looking at the time effect, there were statistically significant differences in cardiac anxiety at both the 5-week and 3-month follow-ups compared with baseline (P&lt;.001). ... In the iCBT group, 36% (16/44) of patients had a positive reliable change score between 11 and 34 points, indicating improvement in cardiac anxiety, whereas 2% (1/44) of patients had a negative reliable change score, showing a deterioration in cardiac anxiety. The corresponding numbers in the psychoeducation group were 27% (13/48) of patients with a positive reliable change score and 2% (1/48) of patients with a negative reliable change score. However, the difference between the groups was nonsignificant (P=.21).
Within-group analysis showed that both iCBT and psychoeducation groups improved significantly with respect to cardiac anxiety from baseline to 5-week follow-up (P&lt;.001). The iCBT group had an improved mean score from 35.8 to 29.0, whereas the psychoeducation group had an improved score from 36.3 to 30.8. In addition, at the 3-month follow-up, the mean score in the iCBT group was 26.6, which was significantly lower than both baseline (P&lt;.001) and the 5-week follow-up (P=.04).</t>
  </si>
  <si>
    <t>Fear of bodily sensations (BSQ)</t>
  </si>
  <si>
    <t>Chest pain frequency (single question, over the last month)</t>
  </si>
  <si>
    <t>No significant interaction effect of time and group was found in any of the secondary outcomes (ie, fear of bodily sensations, depressive symptoms, HRQoL, and chest pain frequency) over the 3-month follow-up in the iCBT and psychoeducation groups</t>
  </si>
  <si>
    <t>The study was approved by the regional ethical review board in Linköping, Sweden (code 2017/343-31).</t>
  </si>
  <si>
    <t>The authors would like to acknowledge the Kamprad Family Foundation that funded the study (reference number ISV-2018-00033). The funder had no role in any part of the study.</t>
  </si>
  <si>
    <t>None declared.</t>
  </si>
  <si>
    <t>Of the 824 patients assessed, only 109 (13.2%) took part in the study. This could indicate that the population in this study may not be representative of patients with NCCP in general. Patients were included based on high levels of anxiety, as the program was designed to target anxiety. As the CAQ lacks a cutoff score for anxiety, we used the median value in our previous study. This might have been too high, as many patients who perceived themselves to have cardiac anxiety did not come up to this cutoff and were, therefore, excluded from the study. As we had little missing values, we chose to report the original data; however, we also provided a mixed model analysis with multiple imputed data to ensure the accuracy of our results. Regardless of the type of statistical analysis, our result proved to remain. Some patients could not join the study because of a lack of computer or internet access or perceive themselves as having difficulties in handling such interventions. However, we are aware that internet interventions cannot fit all patients, partly because of technical aspects but mainly because of preferences for face-to-face therapies [30]. We had difficulties recruiting patients to the study and had to expand our recruitment sites during the study. This could be as many patients with NCCP are not motivated to receive psychological treatment as they perceive their pain to be physical. As stated previously, the iCBT program accounted for the main part of the treatment effect, and the guidance and feedback part mainly aimed at confirming patients’ work and progress and encouraging them to reflect on different issues and take on new challenges. The guidance and feedback were mainly provided by the first author (GM) and, in some cases, by the second author (MEL), who was mentored by the first author. This indicates that feedback can be provided by different health care professionals with a short introduction to iCBT.</t>
  </si>
  <si>
    <t>Adults w non-cardiac chest pain</t>
  </si>
  <si>
    <t>iCBT (psychoeducation, mindfulness, PA)</t>
  </si>
  <si>
    <t>Depression (PHQ-9), HRQoL (EQ-VAS)</t>
  </si>
  <si>
    <t>Mourad_2022</t>
  </si>
  <si>
    <t>Patients fulfilling the criteria were randomized in a 1:1 ratio into either iCBT or psychoeducation using a randomization table provided by a statistician.</t>
  </si>
  <si>
    <t>Allocation done after initial checks and screening: "Eligible participants were identified by registers and sent a packet, which included study information, an informed consent form, and a prestamped envelope by post. After some days, patients were contacted by phone by the study team and informed verbally about the study. Patients interested in participation and who sent back a signed written informed consent form were screened for cardiac anxiety using an encrypted web-based survey tool provided by Linköping University and requiring both username and password to log in. Patients fulfilling the criteria were randomized in a 1:1 ratio into either iCBT or psychoeducation using a randomization table provided by a statistician."</t>
  </si>
  <si>
    <t>No significant differences were found between the groups for any of the demographic variables.</t>
  </si>
  <si>
    <t xml:space="preserve">Masking of patients was not possible as the intervention was a CBT program. </t>
  </si>
  <si>
    <t>No deviations from protocol (except for those that could occur outside trial context) reported</t>
  </si>
  <si>
    <t>ITT analyses and sensitivity analyses reported</t>
  </si>
  <si>
    <t>Low attrition rate: "Among the participants, the attrition rates at the 5-week follow-up were 11% and 5% for the iCBT and psychoeducation groups, respectively. Patients in the iCBT group who were lost to the 5-week follow-up, that is, did not fill in the questionnaires, were more often on sick leave (P=.02). In addition, they had low or no engagement in the program; that is, they completed a mean of 1 session compared with 4.2 in those who continued their participation (P&lt;.001). In the psychoeducation group, those lost to follow-up were more often single and living alone (P=.008). As for the iCBT group, those in the psychoeducation group who were lost to the 5-week follow-up had low or no engagement in the program, that is, completed a mean of 0.33 sessions compared with 4.0 in those who continued their participation (P&lt;.001). The corresponding attrition rates of iCBT and psychoeducation groups for the 3-month follow-up were 19% and 13%, respectively, compared with baseline. The only differences between those who continued their participation and those lost to the 3-month follow-up was a lower number of completed sessions in the latter group (a mean of 4.1 vs 2.8 sessions, P=.02, in the iCBT group and a mean of 4.2 vs 1.6 sessions, P&lt;.001, in the psychoeducation group)."</t>
  </si>
  <si>
    <t>Sensitivity analyses with imputed data concur, no major differences between engagers and drop-outs</t>
  </si>
  <si>
    <t>Self-report measures</t>
  </si>
  <si>
    <t>Pre-reg available; ITT and imputed ITT analyses reported</t>
  </si>
  <si>
    <t>ClinicalTrials.gov NCT03336112; https://www.clinicaltrials.gov/ct2/show/NCT03336112</t>
  </si>
  <si>
    <t>EDU = education, informative content</t>
  </si>
  <si>
    <t>Inactive adults</t>
  </si>
  <si>
    <t>PAP+mindfulness</t>
  </si>
  <si>
    <t>To examine the feasibility of the study design as a preparation for a full-scale study. The intervention outcome was differences of change in physical activity level over time between three groups: PAP (Physical Activity on Prescription), mindfulness and a combination containing both PAP and mindfulness, in a population with insufficient self-reported level of physical activity.</t>
  </si>
  <si>
    <t>54 (median)</t>
  </si>
  <si>
    <t>53 (median)</t>
  </si>
  <si>
    <t>Insomnia (ISI)</t>
  </si>
  <si>
    <t>Self-rated health (SRH)</t>
  </si>
  <si>
    <t>Five-step scale (very poor, poor, fair, good, very good)</t>
  </si>
  <si>
    <t>Light Physical Activity (LIPA)</t>
  </si>
  <si>
    <t>Moderate to Vigorous Physical Activity (MVPA)</t>
  </si>
  <si>
    <t>Sedentary time</t>
  </si>
  <si>
    <t>-0.15% time (-0.19 to 0.48)</t>
  </si>
  <si>
    <t>0.56% time (-0.35 to 1.47)</t>
  </si>
  <si>
    <t>-0.75% time (-1.74 to 0.22)</t>
  </si>
  <si>
    <t>Stratified randomisation and Table 1 with baseline info</t>
  </si>
  <si>
    <t>No information on who was delivering the interventions</t>
  </si>
  <si>
    <t>Modified ITT (excl people with insufficient PA monitor wear)</t>
  </si>
  <si>
    <t>In the PAP-group, there were 24.1% (2 men, 5 women) dropouts with an average age of 53 years. In the mindfulness group, there were 20% (3 men, 3 women) dropouts with an average age of 50 years. The combination group had 17.2% (5 women) of dropouts with an average age of 53 years (Fig. 1). Two dropouts were due to illness, five persons did not show up at follow-ups even after two reminders. Six individuals did not want to continue without giv- ing any reason, four people cited lack of time and one person moved and could not continue participat- ing in the study (Fig. 1).</t>
  </si>
  <si>
    <t>There were no significant baseline differences between the dropouts and the remaining participants (see Additional file 1). There were over 80% of the partici- pants at each time-point who wore the accelerometer for 4 days or more (see Additional file 2). In the sensitivity analyses, we analysed the data in sev- eral different ways, both with one valid activity monitor day (see Additional file 3), and four valid activity moni- tor days (Table 2), with similar results.</t>
  </si>
  <si>
    <t>Validated (objective) activity monitors, questionnaire psychometrics and justifications</t>
  </si>
  <si>
    <t>Self-report for SRH outcome, objective for PA monitoring</t>
  </si>
  <si>
    <t>ClinicalTrials.gov, registration number NCT02869854. Regional Ethical Review Board in Lund registration number 2016/404.</t>
  </si>
  <si>
    <t>Pre-reg available; main and sensitivity analyses reported</t>
  </si>
  <si>
    <t>Self-rated health (single-q)</t>
  </si>
  <si>
    <t>Adults w chronic back pain</t>
  </si>
  <si>
    <t>AUDB = audiobook</t>
  </si>
  <si>
    <t>36.3 (14.1)</t>
  </si>
  <si>
    <t>13 female (65%)</t>
  </si>
  <si>
    <t>38.7 (16.8)</t>
  </si>
  <si>
    <t>13 female (72%)</t>
  </si>
  <si>
    <t>Full inclusion criteria included the following:
1. A body mass index (BMI) within the normal to overweight range (18.5–29.9).
2. A resting heart rate (HR) between 60 and 100 bpm.
3. Resting blood pressure (BP) less than or equal to 140/90 mm Hg.
4. The ability to independently ambulate community distances with-out external support (e.g., walker, cane).</t>
  </si>
  <si>
    <t>Exclusion criteria included the following:
1. Cardiovascular or respiratory disease.
2. Neurological disease unrelated to low back pain.
3. Diabetes mellitus types 1 and 2.
4. Diagnosis of chronic pain condition unrelated to low back pain.
5. Acute pain.
6. Regular participation in high-intensity athletic or sporting activities as determined by the International Physical Activity Questionnaire (IPAQ)—Short Form.
7. Sedentary lifestyle as determined by the IPAQ—Short Form.
8. Currently pregnant individuals. 9. Current cigarette smokers.
10. Individuals with ongoing litigation associated with back pain.
11. Regular participation in meditation techniques or training in MBSR.</t>
  </si>
  <si>
    <t>They excluded people with a sedentary lifestyle (as well as those with high PA engagement) - I wonder why?</t>
  </si>
  <si>
    <t xml:space="preserve">5 sessions/week: each session mindfulness recordings each between 12 and 17 mins, 30 mins of exercise </t>
  </si>
  <si>
    <t>AM (SM)</t>
  </si>
  <si>
    <t>AM (EDU+SM)</t>
  </si>
  <si>
    <t>AM (AUDB+rest)</t>
  </si>
  <si>
    <t>AM = attention-matched</t>
  </si>
  <si>
    <t>MedExT (mindfulness, treadmill)</t>
  </si>
  <si>
    <t>Mindfulness (Freiburg Mindfulness Inventory (FMI))</t>
  </si>
  <si>
    <t>Prior to analysis, an a priori data analysis plan was devel- oped (ClinialTrials.gov under ID NCT03324659). In the following sections, we note changes from this initial plan along with justification. Descriptive statistics were calcu- lated using IBM SPSS, version 25, or JMP and graphed with either SPSS or GraphPad Prism (version 6.0). Normality of the data was evaluated by ensuring that the distribution of each data set was Gaussian. Nonparametric inferential statistics were used for data that were not normally distributed, including mechanical sensitivity and mechanical pain QST assessments for the forearm and low back. We have provided the raw data values in a table (see Supplementary Data 3). Only par- ticipants who were determined to have completed 80% of the weekly sessions were included in the data analysis. Data from our exit survey that asked about compliance, prescription use, and preferences for the trial were only qualitatively analyzed.
The second explored whether the MedExT treatment would significantly influence a mean change in responses on three psychological inventories administered: 1) the FABQ; 2) the STAI state anxiety inventory; and 3) the STAI trait anxiety inventory. These were analyzed us- ing one-sample t tests, where P&lt;0.0167 was considered significant.</t>
  </si>
  <si>
    <t>STATE: Intervention group pre-post: 2.89(10.5); control group pre-post:2.25(8.1)</t>
  </si>
  <si>
    <t>STATE: p=0.26</t>
  </si>
  <si>
    <t>TRAIT: Intervention group pre-post: -0.33(5.6); control group pre-post:0.50(5.7)</t>
  </si>
  <si>
    <t>TRAIT: p=0.80</t>
  </si>
  <si>
    <t>ITT and per-protocol analyses ran: "In a subanalysis (data not shown), we reran analyses of our primary and secondary outcomes for par- ticipants who were deemed to be fully compliant and found results similar to those of our analysis on our full data set."</t>
  </si>
  <si>
    <t>Fourteen participants dropped out of the study after enrollment. This included three due to newly discovered ineligibility (e.g., neurological disor- der, respiratory disorder, acute pain) after receiving mul- tiple treatment sessions. These participants dropped out on days 5, 12, and 13, respectively. Ten participants dropped out due to scheduling conflicts and received in- take (session 2 with baseline surveys and QST) but never participated in any active intervention sessions. One par- ticipant dropped out after 13 scheduled intervention ses- sions (a total of 19 days) due to an inability to complete the minimum required 80% of sessions per week.</t>
  </si>
  <si>
    <t>Dropout reasons given and mostly unrelated to intervention content, dropout also balanced between groups</t>
  </si>
  <si>
    <t>Validated (objective) activity monitors, anxiety questionnaire psychometrics and justifications</t>
  </si>
  <si>
    <t>Same measures (except for mindfulness but this is not of interest to the review)</t>
  </si>
  <si>
    <t>Self-report for anxiety outcome, objective for PA monitoring</t>
  </si>
  <si>
    <t>Anxiety (STAI)</t>
  </si>
  <si>
    <t>The aim of the Survivors RENEW Study was to determine the feasibility and acceptability of the RENEW intervention. A secondary aim was to explore whether those receiving the intervention increased PA, and improved fitness and mood.</t>
  </si>
  <si>
    <t>RCT (prospective, 2 arm, delayed start for waitlist)</t>
  </si>
  <si>
    <t>33.3 (4.6)</t>
  </si>
  <si>
    <t>33.9 (3.5)</t>
  </si>
  <si>
    <t>At the baseline assessment (following randomization), intervention participants received an overview of the inter- vention. Participants were told they would be guided in gradually increasing the frequency and duration of their moderate-intensity aerobic activity toward a final goal of 30 minutes per day on at least 5 days a week.15,36 Participants were shown how to take their pulse and provided with a safe heart rate range to maintain during PA (i.e., between 55% and 69% of their maximum heart rate estimated using the formula 220 – age). Participants were given a pedometer to track their activity during planned PA. The PD then provided guidance in setting the first weekly PA goal; this was often a modest goal (e.g., walking twice for 10 minutes per session) to in- crease the likelihood of success and build self-efficacy.
The PD also provided participants with an introduction to the philosophy and practice of mindfulness meditation. Par- ticipants were given a mindfulness CD (containing sitting meditation, body scan, and yoga stretches—techniques used to teach mindfulness to those with medical illness37) and asked to practice meditation on at least 4 days a week. They were asked to practice the sitting meditation during intervention weeks 1 and 2, body scan during weeks 3 and 4, and yoga stretches during weeks 5 and 6. For the final 6 weeks of RENEW, participants chose which mindfulness exercise to do.
The PD called intervention participants weekly for 12 weeks to review progress, problem solve barriers to meeting weekly PA and meditation goals, and set a goal for the fol- lowing week. This behavioral coaching was tailored to participants’ readiness to make life-style changes (see Table 1). Weekly calls were brief (i.e., M = 19.0 minutes, SD = 7.0 minutes). Following the 12-week intervention, the PD called intervention participants monthly for 3 months to assist with maintaining PA and meditation. (For more information on the behavioral coaching, see Pinto et al.,38 which describes the intervention on which RENEW was based.) In addition, while receiving the intervention, participants were given access to an online forum (monitored by the principal in- vestigator) enabling them to connect with other participants.</t>
  </si>
  <si>
    <t>PA - building up to 30 mins a day, 5 days a week; Mindfulness - 4 days a week</t>
  </si>
  <si>
    <t>Weekly calls for check-in and troubleshooting with programme director during active phase, monthly during follow-up period</t>
  </si>
  <si>
    <t>Pooled analysis pre-post: -16, SE= 8.2</t>
  </si>
  <si>
    <t>Participant evaluation/feasibility &amp; acceptability</t>
  </si>
  <si>
    <t>Objective PA (accelerometer)</t>
  </si>
  <si>
    <t>Accelerometer Biotrainer-pro</t>
  </si>
  <si>
    <t>n.s. pooled in pre-post, nor between groups</t>
  </si>
  <si>
    <t>Self-report PA</t>
  </si>
  <si>
    <t>Pooled analysis pre-post p&lt;.001</t>
  </si>
  <si>
    <t>No info on fidelity to protocol and accelerometer wear time - would help explain the discrepancy between objective and subjective PA findings</t>
  </si>
  <si>
    <t>Young adult cancer survivours</t>
  </si>
  <si>
    <t>RENEW (mindfulness, PA of choice)</t>
  </si>
  <si>
    <t>Mood (POMS)</t>
  </si>
  <si>
    <t>Table 2 with baseline info, all tests p&gt;.05</t>
  </si>
  <si>
    <t>Completers-only analysis or modified ITT (without people who dropped out)</t>
  </si>
  <si>
    <t>77% retention rate</t>
  </si>
  <si>
    <t>Dropout reasons given, dropout balanced between the two groups</t>
  </si>
  <si>
    <t>Validated (objective) activity monitors, mood questionnaire psychometrics and justifications</t>
  </si>
  <si>
    <t>Self-report for mood outcome, objective for PA monitoring with accelerometer and fitness</t>
  </si>
  <si>
    <t>55.4 (13.0)</t>
  </si>
  <si>
    <t>56.2 (8.8)</t>
  </si>
  <si>
    <t>1x 90 minute session/week</t>
  </si>
  <si>
    <t>Participants of MFW attended a 90-minute mindful walking group session once a week for 8 weeks under the guidance of qualified and experienced mindfulness and meditation trainers. The number of participants was limited to a maxi- mum of 10. Various meditation and mindfulness exercises in combination with short walking practices (“good-mood- walking”) were performed: breathing meditation, body scan, Metta meditation and walking meditation. The partici- pants received handouts and audio files with content and exercises of the group sessions for home practice.</t>
  </si>
  <si>
    <t>Short walking practices as part of the Mindful Walking intervention</t>
  </si>
  <si>
    <r>
      <t>FACT-G total score (MFW: 76.0 (71.5-80.5); MW: 73.0 (68.5-77.4) (</t>
    </r>
    <r>
      <rPr>
        <i/>
        <sz val="12"/>
        <color theme="6"/>
        <rFont val="Garamond"/>
        <family val="1"/>
      </rPr>
      <t xml:space="preserve">P </t>
    </r>
    <r>
      <rPr>
        <sz val="12"/>
        <color theme="6"/>
        <rFont val="Garamond"/>
        <family val="1"/>
      </rPr>
      <t xml:space="preserve">= .328)) </t>
    </r>
  </si>
  <si>
    <t>Breast cancer survivours</t>
  </si>
  <si>
    <t>MFW (mindful walking, still meditation)</t>
  </si>
  <si>
    <t>QoL (WHOQOL-BREF), Stress (PSQ)</t>
  </si>
  <si>
    <t>Fidelity to intervention (self-reported)</t>
  </si>
  <si>
    <t>The study was kindly funded by the Berliner Krebsgesellschaft e.V. (doctoral scholarship for Maren Schröder) and the Eden- Stiftung. The funders had no influence on the trial design, meth- odology, data analysis or interpretation of the results.</t>
  </si>
  <si>
    <t>Active control probably helped too and masked the effects; good to have quali evaluation too</t>
  </si>
  <si>
    <t>Study nurse was blinded but outcomes of interest to review were self-reported</t>
  </si>
  <si>
    <t>No deviations from protocol (except for those that could occur outside trial context) reported; main deviations could have been down to adverse events but those were mild and expected in this population</t>
  </si>
  <si>
    <t>Intention to treat analyses with missing data not imputed</t>
  </si>
  <si>
    <t>During the study, 12 participants (MFW n=7; MW n = 5) withdrew from participation, of whom 3 partici- pants (MFW n=1; MW n=2) withdrew before the study intervention. Reasons for withdrawal before and during the study intervention were time constraints and management (n = 5), personal reasons (n = 4), changes in health status (n = 2), and lack of compliance (n = 1).</t>
  </si>
  <si>
    <t>Data analyses followed a predefined statistical analysis plan (SAP); registration available</t>
  </si>
  <si>
    <t>52.7 (15.3)</t>
  </si>
  <si>
    <t>46.5 (12.4)</t>
  </si>
  <si>
    <t>Clemson, South Carolina, US</t>
  </si>
  <si>
    <t>Email reminders to meet PA goals</t>
  </si>
  <si>
    <t>BETWEEN: 'Post-intervention (T2) = 1.83; 1 month post intervention (T3)= 0.25</t>
  </si>
  <si>
    <t>PRE-POST: T2 intervention -1.21, control 0.62; T3 int -1.01, control -0.76</t>
  </si>
  <si>
    <t>BETWEEN: T2= .08; T3= .20</t>
  </si>
  <si>
    <t>Brief Edinburgh Depression Scale (BEDS)</t>
  </si>
  <si>
    <t>PRE-POST: T2 intervention 1.06, control 1.14; T3 int 1.66, control 1.86 (ratio where &lt;1 implies improvement in outcome)</t>
  </si>
  <si>
    <t>Pre-post sig. in both groups</t>
  </si>
  <si>
    <t>BETWEEN: T2= .90; T3= 1.06</t>
  </si>
  <si>
    <t>PRE-POST: T2 intervention -1.09, control -0.19; T3 int -0.58, control -1.64</t>
  </si>
  <si>
    <t>Pre-post n.s.</t>
  </si>
  <si>
    <t>Mindfulness (Freiburg Mindfulness Inventory, FMI)</t>
  </si>
  <si>
    <t>The groups did not exhibit significant changes on mindfulness, health-related quality of life, or sleep quality.
Mean diff T2= 1.76; T3= 1.66; T2: p=.34; T3: p=.37</t>
  </si>
  <si>
    <t>Objective PA - step count</t>
  </si>
  <si>
    <t>Accelerometer (Fitbit HR)</t>
  </si>
  <si>
    <t>T2= 338.7; T3= NA</t>
  </si>
  <si>
    <t>T2= .65; T3= NA</t>
  </si>
  <si>
    <t>Self reported PA/week</t>
  </si>
  <si>
    <t>BETWEEN: T2= .57; T3= .38</t>
  </si>
  <si>
    <t>PRE-POST: T2 intervention 1.74, control 1.17; T3 int 1.39, control 1.77</t>
  </si>
  <si>
    <t>Pre-post sig. for both groups</t>
  </si>
  <si>
    <t>Underactive adults</t>
  </si>
  <si>
    <t>Depression (BEDS), Stress (PSS), HRQoL (MHI-5)</t>
  </si>
  <si>
    <t>PA goal-setting and activity monitor</t>
  </si>
  <si>
    <t>PA goal-setting, email reminders to meet PA goals</t>
  </si>
  <si>
    <t>all partici- pants were encouraged to set up physical activity goals (e.g., meet CDC- recommended levels of moderate or vigorous physical activity, increase daily steps, or decrease sedentary time) and they received short e-mail messages every other week to encourage them to meet their goals and complete any potential online surveys that were scheduled. ... After randomization, the control group was not required to meet again until the end of the study, at which time they were provided with the opportunity to attend a mindful-walking training session. The only contact with control group participants during the intervention was through the e-mail messages encouraging them to meet their weekly physical activity goals.</t>
  </si>
  <si>
    <t>Participants were also instructed that they would be randomized into two groups and they would need to attend four additional sessions if they were assigned to the mindful-walking group. The participants were initially assigned an ID number based on the order by which they were enrolled, while the principal investigator and the study personnel in charge of participant ID entry had access to this list of participant IDs. Each ID in the list of participant IDs was then randomized by the Excel random number generation (the RAND() function generating random number from 0 to 1) to the intervention group if the random number reached or exceeded the value of 0.5 or to the control group if the number fell below 0.5. Based on the randomization results, we as- signed 21 participants into the control group and 17 into the inter- vention group.</t>
  </si>
  <si>
    <t>No significant differences at baseline (tables 1 and 2)</t>
  </si>
  <si>
    <t>Following an intent-to-treat principle, multiple imputation was performed to replace missing values.</t>
  </si>
  <si>
    <t>All participants attempted the baseline survey questionnaires, of which 89.47% were complete. The response rate was 94.74% for the immediate post-intervention follow-up survey, of which 83.33% sur- veys were complete. The response rate was 89.47% for the one-month post-intervention follow- up survey, of which 94.12% surveys were complete.</t>
  </si>
  <si>
    <t>Validated (objective) activity monitors, health questionnaire psychometrics and justifications</t>
  </si>
  <si>
    <t>Self-report for stress/depression outcomes, objective for PA monitoring with accelerometer and fitness</t>
  </si>
  <si>
    <t>The protocol was registered on ClinicalTrials.gov (Identifier: NCT03856385).</t>
  </si>
  <si>
    <t>RoB minus blinding category</t>
  </si>
  <si>
    <t>Pilot RCT (prospective, 2 arm, parallel groups)</t>
  </si>
  <si>
    <t>NR; 18–36 years; mean 25±5</t>
  </si>
  <si>
    <t xml:space="preserve">NR; The participants in this study were all young women (18–36 years; mean 25±5) who were recently homeless, having suffered months and in some cases years of poverty and trauma, as well as addictive behaviors. Nearly all of the women reported being sexually and/or physically abused either as children or young adults. They were rescued from the streets and given housing and food in a residential center, where they live with their children.  </t>
  </si>
  <si>
    <t xml:space="preserve">/ </t>
  </si>
  <si>
    <t xml:space="preserve">Instead of MAP Training, the treatment-as-usual (TAU) group participated in group activities which did not include aerobic exercise or focused attention meditation. … the participants in the center program also experience other changes in their lives that are known to enhance mental health, including other psychological programs and group therapies, as well as medical assistance and nutritious food and the comforts of heat and shelter. </t>
  </si>
  <si>
    <t>Medical assistance, heat and shelter, other group support</t>
  </si>
  <si>
    <t>BDI-II</t>
  </si>
  <si>
    <t>BAI</t>
  </si>
  <si>
    <t xml:space="preserve">After 16 sessions of MAP Training (twice a week for eight weeks), participants expressed significant changes in mental health outcomes. Before training, participants reported higher symptoms of depression consistent with a diagnosis for major depressive disorder (MDD), as assessed with the Beck Depression Inventory (BDI-II; Beck, Steer, &amp; Carbin, 1988). After 8 weeks of MAP Training, mean BDI scores decreased significantly. As shown in Figure 5B, BDI scores after MAP Training were less than half what they were before MAP Training. Before training, the participants also expressed higher symptoms of anxiety as detected with the Beck Anxiety Inventory (Beck, Epstein, &amp; Brown, 1988). Following MAP Training, BAI scores were significantly reduced, suggesting that participants were experiencing fewer symptoms of anxiety. The same mental health outcomes were assessed in a comparison group of previously homeless women who live at the center but who did not participate in the MAP Training program (n=6). No change in BDI [F(1,5)=0.14; p=0.72] or BAI [F(1,5)=1.21; p=0.32] scores were found over the course of 8 weeks in women living under similar conditions without participation in MAP Training. With respect to depression, there was a significant interaction between MAP Training and time of assessment, F(1,12)=7.61; p&lt;0.05. As noted, only those who participated in the MAP Training intervention reported decreases in depression symptoms. With respect to anxiety, there was no interaction between the intervention and time between testing periods (pre to post assessment) because both groups (MAP Trained and TAU) reported a decrease in anxiety symptoms over time. </t>
  </si>
  <si>
    <t xml:space="preserve">After 16 sessions of MAP Training (twice a week for eight weeks), participants expressed significant changes in mental health outcomes. ... Before training, the participants also expressed higher symptoms of anxiety as detected with the Beck Anxiety Inventory (Beck, Epstein, &amp; Brown, 1988). Following MAP Training, BAI scores were significantly reduced, suggesting that participants were experiencing fewer symptoms of anxiety. The same mental health outcomes were assessed in a comparison group of previously homeless women who live at the center but who did not participate in the MAP Training program (n=6). No change in BDI [F(1,5)=0.14; p=0.72] or BAI [F(1,5)=1.21; p=0.32] scores were found over the course of 8 weeks in women living under similar conditions without participation in MAP Training. ... With respect to anxiety, there was no interaction between the intervention and time between testing periods (pre to post assessment) because both groups (MAP Trained and TAU) reported a decrease in anxiety symptoms over time. </t>
  </si>
  <si>
    <t>BETWEEN GROUPS NR</t>
  </si>
  <si>
    <t>NR; results look like t-tests and ANOVAs</t>
  </si>
  <si>
    <t>Interaction F(1,12)=7.61; p&lt;.05</t>
  </si>
  <si>
    <t>Pre-post "decreased significantly", stats NR</t>
  </si>
  <si>
    <t>Interaction n.s. (stats NR)</t>
  </si>
  <si>
    <t>PRE-POST: int group cca 11 (Fig 5B), control n.s. p=.32</t>
  </si>
  <si>
    <t>PRE-POST: int group cca 12 (Fig 5B), control n.s. p=.72</t>
  </si>
  <si>
    <t>VO2 max (indirect calorimetry via gas exchange and HR monitoring)</t>
  </si>
  <si>
    <t xml:space="preserve">After MAP Training, maximal oxygen consumption (VO2 peak) increased from numbers in ranges considered fair to good (30–35 mL· kg−1·min−1) into those considered excellent and even superior (&gt;40 mL· kg−1·min−1) for women of this age group (Figure 5A). … The mean VO2 peak for the TAU group was 34.68 ±3.47 mL· kg−1·min−1 during the pretesting baseline period and 36.43 ±2.93 mL· kg−1·min−1 after 8 weeks of living at the center with no significant change across time (p&gt;0.05). Analysis of variance revealed a significant interaction between MAP Training and time between VO2 peak assessments, F(1,10)=11.66, p&lt;0.01. Only the group that completed MAP Training expressed an increase in oxygen consumption (p&lt;0.05). </t>
  </si>
  <si>
    <t>Poor reporting practice, lots of information missing</t>
  </si>
  <si>
    <t>Depression (BDI-II), Anxiety (BAI)</t>
  </si>
  <si>
    <t>Shors_2014</t>
  </si>
  <si>
    <t>No information on fidelity or deviations from intervention protocol</t>
  </si>
  <si>
    <t>Not much information on analysis given</t>
  </si>
  <si>
    <t>Post-intervention analyses have same Ns than participants allocated to groups</t>
  </si>
  <si>
    <t>Self-report for anxiety/depression outcomes, objective for VO2 max</t>
  </si>
  <si>
    <t>Yes for outcomes of interest to review</t>
  </si>
  <si>
    <t>Shors_2018</t>
  </si>
  <si>
    <t>Signore_2022</t>
  </si>
  <si>
    <t>Spahn_2013</t>
  </si>
  <si>
    <t>Srisoongnern_2021</t>
  </si>
  <si>
    <t>Torkhani_2021</t>
  </si>
  <si>
    <t>Zheng_2022</t>
  </si>
  <si>
    <t>Zieff_2022</t>
  </si>
  <si>
    <t>Shors TJ, Chang HYM and Millon EM (2018) MAP Training My BrainTM: Meditation Plus Aerobic Exercise Lessens Trauma of Sexual Violence More Than Either Activity Alone. Front. Neurosci. 12:211. doi: 10.3389/fnins.2018.00211</t>
  </si>
  <si>
    <t>Tracey J. Shors shors@rutgers.edu</t>
  </si>
  <si>
    <t>The primary goal of this pilot study was to determine whether MAP Training My BrainTM would help young adult women learn to recover from trauma-related thoughts and cognitions. A second goal was to determine whether the combination of meditation and aerobic exercise was better in this regard than either meditation alone or exercise alone.</t>
  </si>
  <si>
    <t>Pilot RCT (prospective, 4 arm, parallel groups)</t>
  </si>
  <si>
    <t>History of sexual abuse (N = 32)</t>
  </si>
  <si>
    <t>NR; full sample Mage = 20 years, range = 18–32 years</t>
  </si>
  <si>
    <t>All female</t>
  </si>
  <si>
    <t>campus of a northeastern university</t>
  </si>
  <si>
    <t>Inclusion criteria include: (1) women aged 18–40 years; (2) not engaged in a regular exercise program (&lt;3 days/wk for 20-min or less per session over the past month); (3) not engaged in any formal meditation practice (not meditating more than 30-min total per week and less than 200-h in lifetime); (4) free from physical limitations or contraindications to exercise; and (5) able and willing to provide informed consent. The age restriction takes into account the effects of aging on cardiovascular and cognitive function (Stein et al., 1997; Clark et al., 2006).</t>
  </si>
  <si>
    <t>Exclusion criteria included those with severe psychopathology, including bipolar spectrum disorders, schizophrenia spectrum disorders, and substance use disorders and those at high risk for suicide (Joiner et al., 1999), determined from the SCID.</t>
  </si>
  <si>
    <t>Waitlist control group participants</t>
  </si>
  <si>
    <t>Meditation-only control group participants</t>
  </si>
  <si>
    <t>Exercise-only control group participants</t>
  </si>
  <si>
    <t>Meditation-only control condition</t>
  </si>
  <si>
    <t>Exercise-only control condition</t>
  </si>
  <si>
    <t>Waitlist control condition</t>
  </si>
  <si>
    <t>Mental and Physical (MAP) Training (MAP Training My BrainTM). Participants first engaged in 20-min of focused- attention (FA) meditation (Farb et al., 2007; Lutz et al., 2008). In traditional circles, this practice is most similar to Zen meditation. During the first session, participants were first instructed to sit, either cross-legged on the floor or in a straight-back chair. They were instructed to place the palms of their hands one on top of the other, with the dominant hand on the bottom and the thumb tips loosely touching. They were instructed to hold their arms slightly away from the body but relaxed at the sides, with eyes either closed or half-open and focused three feet in front of the legs. Participants were then instructed to begin focusing their attention on their breath, noticing as the air goes in and out. They were instructed to especially focus attention on that space in time between the inhale and exhale. They were then instructed to count these spaces in time from 1 to 10 and beyond. If the participant lost count, she was instructed to mentally “let go” of intervening thoughts without judgment and return to counting the breath, beginning again at one. This training procedure provided a context in which the participant can learn to recognize the presence of an interfering thought and further learn to regain attention to the focus, which in this case is the breath. This first component of FA meditation was conducted in complete silence and continued for 20-min until a standardized bell rang (using a smartphone meditation application). After the bell, participants stretched out their legs and arms to regain blood flow. They then stood up slowly to begin the 10-min walking meditation. Participants gathered in a large circle with about 3-ft between each of them. Facing in one direction, they were instructed to clasp their hands gently behind their back and direct their eyes about 3-ft on the floor in front of them. They were guided to focus their mental attention onto their feet as they walked very slowly (about 10 steps per min) in the circle, paying attention to the bodily sensations as body weight shifted from one foot onto the other and as it shifted through the heel to the ball of the foot. As attention drifts, the participants were instructed to recognize the interruption and without judgment, bring attention back to the feet. This component of meditation training was also conducted in complete silence until a standardized bell rang (smartphone meditation application). Immediately after the 30-min meditation component was complete, participants were instructed to put on their exercise shoes and walk directly to the exercise room facility (&lt;500 ft from the meditation room) or remain in the same room for an organized group exercise class. Participants either exercised on a treadmill or elliptical machines at moderate-intensity for 30-min or completed the 30-min aerobic exercise class. After 5-min of supervised warm-up, participants were instructed to maintain their heart rate at 60-80% of their individual maximum, which was recorded halfway through (at minute 15) and at the end of each session. Maximum heart rate was calculated by subtracting the participant's age from 220. After the aerobic exercise component, participants were supervised through a 5-min cool down, exercising at low intensity until heart rate values returned to a pre-exercise range, at which point the MAP training session ended.</t>
  </si>
  <si>
    <t>Mental Training Alone. Participants engaging in the meditation alone condition meditated for a total of 30-min (20-min sitting followed by 10-min slow walking), as described above.</t>
  </si>
  <si>
    <t>Physical Training Alone. Participants engaging in the aerobic exercise alone condition exercised at moderate- intensity for 30-min, as described above.</t>
  </si>
  <si>
    <t>No Training. Participants without training were assigned to a wait-list.</t>
  </si>
  <si>
    <t>2x 60 min sessions/week</t>
  </si>
  <si>
    <t>20 minutes of focused attention meditation, 10 minutes of walking meditation</t>
  </si>
  <si>
    <t>either exercised on a treadmill or elliptical machines at moderate-intensity for 30-min or completed the 30-min aerobic exercise class</t>
  </si>
  <si>
    <t>Reminder emails before scheduled sessions</t>
  </si>
  <si>
    <t>Mindfulness-only</t>
  </si>
  <si>
    <t>PA-only</t>
  </si>
  <si>
    <t>Participants in WL group were given the opportunity to participate in MAP Training at a later date.</t>
  </si>
  <si>
    <t>Rumination</t>
  </si>
  <si>
    <t>PTSD</t>
  </si>
  <si>
    <t>Post-Traumatic Cognition Inventory (PTCI)</t>
  </si>
  <si>
    <t>Self-worth</t>
  </si>
  <si>
    <t>Best Self Scale (BSS)</t>
  </si>
  <si>
    <t>Autobiographical Memory Questionnaire (AMQ)</t>
  </si>
  <si>
    <t>The data were analyzed with analysis of variance with time (pre-training to post-training) as the within-subject independent variable and training group (MAP Training, meditation alone, exercise alone, and no training) as the between-subject independent variable. Data were analyzed according to the complete sample of participants with N’s as follows: MAP (n = 25), meditation alone (n = 24), exercise alone (n = 21) and no training (n = 35). The groups with sexual violence were smaller with N’s as follows: MAP (n = 8), meditation alone (n = 4), exercise alone (n = 8), no training (n = 12). Because of low numbers in some groups, we analyzed data for all participants (n = 105) and for those with SV history (n = 32) separately.</t>
  </si>
  <si>
    <t>Post-traumatic thoughts and cognitions were assessed with the PTCI. With respect to ANOVA, pairwise comparisons indicated a significant decrease in trauma-related cognitions after MAP Training, [F(1, 101) = 4.06, p &lt; 0.05] and meditation alone, [F(1, 101) = 8.40, p = 0.005], but not for exercise alone (p &gt; 0.05). They did not change in those who were not trained (p &gt; 0.05). 
We also analyzed the subgroup of women with trauma history of sexual violence, as indicated by the Structured Clinical Interview (SCID). In this group, MAP Training significantly reduced trauma-related cognitions, [F(1, 28) = 4.84, p &lt; 0.05], whereas meditation alone did not change these scores, p &gt; 0.05 (Figure 3A). Exercise alone also was ineffective (p &gt; 0.05) and scores did not change in those who were not trained (p &gt; 0.05).</t>
  </si>
  <si>
    <t>Pre-post (Figure 2): int group = -9; M-only = -12, PA-only = +2, WL = -6</t>
  </si>
  <si>
    <t>Pre-post (Figure 2): int group &amp; M-only groups p&lt;0.05, PA-only &amp; WL groups p&gt;0.05</t>
  </si>
  <si>
    <t>Ruminative thoughts were assessed with the RRS. As shown in Figure 2B, RRS scores decreased by more than 5 points after MAP Training when assessing all participants. This decrease was highly significant, [F(1, 101) = 9.18, p &lt; 0.005]. Surprisingly, neither exercise alone nor meditation alone reduced these types of thoughts. Not surprisingly, there was no change in the women who did not participate in any training (p’s &gt; 0.05). In women with sexual violence history, RRS scores were reduced after MAP Training, [F(1, 28) = 4.54, p &lt; 0.05] and again, not by any of the other training procedures (Figure 3B).</t>
  </si>
  <si>
    <t>Pre-post (Figure 2): int group = -6; M-only = -4, PA-only = -4, WL = +2</t>
  </si>
  <si>
    <t>Pre-post (Figure 2): int group p&lt;0.005, other groups p&gt;0.05</t>
  </si>
  <si>
    <t>Changes in self-worth were assessed before and after the interventions using the Best Self Scale across all participants. As shown in Figure 2C, self-worth scores increased significantly after MAP Training, [F(1, 101) = 6.30, p &lt; 0.05], but not after meditation only or exercise only (p’s &gt; 0.05). Scores did not change in the group who did not participate in any training (p &gt; 0.05). In women with sexual trauma history, self-worth scores were significantly enhanced after MAP Training, [F(1, 28) = 5.83, p &lt; 0.05], but not by the other two training procedures. Scores did not change in the groups who did not participate in any training (Figure 3C).</t>
  </si>
  <si>
    <t>Pre-post (Figure 2): int group p&lt;0.05, other groups p&gt;0.05</t>
  </si>
  <si>
    <t>Pre-post (Figure 2): int group = 1; M-only = 0.5, PA-only = 0.5, WL = -0.2</t>
  </si>
  <si>
    <t>Participants were asked to report on details of a very stressful event from the past with the AMQ. These reports were quantified and assessed across participants according to training group. Interestingly, the strength of the memory significantly increased in the group with no training, [F(1, 101) = 9.42, p &lt; 0.01], but did not change for any of the groups that did participate in training (p &gt; 0.05). There were no significant differences between training groups.</t>
  </si>
  <si>
    <t>Brain Health Institute, Rutgers University.</t>
  </si>
  <si>
    <t>Conflict of Interest Statement: The authors declare that the research was conducted in the absence of any commercial or financial relationships that could be construed as a potential conflict of interest.</t>
  </si>
  <si>
    <t>This study was carried out in accordance with the recommendations of the Institutional Review Board at Rutgers University.</t>
  </si>
  <si>
    <t>Lots of stats and analysis details not reported; thorough design with all different control - would have been good to see differences between those groups explored further</t>
  </si>
  <si>
    <t>Young adult women (w history of sexual trauma)</t>
  </si>
  <si>
    <t>Homeless women w history of abuse and/or addiction</t>
  </si>
  <si>
    <t>Rumination (RRS), PTSD (PTCI), Self-worth (BSS)</t>
  </si>
  <si>
    <t>Based on individual availabilities,
participants were randomly placed in one of three intervention
groups or a no-training wait-list condition,</t>
  </si>
  <si>
    <t>Allocation to condition after baseline measures taken</t>
  </si>
  <si>
    <t>Data were analyzed according to the complete sample of participants with N’s as follows: MAP (n = 25), meditation alone (n = 24), exercise alone (n = 21) and no training (n = 35).</t>
  </si>
  <si>
    <t>Self-report for outcomes of interest</t>
  </si>
  <si>
    <t>Between-groups analyses not reported</t>
  </si>
  <si>
    <t xml:space="preserve">The purpose of this mixed-method pilot RCT was to determine if a self-compassion intervention designed to increase physical activity among people with prediabe- tes is feasible and acceptable. The information gleaned from this pilot study will inform a future trial where we will test whether supplementing 6 weeks of online behav- iour change education (e.g. goal-setting [30]) with self- compassion training leads to larger increases in physical activity than behaviour change education alone among people with prediabetes. </t>
  </si>
  <si>
    <t>Alana K. Signore, signore3@myumanitoba.ca</t>
  </si>
  <si>
    <t>Signore, A. K., Jung, M. E., Semenchuk, B., Kullman, S. M., Tefft, O., Webber, S., ... &amp; Strachan, S. (2022). A pilot and feasibility study of a randomized clinical trial testing a self-compassion intervention aimed to increase physical activity behaviour among people with prediabetes. Pilot and Feasibility Studies, 8(1), 1-18.</t>
  </si>
  <si>
    <t>Pilot mixed-methods RCT (prospective, 2 arm, parallel groups)</t>
  </si>
  <si>
    <t>Underactive adults with prediabetes</t>
  </si>
  <si>
    <t>7 female (87.5%)</t>
  </si>
  <si>
    <t>A university in Canada, recruiting locally</t>
  </si>
  <si>
    <t>Manitoba, Winnipeg, Canada</t>
  </si>
  <si>
    <t>had moderate-to-high risk scores for T2D determined by the CANRISK assessment tool [35], low self-report physical activity (i.e. ≤ 600 MET minutes a week according to the International Physical Activity Questionnaire (IPAQ [35])), between 40 and 74 years old, not receiving medical treatment or behaviour change education for T2D, could safely engage in physi- cal activity (PAR-Q+ [36]), available for all testing and sessions, and below the average population score on self- compassion [37].</t>
  </si>
  <si>
    <t>Not meeting inclusion criteria</t>
  </si>
  <si>
    <t>Initial individual education session 60 mins; 5 BC training sessions with 45 mins of PA focus and 45 min mindfulness/self-compassion focus
The online intervention involved a 60-min online one- on-one meeting with a research assistant (i.e. session 1) followed by five group education sessions (sessions 2–6) each 1 week apart. During the first one-on-one meeting, the research assistant shared the participant’s T2D risk score (i.e. moderate or high risk of T2D) and discussed the behaviours that could lower T2D risk [35], includ- ing meeting the physical activity guidelines (i.e. 150 min of moderate to vigorous physical activity per week [38]), describing how physical activity could decrease T2D risk, and discussing their past experience with physical activ- ity. All individual meetings followed the same script for both conditions and represented what a patient diag- nosed with prediabetes would ideally experience with a diabetes educator (i.e. ideal care [34]). The subsequent five online group sessions covered behaviour change topics followed by either self-compassion (intervention group) or health topics unrelated to the study outcomes (control group). Participants in both groups were encour- aged to complete weekly “home practice” activities facilitated by a workbook which were related to weekly topics. Furthermore, participants were reminded about the different components of the study (e.g. home prac- tice, upcoming sessions) and were asked to report how much home practice they completed through a text mes- saging system. A website was created for each group (and secure to only each group) where participants could find additional information about session content, places to exercise, and free exercise videos. Two facilitators (i.e. PhD student and post-doctoral fellow) conducted the five group sessions; both had expertise in Mindful Self- Compassion training [39] and experience in conducting behaviour change interventions. Additional resources provided to participants can be found in the additional file (see Additional Table 1). Given that the intervention was offered online, participants completed and signed a confidentiality agreement to ensure that all personal information/identification (e.g. health information, name, age) shared in the group sessions was kept private and confidential. To further ensure participant privacy, participants were reminded to partake in the session in a private room and were given an alternative option to communicate with the facilitator by using the private chat.
Behaviour change training (sessions 2–6)
All participants received 45 min of theory-based physi- cal activity behaviour change education, based on effec- tive physical activity interventions among people with prediabetes (e.g. [40]). Behaviour change topics included goal-setting, self-monitoring, self-efficacy, physical activity barriers, enjoying physical activity, and relapse prevention.
Self‐compassion content (sessions 2–6)
For the second half of sessions 2–6, participants in the self-compassion condition received 45 min of self- compassion training. Adapted from the Mindful Self- Compassion training created by Neff and Germer [39], participants learned how to apply self-compassion to their prediabetes and physical activity experience through strategies shown to increase self-compassion [39]. Some examples of activities included having partici- pants apply the three aspects of self-compassion to one’s diabetes risk and having them identify their self-critical voice and replace it with their self-compassionate voice. Topics included an introduction to self-compassion, the yin and yang of self-compassion, mindfulness, meeting difficult emotions, and embracing the good in life.</t>
  </si>
  <si>
    <t>Digital</t>
  </si>
  <si>
    <t>Group online BC sessions (individual initial consultation); individual home practice and workbook exercises</t>
  </si>
  <si>
    <t>1x 90 min session/week (initial session 60 min) + individual practice</t>
  </si>
  <si>
    <t>For the second half of sessions 2–6, participants in the self-compassion condition received 45 min of self- compassion training. Adapted from the Mindful Self- Compassion training created by Neff and Germer [39], participants learned how to apply self-compassion to their prediabetes and physical activity experience through strategies shown to increase self-compassion [39]. Some examples of activities included having partici- pants apply the three aspects of self-compassion to one’s diabetes risk and having them identify their self-critical voice and replace it with their self-compassionate voice. Topics included an introduction to self-compassion, the yin and yang of self-compassion, mindfulness, meeting difficult emotions, and embracing the good in life.</t>
  </si>
  <si>
    <t>During the first one-on-one meeting, the research assistant shared the participant’s T2D risk score (i.e. moderate or high risk of T2D) and discussed the behaviours that could lower T2D risk [35], includ- ing meeting the physical activity guidelines (i.e. 150 min of moderate to vigorous physical activity per week [38]), describing how physical activity could decrease T2D risk, and discussing their past experience with physical activ- ity. All individual meetings followed the same script for both conditions and represented what a patient diag- nosed with prediabetes would ideally experience with a diabetes educator (i.e. ideal care [34]). 
All participants received 45 min of theory-based physi- cal activity behaviour change education, based on effec- tive physical activity interventions among people with prediabetes (e.g. [40]). Behaviour change topics included goal-setting, self-monitoring, self-efficacy, physical activity barriers, enjoying physical activity, and relapse prevention.</t>
  </si>
  <si>
    <t>Text message reminders of session, self-compassion component</t>
  </si>
  <si>
    <t>Initial individual education session 60 mins; 5 BC training sessions with 45 mins of PA focus and 45 min mindfulness/self-compassion focus
The online intervention involved a 60-min online one- on-one meeting with a research assistant (i.e. session 1) followed by five group education sessions (sessions 2–6) each 1 week apart. During the first one-on-one meeting, the research assistant shared the participant’s T2D risk score (i.e. moderate or high risk of T2D) and discussed the behaviours that could lower T2D risk [35], includ- ing meeting the physical activity guidelines (i.e. 150 min of moderate to vigorous physical activity per week [38]), describing how physical activity could decrease T2D risk, and discussing their past experience with physical activ- ity. All individual meetings followed the same script for both conditions and represented what a patient diag- nosed with prediabetes would ideally experience with a diabetes educator (i.e. ideal care [34]). The subsequent five online group sessions covered behaviour change topics followed by either self-compassion (intervention group) or health topics unrelated to the study outcomes (control group). Participants in both groups were encour- aged to complete weekly “home practice” activities facilitated by a workbook which were related to weekly topics. Furthermore, participants were reminded about the different components of the study (e.g. home prac- tice, upcoming sessions) and were asked to report how much home practice they completed through a text mes- saging system. A website was created for each group (and secure to only each group) where participants could find additional information about session content, places to exercise, and free exercise videos. Two facilitators (i.e. PhD student and post-doctoral fellow) conducted the five group sessions; both had expertise in Mindful Self- Compassion training [39] and experience in conducting behaviour change interventions. Additional resources provided to participants can be found in the additional file (see Additional Table 1). Given that the intervention was offered online, participants completed and signed a confidentiality agreement to ensure that all personal information/identification (e.g. health information, name, age) shared in the group sessions was kept private and confidential. To further ensure participant privacy, participants were reminded to partake in the session in a private room and were given an alternative option to communicate with the facilitator by using the private chat.
Behaviour change training (sessions 2–6)
All participants received 45 min of theory-based physi- cal activity behaviour change education, based on effec- tive physical activity interventions among people with prediabetes (e.g. [40]). Behaviour change topics included goal-setting, self-monitoring, self-efficacy, physical activity barriers, enjoying physical activity, and relapse prevention.
Control content (sessions 2–6)
For the second half of sessions 2–6, participants in the control condition received information on health topics unrelated to physical activity. Control material was simi- lar in activity nature and duration to the self-compassion condition in order to match the amount and type of attention provided in the self-compassion condition; this allowed us to rule out possible effects from activities or attention [41]. Topics included sleep, screen time, antibi- otic use, benefits of water, and benefits of vitamin D.</t>
  </si>
  <si>
    <t>PA +EDU; attention-matched educational control</t>
  </si>
  <si>
    <t xml:space="preserve">"During the first one-on-one meeting, the research assistant shared the participant’s T2D risk score (i.e. moderate or high risk of T2D) and discussed the behaviours that could lower T2D risk [35], includ- ing meeting the physical activity guidelines (i.e. 150 min of moderate to vigorous physical activity per week [38]), describing how physical activity could decrease T2D risk, and discussing their past experience with physical activ- ity. All individual meetings followed the same script for both conditions and represented what a patient diag- nosed with prediabetes would ideally experience with a diabetes educator (i.e. ideal care [34]). 
All participants received 45 min of theory-based physi- cal activity behaviour change education, based on effec- tive physical activity interventions among people with prediabetes (e.g. [40]). Behaviour change topics included goal-setting, self-monitoring, self-efficacy, physical activity barriers, enjoying physical activity, and relapse prevention."
Control content (sessions 2–6)
For the second half of sessions 2–6, participants in the control condition received information on health topics unrelated to physical activity. Control material was simi- lar in activity nature and duration to the self-compassion condition in order to match the amount and type of attention provided in the self-compassion condition; this allowed us to rule out possible effects from activities or attention [41]. Topics included sleep, screen time, antibi- otic use, benefits of water, and benefits of vitamin D.		</t>
  </si>
  <si>
    <t>Self-Compassion Scale (SCS)</t>
  </si>
  <si>
    <t>Objective PA (daily minutes)</t>
  </si>
  <si>
    <t>Accelerometer ActiGraph GT3X+</t>
  </si>
  <si>
    <t>IPAQ-short form</t>
  </si>
  <si>
    <t>Negative Affect Scale (NAS)</t>
  </si>
  <si>
    <t>Exercise Barrier Scale (EBS)</t>
  </si>
  <si>
    <t>Cognitive Emotion Regulation Scale (CERQ)</t>
  </si>
  <si>
    <t>Health Promoting Lifestyle Profile II (HPLP-II)</t>
  </si>
  <si>
    <t>Good feasibility overall; "With the exception of completion of home prac- tice, all of our feasibility criteria were met."</t>
  </si>
  <si>
    <t>Feasibility (recruitment, retention, adherence, instructor fidelity, capacity/budget compliance)</t>
  </si>
  <si>
    <t>Acceptability &amp; safety</t>
  </si>
  <si>
    <t>Generally good, themes well-accepted, minor suggestions for change</t>
  </si>
  <si>
    <t>To stay within the confines of a pilot feasibil- ity study [59], we report the means and standard devia- tions of measures at all time points for both the control and the intervention to examine participant interpreta- tion and ceiling effects to determine their appropriate- ness for use in the planned efficacy trial [31]. The mean changes were not examined given that this study was underpowered to detect differences between the groups or pre-post comparisons which would be inconclusive and potentially misleading [31, 59].</t>
  </si>
  <si>
    <t>Descriptive stats only (Supplementary, Table 3)</t>
  </si>
  <si>
    <t>PA/AM</t>
  </si>
  <si>
    <t>Pre-post: Int = 0.18, control = 0.36</t>
  </si>
  <si>
    <t>Pre-post: Int = -4.43, control = -1.25</t>
  </si>
  <si>
    <t>Subscales - see Supplementary Table 3</t>
  </si>
  <si>
    <t>PA subscale: Pre-post: Int = 0.50, control = 0.17	
Stress management subscale: Pre-post: Int = 36, control = 0.08		
Other subscales - see Supplementary Table 3</t>
  </si>
  <si>
    <t>Intervention condition scores:</t>
  </si>
  <si>
    <t>Control condition scores:</t>
  </si>
  <si>
    <t>PA edu + mindfulness/self-compassion</t>
  </si>
  <si>
    <t>Affect (NAF)</t>
  </si>
  <si>
    <t>This study received ethics approval at Canadian University.</t>
  </si>
  <si>
    <t>Funding for this study was from the Canadian Institutes of Health Research (CIHR).</t>
  </si>
  <si>
    <t>No formal analyses of MH/WB outcomes (well justified and appropriate decision though)</t>
  </si>
  <si>
    <t>We conducted our feasibility study when there were restrictive COVID-19 restrictions in place. For exam- ple, intervention sessions and follow-up assessments occurred during a time when all non-essential businesses were closed, and social gatherings were not allowed. These unusual circumstances may be different from the circumstances in place (fewer or no restrictions) when the efficacy trial is carried out. We speculate that partici- pants in our pilot study may have had fewer competing demands on their time than if there had been less restric- tive health order in place and this may have contributed to our high adherence and attendance rates. These rates may not represent those that we would attain had we completed the study in more typical times. We plan to begin our efficacy trial at a time when COVID-19 restrictions will likely be in place so there is likely value in having conducted our pilot work in a similar context. However, our findings may not generalize well to trials conducted when pandemic restrictions are not in place. In addition, the present study is not intended to general- ize its findings to other research studies of similar nature [67]. However, there are aspects of our findings that may be beneficial for other researchers. Some examples of how our study can be generalizable include the feasibil- ity of the online intervention delivery format; how it may be advantageous to create a control group with valuable material for participants to help with retention, acceler- ometer wear acceptability, and the acceptability of the intervention content (i.e. concept of self-compassion, behaviour change, and health behaviour information). We took the recommended and informative [42] pre- liminary research step of examining the feasibility and acceptability of our planned intervention. Through this pilot feasibility and acceptability study, we learned that all aspects of our study should be feasible and acceptable. We also learned what steps we need to take to increase the likelihood of implementing a feasible and acceptable efficacy trial. In summary, we will give ourselves more time to recruit participants and complete all eligibility steps, stress the importance of home practice comple- tion, provide an opportunity to discuss the home practice within class sessions, increase the duration and number of sessions, modify and add some intervention topics, add a testimonial from a past participant who has suc- cessfully become more active, and provide more person- alized information on physical activity and goal setting. We are encouraged by the general feasibility and accept- ability of our study and once these changes are imple- mented, we will proceed with testing the efficacy of a self-compassion intervention in augmenting traditional behaviour change training to bring about increases in physical activity among people with prediabetes.</t>
  </si>
  <si>
    <t>The authors declare that they have no competing interests.</t>
  </si>
  <si>
    <t>Participants were allocated to the intervention or control arms via a randomization sequence using a 1:1 alloca- tion ratio conducted by a statistician removed from the study operations.</t>
  </si>
  <si>
    <t>Reported in Table 2 but not formally tested</t>
  </si>
  <si>
    <t>Because both groups received educa- tion, participants in the control condition were unaware that they were in the control group.</t>
  </si>
  <si>
    <t>Session facilitators aware; E-mails containing assessments (i.e. questionnaires) were sent to partici- pants by the coordinator, whereas the study personnel (i.e. research assistants, principal investigator) who inter- acted with participants (e.g. accelerometer drop-offs, online one-on-one sessions) were blinded to participant allocation.</t>
  </si>
  <si>
    <t>For fidelity purposes, the principal investigator assessed four individual meetings (22%), one for each research assistant, and two group sessions (20%), one session for each facilitator. Fidelity to the interven- tion exceeded our criterion of four or higher. Facilita- tors also completed the facilitator checklists after each group session; both covered 100% of the prepared con- tent which met our criterion of 90–95%. Finally, the hours required for research personnel to complete all study tasks fell within our capacity criterion.</t>
  </si>
  <si>
    <t>No formal analysis of outcomes of interest to review</t>
  </si>
  <si>
    <t>Only one dropout in the whole study</t>
  </si>
  <si>
    <t>Self-report for mood and cognitive processes outcomes, objective for PA levels</t>
  </si>
  <si>
    <t>Trial registration: ClinicalTrials.gov, NCT04402710. Registered on 09 April 2020.</t>
  </si>
  <si>
    <t>RCT (2 arm, prospective, parallel groups)</t>
  </si>
  <si>
    <t>Gustav J. Dobos, Alfried Krupp von Bohlen und Halbach Foundation, Department of Internal Medicine, University of Duisburg-Essen, Kliniken Essen-Mitte, Knappschafts-Krankenhaus, Am Deimelsberg 34a, 45276 Essen, Germany.
Email: g.dobos@kliniken-essen-mitte.de</t>
  </si>
  <si>
    <t>Spahn, G., Choi, K. E., Kennemann, C., Lüdtke, R., Franken, U., Langhorst, J., ... &amp; Dobos, G. J. (2013). Can a multimodal mind–body program enhance the treatment effects of physical activity in breast cancer survivors with chronic tumor-associated fatigue? A randomized controlled trial. Integrative cancer therapies, 12(4), 291-300.</t>
  </si>
  <si>
    <t>The aim of the present randomized controlled trial (RCT) was to evaluate if a MMMT program reduces CRF symp- toms with accompanying psychological parameters in breast cancer survivors more than a moderate endurance sports intervention alone.</t>
  </si>
  <si>
    <t>Breast cancer (stage I-III) survivors</t>
  </si>
  <si>
    <t xml:space="preserve">The study took place at the Department of Internal and Integrative Medicine, Knappschafts-Krankenhaus, Kliniken Essen-Mitte, academic teaching hospital of the University of Duisburg-Essen, Germany. </t>
  </si>
  <si>
    <t>University of Duisburg-Essen, Germany</t>
  </si>
  <si>
    <t>female stage I to III breast cancer patients with written informed consent were included in the study, if they had completed their tumor treatment (operation and/or che- motherapy and/or radiotherapy) at least 3 months before, if they scored “unusual fatigue during the past month” &gt;40 mm on an 100 mm visual analogue scale (VAS); and if they were willing and physically/mentally able to participate in a 10-week walking treatment (WT) and a 6-hour MMMT day once a week.</t>
  </si>
  <si>
    <t>Exclusion criteria included anemia (hemoglobin &lt;10 g/ dL), a limitation for endurance sports (peripheral vascular abnormalities, hypo/hypertension, metabolic diseases, neu- ropathy without connection to the cancer or tumor treat- ment, limitations in the musculoskeletal system), insufficient knowledge of German language, an established routine practice of physical activity/relaxation (more than 3 × 30 min/wk), concomitant psychotherapy, or a supportive treat- ment with stimulants such as amphetamines, methylpheni- date, or erythropoietin.</t>
  </si>
  <si>
    <t>The MMMT was led in a day clinic setting by a multipro- fessional team and included nutrition counseling, relax- ation exercises, physical exercises, stress reduction, basics of cognitive restructuring, and hydrotherapy (Figure 1). A special role was assigned to the integration of mindfulness techniques introduced by Kabat-Zinn et al.20 In each of the 10 weeks, patients attended in steady groups of 10 to 20 patients a 1-day clinic element of 6 hours duration. The program consisted of lectures, group exercises, guided discussions, and medical consultations. Learned methods included different types of meditation (eg, sitting meditation, body scan), whole-food cooking, naturopathic self-help strategies, and mindfulness in everyday situations. Certainly, the cooperation among participants, the contribution of the group to the learning, and the group process are contributing factors for the suc- cess of such a program.
All patients were asked to practice the newly learned methods at home as often as possible. They were addition- ally given supervised sessions on walking by an experi- enced sports therapist (weeks 1, 3, and 10) and were instructed to continue walking at home 3 × 30 min/wk. The recommended heart rate during training was 180 − |chrono- logical age| ± 10. A heart rate of 220 − |chronological age| was not to be exceeded.</t>
  </si>
  <si>
    <t>Group (+ individual home practice)</t>
  </si>
  <si>
    <t>10 weeks</t>
  </si>
  <si>
    <t>1x 6 hrs/week + independent practice (walking 3x30 min/wk + other practice)</t>
  </si>
  <si>
    <t>A special role was assigned to the integration of mindfulness techniques introduced by Kabat-Zinn et al.20 In each of the 10 weeks, patients attended in steady groups of 10 to 20 patients a 1-day clinic element of 6 hours duration. The program consisted of lectures, group exercises, guided discussions, and medical consultations. Learned methods included different types of meditation (eg, sitting meditation, body scan), whole-food cooking, naturopathic self-help strategies, and mindfulness in everyday situations.
All patients were asked to practice the newly learned methods at home as often as possible.</t>
  </si>
  <si>
    <t>They were addition- ally given supervised sessions on walking by an experi- enced sports therapist (weeks 1, 3, and 10) and were instructed to continue walking at home 3 × 30 min/wk. The recommended heart rate during training was 180 − |chrono- logical age| ± 10. A heart rate of 220 − |chronological age| was not to be exceeded.</t>
  </si>
  <si>
    <t>Patients in the control group received identical super- vised sessions on walking and were also instructed to prac- tice 3 × 30 min/wk over a period of 10 weeks.</t>
  </si>
  <si>
    <t xml:space="preserve">3 supervised walking sessions in weeks 1, 3, 10 and home practice 3x 30min/wk; "They were addition- ally given supervised sessions on walking by an experi- enced sports therapist (weeks 1, 3, and 10) and were instructed to continue walking at home 3 × 30 min/wk. The recommended heart rate during training was 180 − |chrono- logical age| ± 10. A heart rate of 220 − |chronological age| was not to be exceeded." </t>
  </si>
  <si>
    <t>nutrition counseling (whole-food cooking), naturopahic self-help strategies, hydrotherapy</t>
  </si>
  <si>
    <t>HADS</t>
  </si>
  <si>
    <t>Disease-specific quality of life</t>
  </si>
  <si>
    <t>European Organization for Research and Treatment of Cancer QoL  questionnaire (QLQ-C30)</t>
  </si>
  <si>
    <t>Multidimensional Fatigue Inventory (MFI)</t>
  </si>
  <si>
    <t>Menopausal Rating Scale (MRS)</t>
  </si>
  <si>
    <t>Group differences at baseline were expressed as arithme- tic means ± standard deviations and analyzed by χ2 or Wilcoxon–Mann–Whitney tests.
All safety and effectiveness analyses were based on the intention-to-treat-population, which included each random- ized patient who received at least one allocated treatment regardless whether she further adhered to the protocol or not. Missing data in the questionnaires were multiply imputed by Markov chain Monte Carlo methods.29,30 This gave a total of 5 complete data sets, each of which was ana- lyzed separately as described below. Afterward, the results were adequately combined to produce overall effect size estimates, confidence intervals, and P values.
Time courses of each outcome parameter were analyzed with univariate analyses of covariance for repeated mea- surements, with time (2 levels) as a within-person factor, the respective baseline value as a linear covariate, and the smoking behavior (yes/no) and the actual status of recur- rence (yes/no) as binary cofactors. All analyses were con- ducted with the SAS statistical software (release 8.2, SAS Institute, Cary, NC).</t>
  </si>
  <si>
    <t>Unusual fatigue of the last month decreased not only for the MMMT group from baseline (6.5 ± 1.6) to posttreatment (4.5 ± 2.3) and to follow-up (4.1±2.2), but also for the WT group (from 6.5 ± 1.6 to 4.6 ± 2.2 and 5.2 ± 2.4,respectively) in a clinically meaningful extent (see Figure 3). But for both time points this resulted in small, nonsignifi- cant group differences of Δ = −0.0 (confidence interval [CI] = −1.2 to 1.2, P = .981) posttreatment and Δ = −1.0 (CI = −2.2 to 0.2, P = .122) at follow-up. Unusual fatigue of the last week similarly improved in both groups: MMMT patients rated their fatigue posttreatment (4.1 ± 2.1) as well as at follow-up (4.6 ± 2.5) as lower than at baseline (6.1 ± 2.4), whereas WT patients improved in a similar extent (from 6.8 ± 1.7 to 4.6 ± 2.6 and 5.2 ± 2.9). These ratings resulted in nonsignificant group differences ofΔ= −0.3 (CI = −1.6 to 1.0, P = .678) andΔ= −0.4 (CI = −1.8 to 0.9, P = .510). Correspondingly, suffering from fatigue did not show any group difference with Δ = −0.0 (CI = −1.5 to 1.5, P = .999) after treatment and Δ = −1.1 (CI = −2.5 to 0.4, P = .153) at follow-up (MMMT patients improved from 5.7 ± 2.9 to 4.4 ± 2.8 posttreatment and to 4.0 ± 2.7 at follow-up, whereas WT patients improved from 6.3 ± 2.4 to 4.6 ± 2.7 and 5.2 ± 3.0, respectively).</t>
  </si>
  <si>
    <t>Unusual fatigueof the last week/month/perceived suffering (single-item each)</t>
  </si>
  <si>
    <t>Global QoL subscale: T2 3.7, T3 6.6</t>
  </si>
  <si>
    <t>Emotional function subscale: T2 7.7, T3 0.7</t>
  </si>
  <si>
    <t>Other subscales see Tables 2 and 3</t>
  </si>
  <si>
    <t>Global QoL subscale: T2 p=.406, T3 p=.145</t>
  </si>
  <si>
    <t>Emotional function subscale: T2 p=.120, T3 p=.893</t>
  </si>
  <si>
    <t xml:space="preserve">HADS– depression values of both groups were unremarkable with all assessments and indicated a possible impairment in regard to norm values. </t>
  </si>
  <si>
    <t>Moreover, both groups reduced their anxiety in the course of the study. Although MMMT patients showed more benefit than WT patients after treatment (Δ = −1.6, CI = −3.2 to −0.1, P = .043) this group difference could not be maintained at follow-up (Δ = −0.6, CI = −2.2 to 0.9, P = .422; see Table 3).</t>
  </si>
  <si>
    <t>T3 0.0</t>
  </si>
  <si>
    <t>T2 p=.156</t>
  </si>
  <si>
    <t>T3 p=.997</t>
  </si>
  <si>
    <t>T2 -1.6</t>
  </si>
  <si>
    <t>T3 -0.6</t>
  </si>
  <si>
    <t>T2 -1.1</t>
  </si>
  <si>
    <t>T2 p=.043</t>
  </si>
  <si>
    <t>T3 p=.422</t>
  </si>
  <si>
    <t>Psychological menopausal symptoms (respective MRS subscale) decreased in both groups, but these improve- ments were more pronounced in the MMMT group at end of treatment (Δ = −1.5, CI = −2.9 to −0.2; P = .029) and follow-up (Δ = −1.5, CI = −2.8 to −0.1; P = .035). MRS total scores, however, did not differ significantly between groups at any time point (see Table 3). For the other meno- pausal symptoms, neither any group differences at any of the assessments nor any relevant improvements over time were obtained, reflecting no relevant changes concerning somatovegetative or urogenital symptoms (see Table 3).</t>
  </si>
  <si>
    <t>Both groups yielded improvements on all functional scales of the EORTC QLQ 30 C (see Table 2). Perceived pain assessed by the subscale of the EORTC QLQ-C30 stayed constant in the WT group, but MMMT patients indicated less perceived pain after the intervention with a significant group difference at follow-up (Δ = −14.6, 95% CI = −27.8 to −1.5; P = .031). All other scales of the EORTC QLQ-C30 showed improvement over time, but no group differences were observed.</t>
  </si>
  <si>
    <t>Subscales - see Tables 2 and 3</t>
  </si>
  <si>
    <t>The study protocol (No. 04-2575) was approved by the institutional review board of the Medical Institutions of the University of Duisburg-Essen, Germany and com- plied with the Declaration of Helsinki.</t>
  </si>
  <si>
    <t>This work was supported by a grant of the “Karl and Veronica Carstens Foundation” (Essen, Germany), which is a nonprofit organization for the investigation of naturopathic treatments.</t>
  </si>
  <si>
    <t>The authors declared no potential conflicts of interest with respect to the research, authorship, and/or publication of this article.</t>
  </si>
  <si>
    <t>Some odd mean difference numbers in Table 3?</t>
  </si>
  <si>
    <t>With an average of three years between study entry and last active tumor therapy prolonged effects of the last treatment or symptom course are less likely in our sample. The required sample was achieved with an ordinary recruitment rate. Especially in RCTs, the recruitment of cancer patients with both time limitations and physical restrictions is elabo- rate and unpromising (rates of around 40%).17,35 Although we had based our sample size calculation on a similar pilot trial, the actual sample size in the study with only 55 patients might have been too small to detect any group differences. Also the selection of an adequate control condition is fraught with problems. Patient blinding is impossible and expectancy effects and dropouts due to disappointment of randomization results cannot be excluded. Furthermore, patients had considerable experience with rehabilitation and psychological/educational programs, and the impact of the add-on effect of counseling in the day clinic group may be underestimated. The patients of the MMMT group were asked to practice the learned methods at home as often as possible. However, we only monitored the adherence rate of walking exercise in both groups and did not assess the com- pliance regarding the other mind–body techniques. It is pos- sible that the patients of the MMMT were unable to cope with the load of both the physical exercise and the other methods. This would, however, also be a conclusion about the feasibility of this program in this condition of fatigue. Future larger studies, including a nontreated control group and measures of actual physical activity behavior will pro- vide a deeper insight in the underlying mechanisms. After all, there are still only a limited number of RCTs available that include chronic CRF as primary outcome. Fatigue is a major contributor for impaired functions and aggrieved QoL in breast cancer survivors.5,36-38 It is there- fore required to further investigate fatigue reducing inter- ventions such as walking or more complex programs. This may be of interest also for health care policy. The immedi- ate rehabilitation period may be an interesting topic in this context.39 As our study shows, even a basic home-based pulse-controlled WT can relevantly affect fatigue symp- toms. Also the questionnaires and subscales assessing QoL and functional aspects underline the benefit of both inter- ventions with an increase of 25% to 30%. Other outcomes including qualitative data may shine a light on possible yet unidentified add-on benefits of MMMT interventions for this condition.</t>
  </si>
  <si>
    <t>MMMT (walking, mindfulness, education)</t>
  </si>
  <si>
    <t>Patients were randomly assigned to treatment groups by a nonstratified block-randomization with fixed block length of 10. The biometrician drew random numbers from the “ranuni” random number generator of the SAS software (SAS Institute, Cary, NC) and prepared sealed, sequentially numbered opaque envelopes containing the treatment assignments. When a patient fulfilled all enrolment criteria, the study physician opened the envelopes in ascending order to reveal that patient’s assignment. The assignment sequence was kept secret with the biometrician and was not accessible to the study physicians.</t>
  </si>
  <si>
    <t>Both treatment groups were comparable with respect to sociodemographic and history-taking data (Table 1) with 2 exceptions: smoking behavior and the actual status of recur- rence. Both factors were included as adjusting factors in the analyses of covariance.</t>
  </si>
  <si>
    <t>All safety and effectiveness analyses were based on the intention-to-treat-population, which included each random- ized patient who received at least one allocated treatment regardless whether she further adhered to the protocol or not. Missing data in the questionnaires were multiply imputed by Markov chain Monte Carlo methods.29,30 This gave a total of 5 complete data sets, each of which was ana- lyzed separately as described below. Afterward, the results were adequately combined to produce overall effect size estimates, confidence intervals, and P values.</t>
  </si>
  <si>
    <t>55/64 participants contributed at all data points and were analysed</t>
  </si>
  <si>
    <t>Dropout reasons given and most unrelated to study</t>
  </si>
  <si>
    <t>Wilawan Thirapatarapong, M.D.; wilawan.thi@mahidol.ac.th</t>
  </si>
  <si>
    <t>Srisoongnern, S., Pajareya, K., Sriboon, R., Thanakiatpinyo, T., Chirakarnjanakorn, S., &amp; Thirapatarapong, W. (2021). Effects of Buddhist walking meditation on exercise capacity and quality of life of patients with chronic heart failure: a randomized controlled trial. Heart &amp; Lung, 50(3), 363-368.</t>
  </si>
  <si>
    <t>university hospital setting in Bangkok, Thailand</t>
  </si>
  <si>
    <t>Bangkok, Thailand</t>
  </si>
  <si>
    <t>the objectives of the present study were to deter- mine the effects of BWM on the functional capacity, quality of life, and hemodynamic response of patients with HF, compared with the impact of an aerobic exercise program for such patients.</t>
  </si>
  <si>
    <t>RCT (2 arm, prospective, single-blind, parallel groups)</t>
  </si>
  <si>
    <t>Chronic heart failure</t>
  </si>
  <si>
    <t>12 female (50%)</t>
  </si>
  <si>
    <t>10 female (42%)</t>
  </si>
  <si>
    <t>aged between 18 and 80 years, had been diagnosed with New York Heart Associa- tion (NYHA) functional class II or III HF, and had received a stable medical regimen for at least one month prior to enrollment.</t>
  </si>
  <si>
    <t>(1) acute myocardial infarction, unstable angina, major cardiac surgery, or cardiac resynchronization during the preceding six weeks; (2) uncontrolled cardiac arrhythmias or uncontrolled valvular heart diseases; (3) cardiac arrest during the preceding three months; (4) current participation in a cardiac reha- bilitation program or mind-body intervention (such as tai chi); and (5) inability to walk due to lower limb amputation or severe arthritis of the lower extremities.</t>
  </si>
  <si>
    <t>The BWM program created and customized for the present study comprised an aerobic walking exercise that incorporated Buddhist meditation. The patients performed the walking exercise while rhythmically swinging both legs; at the same time, they used the quiet, mental label “left” on left-leg upward swings, and “right” on right-leg upward swings. While doing so, their hands were gently clasped in front, and their eyes were half-closed without looking at anything in particular. The walking-meditation was carried out on a straight path of five meters in length, with the participants simply walking back and forth. During the first two weeks, they were coached by two experienced practitioners; the participants were then provided with instruction sheets dealing with how to continue the BWM program at home. At week 4, the practitioners telephoned the participants to check on their compliance with the program. Any problems they might be experiencing with the pro- gram, including their understanding of any aspect of it, were also dis- cussed during the phone calls.
The programs of both the intervention and control groups were divided into three phases. In phase 1 (weeks 1_x0001_2), the participants undertook two training sessions each week at the hospital with wire- less electrocardiogram monitoring, and at least one training session each week at home. The programs were conducted at mild-to-mod- erate intensity, with individual sessions lasting 30 min. In phase 2 (weeks 3_x0001_4), the daily sessions were lengthened to 35 min of mild- to-moderate intensity at home at least three times a week. In phase 3 (weeks 5_x0001_6), the daily sessions were further increased to 40 min of mild-to-moderate intensity at home at least three times a week. The patients of both groups were encouraged to follow the protocol for their particular group and to avoid any intervention other than that which they had been assigned. In addition, they were advised about the general care and cardiovascular risk modifications that all HF patients need to implement. Importantly, they were asked to abstain from receiving any supplemental medical or alternative-medicine treatment during the study period.</t>
  </si>
  <si>
    <t>3x 30-40min/week (2 supervised sessions in weeks 1-2, the rest independent)</t>
  </si>
  <si>
    <t xml:space="preserve">Focused attention moving meditation; The BWM program created and customized for the present study comprised an aerobic walking exercise that incorporated Buddhist meditation. The patients performed the walking exercise while rhythmically swinging both legs; at the same time, they used the quiet, mental label “left” on left-leg upward swings, and “right” on right-leg upward swings. While doing so, their hands were gently clasped in front, and their eyes were half-closed without looking at anything in particular. The walking-meditation was carried out on a straight path of five meters in length, with the participants simply walking back and forth. During the first two weeks, they were coached by two experienced practitioners; the participants were then provided with instruction sheets dealing with how to continue the BWM program at home. </t>
  </si>
  <si>
    <t xml:space="preserve">Mild-moderate intensity walking; The patients performed the walking exercise while rhythmically swinging both legs; at the same time, they used the quiet, mental label “left” on left-leg upward swings, and “right” on right-leg upward swings. While doing so, their hands were gently clasped in front, and their eyes were half-closed without looking at anything in particular. The walking-meditation was carried out on a straight path of five meters in length, with the participants simply walking back and forth. During the first two weeks, they were coached by two experienced practitioners; the participants were then provided with instruction sheets dealing with how to continue the BWM program at home. At week 4, the practitioners telephoned the participants to check on their compliance with the program. The programs were conducted at mild-to-mod- erate intensity, with individual sessions lasting 30 min. In phase 2 (weeks 3_x0001_4), the daily sessions were lengthened to 35 min of mild- to-moderate intensity at home at least three times a week. In phase 3 (weeks 5_x0001_6), the daily sessions were further increased to 40 min of mild-to-moderate intensity at home at least three times a week. </t>
  </si>
  <si>
    <t>Phone call in week 4 for troubleshooting; At week 4, the practitioners telephoned the participants to check on their compliance with the program. Any problems they might be experiencing with the pro- gram, including their understanding of any aspect of it, were also dis- cussed during the phone calls.</t>
  </si>
  <si>
    <t>With regard to the control group, its members performed hospi- tal-based aerobic training exercises under supervision during the first two weeks before doing home-based aerobic exercises during the remainder of the program. The patients were instructed to perform an aerobic exercise—such as walking on a treadmill or the ground, or riding a bike or a stationary bicycle—at mild-to-moderate intensity, determined by the achievement of a rate of perceived exertion (RPE) of 9_x0001_14 (30%_x0001_70% of maximal heart rate). The program was con- ducted by a physical therapist and followed the American College of Sports Medicine exercise guidelines.14
The programs of both the intervention and control groups were divided into three phases. In phase 1 (weeks 1_x0001_2), the participants undertook two training sessions each week at the hospital with wire- less electrocardiogram monitoring, and at least one training session each week at home. The programs were conducted at mild-to-mod- erate intensity, with individual sessions lasting 30 min. In phase 2 (weeks 3_x0001_4), the daily sessions were lengthened to 35 min of mild- to-moderate intensity at home at least three times a week. In phase 3 (weeks 5_x0001_6), the daily sessions were further increased to 40 min of mild-to-moderate intensity at home at least three times a week. The patients of both groups were encouraged to follow the protocol for their particular group and to avoid any intervention other than that which they had been assigned. In addition, they were advised about the general care and cardiovascular risk modifications that all HF patients need to implement. Importantly, they were asked to abstain from receiving any supplemental medical or alternative-medicine treatment during the study period.</t>
  </si>
  <si>
    <t>3x 30-40 min/week sessions of aerobic exercise (2 supervised sessions in hospital in weeks 1-2, the rest independent at home)</t>
  </si>
  <si>
    <t>Minnesota Living with Heart Failure Questionnaire (MLHFQ), Thai version</t>
  </si>
  <si>
    <t>Exercise capacity (6-minute walk test, 6MWT)</t>
  </si>
  <si>
    <t>Hemodynamic response (resting BP and HR)</t>
  </si>
  <si>
    <t>Adherence to protocol (frequency and intensity of independent sessions; self-report log of session date, duration, intensity as RPE)</t>
  </si>
  <si>
    <t>The data analysis used PASW Statistics for Windows, Version 18.0 (SPSS Inc., Chicago, Ill., USA). The quantitative data of the two groups were compared with the independent t-test or Mann_x0001_Whitney U test, as appropriate, while their categorical data were analyzed with the chi-squared test. Comparisons of the pre-post quantitative data for each group used a paired sample t-test. The baseline characteris- tics were summarized using descriptive statistics. Analysis of covari- ance (ANCOVA) was used to adjust for baseline outcome measures. The results are presented as mean, SD, median, interquartile range, frequency, and percentage. For missing outcome data, we employed data on baseline outcomes. Intention-to-treat analyses were per- formed for the continuous variables within and between groups.</t>
  </si>
  <si>
    <t>There was no significant improvement in the 6MWT performance of the walking-meditation group at the six-week follow-up, whereas a significant change was evident for the aerobic-exercise group (p, 0.001). Nevertheless, there was no significant difference in the changes in the absolute distance walked (measured in meters) by the participants of the two groups (Table 2).</t>
  </si>
  <si>
    <t>The intention-to-treat analyses showed no statistical changes for all domains of the MLHFQ scores within the two groups, and no sta- tistical differences between the groups (Table 2).</t>
  </si>
  <si>
    <t>Pre-post: Global subscale int -3, control 1</t>
  </si>
  <si>
    <t>Physical subscale int -2, control -1.5</t>
  </si>
  <si>
    <t>Mental subscale int -1, control 1.5</t>
  </si>
  <si>
    <t>Bet-groups at post-intervention: Global p=.577</t>
  </si>
  <si>
    <t>Physical p=.909</t>
  </si>
  <si>
    <t>Mental p=.833; pre-post all n.s. too (p&gt;.05)</t>
  </si>
  <si>
    <t>While there was no significant change in the mean SBP values of the walking-meditation group over the six-week period, the mean SBP of the aerobic-exercise group saw a significant decline (p, 0.025; Table 2). In addition, there was a significant difference in the SBP changes of the groups. However, no significant changes in the mean DBP and resting HR values were demonstrated, either within each group or in terms of the differences in the values of the groups.</t>
  </si>
  <si>
    <t>The frequency of self-practice by the members of the walking-medi- tation group was similar to that of the aerobic-exercise group. Patients who practiced for three or more times/week represented 83.3% of each group (Table 3). However, a significant difference was observed in the intensity of the training sessions of the two groups (Table 4). An RPE of mild intensity was reported by the vast majority (92%) of the patients in the walking-meditation group. In contrast, only 54% of the patients in the aerobic exercise group reported a mild-intensity RPE, with 46% achieving the higher level of moderate-RPE.</t>
  </si>
  <si>
    <t>Control sessions had higher intensity PA, which could have led to greater PA-induced benefits; possible ceiling effect of QoL measures (some baseline are very low already)</t>
  </si>
  <si>
    <t>Our research has several limitations. Firstly, having a relatively small number of participants, the study had limited power to detect differences in the outcomes. We therefore recommend that a future clinical trial should have a higher number of participants. In addition, the duration of the training program in the current study was rela- tively short. Our investigation also lacked a usual-care control group, whose results could have been compared with those of the interven- tion group; instead, we chose aerobic-exercise participants as the control. We suggest that a future study should employ a longer inter- vention, and that a usual-care group be utilized for comparison pur- poses. Lastly, adherence with the program was self-reported. In recognition of this, our study used the telephone interactions not only to collect the adherence data but also to remind the participants to enter session data in their logbooks in a timely manner.</t>
  </si>
  <si>
    <t>The study was approved by the Institutional Review Board, Faculty of Medicine, Sir- iraj Hospital (545/2561) and registered at the Thai Clinical Trials Reg- istry (TCTR20191128001).</t>
  </si>
  <si>
    <t>This study was funded by a grant from the Siriraj Research Devel- opment Fund, Faculty of Medicine Siriraj Hospital, Mahidol Univer- sity, Bangkok, Thailand (grant no. R016233003).</t>
  </si>
  <si>
    <t>All authors declare that there are no conflicts of interest related to this study.</t>
  </si>
  <si>
    <t>Adults w chronic heart failure</t>
  </si>
  <si>
    <t>Buddhist walking meditation</t>
  </si>
  <si>
    <t>Depression (HADS), anxiety (HADS), DSQoLO (QLQ-C30)</t>
  </si>
  <si>
    <t>DSQoL (MLHFQ)</t>
  </si>
  <si>
    <t>Depression (BDI-II), Anxiety (BAI), Stress (PSS), Rumination (RRS), PTSD (PTCI)</t>
  </si>
  <si>
    <t>Using a computer-generated sequence, each participant was allo- cated randomly to one of two groups: an intervention group (walking meditation) and a control group (an aerobic exercise program). The individual patient assignments were sealed in sequentially num- bered, opaque envelopes, which were later opened by an unblinded investigator. Although the participants were informed of the group they had been allocated to, the assessors were blinded.</t>
  </si>
  <si>
    <t>There were no statistical differences in the two groups’ base- line statuses for age, sex, left ventricular ejection fractions, NYHA functional classes, current medications, HF etiologies, comorbidities, implanted cardiac devices, and previous procedures. Likewise, there were no significant differences in their baseline outcomes for the 6MWT (337 § 90 vs. 364 § 119 m). Similarly, there were no differen- ces in the MLHFQ scores, resting systolic and diastolic BP values, and resting HRs of the two groups.</t>
  </si>
  <si>
    <t>Adherence monitored and no other deviations reported</t>
  </si>
  <si>
    <t>Intention-to-treat analyses were per- formed for the continuous variables within and between groups.</t>
  </si>
  <si>
    <t>42/48 participants provided data at follow-up</t>
  </si>
  <si>
    <t>Torkhani, E., Dematte, E., Slawinski, J., Csillik, A., Gay, M. C., Bensmaïl, D., ... &amp; de Marco, G. (2021). Improving Health of People With Multiple Sclerosis From a Multicenter Randomized Controlled Study in Parallel Groups: Preliminary Results on the Efficacy of a Mindfulness Intervention and Intention Implementation Associated With a Physical Activity Program. Frontiers in Psychology, 12. https://doi.org/10.3389/fpsyg.2021.767784</t>
  </si>
  <si>
    <t>Giovanni de Marco demarco.giovanni@gmail.com</t>
  </si>
  <si>
    <t>The aim of our clinical study was to explore the efficacy of two types of psychological interventions – Mindfulness and Implementation of Intention (II) – delivered via internet among people with MS when associated and compared to a physical activity program. We investigated the hypothesis that combining a PA program with Mindfulness or Implementation Intention may be more beneficial than PA alone in decreasing fatigue and improving mobility and quality of life in people with MS.</t>
  </si>
  <si>
    <t>Pilot RCT (2 arm, prospective, parallel groups)</t>
  </si>
  <si>
    <t>Multiple sclerosis (MS)</t>
  </si>
  <si>
    <t>Implementation intentions (attention-matched control) group participants</t>
  </si>
  <si>
    <t>two hospitals in the Parisian region, in France receiving outpatient services for MS at a regional medical center</t>
  </si>
  <si>
    <t>Paris, France</t>
  </si>
  <si>
    <t>NR; overall 28/35 female (80%)</t>
  </si>
  <si>
    <t>Inclusion criteria for the study included (1) a diagnosis of MS, (2) not currently engaged in rehabilitation, therapy or PA program and able to undertake PA without risk-factors (3) aged between 18 and 65 (4) able to give informed consent and to understand French.</t>
  </si>
  <si>
    <t>We excluded those who were receiving drug treatment for fatigue started less than three months ago or acute hospital or nursing home, those who were having psychiatric disorders.</t>
  </si>
  <si>
    <t>Implementation intentions (attention-matched) control condition</t>
  </si>
  <si>
    <t>Individuals participated in either a combination of PA and daily Mindfulness or a combination of PA and Implementation Intention. Mindfulness-Based Intervention group (MBI) (n = 12) received daily Mindfulness training in the form of prerecorded sessions (6 sessions of 10 minutes each equal to one hour/day) using TailorBuilder (TB) application, aiming at developing awareness of emotions and sensations. Mindfulness practice took place individually at home six times per week, without any assistance. Participants were asked to listen to the prerecorded sessions and to follow the instructions (e.g., Breathing rhythm, number of steps during walking exercises, speed of execution of the movement). Participants also received a weekly telephone call lasted up to 15 min, during which a detailed report concerning the session(s) was reviewed and adapted if required. Participants were asked to describe their sessions and to specify the number and duration of each one. Moreover, they were asked to describe the sensations and to evoke any event or situation that made the exercise easier or even harder to perform.
The three groups received the same PA program, which was controlled for contraindications and delivered by a neurologist (OH) at Poissy CHI Hospital (France) and a specialist in physical medicine and rehabilitation (DB) at Raymond-Poincaré Hôpital – Garches (France). The PA program was manualized and available as a booklet. This program initiated after the primary actimetry measurement and maintained for 8 consecutive weeks with a frequency of 2 h weekly. Practicing sessions took place at home under the supervision of a physical and sports activity trainer specializing in sports training. Patients combined four activities per week: 40 min of walking, 40 min of muscle building, 20 min of stretching and 20 min of coordination and balance. Progression in terms of duration and intensity were proposed. First, an increase in exercises duration and then an increase in intensity (associated with a decrease in duration if necessary). This progression respects the classic rules of applied in sport science. The exercises aimed to induce mild to moderate fatigue and were stopped if they engender excessive fatigue which was based on the feeling of the patient and on his own evaluation.</t>
  </si>
  <si>
    <t>6x 60min/week alongside audio mindfulness guided exercise; 
Mindfulness-Based Intervention group (MBI) (n = 12) received daily Mindfulness training in the form of prerecorded sessions (6 sessions of 10 minutes each equal to one hour/day) using TailorBuilder (TB) application, aiming at developing awareness of emotions and sensations. Mindfulness practice took place individually at home six times per week, without any assistance. Participants were asked to listen to the prerecorded sessions and to follow the instructions (e.g., Breathing rhythm, number of steps during walking exercises, speed of execution of the movement). Participants also received a weekly telephone call lasted up to 15 min, during which a detailed report concerning the session(s) was reviewed and adapted if required. Participants were asked to describe their sessions and to specify the number and duration of each one. Moreover, they were asked to describe the sensations and to evoke any event or situation that made the exercise easier or even harder to perform.</t>
  </si>
  <si>
    <t xml:space="preserve">120 min/week in 4 sessions (walking, strength training, stretching, balance/coordination; 
The three groups received the same PA program, which was controlled for contraindications and delivered by a neurologist (OH) at Poissy CHI Hospital (France) and a specialist in physical medicine and rehabilitation (DB) at Raymond-Poincaré Hôpital – Garches (France). The PA program was manualized and available as a booklet. This program initiated after the primary actimetry measurement and maintained for 8 consecutive weeks with a frequency of 2 h weekly. Practicing sessions took place at home under the supervision of a physical and sports activity trainer specializing in sports training. Patients combined four activities per week: 40 min of walking, 40 min of muscle building, 20 min of stretching and 20 min of coordination and balance. Progression in terms of duration and intensity were proposed. First, an increase in exercises duration and then an increase in intensity (associated with a decrease in duration if necessary). This progression respects the classic rules of applied in sport science. The exercises aimed to induce mild to moderate fatigue and were stopped if they engender excessive fatigue which was based on the feeling of the patient and on his own evaluation. </t>
  </si>
  <si>
    <t>Mindfulness 6x/week (360min), PA up to 4x/week (120min)</t>
  </si>
  <si>
    <t>Weekly 15-min check-in call;
Participants also received a weekly telephone call lasted up to 15 min, during which a detailed report concerning the session(s) was reviewed and adapted if required. Participants were asked to describe their sessions and to specify the number and duration of each one. Moreover, they were asked to describe the sensations and to evoke any event or situation that made the exercise easier or even harder to perform.</t>
  </si>
  <si>
    <t>PA + attention-matched control</t>
  </si>
  <si>
    <t>Intention Implementation Participants were asked to develop a concrete if-then plan (the “if” component followed by the “then” component) once a week and share them through TailorBuilder app. Subjects were asked to specify the conditions (e.g., when, where, how, what) in which the behavior is expected to be performed. Participants were able to modify their plans depending on their physical condition and availability. These plans were verified and approved by the trainer. Implementation Intention assessment was carried out weekly via internet questionnaire. Participants also received a weekly telephone call lasted up to 15 min, during which a detailed report concerning the session(s) performed was reviewed and refined if required. Participants were asked to specify the number and duration of each session, sensations, facilitators, and barriers encountered to sustain their practice.</t>
  </si>
  <si>
    <t>Same PA program, same weekly call, forming II to help meet the PA goals</t>
  </si>
  <si>
    <t>The three groups received the same PA program, which was controlled for contraindications and delivered by a neurologist (OH) at Poissy CHI Hospital (France) and a specialist in physical medicine and rehabilitation (DB) at Raymond-Poincaré Hôpital – Garches (France). The PA program was manualized and available as a booklet. This program initiated after the primary actimetry measurement and maintained for 8 consecutive weeks with a frequency of 2 h weekly. Practicing sessions took place at home under the supervision of a physical and sports activity trainer specializing in sports training. Patients combined four activities per week: 40 min of walking, 40 min of muscle building, 20 min of stretching and 20 min of coordination and balance. Progression in terms of duration and intensity were proposed. First, an increase in exercises duration and then an increase in intensity (associated with a decrease in duration if necessary). This progression respects the classic rules of applied in sport science. The exercises aimed to induce mild to moderate fatigue and were stopped if they engender excessive fatigue which was based on the feeling of the patient and on his own evaluation.</t>
  </si>
  <si>
    <t xml:space="preserve">120 min/week in 4 sessions (walking, strength training, stretching, balance/coordination); </t>
  </si>
  <si>
    <t>Objective PA (total MVPA)</t>
  </si>
  <si>
    <t>Accelerometer Actigraph GT3X</t>
  </si>
  <si>
    <t>Modified Fatigue Impact Scale (MFIS)</t>
  </si>
  <si>
    <t>Multiple Sclerosis Impact Scale</t>
  </si>
  <si>
    <t>Mobility (6MWT)</t>
  </si>
  <si>
    <t>Expanded Disability Status Scale (EDSS)</t>
  </si>
  <si>
    <t>We used non-parametric tests due to the small sample sizes which deviate from the normality and equal variance assumptions. First, the Kruskal-Wallis test was used to analyze the homogeneity of groups in relation to sociodemographic characteristics. Second, comparisons between pre and post intervention were analyzed in each group using the Wilcoxon signed-ranked t-test for within- group differences, and effect sizes were given by the matched rank biserial correlation (Kerby, 2014), interpreted as Person’s r. We used Spearman’s rank correlation test, corrected for multiple comparisons, to assess the relationships between MVPA and fatigue. Statistical analysis was carried out using JASP version 0.14.1 software, with a significance level of p &lt; 0.05.</t>
  </si>
  <si>
    <t>Also, concerning the quality-of-life scale (EQ5D-3L), we didn’t find any significant differences in each of the
groups examined.</t>
  </si>
  <si>
    <t>n.s.</t>
  </si>
  <si>
    <t>Several within groups significant changes appeared between baseline (T1) and the end of the program (T2) for each examinate group. For the 6MWT there was a significant increase in the walked distance for the Mindfulness group (p &lt; 0.001), Implementation Intention group (p = 0.002) and for the control group (p = 0.009).</t>
  </si>
  <si>
    <t>The Wilcoxon signed rank test showed a statistically significant difference in change scores across the three groups for the MSIS- 29 physical component (Table 3).</t>
  </si>
  <si>
    <t>Concerning the MFIS score, we noted a significant decrease in the Implementation Intention group for the cognitive (p = 0.012), physical components (p = 0.022) and Psychosocial components (p = 0.023), a statistically significant decrease was revealed alone for the physical dimension in the MBI group (p = 0.028), whereas MFIS scores remain unchanged for the control group.
When we associate the MFIS score with the duration of the practice of the physical activity within the sessions, we noted, in the II group, no correlation at T1 between MFIS (physical component) and time spent in moderate to-vigorous physical activity (MVPA) per day by accelerometry. In contrast, we found at T2 a statistically significant negative correlation (r = −0.745; p = 0.008) between MFIS (physical component) and MVPA. Also, at T2, we found a weak negative correlation (r = −0.237) with the psychological component of MFIS, but not statistically significant. This result may indicate that PA combined with a psychological intervention such as II decreases fatigability among people with MS and could improve PA practice (sustainability).
In MBI group, we noted no correlation in T1 and T2 between MFIS (physical component) and the time spent practicing PA (MVPA). Finally, in control group, we found at T2 a statistically significant positive correlation (r = 0.640; Puncorrected = 0.025) between MFIS (physical component) and MVPA, but this correlation did not survive when applying stringent adjustment for multiple comparisons across the correlations.</t>
  </si>
  <si>
    <t>The analysis of sociodemographic characteristics did not reveal any significant differences in age, EDSS scores and MS duration among the three groups (Table 2).</t>
  </si>
  <si>
    <t>The studies involving human participants were reviewed and approved by Ile de France XI (ID: 2016-A00537-44) authorized from the National Agency for the Safety of Medicines and Health (ASNM) and registered under the identification number ID: NCT03785483. The patients/participants provided their written informed consent to participate in this study.</t>
  </si>
  <si>
    <t>Conflict of Interest: The authors declare that the research was conducted in the absence of any commercial or financial relationships that could be construed as a potential conflict of interest.</t>
  </si>
  <si>
    <t>Nevertheless, this research has several limitations. Firstly, a small sample size and the lack of follow-up data to check the stability of the results over time. Additional studies with larger sample size and follow-up assessments are needed to confirm these initial findings, in order to add to the existing literature on combined interventions among people with MS. Finally, we emphasized the lack of follow-up of the Mindfulness training proper conduct. Unfortunately, the only information that was at our disposal is that patients were connected to the application. First, we do not know if they were really listening to the recordings, because being connected does not give reliable information, and if so, whether they listened to all the recordings or whether they were able to focus their attention on the instructions. Indeed, the cognitive impairment associated with the MS condition can make it really challenging to follow this type of Mindfulness training. Our application was not sufficiently developed to provide us all this type of information. In addition, for this pilot study, six pre-recorded sessions of 10 min each delivered via an internet application were used, six days per week. The training program was diversified, composed of a large number of situations aiming at developing one’s proprioception, situations aiming at developing balance and posture and finally situations aiming at developing awareness and rhythm while walking or breathing. However, 6 h home training per week seems to be a long and challenging activity for people with MS. Some other forms of Positive psychology interventions such as Loving Kindness Meditation may be more adapted to this population since there is a dose effect and equivalent result in a much shorter period (10 min per day), (Kirby and Laczko, 2017). Therefore, the procedure used for our MBI method should be reviewed to make it less burdensome for the patient. Additionally, in order to increase motivation, further studies may consider using live video sessions shared by several patients instead of using pre-recorded sessions. We also propose the use of daily reminders and boosters to encourage him to participate in the session. Finally, we also indicate that the actimetry was used “blind” for the patient who did not have access to his amount of daily physical activity. It would be better, in a future study, to inform the patients of the amount of daily physical activity and enable the set of daily goals. Finally, the disposition to full consciousness was not taken into account in this study which explains some of the results in the MBI group which would have made it possible to obtain results larger than the only physical component.</t>
  </si>
  <si>
    <t>No stats reported for QoL measure, nor for objective PA outcomes.</t>
  </si>
  <si>
    <t>Adults w multiple sclerosis</t>
  </si>
  <si>
    <t>PA program + mindfulness</t>
  </si>
  <si>
    <t>PA; PA/AM</t>
  </si>
  <si>
    <t>Following completion of baseline, individuals were individually and aleatory affected to one of the three groups. Randomization list was then delivered to the trainer. Prior to assignment, treatment condition was unknown to the project coordinator to ensure concealment of allocation.</t>
  </si>
  <si>
    <t>The analysis of sociodemographic haracteristics did not reveal any significant differences in age, EDSS scores and MS duration among the three groups (Table 2).</t>
  </si>
  <si>
    <t>Not reported whether the staff delivering the PA program and phone calls were blinded or unblinded</t>
  </si>
  <si>
    <t>ITT analysis; All participants were analyzed in the group to which they were designed and ignored the existence of the other study groups. According to the recommendations of McCoy (2017), concerning the randomized controlled trials and the assess of the psychological interventions efficacy all the patients of the study were analyzed. The missing values in session 2 (one MBI and two CG) were replaced by the group average.</t>
  </si>
  <si>
    <t>32/35 full datasets; Only, three of them dropped out the PA program before the end.</t>
  </si>
  <si>
    <t>authorized from The National Agency for the Safety of Medicines and Health (ASNM) and registered under the identification number ID: NCT03785483.</t>
  </si>
  <si>
    <t>Zheng, F., Zheng, Y., Liu, S., Yang, J., Xiao, W., Xiao, W., ... &amp; Wang, C. (2022). The effect of M-health-based core stability exercise combined with self-compassion training for patients with nonspecific chronic low back pain: a randomized controlled pilot study. Pain and Therapy, 11(2), 511-528.</t>
  </si>
  <si>
    <t>to explore the efficacy and feasibility of m-health-based CSE combined with SCT in order to compare it to m-health-based CSE alone for the manage- ment of NCLBP. We hypothesized that m-health-based CSE combined with SCT would be a more effective form of treatment after a follow-up period of 16 weeks.</t>
  </si>
  <si>
    <t>Nonspecific chronic back pain</t>
  </si>
  <si>
    <t>31.5 (8.5)</t>
  </si>
  <si>
    <t>39.2 (12.3)</t>
  </si>
  <si>
    <t>14 (73.7%)</t>
  </si>
  <si>
    <t>14 (77.8%)</t>
  </si>
  <si>
    <t>First Affiliated Hospital of Sun Yat-Sen University, China</t>
  </si>
  <si>
    <t>Guangzhou province, China</t>
  </si>
  <si>
    <t xml:space="preserve">To be eligible for recruitment, participants must have been aged 18–60 years, had back pain that had persisted for at least 12 weeks, and been willing to participate in the study. </t>
  </si>
  <si>
    <t>First, patients were excluded if there were clear ‘‘red flag’’ signs (unilateral leg pain and numbness consistent with nerve dis- tribution, intermittent claudication, weight loss without obvious cause, nighttime pain, trauma, etc.) that indicate that their back pain was not nonspecific. Next, patients were excluded if they were unable to participate in therapy on weekend. Patients were also excluded if they had a score \ 4 on the RMDQ. We also excluded patients who had practiced meditation regularly (weekly) in the previous 3 months and patients who had participated in courses relating to CSE in the previous 3 months. After that, we exclu- ded patients who had conditions that may be uncontrolled for self-compassion meditation (psychosis, major depression or anxiety, current self-harm, or suicidal ideation). Finally, we excluded patients who were unable to complete Chinese-language questionnaires indepen- dently.</t>
  </si>
  <si>
    <t>The intervention group received m-health-based SCT plus CSE, and the control group received m-health-based CSE only. The treatment was divided into two parts: face-to- face intervention and self-help exercise at home. The face-to-face intervention took place in Rehabilitation Clinic of the First Affiliated Hospital of Sun Yat-Sen University on Saturday or Sunday for 4 weeks in total because most of the NCLBP patients need to work on the week- days. The self-help exercise was provided by the Anyoukang (AUK) exercise training system, which would provide daily exercise reminders and video guidance via WeChat (Fig. 1).
The formulation of exercise prescriptions was developed on the basis of our treatment expe- rience and referred to other studies [26, 29]. The CSE was divided into two parts: face-to-face guidance (1.5 h per session, once a week for 4 weeks) and self-help exercise at home (30–40 min per session, at least three times a week). Participants were also required to com- plete an electronic daily training diary after each training session. The rehabilitation exer- cises included spinal mobilization exercises (involving exercises aimed at relaxing the tense muscles of low back), and strengthening exer- cises (involving exercises aimed at developing motor control of the spine and pelvis) (Table 1). Two professional physiotherapists with at least 5 years of experience led the program.
SCT was adapted from our previous study [30] with some minor modifications based on the characteristics of NCLBP. The intervention consisted of four face-to-face group interven- tions (2h per session) and family exercises. During the intervention, group leaders introduced information about self-compassion and guided participants through a series of practices, and participants were encouraged to do home practices following the guidelines provided by the group leaders. Psycho-educa- tion about self-compassion was provided in the first session and a few practices to improve participants’ awareness of stress (for example, observing body sensations under NCLBP) were presented. The second session sought to advance participants’ understanding of self- compassion using exercises that focused on the experience practices (for example, affectionate breathing meditation). The third session focused on guiding participants to meet stress with self-compassion (for example, loving kindness meditation for ourselves). Finally, in the last session, participants discussed and reviewed their experience during the interven- tion with the group and made plans for future self-compassion practice (Table 1). The SCT was co-led by two graduate students in counseling psychology who had an adequate theoretical understanding of self-compassion and practiced mindfulness and self-compassion themselves. The whole intervention process was supervised by a counseling psychologist.</t>
  </si>
  <si>
    <t>Lower back/core stretching and strengthening; 1x 90 min/week supervised + 3x 30-40 min/week independent with app; 
The formulation of exercise prescriptions was developed on the basis of our treatment expe- rience and referred to other studies [26, 29]. The CSE was divided into two parts: face-to-face guidance (1.5 h per session, once a week for 4 weeks) and self-help exercise at home (30–40 min per session, at least three times a week). Participants were also required to com- plete an electronic daily training diary after each training session. The rehabilitation exer- cises included spinal mobilization exercises (involving exercises aimed at relaxing the tense muscles of low back), and strengthening exer- cises (involving exercises aimed at developing motor control of the spine and pelvis) (Table 1). Two professional physiotherapists with at least 5 years of experience led the program.</t>
  </si>
  <si>
    <t>Self-compassion and mindfulness training; 1x 120 min/week group supervised + home practice (duration/frequency NR)
SCT was adapted from our previous study [30] with some minor modifications based on the characteristics of NCLBP. The intervention consisted of four face-to-face group interven- tions (2h per session) and family exercises. During the intervention, group leaders introduced information about self-compassion and guided participants through a series of practices, and participants were encouraged to do home practices following the guidelines provided by the group leaders. Psycho-educa- tion about self-compassion was provided in the first session and a few practices to improve participants’ awareness of stress (for example, observing body sensations under NCLBP) were presented. The second session sought to advance participants’ understanding of self- compassion using exercises that focused on the experience practices (for example, affectionate breathing meditation). The third session focused on guiding participants to meet stress with self-compassion (for example, loving kindness meditation for ourselves). Finally, in the last session, participants discussed and reviewed their experience during the interven- tion with the group and made plans for future self-compassion practice (Table 1). The SCT was co-led by two graduate students in counseling psychology who had an adequate theoretical understanding of self-compassion and practiced mindfulness and self-compassion themselves. The whole intervention process was supervised by a counseling psychologist.</t>
  </si>
  <si>
    <t>1x 120min + 90min/week supervised &amp; 3x 30-40min+ home practice</t>
  </si>
  <si>
    <t>Digital home practice; in-person supervised PA and SCT</t>
  </si>
  <si>
    <t xml:space="preserve">Self-monitoring via diary; Participants were also required to com- plete an electronic daily training diary after each training session. </t>
  </si>
  <si>
    <t>the control group received m-health-based CSE only. The treatment was divided into two parts: face-to- face intervention and self-help exercise at home. The face-to-face intervention took place in Rehabilitation Clinic of the First Affiliated Hospital of Sun Yat-Sen University on Saturday or Sunday for 4 weeks in total because most of the NCLBP patients need to work on the week- days. The self-help exercise was provided by the Anyoukang (AUK) exercise training system, which would provide daily exercise reminders and video guidance via WeChat (Fig. 1).
Core Stability Exercise (CSE)
The formulation of exercise prescriptions was developed on the basis of our treatment expe- rience and referred to other studies [26, 29]. The CSE was divided into two parts: face-to-face guidance (1.5 h per session, once a week for 4 weeks) and self-help exercise at home (30–40 min per session, at least three times a week). Participants were also required to com- plete an electronic daily training diary after each training session. The rehabilitation exer- cises included spinal mobilization exercises (involving exercises aimed at relaxing the tense muscles of low back), and strengthening exer- cises (involving exercises aimed at developing motor control of the spine and pelvis) (Table 1). Two professional physiotherapists with at least 5 years of experience led the program.</t>
  </si>
  <si>
    <t>Also did self-monitoring</t>
  </si>
  <si>
    <t>Back pain disability (RMDQ), Chinese version</t>
  </si>
  <si>
    <t>Pain intensity over the last week (Numeric Rating Scale; NRS)</t>
  </si>
  <si>
    <t>GAD-7</t>
  </si>
  <si>
    <t>Pain Catastrophizing Scale (PCS)</t>
  </si>
  <si>
    <t>Pain Self-Efficiency Questionnaire (PSEQ)</t>
  </si>
  <si>
    <t>Individual home practice; group supervised PA sessions &amp; SCT sessions</t>
  </si>
  <si>
    <t>Analysis of the primary and secondary continuous outcome variables was carried out using mixed model for repeated measures (MMRM) under the missing-at-ran- dom (MAR) assumption. The MMRM model included fixed factors for treatment, visit (weeks 4, 16; as categorical variable), and treatment-by- visit interaction, and include baseline value as a covariate. An unstructured covariance matrix was used to model the within-subject correla- tion. Kenward–Roger approximation was used to calculate the denominator degree of freedom. Treatment effects were summarized as the esti- mated between-group difference in RMDQ and NRS scores at week 16 and the associated 95% CI. Similar analyses examined the treatment effect for all secondary outcomes. In order to assess the robustness of the primary analysis results by deviating away from the MAR assumption, sensitivity analyses, a pattern mixture model with control-based multiple imputation was performed on the primary endpoints. Specifically, jump to reference model was used.</t>
  </si>
  <si>
    <t>Of all the outcomes, we found only significant intergroup differences in GAD-7 (difference in GAD-7 score at week 16, - 2.156 [95% CI - 4.434 to -
0.122; P = 0.030]). The results showed that the intervention group was superior to the control group in improving anxiety.</t>
  </si>
  <si>
    <t>For all primary outcomes, both groups experienced relief of function and pain after treatment. Although there were no significant differences between groups, we found that par- ticipants in the intervention group improved function and pain earlier. Specifically, the RMDQ score changed by - 1.771 points (95% CI - 3.768 to 0.227) from baseline to 4 weeks in the control group and by - 4.822 points (95% CI - 6.752 to - 2.892) in the intervention group (difference between groups, - 3.052 [95% CI - 5.836 to - 0.267]). The RMDQ score changed by - 3.328 points (95% CI - 5.252 to - 1.403) from baseline to 16 weeks in the con- trol group and by - 5.124 points (95% CI - 7.014 to - 3.233) in the intervention group (difference between groups, - 1.796 [95% CI - 4.501 to 0.909]). A similar pattern was found in
the NRS scores.</t>
  </si>
  <si>
    <t>For all primary outcomes, both groups experienced relief of function and pain after treatment. Although there were no significant differences between groups, we found that par- ticipants in the intervention group improved function and pain earlier. A similar pattern was found in the NRS scores. (see table 3)</t>
  </si>
  <si>
    <t>depression scores (PHQ-9) in the inter- vention group also improved better than those in the control group (see Table 3 and Fig. 3)</t>
  </si>
  <si>
    <t xml:space="preserve">At the end of treatment, the improvement in PCS in the intervention group was significant (dif- ference in PCS score at week 4, - 6.718 [95% CI - 11.872 to - 1.564]). We also found sig- nificant changes in PCS in the control group (- 6.326 [95% CI - 11.250 to - 1.401]) at the 16-week follow-up. </t>
  </si>
  <si>
    <t>As for self-efficiency, there were no apparent differences between the two groups. The sensitivity analysis using the jump to reference model was performed. The results were in agreement with the MMRM analysis.</t>
  </si>
  <si>
    <t>T2: - 0.300 (- 2.327, 1.728)</t>
  </si>
  <si>
    <t>T3: - 1.019 (- 3.207, 1.168)</t>
  </si>
  <si>
    <t>Effect of group in LMM p=.471</t>
  </si>
  <si>
    <t>T2: - 1.713 (- 3.468, 0.042)</t>
  </si>
  <si>
    <t>T3: - 2.156 (- 4.434, 0.122)</t>
  </si>
  <si>
    <t>Effect of group in LMM p=.030</t>
  </si>
  <si>
    <t xml:space="preserve">This study was performed in accordance with the Helsinki Declaration of 1964 and its later amendments, and it has been approved and supervised by the Ethics Committee of the First Affiliated Hospital of Sun Yat-Sen University. The approval number is [2021]079. </t>
  </si>
  <si>
    <t>This study was supported by the National Natural Science Foundation of China (82172532), the Natural Science Young Scien- tists Fund of China (82102677), the Natural Science Young Scientists Fund of China (82002375) and the Guangdong Basic and Applied Basic Research Foundation (2019A1515110628). The Rapid Service Fee was funded by the authors.</t>
  </si>
  <si>
    <t>Disclosures. Fuming Zheng, Yiyi Zheng, Shufeng Liu, Jiajia Yang, Weihui Xiao, Lichang Chen, Wenwu Xiao, Wanting Yang, Shanshan Zhang, Qiuhua Yu, Zengming Hao, Yuyin Wang and Chuhuai Wang have no conflicts of interest to disclose.</t>
  </si>
  <si>
    <t>Chuhuai Wang, Department of Rehabilitation Medicine, The First Affiliated Hospital, Sun Yat-Sen University, Guangzhou 510080, China; wangchuh@mail.sysu.edu.cn</t>
  </si>
  <si>
    <t>First, we did not set up a control group receiving SCT alone because, according to our surveys, most patients were skeptical of psychotherapy, and refused to use psychotherapy alone to treat low back pain. In addition, we lacked experi- ence in psychological intervention treatment of NCLBP. We intent to choose the right time to set up this research group in future research. Second, participants all signed up through the scanning electronic questionnaire, and this may lead to selection bias. Such as more highly educated participants and young people would like to sign up, and it is likely to affect the generalizability of the findings. In subsequent studies, the recruitment should be carried out in outpatient communities and other places as well. Third, during the 16 weeks of self-training, the AUK system could provide exercise remin- ders every day, but due to technical defects, it could not provide SCT reminders, which may have led to the low training frequency of SCT, and we need to improve this in the future research. Finally, except for the behavior per- formance changes that were assessed, more objective instruments such as fMRI may be needed to investigate underlying mechanisms and changes in brain function in future studies.</t>
  </si>
  <si>
    <t>Core-stability PA program + mindfulness/self-compassion training</t>
  </si>
  <si>
    <t>Potential participants were told that they would be randomized to receive one of ‘‘two different pain self-management programs’’. During the intervention, participants only knew the par- ticipants in their own treatment group. Each group received treatment at separate times to prevent contact between participants of the two groups. The physiotherapists and psychologists could not be blinded to group allocation due to the study design.</t>
  </si>
  <si>
    <t>For the randomization, a simple block ran- domization process was conceived and imple- mented by a trial assistant (YJJ). After eligibility was confirmed, every participant was assigned a unique number as an identifier. Sequence gen- eration was achieved using IBM’s Statistical Package for Social Sciences (SPSS) Version 22 software, and stratified with a 1:1 allocation random block size of 10. The randomization list reports a progressive randomization number for randomized participants (from 1 to 20), and a treatment group (intervention or control) was assigned to each participant. The trial assistant (YJJ) who was not involved in the entire treat- ment procedure generated and maintained the allocation sequence. The principal investigator (ZFM) enrolled and assigned participants to the groups according to their unique numbers. Once allocated, the participant was not allowed to change their groups.</t>
  </si>
  <si>
    <t>Not for outcomes of interest to review: PCS shows significant statistical significance in the baseline measures. We found no significant differences in the baseline mea- sures of the rest of the outcome scores.</t>
  </si>
  <si>
    <t xml:space="preserve"> The physiotherapists and psychologists could not be blinded to group allocation due to the study design.</t>
  </si>
  <si>
    <t>Feasibility section reports no deviations</t>
  </si>
  <si>
    <t>We performed statistical analysis according to the intention-to-treat principle.</t>
  </si>
  <si>
    <t>There was only one dropout in the control group because he had little interest in exercise therapy.</t>
  </si>
  <si>
    <t>Trial Registration: ChiCTR2100042810.</t>
  </si>
  <si>
    <t>Gabriel H. Zieff, Lee Stoner, Barnett Frank, Susan Gaylord, Sarah Battle &amp; Anthony C. Hackney (2022): Aerobic exercise, mindfulness meditation, and stress-reduction in high-stress, college-based young adults: A pilot study, Journal of American College Health, DOI: 10.1080/07448481.2022.2076103</t>
  </si>
  <si>
    <t>Gabriel H. Zieff; gzieff@live.unc.edu</t>
  </si>
  <si>
    <t>The purpose of this pilot study was to assess the feasibility and combined effects of an AE + MM intervention compared to a MM alone and a Control (CON) condition in high-stress college-based young adults. It was hypothesized that AE + MM would decrease symptoms of stress, anxiety, and depression to a greater extent than MM alone.</t>
  </si>
  <si>
    <t>Pilot RCT (3 arm, prospective, parallel groups)</t>
  </si>
  <si>
    <t>Young adults with high stress levels</t>
  </si>
  <si>
    <t>Mindfulness-only control group participants</t>
  </si>
  <si>
    <t>Participants were 18–30years old undergraduate and grad- uate students and were eligible if they scored 4–5 on a validated single-item stress questionnaire.</t>
  </si>
  <si>
    <t xml:space="preserve">Exclusion criteria included having prior formal MM experience or being aer- obically trained. </t>
  </si>
  <si>
    <t>University of North Carolina at Chapel Hill</t>
  </si>
  <si>
    <t>Chapel Hill, North Carolina, US</t>
  </si>
  <si>
    <t>NR; full sample M age = 20.5±2.7years</t>
  </si>
  <si>
    <t>NR; full sample 27 female (84.4%)</t>
  </si>
  <si>
    <t>Mindfulness-only control condition</t>
  </si>
  <si>
    <t>Following informed consent, both experi- mental groups (MM and AE+MM) met “on-site” at a university location for supervised administration of their respective protocols three days per week for four weeks. For the AE+MM group, each of the three on-site visits consisted of both AE and MM. All visits were 40min. In addition, participants had an “off-site,” self-monitored component for their respective group, and daily journal logs were used to assess adherence.
For the AE+MM and MM groups, supervised, seated MM training at the university location included group classes and audiotapes focused on the principles of Mindfulness Based Stress Reduction (MBSR) - a common, well-researched MM program.7 For the “off-site” component, participants practiced on their own using guided audiotapes. Duration of MM differed between groups so that total inter- vention time was matched (cumulative time: 800min for both AE + MM and MM groups). For the AE + MM group, each AE session consisted of 20min of supervised moderate-intensity AE performed on a cycle ergometer or treadmill at ≥
40% intensity using the Karvonen formula for heart rate (HR) reserve: [(Age-predicted HRmax – HRrest) x (%Intensity)] + HRrest. Age-predicted HRmax was estimated as 220-age. An HR monitor (Polar, Bethpage, NY, USA) and Borg rating of perceived exertion (RPE) scale17 were used to ensure desired intensity. “Off-site” AE consisted of achieving 60 additional cumulative minutes of moderate-intensity AE to gain a net weekly AE duration of 150min, which is in line with national guidelines.18 The Borg RPE scale was provided to participants to allow for self-monitoring of intensity for the “offsite” AE. The CON group did not participate in any intervention.</t>
  </si>
  <si>
    <t xml:space="preserve"> The CON group did not participate in any intervention.</t>
  </si>
  <si>
    <t>Mindfulness only</t>
  </si>
  <si>
    <t>Supervised, seated MM training at the university location included group classes and audiotapes focused on the principles of Mindfulness Based Stress Reduction (MBSR) - a common, well-researched MM program.7 For the “off-site” component, participants practiced on their own using guided audiotapes. Duration of MM differed between groups so that total inter- vention time was matched (cumulative time: 800min for both AE + MM and MM groups).</t>
  </si>
  <si>
    <t>Each AE session consisted of 20min of supervised moderate-intensity AE performed on a cycle ergometer or treadmill at ≥
40% intensity using the Karvonen formula for heart rate (HR) reserve: [(Age-predicted HRmax – HRrest) x (%Intensity)] + HRrest. Age-predicted HRmax was estimated as 220-age. An HR monitor (Polar, Bethpage, NY, USA) and Borg rating of perceived exertion (RPE) scale17 were used to ensure desired intensity. “Off-site” AE consisted of achieving 60 additional cumulative minutes of moderate-intensity AE to gain a net weekly AE duration of 150min, which is in line with national guidelines.18 The Borg RPE scale was provided to participants to allow for self-monitoring of intensity for the “offsite” AE.</t>
  </si>
  <si>
    <t>daily journal logs were used to assess adherence and log independent activity</t>
  </si>
  <si>
    <t>Group sessions; individual home practice</t>
  </si>
  <si>
    <t>3x 40min/week; 20 min supervised MM + 20 min supervised AE; home practice of PA 60 min/week</t>
  </si>
  <si>
    <t xml:space="preserve">Supervised, seated MM training at the university location included group classes and audiotapes focused on the principles of Mindfulness Based Stress Reduction (MBSR) - a common, well-researched MM program.7 For the “off-site” component, participants practiced on their own using guided audiotapes. Duration of MM differed between groups so that total inter- vention time was matched (cumulative time: 800min for both AE + MM and MM groups).		</t>
  </si>
  <si>
    <t>3x 40min/week supervised group mindfulness meditation</t>
  </si>
  <si>
    <t>Does not specify home practice requirements for mindfulness groups; also used daily journal logs</t>
  </si>
  <si>
    <t>DASS-21</t>
  </si>
  <si>
    <t>PSS-10</t>
  </si>
  <si>
    <t xml:space="preserve">A repeated measures 3 × 3 analysis of variance was used to assess the effects of group and time. Raw scores are presented, but due to non-normal distribution, this data underwent a natural log transformation. Statistical tests were run on the transformed data. Cohen’s d effect sizes are also reported. </t>
  </si>
  <si>
    <t>There was a non-significant, but noteworthy group x time interaction (p = 0.09) for PSS. There was not a main effect of group (p = 0.49), but there was a main effect of time where PSS at Post was significantly lower than at Base (p &lt; 0.001) and at Wk 1 (p = 0.04), (Base: 23.67 ± 0.91; Wk1: 21.49 ± 1.24; Post: 18.19 ± 0.96). From Pre to Post time points, large effect size reductions occurred in PSS in the MM and AE+MM groups (MM: d = −1.33; AE+MM; d = −1.24), and moderate effect size reductions occurred in the CON group (d = −0.45).</t>
  </si>
  <si>
    <t>group*time int p=.09</t>
  </si>
  <si>
    <t>See Fig 1</t>
  </si>
  <si>
    <t>There was also a non-significant, but noteworthy group x time interaction (p = 0.07) for DASS. There was not a main effect of group (p = 0.70), but there was a main effect of time where DASS at Post was significantly lower than Base (p = 0.004) and Wk1 (p = 0.01), (Pre: 24.97 ± 2.13; Wk1: 21.5 ± 1.66; Post: 17.49 ± 1.40). From Pre to Post time points, large effect size reductions occurred in DASS in the MM (DASS: d = −1.03) and AE+MM (d = −0.97) groups, and a small effect reduction occurred in the CON group (d = −0.13).</t>
  </si>
  <si>
    <t>group*time int p=.07</t>
  </si>
  <si>
    <t>PRE-POST: MM: d = −1.33; AE+MM d = −1.24; CON d = −0.45</t>
  </si>
  <si>
    <t>PRE-POST:  MM d = −1.03; AE+MM d = −0.97; CON d = −0.13</t>
  </si>
  <si>
    <t>Report a single DASS-21 score - hard to determine which component (depression, anxiety, stress) was impacted. Only report omnibus analyses and no post hoc contrasts, so we do not know whether passive control was less effective than intervention and M-only control (can only speculate based on large effect sizes)</t>
  </si>
  <si>
    <t>The authors have no conflicts of interest to report.</t>
  </si>
  <si>
    <t>The authors confirm that the research presented in this article met the ethical guidelines, including adherence to the legal requirements, of the United States and received approval from the Institutional Review Board of the University of North Carolina at Chapel Hill.</t>
  </si>
  <si>
    <t>No funding was used to support this research and/or the preparation of the manuscript.</t>
  </si>
  <si>
    <t>Several limitations must also be acknowledged. First, while self-report measures are commonly employed in stud- ies assessing psychological outcomes, our assessment tech- niques may have been influenced by expectation bias or recall error. Second, the high ratio of females to males (84% F) makes the findings difficult to generalize to males. Third, attrition likely limited the ability to reach statistical signif- icance. Nevertheless, attrition occurred primarily prior to the intervention, indicating that, for many participants, it was not the intervention per se which caused them to drop out. The relative lack of mid-intervention attrition coupled with the high level of compliance suggests that the exper- imental interventions were feasible and generally well-accepted. Further, participants in the intervention groups who completed the study were 90% compliant in adhering to the 800-min intervention.
While the small sample size in the current study also prevented any meaningful attempt to interpret possible inter- acting effects of psychiatric medication use and intervention efficacy, pharmaceutical treatments and healthy lifestyle behaviors generally complement one another.25 For example, the beneficial combined effects of exercise and drugs for the treatment of type II diabetes and hypertension are well established.26 Similarly, mental health practitioners often recommend cognitive-behavioral therapies alongside pharmaceutical strategies for the treatment of anxiety and depression.27,28 Future controlled trials and population level cohort studies should seek to better understand potential interactions between psychiatric medication use, mindful- ness, and exercise on stress-related symptomology.</t>
  </si>
  <si>
    <t>Young adults w high stress</t>
  </si>
  <si>
    <t>MM+AE</t>
  </si>
  <si>
    <t>Depression (DASS-21), anxiety (DASS-21), stress (PSS)</t>
  </si>
  <si>
    <t>Forty-five individuals were randomly assigned to one of three groups</t>
  </si>
  <si>
    <t>Participant demographics and anthropometrics were sim- ilar across the three groups</t>
  </si>
  <si>
    <t>Following informed consent, both experi- mental groups (MM and AE+MM) met “on-site” at a university location …</t>
  </si>
  <si>
    <t>No deviations reported in feasibility/adherence section</t>
  </si>
  <si>
    <t>Per-protocol analysis</t>
  </si>
  <si>
    <t>Dropout reasons given and mostly pre-intervention delivery due to time constraints</t>
  </si>
  <si>
    <t>32/45 randomized participants provided data at post-intervention</t>
  </si>
  <si>
    <t>Dropout reasons given and most before intervention delivery</t>
  </si>
  <si>
    <t>Questionnaire psychometrics and justifications; scored/analysed DASS-21 possibly wrong</t>
  </si>
  <si>
    <t>Specific measure</t>
  </si>
  <si>
    <t>Study</t>
  </si>
  <si>
    <t>Vs passive control</t>
  </si>
  <si>
    <t>Vs active control</t>
  </si>
  <si>
    <t>RoB</t>
  </si>
  <si>
    <t>Psychological distress (GHQ-12), HRQoL (EQ-5D-5L), Disease improvement (PGIC)</t>
  </si>
  <si>
    <t>Depression (PHQ-9), anxiety (GAD-7), disease improvement (PGIC)</t>
  </si>
  <si>
    <t>HRQoL (EQ-5D-5L), Disease impact (MFIS, MSIS)</t>
  </si>
  <si>
    <t>+</t>
  </si>
  <si>
    <t>Johnson 2015</t>
  </si>
  <si>
    <t>Majore-Dusele 2021</t>
  </si>
  <si>
    <t>Mourad 2022</t>
  </si>
  <si>
    <t>Zheng 2022</t>
  </si>
  <si>
    <t>PHQ-8</t>
  </si>
  <si>
    <t>Lavadera 2020</t>
  </si>
  <si>
    <t>Spahn 2013</t>
  </si>
  <si>
    <t>Millon 2022</t>
  </si>
  <si>
    <t>Shors 2014</t>
  </si>
  <si>
    <t>CESD-10</t>
  </si>
  <si>
    <t>BEDS</t>
  </si>
  <si>
    <t>Shi 2019</t>
  </si>
  <si>
    <t>Zieff 2022</t>
  </si>
  <si>
    <t>STAI</t>
  </si>
  <si>
    <t>Mitarnun 2022</t>
  </si>
  <si>
    <t>Polaski 2021</t>
  </si>
  <si>
    <t>PSS</t>
  </si>
  <si>
    <t>PSS-4</t>
  </si>
  <si>
    <t>PSQ</t>
  </si>
  <si>
    <t>GHQ-12</t>
  </si>
  <si>
    <t>Schroder 2022</t>
  </si>
  <si>
    <t>Haugmark 2021</t>
  </si>
  <si>
    <t>Quality of life</t>
  </si>
  <si>
    <t>WHO-QOL-BREF</t>
  </si>
  <si>
    <t>EQ-5D-5L</t>
  </si>
  <si>
    <t>EQ-VAS</t>
  </si>
  <si>
    <t>QOLS</t>
  </si>
  <si>
    <t>MHI-5</t>
  </si>
  <si>
    <t>Torkhani 2021</t>
  </si>
  <si>
    <t>Disease-specific QoL</t>
  </si>
  <si>
    <t>MLHFQ</t>
  </si>
  <si>
    <t>QLQ-C30 (cancer)</t>
  </si>
  <si>
    <t>Srisoongnern 2021</t>
  </si>
  <si>
    <t>MFIS (fatigue)</t>
  </si>
  <si>
    <t>MSIS (MS)</t>
  </si>
  <si>
    <t>PTCI</t>
  </si>
  <si>
    <t>CAPS</t>
  </si>
  <si>
    <t>Shors 2018</t>
  </si>
  <si>
    <t>RRS</t>
  </si>
  <si>
    <t>Mood/affect</t>
  </si>
  <si>
    <t>POMS</t>
  </si>
  <si>
    <t>NAF</t>
  </si>
  <si>
    <t>Rabin 2016</t>
  </si>
  <si>
    <t>Signore 2022</t>
  </si>
  <si>
    <t>No formal analyses reported</t>
  </si>
  <si>
    <t>Perceived health</t>
  </si>
  <si>
    <t>AM (PA+EDU)</t>
  </si>
  <si>
    <t>Self-rated health</t>
  </si>
  <si>
    <t>Change in health (PGIC)</t>
  </si>
  <si>
    <t>Nymberg 2021</t>
  </si>
  <si>
    <t>Miscellaneous</t>
  </si>
  <si>
    <t>Self worth (BSS)</t>
  </si>
  <si>
    <t>3/4 improved vs passive</t>
  </si>
  <si>
    <t>1/3 improved vs active</t>
  </si>
  <si>
    <t>2/3 improved vs passive</t>
  </si>
  <si>
    <t>4 results on 4 measures</t>
  </si>
  <si>
    <t>0/2 improved vs active</t>
  </si>
  <si>
    <t>3/3 improved pre-post</t>
  </si>
  <si>
    <t>4 results on 3 measures</t>
  </si>
  <si>
    <t>2/2 improved vs passive</t>
  </si>
  <si>
    <t>% female</t>
  </si>
  <si>
    <r>
      <t xml:space="preserve">Millon, E. M., Lehrer, P. M., &amp; Shors, T. J. (2022). Meditation and aerobic exercise enhance mental health outcomes and pattern separation learning without changing heart rate variability in women with HIV. </t>
    </r>
    <r>
      <rPr>
        <i/>
        <sz val="12"/>
        <rFont val="Garamond"/>
        <family val="1"/>
      </rPr>
      <t xml:space="preserve">Applied Psychphysiology and Biofeedback, 47, </t>
    </r>
    <r>
      <rPr>
        <sz val="12"/>
        <rFont val="Garamond"/>
        <family val="1"/>
      </rPr>
      <t xml:space="preserve">27-42. </t>
    </r>
  </si>
  <si>
    <t>PA component</t>
  </si>
  <si>
    <t>M component</t>
  </si>
  <si>
    <t>Extras?</t>
  </si>
  <si>
    <t>Nutrition recommendations (2hr)</t>
  </si>
  <si>
    <t>Mindful eating &amp; "stress reduction techniques" in app</t>
  </si>
  <si>
    <t>Still receiving TAU (pharmacological)</t>
  </si>
  <si>
    <t>Psychoeducation (on chest pain, symptom management, safety of PA)</t>
  </si>
  <si>
    <t>Weekly call for progress checking and goal-setting; Online forum for community and problem-solving with other Ps</t>
  </si>
  <si>
    <t>Weekly email reminders to meet PA goals</t>
  </si>
  <si>
    <t>Nutrition recommendations/education, naturopathic self-help (duration NR)</t>
  </si>
  <si>
    <t>Weekly check-in call</t>
  </si>
  <si>
    <t>eDiary of practice</t>
  </si>
  <si>
    <r>
      <t xml:space="preserve">ExACT program
</t>
    </r>
    <r>
      <rPr>
        <sz val="14"/>
        <color theme="9"/>
        <rFont val="Garamond"/>
        <family val="1"/>
      </rPr>
      <t>Group; In person; Supervised</t>
    </r>
    <r>
      <rPr>
        <sz val="14"/>
        <color theme="1"/>
        <rFont val="Garamond"/>
        <family val="1"/>
      </rPr>
      <t xml:space="preserve">
Gym &amp; pool sessions with </t>
    </r>
    <r>
      <rPr>
        <sz val="14"/>
        <color rgb="FFFF8AD8"/>
        <rFont val="Garamond"/>
        <family val="1"/>
      </rPr>
      <t>aerobic and resistance</t>
    </r>
    <r>
      <rPr>
        <sz val="14"/>
        <color theme="1"/>
        <rFont val="Garamond"/>
        <family val="1"/>
      </rPr>
      <t xml:space="preserve"> exercises
Education incl "goal-setting, understanding pain, pacing, managing setbacks"
8 wks / 1x pw / 1.5hrs
Total PA time 12 hrs</t>
    </r>
  </si>
  <si>
    <r>
      <rPr>
        <sz val="14"/>
        <color theme="9"/>
        <rFont val="Garamond"/>
        <family val="1"/>
      </rPr>
      <t>Group; In person; Supervised</t>
    </r>
    <r>
      <rPr>
        <sz val="14"/>
        <color theme="1"/>
        <rFont val="Garamond"/>
        <family val="1"/>
      </rPr>
      <t xml:space="preserve">
Lower extremity </t>
    </r>
    <r>
      <rPr>
        <sz val="14"/>
        <color rgb="FF00B0F0"/>
        <rFont val="Garamond"/>
        <family val="1"/>
      </rPr>
      <t>body weight exercises</t>
    </r>
    <r>
      <rPr>
        <sz val="14"/>
        <color theme="1"/>
        <rFont val="Garamond"/>
        <family val="1"/>
      </rPr>
      <t xml:space="preserve">
Mindfulness practiced during
5 wks / 3x pw /  1hr
Total PA time 15 hrs
</t>
    </r>
  </si>
  <si>
    <r>
      <rPr>
        <sz val="14"/>
        <color theme="7"/>
        <rFont val="Garamond"/>
        <family val="1"/>
      </rPr>
      <t>Individual</t>
    </r>
    <r>
      <rPr>
        <sz val="14"/>
        <color theme="1"/>
        <rFont val="Garamond"/>
        <family val="1"/>
      </rPr>
      <t xml:space="preserve">; In person; Guided but independent
</t>
    </r>
    <r>
      <rPr>
        <sz val="14"/>
        <color theme="5"/>
        <rFont val="Garamond"/>
        <family val="1"/>
      </rPr>
      <t>Personalised</t>
    </r>
    <r>
      <rPr>
        <sz val="14"/>
        <color theme="1"/>
        <rFont val="Garamond"/>
        <family val="1"/>
      </rPr>
      <t xml:space="preserve">
Motivational interviewing, goal setting
12 wks / 3 sessions total / duration NR
Total time NR</t>
    </r>
  </si>
  <si>
    <r>
      <rPr>
        <sz val="14"/>
        <color theme="7"/>
        <rFont val="Garamond"/>
        <family val="1"/>
      </rPr>
      <t>Individual</t>
    </r>
    <r>
      <rPr>
        <sz val="14"/>
        <color theme="1"/>
        <rFont val="Garamond"/>
        <family val="1"/>
      </rPr>
      <t xml:space="preserve">; In person; Guided but independent
</t>
    </r>
    <r>
      <rPr>
        <sz val="14"/>
        <color theme="5"/>
        <rFont val="Garamond"/>
        <family val="1"/>
      </rPr>
      <t>Personalised</t>
    </r>
    <r>
      <rPr>
        <sz val="14"/>
        <color theme="1"/>
        <rFont val="Garamond"/>
        <family val="1"/>
      </rPr>
      <t xml:space="preserve"> recommendations &amp; demonstrations
2 sessions total / 1hr
Total PA time 2hr</t>
    </r>
  </si>
  <si>
    <r>
      <t xml:space="preserve">MAP program
</t>
    </r>
    <r>
      <rPr>
        <sz val="14"/>
        <color theme="9"/>
        <rFont val="Garamond"/>
        <family val="1"/>
      </rPr>
      <t>Group; In person; Supervised</t>
    </r>
    <r>
      <rPr>
        <sz val="14"/>
        <color theme="1"/>
        <rFont val="Garamond"/>
        <family val="1"/>
      </rPr>
      <t xml:space="preserve">
</t>
    </r>
    <r>
      <rPr>
        <sz val="14"/>
        <color rgb="FF00B050"/>
        <rFont val="Garamond"/>
        <family val="1"/>
      </rPr>
      <t>Aerobic</t>
    </r>
    <r>
      <rPr>
        <sz val="14"/>
        <color theme="1"/>
        <rFont val="Garamond"/>
        <family val="1"/>
      </rPr>
      <t xml:space="preserve">
8 wks / 2x pw / 0.5 hr
Total PA time 8 hrs</t>
    </r>
  </si>
  <si>
    <r>
      <rPr>
        <sz val="14"/>
        <color theme="9"/>
        <rFont val="Garamond"/>
        <family val="1"/>
      </rPr>
      <t>Group; In person; Supervised</t>
    </r>
    <r>
      <rPr>
        <sz val="14"/>
        <color theme="1"/>
        <rFont val="Garamond"/>
        <family val="1"/>
      </rPr>
      <t xml:space="preserve">
Dance movement/</t>
    </r>
    <r>
      <rPr>
        <sz val="14"/>
        <color rgb="FF00B050"/>
        <rFont val="Garamond"/>
        <family val="1"/>
      </rPr>
      <t>aerobic</t>
    </r>
    <r>
      <rPr>
        <sz val="14"/>
        <color theme="1"/>
        <rFont val="Garamond"/>
        <family val="1"/>
      </rPr>
      <t xml:space="preserve">
5 wks / 2x pw / 1.5 hrs (total)
Total PA time NR
Total time 15 hrs
</t>
    </r>
    <r>
      <rPr>
        <sz val="14"/>
        <color theme="8"/>
        <rFont val="Garamond"/>
        <family val="1"/>
      </rPr>
      <t>Integrated</t>
    </r>
  </si>
  <si>
    <r>
      <t xml:space="preserve">MAP program
</t>
    </r>
    <r>
      <rPr>
        <sz val="14"/>
        <color theme="9"/>
        <rFont val="Garamond"/>
        <family val="1"/>
      </rPr>
      <t>Group; In person; Supervised</t>
    </r>
    <r>
      <rPr>
        <sz val="14"/>
        <color theme="1"/>
        <rFont val="Garamond"/>
        <family val="1"/>
      </rPr>
      <t xml:space="preserve">
</t>
    </r>
    <r>
      <rPr>
        <sz val="14"/>
        <color rgb="FF00B050"/>
        <rFont val="Garamond"/>
        <family val="1"/>
      </rPr>
      <t>Aerobic</t>
    </r>
    <r>
      <rPr>
        <sz val="14"/>
        <color theme="1"/>
        <rFont val="Garamond"/>
        <family val="1"/>
      </rPr>
      <t xml:space="preserve">
6 wks / 1x pw / 0.5 hr
Total PA time 3 hrs</t>
    </r>
  </si>
  <si>
    <r>
      <t xml:space="preserve">Mindful walking
</t>
    </r>
    <r>
      <rPr>
        <sz val="14"/>
        <color theme="5"/>
        <rFont val="Garamond"/>
        <family val="1"/>
      </rPr>
      <t>Group; In person: Supervised + Independent</t>
    </r>
    <r>
      <rPr>
        <sz val="14"/>
        <color theme="1"/>
        <rFont val="Garamond"/>
        <family val="1"/>
      </rPr>
      <t xml:space="preserve">
</t>
    </r>
    <r>
      <rPr>
        <sz val="14"/>
        <color rgb="FF00B050"/>
        <rFont val="Garamond"/>
        <family val="1"/>
      </rPr>
      <t>Light (walking)</t>
    </r>
    <r>
      <rPr>
        <sz val="14"/>
        <color theme="1"/>
        <rFont val="Garamond"/>
        <family val="1"/>
      </rPr>
      <t xml:space="preserve">
12 wks / 3 sessions total / 0.5 hrs per session + 3x 0.5 hr/wk independent
Total PA time 1.5 hrs (supervised) + 18 hrs (independent)
Total time </t>
    </r>
  </si>
  <si>
    <r>
      <t xml:space="preserve">iCBT program
</t>
    </r>
    <r>
      <rPr>
        <sz val="14"/>
        <color theme="5"/>
        <rFont val="Garamond"/>
        <family val="1"/>
      </rPr>
      <t>Individual; Supervised; In person +</t>
    </r>
    <r>
      <rPr>
        <sz val="14"/>
        <color theme="1"/>
        <rFont val="Garamond"/>
        <family val="1"/>
      </rPr>
      <t xml:space="preserve"> </t>
    </r>
    <r>
      <rPr>
        <sz val="14"/>
        <color theme="7"/>
        <rFont val="Garamond"/>
        <family val="1"/>
      </rPr>
      <t xml:space="preserve">Individual; </t>
    </r>
    <r>
      <rPr>
        <sz val="14"/>
        <color rgb="FFC00000"/>
        <rFont val="Garamond"/>
        <family val="1"/>
      </rPr>
      <t>Digital; Self-delivered (majority)</t>
    </r>
    <r>
      <rPr>
        <sz val="14"/>
        <color theme="1"/>
        <rFont val="Garamond"/>
        <family val="1"/>
      </rPr>
      <t xml:space="preserve">
"Exposure to exercise", incl a cycling stress test, </t>
    </r>
    <r>
      <rPr>
        <sz val="14"/>
        <color theme="8"/>
        <rFont val="Garamond"/>
        <family val="1"/>
      </rPr>
      <t>psychoeducation on PA options and guidelines</t>
    </r>
    <r>
      <rPr>
        <sz val="14"/>
        <color theme="1"/>
        <rFont val="Garamond"/>
        <family val="1"/>
      </rPr>
      <t>, prescribed goal of maintaining 30 mins of continuous activity at least 5 days per week
5 wks / 1x wk / NR (supervised) + 5 wks / 5x pw / 0.5 hr
Total PA time NR (supervised) + 12.5 hrs (independent)
Total time NR (supervised) + 16.5 hrs (independent)</t>
    </r>
  </si>
  <si>
    <r>
      <t xml:space="preserve">Physical Activity on Prescription (PAP)
</t>
    </r>
    <r>
      <rPr>
        <sz val="14"/>
        <color theme="7"/>
        <rFont val="Garamond"/>
        <family val="1"/>
      </rPr>
      <t>Individual;</t>
    </r>
    <r>
      <rPr>
        <sz val="14"/>
        <color theme="1"/>
        <rFont val="Garamond"/>
        <family val="1"/>
      </rPr>
      <t xml:space="preserve"> </t>
    </r>
    <r>
      <rPr>
        <sz val="14"/>
        <color rgb="FFC00000"/>
        <rFont val="Garamond"/>
        <family val="1"/>
      </rPr>
      <t>Advised but Self-delivered</t>
    </r>
    <r>
      <rPr>
        <sz val="14"/>
        <color theme="1"/>
        <rFont val="Garamond"/>
        <family val="1"/>
      </rPr>
      <t xml:space="preserve">
</t>
    </r>
    <r>
      <rPr>
        <sz val="14"/>
        <color theme="5"/>
        <rFont val="Garamond"/>
        <family val="1"/>
      </rPr>
      <t>Personalised</t>
    </r>
    <r>
      <rPr>
        <sz val="14"/>
        <color theme="1"/>
        <rFont val="Garamond"/>
        <family val="1"/>
      </rPr>
      <t xml:space="preserve"> PA prescription + motivational interviewing
8 wks / variable
Total PA time variable
Total time variable</t>
    </r>
  </si>
  <si>
    <r>
      <t xml:space="preserve">MedExT program
</t>
    </r>
    <r>
      <rPr>
        <sz val="14"/>
        <color theme="5"/>
        <rFont val="Garamond"/>
        <family val="1"/>
      </rPr>
      <t>Individual; Supervised; In person</t>
    </r>
    <r>
      <rPr>
        <sz val="14"/>
        <color theme="1"/>
        <rFont val="Garamond"/>
        <family val="1"/>
      </rPr>
      <t xml:space="preserve"> + </t>
    </r>
    <r>
      <rPr>
        <sz val="14"/>
        <color theme="7"/>
        <rFont val="Garamond"/>
        <family val="1"/>
      </rPr>
      <t>Individual</t>
    </r>
    <r>
      <rPr>
        <sz val="14"/>
        <color theme="1"/>
        <rFont val="Garamond"/>
        <family val="1"/>
      </rPr>
      <t xml:space="preserve">; </t>
    </r>
    <r>
      <rPr>
        <sz val="14"/>
        <color rgb="FFC00000"/>
        <rFont val="Garamond"/>
        <family val="1"/>
      </rPr>
      <t>Self-delivered (majority)</t>
    </r>
    <r>
      <rPr>
        <sz val="14"/>
        <color theme="1"/>
        <rFont val="Garamond"/>
        <family val="1"/>
      </rPr>
      <t xml:space="preserve">
</t>
    </r>
    <r>
      <rPr>
        <sz val="14"/>
        <color rgb="FF00B050"/>
        <rFont val="Garamond"/>
        <family val="1"/>
      </rPr>
      <t>Moderate intensity (speed walking</t>
    </r>
    <r>
      <rPr>
        <sz val="14"/>
        <color theme="1"/>
        <rFont val="Garamond"/>
        <family val="1"/>
      </rPr>
      <t xml:space="preserve"> on treadmill) at prescribed speed/incline
4 wks / 5x pw / 0.5 hr
Total PA 10 hrs
Total time  15 hrs
</t>
    </r>
  </si>
  <si>
    <r>
      <t xml:space="preserve">MFW program
</t>
    </r>
    <r>
      <rPr>
        <sz val="14"/>
        <color theme="9"/>
        <rFont val="Garamond"/>
        <family val="1"/>
      </rPr>
      <t>Group; Supervised; In person</t>
    </r>
    <r>
      <rPr>
        <sz val="14"/>
        <color theme="1"/>
        <rFont val="Garamond"/>
        <family val="1"/>
      </rPr>
      <t xml:space="preserve"> + </t>
    </r>
    <r>
      <rPr>
        <sz val="14"/>
        <color theme="5"/>
        <rFont val="Garamond"/>
        <family val="1"/>
      </rPr>
      <t>encouraged home practice (not measured)</t>
    </r>
    <r>
      <rPr>
        <sz val="14"/>
        <color theme="1"/>
        <rFont val="Garamond"/>
        <family val="1"/>
      </rPr>
      <t xml:space="preserve">
</t>
    </r>
    <r>
      <rPr>
        <sz val="14"/>
        <color rgb="FF00B050"/>
        <rFont val="Garamond"/>
        <family val="1"/>
      </rPr>
      <t>Light intensity (walking)</t>
    </r>
    <r>
      <rPr>
        <sz val="14"/>
        <color theme="1"/>
        <rFont val="Garamond"/>
        <family val="1"/>
      </rPr>
      <t xml:space="preserve">
8 wks / 1x pw / 1.5 hrs
Total PA time 12 hrs (total)
Total time 12 hrs
</t>
    </r>
    <r>
      <rPr>
        <sz val="14"/>
        <color theme="8"/>
        <rFont val="Garamond"/>
        <family val="1"/>
      </rPr>
      <t>Integrated</t>
    </r>
    <r>
      <rPr>
        <sz val="14"/>
        <color theme="1"/>
        <rFont val="Garamond"/>
        <family val="1"/>
      </rPr>
      <t xml:space="preserve">
</t>
    </r>
  </si>
  <si>
    <r>
      <rPr>
        <sz val="14"/>
        <color theme="9"/>
        <rFont val="Garamond"/>
        <family val="1"/>
      </rPr>
      <t>Group; Supervised; In person</t>
    </r>
    <r>
      <rPr>
        <sz val="14"/>
        <color theme="1"/>
        <rFont val="Garamond"/>
        <family val="1"/>
      </rPr>
      <t xml:space="preserve"> +</t>
    </r>
    <r>
      <rPr>
        <sz val="14"/>
        <color theme="5"/>
        <rFont val="Garamond"/>
        <family val="1"/>
      </rPr>
      <t xml:space="preserve"> independent activity (not measured)</t>
    </r>
    <r>
      <rPr>
        <sz val="14"/>
        <color theme="1"/>
        <rFont val="Garamond"/>
        <family val="1"/>
      </rPr>
      <t xml:space="preserve">
</t>
    </r>
    <r>
      <rPr>
        <sz val="14"/>
        <color rgb="FF00B050"/>
        <rFont val="Garamond"/>
        <family val="1"/>
      </rPr>
      <t>Light intensity (walking)</t>
    </r>
    <r>
      <rPr>
        <sz val="14"/>
        <color theme="1"/>
        <rFont val="Garamond"/>
        <family val="1"/>
      </rPr>
      <t xml:space="preserve"> + </t>
    </r>
    <r>
      <rPr>
        <sz val="14"/>
        <color theme="5"/>
        <rFont val="Garamond"/>
        <family val="1"/>
      </rPr>
      <t>Personalised PA goals</t>
    </r>
    <r>
      <rPr>
        <sz val="14"/>
        <color theme="1"/>
        <rFont val="Garamond"/>
        <family val="1"/>
      </rPr>
      <t xml:space="preserve">
4 wks / 1x pw / 1 hr + independent
Total PA time 4 hrs (total ) + independent
Total time 4 hrs + independent
</t>
    </r>
    <r>
      <rPr>
        <sz val="14"/>
        <color theme="8"/>
        <rFont val="Garamond"/>
        <family val="1"/>
      </rPr>
      <t>Integrated</t>
    </r>
  </si>
  <si>
    <r>
      <t xml:space="preserve">MAP program
</t>
    </r>
    <r>
      <rPr>
        <sz val="14"/>
        <color theme="9"/>
        <rFont val="Garamond"/>
        <family val="1"/>
      </rPr>
      <t>Group; In person; Supervised</t>
    </r>
    <r>
      <rPr>
        <sz val="14"/>
        <color theme="1"/>
        <rFont val="Garamond"/>
        <family val="1"/>
      </rPr>
      <t xml:space="preserve">
</t>
    </r>
    <r>
      <rPr>
        <sz val="14"/>
        <color rgb="FF00B050"/>
        <rFont val="Garamond"/>
        <family val="1"/>
      </rPr>
      <t>Aerobic</t>
    </r>
    <r>
      <rPr>
        <sz val="14"/>
        <color theme="1"/>
        <rFont val="Garamond"/>
        <family val="1"/>
      </rPr>
      <t xml:space="preserve"> (dance routines/zumba)
8 wks / 2x pw / 0.5 hr
Total PA time 8 hrs
Total time 16 hrs</t>
    </r>
  </si>
  <si>
    <r>
      <t xml:space="preserve">MAP program
</t>
    </r>
    <r>
      <rPr>
        <sz val="14"/>
        <color theme="9"/>
        <rFont val="Garamond"/>
        <family val="1"/>
      </rPr>
      <t>Group; In person; Supervised</t>
    </r>
    <r>
      <rPr>
        <sz val="14"/>
        <color theme="1"/>
        <rFont val="Garamond"/>
        <family val="1"/>
      </rPr>
      <t xml:space="preserve">
</t>
    </r>
    <r>
      <rPr>
        <sz val="14"/>
        <color rgb="FF00B050"/>
        <rFont val="Garamond"/>
        <family val="1"/>
      </rPr>
      <t>Aerobic</t>
    </r>
    <r>
      <rPr>
        <sz val="14"/>
        <color theme="1"/>
        <rFont val="Garamond"/>
        <family val="1"/>
      </rPr>
      <t xml:space="preserve"> (treadmill or elliptical machine)
6 wks / 2x pw / 0.5 hr
Total PA time 6 hrs
Total time 12 hrs</t>
    </r>
  </si>
  <si>
    <r>
      <rPr>
        <sz val="14"/>
        <color theme="9"/>
        <rFont val="Garamond"/>
        <family val="1"/>
      </rPr>
      <t>Group</t>
    </r>
    <r>
      <rPr>
        <sz val="14"/>
        <color theme="1"/>
        <rFont val="Garamond"/>
        <family val="1"/>
      </rPr>
      <t xml:space="preserve">; </t>
    </r>
    <r>
      <rPr>
        <sz val="14"/>
        <color rgb="FFC00000"/>
        <rFont val="Garamond"/>
        <family val="1"/>
      </rPr>
      <t>Online</t>
    </r>
    <r>
      <rPr>
        <sz val="14"/>
        <color theme="1"/>
        <rFont val="Garamond"/>
        <family val="1"/>
      </rPr>
      <t xml:space="preserve">; Guided + </t>
    </r>
    <r>
      <rPr>
        <sz val="14"/>
        <color theme="5"/>
        <rFont val="Garamond"/>
        <family val="1"/>
      </rPr>
      <t>independent activity (variable)</t>
    </r>
    <r>
      <rPr>
        <sz val="14"/>
        <color theme="1"/>
        <rFont val="Garamond"/>
        <family val="1"/>
      </rPr>
      <t xml:space="preserve">
</t>
    </r>
    <r>
      <rPr>
        <sz val="14"/>
        <color theme="8"/>
        <rFont val="Garamond"/>
        <family val="1"/>
      </rPr>
      <t>Educational</t>
    </r>
    <r>
      <rPr>
        <sz val="14"/>
        <color theme="1"/>
        <rFont val="Garamond"/>
        <family val="1"/>
      </rPr>
      <t xml:space="preserve"> "theory-based physical activity behaviour change education", incl goal-setting, self-efficacy, overcoming barriers + online platform with exercise videos, places to exercise
6 wks / 1x pw / 45 min (guided) + independent 
Total PA time variable (&gt;4.5 hrs)
Total time 9 hrs + independent PA</t>
    </r>
  </si>
  <si>
    <r>
      <t xml:space="preserve">MMMT program
</t>
    </r>
    <r>
      <rPr>
        <sz val="14"/>
        <color theme="9"/>
        <rFont val="Garamond"/>
        <family val="1"/>
      </rPr>
      <t xml:space="preserve">Group; In person; Supervised </t>
    </r>
    <r>
      <rPr>
        <sz val="14"/>
        <color theme="5"/>
        <rFont val="Garamond"/>
        <family val="1"/>
      </rPr>
      <t>+ independent</t>
    </r>
    <r>
      <rPr>
        <sz val="14"/>
        <color theme="1"/>
        <rFont val="Garamond"/>
        <family val="1"/>
      </rPr>
      <t xml:space="preserve">
</t>
    </r>
    <r>
      <rPr>
        <sz val="14"/>
        <color rgb="FF00B050"/>
        <rFont val="Garamond"/>
        <family val="1"/>
      </rPr>
      <t xml:space="preserve">Light intensity (walking) </t>
    </r>
    <r>
      <rPr>
        <sz val="14"/>
        <color theme="1"/>
        <rFont val="Garamond"/>
        <family val="1"/>
      </rPr>
      <t xml:space="preserve">
10 wks / 3x sessions total + 3x pw / 0.5 hrs independent
Total PA time NR (&gt; 15 hrs independent)
Total time 60 hrs + independent (&gt;15 hrs)</t>
    </r>
  </si>
  <si>
    <r>
      <t xml:space="preserve">BWM program
</t>
    </r>
    <r>
      <rPr>
        <sz val="14"/>
        <color theme="5"/>
        <rFont val="Garamond"/>
        <family val="1"/>
      </rPr>
      <t>Individual; In person; Supervised</t>
    </r>
    <r>
      <rPr>
        <sz val="14"/>
        <color theme="1"/>
        <rFont val="Garamond"/>
        <family val="1"/>
      </rPr>
      <t xml:space="preserve"> (2 weeks) +</t>
    </r>
    <r>
      <rPr>
        <sz val="14"/>
        <color rgb="FFC00000"/>
        <rFont val="Garamond"/>
        <family val="1"/>
      </rPr>
      <t xml:space="preserve"> independent (majority)</t>
    </r>
    <r>
      <rPr>
        <sz val="14"/>
        <color theme="1"/>
        <rFont val="Garamond"/>
        <family val="1"/>
      </rPr>
      <t xml:space="preserve">
L</t>
    </r>
    <r>
      <rPr>
        <sz val="14"/>
        <color rgb="FF00B050"/>
        <rFont val="Garamond"/>
        <family val="1"/>
      </rPr>
      <t>ight-moderate intensity (walking)</t>
    </r>
    <r>
      <rPr>
        <sz val="14"/>
        <color theme="1"/>
        <rFont val="Garamond"/>
        <family val="1"/>
      </rPr>
      <t xml:space="preserve">
6 wks / 3x pw / 30-40 mins (or more)
Total PA time 10.5 hrs (total) or more
Total time 10.5 hrs or more
</t>
    </r>
    <r>
      <rPr>
        <sz val="14"/>
        <color theme="8"/>
        <rFont val="Garamond"/>
        <family val="1"/>
      </rPr>
      <t>Integrated</t>
    </r>
  </si>
  <si>
    <r>
      <t xml:space="preserve">Integrative Exercise program
</t>
    </r>
    <r>
      <rPr>
        <sz val="14"/>
        <color theme="9"/>
        <rFont val="Garamond"/>
        <family val="1"/>
      </rPr>
      <t>Group; In person; Supervised</t>
    </r>
    <r>
      <rPr>
        <sz val="14"/>
        <color theme="1"/>
        <rFont val="Garamond"/>
        <family val="1"/>
      </rPr>
      <t xml:space="preserve">
</t>
    </r>
    <r>
      <rPr>
        <sz val="14"/>
        <color rgb="FFFF8AD8"/>
        <rFont val="Garamond"/>
        <family val="1"/>
      </rPr>
      <t>Aerobic, resistance, stretching</t>
    </r>
    <r>
      <rPr>
        <sz val="14"/>
        <color theme="1"/>
        <rFont val="Garamond"/>
        <family val="1"/>
      </rPr>
      <t xml:space="preserve">, </t>
    </r>
    <r>
      <rPr>
        <sz val="14"/>
        <color rgb="FFFF0000"/>
        <rFont val="Garamond"/>
        <family val="1"/>
      </rPr>
      <t>yoga</t>
    </r>
    <r>
      <rPr>
        <sz val="14"/>
        <color theme="1"/>
        <rFont val="Garamond"/>
        <family val="1"/>
      </rPr>
      <t xml:space="preserve">
12 wks / 3x pw / 1hr (total)
Total PA time NR, total time 36 hrs
</t>
    </r>
    <r>
      <rPr>
        <sz val="14"/>
        <color theme="8"/>
        <rFont val="Garamond"/>
        <family val="1"/>
      </rPr>
      <t>Integrated</t>
    </r>
  </si>
  <si>
    <r>
      <rPr>
        <sz val="14"/>
        <color theme="7"/>
        <rFont val="Garamond"/>
        <family val="1"/>
      </rPr>
      <t>Individual</t>
    </r>
    <r>
      <rPr>
        <sz val="14"/>
        <color theme="1"/>
        <rFont val="Garamond"/>
        <family val="1"/>
      </rPr>
      <t xml:space="preserve">; </t>
    </r>
    <r>
      <rPr>
        <sz val="14"/>
        <color rgb="FFC00000"/>
        <rFont val="Garamond"/>
        <family val="1"/>
      </rPr>
      <t>Digital; Self-delivered</t>
    </r>
    <r>
      <rPr>
        <sz val="14"/>
        <color theme="1"/>
        <rFont val="Garamond"/>
        <family val="1"/>
      </rPr>
      <t xml:space="preserve">
</t>
    </r>
    <r>
      <rPr>
        <sz val="14"/>
        <color rgb="FFFF8AD8"/>
        <rFont val="Garamond"/>
        <family val="1"/>
      </rPr>
      <t xml:space="preserve">Various intensities </t>
    </r>
    <r>
      <rPr>
        <sz val="14"/>
        <color theme="1"/>
        <rFont val="Garamond"/>
        <family val="1"/>
      </rPr>
      <t>(walking, strength training, stretching, balance/coordination)
8 wks / 4x pw / 0.5 hr
Total PA time 16 hrs
Total time 64 hrs</t>
    </r>
  </si>
  <si>
    <r>
      <rPr>
        <sz val="14"/>
        <color theme="9"/>
        <rFont val="Garamond"/>
        <family val="1"/>
      </rPr>
      <t>Group; In person; Supervised</t>
    </r>
    <r>
      <rPr>
        <sz val="14"/>
        <color theme="1"/>
        <rFont val="Garamond"/>
        <family val="1"/>
      </rPr>
      <t xml:space="preserve"> + </t>
    </r>
    <r>
      <rPr>
        <sz val="14"/>
        <color theme="7"/>
        <rFont val="Garamond"/>
        <family val="1"/>
      </rPr>
      <t>Individual</t>
    </r>
    <r>
      <rPr>
        <sz val="14"/>
        <color theme="1"/>
        <rFont val="Garamond"/>
        <family val="1"/>
      </rPr>
      <t xml:space="preserve">; </t>
    </r>
    <r>
      <rPr>
        <sz val="14"/>
        <color rgb="FFC00000"/>
        <rFont val="Garamond"/>
        <family val="1"/>
      </rPr>
      <t>Digital; Self-delivered</t>
    </r>
    <r>
      <rPr>
        <sz val="14"/>
        <color theme="1"/>
        <rFont val="Garamond"/>
        <family val="1"/>
      </rPr>
      <t xml:space="preserve">
Light-moderate intensity (</t>
    </r>
    <r>
      <rPr>
        <sz val="14"/>
        <color rgb="FFFF8AD8"/>
        <rFont val="Garamond"/>
        <family val="1"/>
      </rPr>
      <t>strength and stretching exercise</t>
    </r>
    <r>
      <rPr>
        <sz val="14"/>
        <color theme="1"/>
        <rFont val="Garamond"/>
        <family val="1"/>
      </rPr>
      <t>)
4 wks / 1x pw / 1.5 hrs (supervised) + 3x pw / 35 min (independent)
Total PA time 6 hrs (supervised) + 7 hrs (independent)
Total time &gt; 21 hrs</t>
    </r>
  </si>
  <si>
    <r>
      <rPr>
        <sz val="14"/>
        <color theme="9"/>
        <rFont val="Garamond"/>
        <family val="1"/>
      </rPr>
      <t>Group; In person; Supervised</t>
    </r>
    <r>
      <rPr>
        <sz val="14"/>
        <color theme="1"/>
        <rFont val="Garamond"/>
        <family val="1"/>
      </rPr>
      <t xml:space="preserve"> + </t>
    </r>
    <r>
      <rPr>
        <sz val="14"/>
        <color theme="7"/>
        <rFont val="Garamond"/>
        <family val="1"/>
      </rPr>
      <t>Individual</t>
    </r>
    <r>
      <rPr>
        <sz val="14"/>
        <color theme="1"/>
        <rFont val="Garamond"/>
        <family val="1"/>
      </rPr>
      <t xml:space="preserve">; </t>
    </r>
    <r>
      <rPr>
        <sz val="14"/>
        <color rgb="FFC00000"/>
        <rFont val="Garamond"/>
        <family val="1"/>
      </rPr>
      <t>Digital; Self-delivered</t>
    </r>
    <r>
      <rPr>
        <sz val="14"/>
        <color theme="1"/>
        <rFont val="Garamond"/>
        <family val="1"/>
      </rPr>
      <t xml:space="preserve">
Moderate intensity, </t>
    </r>
    <r>
      <rPr>
        <sz val="14"/>
        <color rgb="FF00B050"/>
        <rFont val="Garamond"/>
        <family val="1"/>
      </rPr>
      <t>aerobic</t>
    </r>
    <r>
      <rPr>
        <sz val="14"/>
        <color theme="1"/>
        <rFont val="Garamond"/>
        <family val="1"/>
      </rPr>
      <t xml:space="preserve"> (cycle ergometer) + </t>
    </r>
    <r>
      <rPr>
        <sz val="14"/>
        <color theme="5"/>
        <rFont val="Garamond"/>
        <family val="1"/>
      </rPr>
      <t>personalised</t>
    </r>
    <r>
      <rPr>
        <sz val="14"/>
        <color theme="1"/>
        <rFont val="Garamond"/>
        <family val="1"/>
      </rPr>
      <t xml:space="preserve"> home practice
4 wks / 3x pw / 20 min (supervised) + 1x pw / 1 hr (independent)
Total PA time 4 hrs (supervised) + 4 hrs (independent)
Total time 13.3 hrs (800 min)</t>
    </r>
  </si>
  <si>
    <r>
      <t xml:space="preserve">My Student Mindfulness app
</t>
    </r>
    <r>
      <rPr>
        <sz val="14"/>
        <color theme="7"/>
        <rFont val="Garamond"/>
        <family val="1"/>
      </rPr>
      <t>Individual</t>
    </r>
    <r>
      <rPr>
        <sz val="14"/>
        <color theme="1"/>
        <rFont val="Garamond"/>
        <family val="1"/>
      </rPr>
      <t xml:space="preserve">; </t>
    </r>
    <r>
      <rPr>
        <sz val="14"/>
        <color rgb="FFC00000"/>
        <rFont val="Garamond"/>
        <family val="1"/>
      </rPr>
      <t>Digital; Self-administered</t>
    </r>
    <r>
      <rPr>
        <sz val="14"/>
        <color theme="1"/>
        <rFont val="Garamond"/>
        <family val="1"/>
      </rPr>
      <t xml:space="preserve">
</t>
    </r>
    <r>
      <rPr>
        <sz val="14"/>
        <color rgb="FFFF0000"/>
        <rFont val="Garamond"/>
        <family val="1"/>
      </rPr>
      <t>Type NR</t>
    </r>
    <r>
      <rPr>
        <sz val="14"/>
        <color theme="1"/>
        <rFont val="Garamond"/>
        <family val="1"/>
      </rPr>
      <t xml:space="preserve">
11 wks / frequency and duration NR
Total time NR</t>
    </r>
  </si>
  <si>
    <r>
      <t xml:space="preserve">RENEW program
</t>
    </r>
    <r>
      <rPr>
        <sz val="14"/>
        <color theme="7"/>
        <rFont val="Garamond"/>
        <family val="1"/>
      </rPr>
      <t>Individual</t>
    </r>
    <r>
      <rPr>
        <sz val="14"/>
        <color theme="1"/>
        <rFont val="Garamond"/>
        <family val="1"/>
      </rPr>
      <t xml:space="preserve">; </t>
    </r>
    <r>
      <rPr>
        <sz val="14"/>
        <color rgb="FFC00000"/>
        <rFont val="Garamond"/>
        <family val="1"/>
      </rPr>
      <t>Guided; Self-delivered</t>
    </r>
    <r>
      <rPr>
        <sz val="14"/>
        <color theme="1"/>
        <rFont val="Garamond"/>
        <family val="1"/>
      </rPr>
      <t xml:space="preserve">
</t>
    </r>
    <r>
      <rPr>
        <sz val="14"/>
        <color rgb="FF00B050"/>
        <rFont val="Garamond"/>
        <family val="1"/>
      </rPr>
      <t>Moderate intensity, aerobic</t>
    </r>
    <r>
      <rPr>
        <sz val="14"/>
        <color theme="1"/>
        <rFont val="Garamond"/>
        <family val="1"/>
      </rPr>
      <t xml:space="preserve"> - but </t>
    </r>
    <r>
      <rPr>
        <sz val="14"/>
        <color theme="5"/>
        <rFont val="Garamond"/>
        <family val="1"/>
      </rPr>
      <t>personalised</t>
    </r>
    <r>
      <rPr>
        <sz val="14"/>
        <color theme="1"/>
        <rFont val="Garamond"/>
        <family val="1"/>
      </rPr>
      <t xml:space="preserve">
Personalised goal-setting, self-monitoring with PA tracker
12 wks / (up to) 5x pw / 0.5 hr
Total PA time (up to) 30 hrs
Total time NR</t>
    </r>
  </si>
  <si>
    <r>
      <t xml:space="preserve">ExACT program
</t>
    </r>
    <r>
      <rPr>
        <sz val="14"/>
        <color rgb="FF92D050"/>
        <rFont val="Garamond"/>
        <family val="1"/>
      </rPr>
      <t>Group; In person; Supervised</t>
    </r>
    <r>
      <rPr>
        <sz val="14"/>
        <color theme="1"/>
        <rFont val="Garamond"/>
        <family val="1"/>
      </rPr>
      <t xml:space="preserve">
</t>
    </r>
    <r>
      <rPr>
        <sz val="14"/>
        <color theme="7"/>
        <rFont val="Garamond"/>
        <family val="1"/>
      </rPr>
      <t>ACT</t>
    </r>
    <r>
      <rPr>
        <sz val="14"/>
        <color theme="1"/>
        <rFont val="Garamond"/>
        <family val="1"/>
      </rPr>
      <t>; adapted for pain
8 wks / 1x pw / 2hrs
Total M time 16 hrs</t>
    </r>
  </si>
  <si>
    <r>
      <rPr>
        <sz val="14"/>
        <color rgb="FF92D050"/>
        <rFont val="Garamond"/>
        <family val="1"/>
      </rPr>
      <t>Group; In person; Supervised</t>
    </r>
    <r>
      <rPr>
        <sz val="14"/>
        <color theme="1"/>
        <rFont val="Garamond"/>
        <family val="1"/>
      </rPr>
      <t xml:space="preserve">
</t>
    </r>
    <r>
      <rPr>
        <sz val="14"/>
        <color theme="7"/>
        <rFont val="Garamond"/>
        <family val="1"/>
      </rPr>
      <t>ACT</t>
    </r>
    <r>
      <rPr>
        <sz val="14"/>
        <color theme="1"/>
        <rFont val="Garamond"/>
        <family val="1"/>
      </rPr>
      <t xml:space="preserve"> (40 min) + </t>
    </r>
    <r>
      <rPr>
        <sz val="14"/>
        <color theme="8"/>
        <rFont val="Garamond"/>
        <family val="1"/>
      </rPr>
      <t>mindfulness exercises</t>
    </r>
    <r>
      <rPr>
        <sz val="14"/>
        <color theme="1"/>
        <rFont val="Garamond"/>
        <family val="1"/>
      </rPr>
      <t xml:space="preserve"> (20 min)
5 wks / 3x pw /  1hr
Total M time 15 hrs</t>
    </r>
  </si>
  <si>
    <r>
      <t xml:space="preserve">Integrative Exercise program + </t>
    </r>
    <r>
      <rPr>
        <sz val="14"/>
        <color rgb="FFBA7FFF"/>
        <rFont val="Garamond"/>
        <family val="1"/>
      </rPr>
      <t>optional home practice</t>
    </r>
    <r>
      <rPr>
        <sz val="14"/>
        <color theme="1"/>
        <rFont val="Garamond"/>
        <family val="1"/>
      </rPr>
      <t xml:space="preserve">
</t>
    </r>
    <r>
      <rPr>
        <sz val="14"/>
        <color theme="9"/>
        <rFont val="Garamond"/>
        <family val="1"/>
      </rPr>
      <t>Group; In person; Supervised</t>
    </r>
    <r>
      <rPr>
        <sz val="14"/>
        <color theme="1"/>
        <rFont val="Garamond"/>
        <family val="1"/>
      </rPr>
      <t xml:space="preserve">
</t>
    </r>
    <r>
      <rPr>
        <sz val="14"/>
        <color rgb="FFFF8AD8"/>
        <rFont val="Garamond"/>
        <family val="1"/>
      </rPr>
      <t>MBSR</t>
    </r>
    <r>
      <rPr>
        <sz val="14"/>
        <color theme="1"/>
        <rFont val="Garamond"/>
        <family val="1"/>
      </rPr>
      <t xml:space="preserve">, </t>
    </r>
    <r>
      <rPr>
        <sz val="14"/>
        <color theme="8"/>
        <rFont val="Garamond"/>
        <family val="1"/>
      </rPr>
      <t>mindful breathing</t>
    </r>
    <r>
      <rPr>
        <sz val="14"/>
        <color theme="1"/>
        <rFont val="Garamond"/>
        <family val="1"/>
      </rPr>
      <t xml:space="preserve">, </t>
    </r>
    <r>
      <rPr>
        <sz val="14"/>
        <color rgb="FFFF0000"/>
        <rFont val="Garamond"/>
        <family val="1"/>
      </rPr>
      <t>yoga</t>
    </r>
    <r>
      <rPr>
        <sz val="14"/>
        <color theme="1"/>
        <rFont val="Garamond"/>
        <family val="1"/>
      </rPr>
      <t xml:space="preserve">
12 wks / 3x pw / 1hr (total)
Total M time NR, total time 36 hrs
</t>
    </r>
    <r>
      <rPr>
        <sz val="14"/>
        <color theme="8"/>
        <rFont val="Garamond"/>
        <family val="1"/>
      </rPr>
      <t>Integrated</t>
    </r>
  </si>
  <si>
    <r>
      <rPr>
        <sz val="14"/>
        <color theme="9"/>
        <rFont val="Garamond"/>
        <family val="1"/>
      </rPr>
      <t>Group; In person; Supervised</t>
    </r>
    <r>
      <rPr>
        <sz val="14"/>
        <color theme="1"/>
        <rFont val="Garamond"/>
        <family val="1"/>
      </rPr>
      <t xml:space="preserve"> + </t>
    </r>
    <r>
      <rPr>
        <sz val="14"/>
        <color rgb="FFBA7FFF"/>
        <rFont val="Garamond"/>
        <family val="1"/>
      </rPr>
      <t>optional home practice</t>
    </r>
    <r>
      <rPr>
        <sz val="14"/>
        <color theme="1"/>
        <rFont val="Garamond"/>
        <family val="1"/>
      </rPr>
      <t xml:space="preserve">
</t>
    </r>
    <r>
      <rPr>
        <sz val="14"/>
        <color theme="8"/>
        <rFont val="Garamond"/>
        <family val="1"/>
      </rPr>
      <t>Body scans, breathing, sittin</t>
    </r>
    <r>
      <rPr>
        <sz val="14"/>
        <color theme="1"/>
        <rFont val="Garamond"/>
        <family val="1"/>
      </rPr>
      <t>g/</t>
    </r>
    <r>
      <rPr>
        <sz val="14"/>
        <color theme="5"/>
        <rFont val="Garamond"/>
        <family val="1"/>
      </rPr>
      <t>walking meditation</t>
    </r>
    <r>
      <rPr>
        <sz val="14"/>
        <color theme="1"/>
        <rFont val="Garamond"/>
        <family val="1"/>
      </rPr>
      <t xml:space="preserve">
10 wks / 1x pw / 4 hrs
Total M time 40 hrs</t>
    </r>
  </si>
  <si>
    <r>
      <rPr>
        <sz val="14"/>
        <color theme="9"/>
        <rFont val="Garamond"/>
        <family val="1"/>
      </rPr>
      <t>Group; In person; Supervised</t>
    </r>
    <r>
      <rPr>
        <sz val="14"/>
        <color theme="1"/>
        <rFont val="Garamond"/>
        <family val="1"/>
      </rPr>
      <t xml:space="preserve"> + </t>
    </r>
    <r>
      <rPr>
        <sz val="14"/>
        <color rgb="FFBA7FFF"/>
        <rFont val="Garamond"/>
        <family val="1"/>
      </rPr>
      <t>optional home practice</t>
    </r>
    <r>
      <rPr>
        <sz val="14"/>
        <color theme="1"/>
        <rFont val="Garamond"/>
        <family val="1"/>
      </rPr>
      <t xml:space="preserve">
"</t>
    </r>
    <r>
      <rPr>
        <sz val="14"/>
        <color theme="8"/>
        <rFont val="Garamond"/>
        <family val="1"/>
      </rPr>
      <t>Mindfulness meditation"</t>
    </r>
    <r>
      <rPr>
        <sz val="14"/>
        <color theme="1"/>
        <rFont val="Garamond"/>
        <family val="1"/>
      </rPr>
      <t xml:space="preserve">
8 wks / 1x pw / 2.5 hrs (20 min/day home practice)
Total M time 20 hrs (+ 18 hrs home practice)</t>
    </r>
  </si>
  <si>
    <r>
      <t xml:space="preserve">MAP program
</t>
    </r>
    <r>
      <rPr>
        <sz val="14"/>
        <color theme="9"/>
        <rFont val="Garamond"/>
        <family val="1"/>
      </rPr>
      <t>Group; In person; Supervised</t>
    </r>
    <r>
      <rPr>
        <sz val="14"/>
        <color theme="1"/>
        <rFont val="Garamond"/>
        <family val="1"/>
      </rPr>
      <t xml:space="preserve">
</t>
    </r>
    <r>
      <rPr>
        <sz val="14"/>
        <color theme="8"/>
        <rFont val="Garamond"/>
        <family val="1"/>
      </rPr>
      <t>Focused attention,</t>
    </r>
    <r>
      <rPr>
        <sz val="14"/>
        <color theme="1"/>
        <rFont val="Garamond"/>
        <family val="1"/>
      </rPr>
      <t xml:space="preserve"> </t>
    </r>
    <r>
      <rPr>
        <sz val="14"/>
        <color theme="5"/>
        <rFont val="Garamond"/>
        <family val="1"/>
      </rPr>
      <t>mindful walking</t>
    </r>
    <r>
      <rPr>
        <sz val="14"/>
        <color theme="1"/>
        <rFont val="Garamond"/>
        <family val="1"/>
      </rPr>
      <t xml:space="preserve">
8 wks / 2x pw / 0.5
Total M time 8 hrs</t>
    </r>
  </si>
  <si>
    <r>
      <t xml:space="preserve">My Student Mindfulness app
</t>
    </r>
    <r>
      <rPr>
        <sz val="14"/>
        <color rgb="FFC00000"/>
        <rFont val="Garamond"/>
        <family val="1"/>
      </rPr>
      <t>Individual; Digital; Self-administered</t>
    </r>
    <r>
      <rPr>
        <sz val="14"/>
        <color theme="1"/>
        <rFont val="Garamond"/>
        <family val="1"/>
      </rPr>
      <t xml:space="preserve">
</t>
    </r>
    <r>
      <rPr>
        <sz val="14"/>
        <color rgb="FFFF8AD8"/>
        <rFont val="Garamond"/>
        <family val="1"/>
      </rPr>
      <t>MBSR</t>
    </r>
    <r>
      <rPr>
        <sz val="14"/>
        <color theme="1"/>
        <rFont val="Garamond"/>
        <family val="1"/>
      </rPr>
      <t xml:space="preserve"> + mindful eating exercises
11 wks / frequency and duration NR
Total time NR</t>
    </r>
  </si>
  <si>
    <r>
      <rPr>
        <sz val="14"/>
        <color theme="9"/>
        <rFont val="Garamond"/>
        <family val="1"/>
      </rPr>
      <t>Group; In person; Supervised</t>
    </r>
    <r>
      <rPr>
        <sz val="14"/>
        <color theme="1"/>
        <rFont val="Garamond"/>
        <family val="1"/>
      </rPr>
      <t xml:space="preserve">
</t>
    </r>
    <r>
      <rPr>
        <sz val="14"/>
        <color theme="8"/>
        <rFont val="Garamond"/>
        <family val="1"/>
      </rPr>
      <t xml:space="preserve">Body scans, sitting, </t>
    </r>
    <r>
      <rPr>
        <sz val="14"/>
        <color theme="5"/>
        <rFont val="Garamond"/>
        <family val="1"/>
      </rPr>
      <t>walking meditation</t>
    </r>
    <r>
      <rPr>
        <sz val="14"/>
        <color theme="1"/>
        <rFont val="Garamond"/>
        <family val="1"/>
      </rPr>
      <t xml:space="preserve">
5 wks / 2x pw / 1.5 hrs (total)
Total M time NR
Total time 15 hrs
</t>
    </r>
    <r>
      <rPr>
        <sz val="14"/>
        <color theme="8"/>
        <rFont val="Garamond"/>
        <family val="1"/>
      </rPr>
      <t>Integrated</t>
    </r>
  </si>
  <si>
    <r>
      <t xml:space="preserve">MAP program
</t>
    </r>
    <r>
      <rPr>
        <sz val="14"/>
        <color theme="9"/>
        <rFont val="Garamond"/>
        <family val="1"/>
      </rPr>
      <t>Group; In person; Supervised</t>
    </r>
    <r>
      <rPr>
        <sz val="14"/>
        <color theme="1"/>
        <rFont val="Garamond"/>
        <family val="1"/>
      </rPr>
      <t xml:space="preserve">
</t>
    </r>
    <r>
      <rPr>
        <sz val="14"/>
        <color theme="8"/>
        <rFont val="Garamond"/>
        <family val="1"/>
      </rPr>
      <t>Focused attention</t>
    </r>
    <r>
      <rPr>
        <sz val="14"/>
        <color theme="1"/>
        <rFont val="Garamond"/>
        <family val="1"/>
      </rPr>
      <t xml:space="preserve">, </t>
    </r>
    <r>
      <rPr>
        <sz val="14"/>
        <color theme="5"/>
        <rFont val="Garamond"/>
        <family val="1"/>
      </rPr>
      <t>mindful walking</t>
    </r>
    <r>
      <rPr>
        <sz val="14"/>
        <color theme="1"/>
        <rFont val="Garamond"/>
        <family val="1"/>
      </rPr>
      <t xml:space="preserve">
6 wks / 1x pw / 0.5
Total M time 3 hrs</t>
    </r>
  </si>
  <si>
    <r>
      <rPr>
        <sz val="14"/>
        <color theme="8"/>
        <rFont val="Garamond"/>
        <family val="1"/>
      </rPr>
      <t>"Sitting meditation"</t>
    </r>
    <r>
      <rPr>
        <sz val="14"/>
        <color theme="1"/>
        <rFont val="Garamond"/>
        <family val="1"/>
      </rPr>
      <t xml:space="preserve">
</t>
    </r>
    <r>
      <rPr>
        <sz val="14"/>
        <color theme="9"/>
        <rFont val="Garamond"/>
        <family val="1"/>
      </rPr>
      <t>Group; In person; Supervised</t>
    </r>
    <r>
      <rPr>
        <sz val="14"/>
        <color theme="1"/>
        <rFont val="Garamond"/>
        <family val="1"/>
      </rPr>
      <t xml:space="preserve"> + </t>
    </r>
    <r>
      <rPr>
        <sz val="14"/>
        <color rgb="FFC00000"/>
        <rFont val="Garamond"/>
        <family val="1"/>
      </rPr>
      <t>Independent</t>
    </r>
    <r>
      <rPr>
        <sz val="14"/>
        <color theme="1"/>
        <rFont val="Garamond"/>
        <family val="1"/>
      </rPr>
      <t xml:space="preserve">
12 wks / 3 sessions total / 0.5 hrs per session + 3x 0.5 hr/wk independent
Total M time 1.5 hrs (supervised) + 18 hrs (independent)
Total time 4.5 hrs (supervised) + 36 hrs (independent)</t>
    </r>
  </si>
  <si>
    <r>
      <t xml:space="preserve">iCBT program
</t>
    </r>
    <r>
      <rPr>
        <sz val="14"/>
        <color rgb="FF00B050"/>
        <rFont val="Garamond"/>
        <family val="1"/>
      </rPr>
      <t>Individual; Supervised; In perso</t>
    </r>
    <r>
      <rPr>
        <sz val="14"/>
        <color theme="9"/>
        <rFont val="Garamond"/>
        <family val="1"/>
      </rPr>
      <t>n</t>
    </r>
    <r>
      <rPr>
        <sz val="14"/>
        <color theme="1"/>
        <rFont val="Garamond"/>
        <family val="1"/>
      </rPr>
      <t xml:space="preserve"> + </t>
    </r>
    <r>
      <rPr>
        <sz val="14"/>
        <color rgb="FFC00000"/>
        <rFont val="Garamond"/>
        <family val="1"/>
      </rPr>
      <t>Individual; Digital; Self-delivered (majority)</t>
    </r>
    <r>
      <rPr>
        <sz val="14"/>
        <color theme="1"/>
        <rFont val="Garamond"/>
        <family val="1"/>
      </rPr>
      <t xml:space="preserve">
5 wks / 1x wk / NR (supervised) + 5 wks / 5x pw / 8 mins audio + diary/reflection time
Self-delivered audio-guided </t>
    </r>
    <r>
      <rPr>
        <sz val="14"/>
        <color theme="8"/>
        <rFont val="Garamond"/>
        <family val="1"/>
      </rPr>
      <t>mindfulness breathing exercise (anchoring, focused attention</t>
    </r>
    <r>
      <rPr>
        <sz val="14"/>
        <color theme="1"/>
        <rFont val="Garamond"/>
        <family val="1"/>
      </rPr>
      <t xml:space="preserve">) + mindfulness &amp; </t>
    </r>
    <r>
      <rPr>
        <sz val="14"/>
        <color rgb="FF7030A0"/>
        <rFont val="Garamond"/>
        <family val="1"/>
      </rPr>
      <t>relaxation diary</t>
    </r>
    <r>
      <rPr>
        <sz val="14"/>
        <color theme="1"/>
        <rFont val="Garamond"/>
        <family val="1"/>
      </rPr>
      <t xml:space="preserve">
Total M time NR (supervised) + 4 hrs at least (independent)
Total time 
</t>
    </r>
  </si>
  <si>
    <r>
      <rPr>
        <sz val="14"/>
        <color theme="9"/>
        <rFont val="Garamond"/>
        <family val="1"/>
      </rPr>
      <t>Group; Supervised; In person</t>
    </r>
    <r>
      <rPr>
        <sz val="14"/>
        <color theme="1"/>
        <rFont val="Garamond"/>
        <family val="1"/>
      </rPr>
      <t xml:space="preserve"> + </t>
    </r>
    <r>
      <rPr>
        <sz val="14"/>
        <color rgb="FFC00000"/>
        <rFont val="Garamond"/>
        <family val="1"/>
      </rPr>
      <t>Individual; Digital; Self-delivered</t>
    </r>
    <r>
      <rPr>
        <sz val="14"/>
        <color theme="1"/>
        <rFont val="Garamond"/>
        <family val="1"/>
      </rPr>
      <t xml:space="preserve">
8 wks / 1x pw / 2 hrs (supervised) + 8 wks / 6x pw / 20 mins (self-delivered)
</t>
    </r>
    <r>
      <rPr>
        <sz val="14"/>
        <color rgb="FFFF8AD8"/>
        <rFont val="Garamond"/>
        <family val="1"/>
      </rPr>
      <t>MBSR &amp; MBCT based-techniques,</t>
    </r>
    <r>
      <rPr>
        <sz val="14"/>
        <color theme="1"/>
        <rFont val="Garamond"/>
        <family val="1"/>
      </rPr>
      <t xml:space="preserve"> incl body scan and breathing exercises
Total M time 16 hrs (supervised) + 16 hrs (independent)</t>
    </r>
  </si>
  <si>
    <r>
      <t xml:space="preserve">MedExT program
</t>
    </r>
    <r>
      <rPr>
        <sz val="14"/>
        <color rgb="FFC00000"/>
        <rFont val="Garamond"/>
        <family val="1"/>
      </rPr>
      <t>Individual; Digital; Self-delivered</t>
    </r>
    <r>
      <rPr>
        <sz val="14"/>
        <color theme="1"/>
        <rFont val="Garamond"/>
        <family val="1"/>
      </rPr>
      <t xml:space="preserve">
Self-delivered </t>
    </r>
    <r>
      <rPr>
        <sz val="14"/>
        <color theme="8"/>
        <rFont val="Garamond"/>
        <family val="1"/>
      </rPr>
      <t>audio-guided mindfulness practice</t>
    </r>
    <r>
      <rPr>
        <sz val="14"/>
        <color theme="1"/>
        <rFont val="Garamond"/>
        <family val="1"/>
      </rPr>
      <t xml:space="preserve">, incl breathing exercises and body scans
4 wks / 5x pw / 15 mins
Total M time 5 hrs
Total time 15 hrs
</t>
    </r>
  </si>
  <si>
    <r>
      <t xml:space="preserve">RENEW program
</t>
    </r>
    <r>
      <rPr>
        <sz val="14"/>
        <color rgb="FFC00000"/>
        <rFont val="Garamond"/>
        <family val="1"/>
      </rPr>
      <t>Individual; Digital; Self-delivered</t>
    </r>
    <r>
      <rPr>
        <sz val="14"/>
        <color theme="1"/>
        <rFont val="Garamond"/>
        <family val="1"/>
      </rPr>
      <t xml:space="preserve">
Self-delivered </t>
    </r>
    <r>
      <rPr>
        <sz val="14"/>
        <color theme="8"/>
        <rFont val="Garamond"/>
        <family val="1"/>
      </rPr>
      <t>audio-guided mindfulness practice</t>
    </r>
    <r>
      <rPr>
        <sz val="14"/>
        <color theme="1"/>
        <rFont val="Garamond"/>
        <family val="1"/>
      </rPr>
      <t xml:space="preserve">, incl "sitting meditation, body scan and </t>
    </r>
    <r>
      <rPr>
        <sz val="14"/>
        <color rgb="FFFF0000"/>
        <rFont val="Garamond"/>
        <family val="1"/>
      </rPr>
      <t>yoga stretches</t>
    </r>
    <r>
      <rPr>
        <sz val="14"/>
        <color theme="1"/>
        <rFont val="Garamond"/>
        <family val="1"/>
      </rPr>
      <t>"
12 wks / 4x pw / NR
Total M time NR
Total time NR</t>
    </r>
  </si>
  <si>
    <r>
      <t xml:space="preserve">MFW program
</t>
    </r>
    <r>
      <rPr>
        <sz val="14"/>
        <color theme="9"/>
        <rFont val="Garamond"/>
        <family val="1"/>
      </rPr>
      <t>Group; Supervised; In person</t>
    </r>
    <r>
      <rPr>
        <sz val="14"/>
        <color theme="1"/>
        <rFont val="Garamond"/>
        <family val="1"/>
      </rPr>
      <t xml:space="preserve"> +</t>
    </r>
    <r>
      <rPr>
        <sz val="14"/>
        <color rgb="FFBA7FFF"/>
        <rFont val="Garamond"/>
        <family val="1"/>
      </rPr>
      <t xml:space="preserve"> encouraged home practice (not measured)</t>
    </r>
    <r>
      <rPr>
        <sz val="14"/>
        <color theme="1"/>
        <rFont val="Garamond"/>
        <family val="1"/>
      </rPr>
      <t xml:space="preserve">
"Various meditation and mindfulness exercises", incl </t>
    </r>
    <r>
      <rPr>
        <sz val="14"/>
        <color theme="8"/>
        <rFont val="Garamond"/>
        <family val="1"/>
      </rPr>
      <t>breathing exercises, body scans</t>
    </r>
    <r>
      <rPr>
        <sz val="14"/>
        <color theme="1"/>
        <rFont val="Garamond"/>
        <family val="1"/>
      </rPr>
      <t xml:space="preserve">
8 wks / 1x pw / 1.5 hrs
Total M time 12 hrs (total)
Total time 12 hrs
</t>
    </r>
    <r>
      <rPr>
        <sz val="14"/>
        <color theme="8"/>
        <rFont val="Garamond"/>
        <family val="1"/>
      </rPr>
      <t>Integrated</t>
    </r>
  </si>
  <si>
    <r>
      <rPr>
        <sz val="14"/>
        <color theme="9"/>
        <rFont val="Garamond"/>
        <family val="1"/>
      </rPr>
      <t xml:space="preserve">Group; Supervised; In person </t>
    </r>
    <r>
      <rPr>
        <sz val="14"/>
        <color theme="1"/>
        <rFont val="Garamond"/>
        <family val="1"/>
      </rPr>
      <t xml:space="preserve">
</t>
    </r>
    <r>
      <rPr>
        <sz val="14"/>
        <color theme="5"/>
        <rFont val="Garamond"/>
        <family val="1"/>
      </rPr>
      <t>Mindful movement</t>
    </r>
    <r>
      <rPr>
        <sz val="14"/>
        <color theme="1"/>
        <rFont val="Garamond"/>
        <family val="1"/>
      </rPr>
      <t xml:space="preserve">, </t>
    </r>
    <r>
      <rPr>
        <sz val="14"/>
        <color theme="8"/>
        <rFont val="Garamond"/>
        <family val="1"/>
      </rPr>
      <t>body scans, focused attention</t>
    </r>
    <r>
      <rPr>
        <sz val="14"/>
        <color theme="1"/>
        <rFont val="Garamond"/>
        <family val="1"/>
      </rPr>
      <t xml:space="preserve">
4 wks / 1x pw / 1 hr (total)
Total M time 4 hrs (total)
Total time 4 hrs + independent
</t>
    </r>
    <r>
      <rPr>
        <sz val="14"/>
        <color theme="8"/>
        <rFont val="Garamond"/>
        <family val="1"/>
      </rPr>
      <t>Integrated</t>
    </r>
  </si>
  <si>
    <r>
      <t xml:space="preserve">MAP program
</t>
    </r>
    <r>
      <rPr>
        <sz val="14"/>
        <color theme="9"/>
        <rFont val="Garamond"/>
        <family val="1"/>
      </rPr>
      <t>Group; In person; Supervised</t>
    </r>
    <r>
      <rPr>
        <sz val="14"/>
        <color theme="1"/>
        <rFont val="Garamond"/>
        <family val="1"/>
      </rPr>
      <t xml:space="preserve">
</t>
    </r>
    <r>
      <rPr>
        <sz val="14"/>
        <color theme="8"/>
        <rFont val="Garamond"/>
        <family val="1"/>
      </rPr>
      <t xml:space="preserve">Focused attention, </t>
    </r>
    <r>
      <rPr>
        <sz val="14"/>
        <color theme="5"/>
        <rFont val="Garamond"/>
        <family val="1"/>
      </rPr>
      <t>mindful walking</t>
    </r>
    <r>
      <rPr>
        <sz val="14"/>
        <color theme="1"/>
        <rFont val="Garamond"/>
        <family val="1"/>
      </rPr>
      <t xml:space="preserve">
8 wks / 2x pw / 0.5 hrs
Total M time 8 hrs
Total time 16 hrs</t>
    </r>
  </si>
  <si>
    <r>
      <t xml:space="preserve">MAP program
</t>
    </r>
    <r>
      <rPr>
        <sz val="14"/>
        <color theme="9"/>
        <rFont val="Garamond"/>
        <family val="1"/>
      </rPr>
      <t>Group; In person; Supervised</t>
    </r>
    <r>
      <rPr>
        <sz val="14"/>
        <color theme="1"/>
        <rFont val="Garamond"/>
        <family val="1"/>
      </rPr>
      <t xml:space="preserve">
</t>
    </r>
    <r>
      <rPr>
        <sz val="14"/>
        <color theme="8"/>
        <rFont val="Garamond"/>
        <family val="1"/>
      </rPr>
      <t>Focused attention/zen meditation</t>
    </r>
    <r>
      <rPr>
        <sz val="14"/>
        <color theme="1"/>
        <rFont val="Garamond"/>
        <family val="1"/>
      </rPr>
      <t>,</t>
    </r>
    <r>
      <rPr>
        <sz val="14"/>
        <color theme="5"/>
        <rFont val="Garamond"/>
        <family val="1"/>
      </rPr>
      <t xml:space="preserve"> mindful walking</t>
    </r>
    <r>
      <rPr>
        <sz val="14"/>
        <color theme="1"/>
        <rFont val="Garamond"/>
        <family val="1"/>
      </rPr>
      <t xml:space="preserve">
6 wks / 2x pw / 0.5 hrs
Total M time 6 hrs
Total time 12 hrs</t>
    </r>
  </si>
  <si>
    <r>
      <rPr>
        <sz val="14"/>
        <color theme="9"/>
        <rFont val="Garamond"/>
        <family val="1"/>
      </rPr>
      <t xml:space="preserve">Group; </t>
    </r>
    <r>
      <rPr>
        <sz val="14"/>
        <color rgb="FFC00000"/>
        <rFont val="Garamond"/>
        <family val="1"/>
      </rPr>
      <t>Online</t>
    </r>
    <r>
      <rPr>
        <sz val="14"/>
        <color theme="9"/>
        <rFont val="Garamond"/>
        <family val="1"/>
      </rPr>
      <t>; Guided</t>
    </r>
    <r>
      <rPr>
        <sz val="14"/>
        <color theme="1"/>
        <rFont val="Garamond"/>
        <family val="1"/>
      </rPr>
      <t xml:space="preserve">
"self-compassion training", incl </t>
    </r>
    <r>
      <rPr>
        <sz val="14"/>
        <color theme="8"/>
        <rFont val="Garamond"/>
        <family val="1"/>
      </rPr>
      <t>mindfulness, emotion regulation</t>
    </r>
    <r>
      <rPr>
        <sz val="14"/>
        <color theme="1"/>
        <rFont val="Garamond"/>
        <family val="1"/>
      </rPr>
      <t xml:space="preserve">
6 wks / 1x pw / 45 min
Total M time 4.5 hrs
Total time 9 hrs + independent PA</t>
    </r>
  </si>
  <si>
    <r>
      <t xml:space="preserve">MMMT program
</t>
    </r>
    <r>
      <rPr>
        <sz val="14"/>
        <color theme="9"/>
        <rFont val="Garamond"/>
        <family val="1"/>
      </rPr>
      <t>Group; In person; Supervised</t>
    </r>
    <r>
      <rPr>
        <sz val="14"/>
        <color theme="1"/>
        <rFont val="Garamond"/>
        <family val="1"/>
      </rPr>
      <t xml:space="preserve"> + </t>
    </r>
    <r>
      <rPr>
        <sz val="14"/>
        <color rgb="FFBA7FFF"/>
        <rFont val="Garamond"/>
        <family val="1"/>
      </rPr>
      <t>independent</t>
    </r>
    <r>
      <rPr>
        <sz val="14"/>
        <color theme="1"/>
        <rFont val="Garamond"/>
        <family val="1"/>
      </rPr>
      <t xml:space="preserve">
Mindfulness principles by</t>
    </r>
    <r>
      <rPr>
        <sz val="14"/>
        <color theme="8"/>
        <rFont val="Garamond"/>
        <family val="1"/>
      </rPr>
      <t xml:space="preserve"> </t>
    </r>
    <r>
      <rPr>
        <sz val="14"/>
        <color rgb="FFFF8AD8"/>
        <rFont val="Garamond"/>
        <family val="1"/>
      </rPr>
      <t>Kabat-Zinn, incl body scan, sitting meditation</t>
    </r>
    <r>
      <rPr>
        <sz val="14"/>
        <color theme="1"/>
        <rFont val="Garamond"/>
        <family val="1"/>
      </rPr>
      <t>, "mindfulness in everyday situations"
10 wks / 1x pw / 6 hrs (total) + independent
Total M time NR + independent
Total time 60 hrs + independent (&gt;15 hrs PA)</t>
    </r>
  </si>
  <si>
    <r>
      <t xml:space="preserve">BWM program
</t>
    </r>
    <r>
      <rPr>
        <sz val="14"/>
        <color rgb="FF00B050"/>
        <rFont val="Garamond"/>
        <family val="1"/>
      </rPr>
      <t xml:space="preserve">Individual; In person; Supervised </t>
    </r>
    <r>
      <rPr>
        <sz val="14"/>
        <color theme="1"/>
        <rFont val="Garamond"/>
        <family val="1"/>
      </rPr>
      <t xml:space="preserve">(2 weeks) + </t>
    </r>
    <r>
      <rPr>
        <sz val="14"/>
        <color rgb="FFC00000"/>
        <rFont val="Garamond"/>
        <family val="1"/>
      </rPr>
      <t>independent (majority)</t>
    </r>
    <r>
      <rPr>
        <sz val="14"/>
        <color theme="1"/>
        <rFont val="Garamond"/>
        <family val="1"/>
      </rPr>
      <t xml:space="preserve">
</t>
    </r>
    <r>
      <rPr>
        <sz val="14"/>
        <color theme="5"/>
        <rFont val="Garamond"/>
        <family val="1"/>
      </rPr>
      <t>Moving meditation</t>
    </r>
    <r>
      <rPr>
        <sz val="14"/>
        <color theme="1"/>
        <rFont val="Garamond"/>
        <family val="1"/>
      </rPr>
      <t xml:space="preserve">, </t>
    </r>
    <r>
      <rPr>
        <sz val="14"/>
        <color theme="8"/>
        <rFont val="Garamond"/>
        <family val="1"/>
      </rPr>
      <t>labelling, focused attention</t>
    </r>
    <r>
      <rPr>
        <sz val="14"/>
        <color theme="1"/>
        <rFont val="Garamond"/>
        <family val="1"/>
      </rPr>
      <t xml:space="preserve">
6 wks / 3x pw / 30-40 mins (or more)
Total M time 10.5 hrs (total) or more
Total time 10.5 hrs or more
</t>
    </r>
    <r>
      <rPr>
        <sz val="14"/>
        <color theme="8"/>
        <rFont val="Garamond"/>
        <family val="1"/>
      </rPr>
      <t>Integrated</t>
    </r>
  </si>
  <si>
    <r>
      <rPr>
        <sz val="14"/>
        <color rgb="FFC00000"/>
        <rFont val="Garamond"/>
        <family val="1"/>
      </rPr>
      <t>Individual; Digital; Self-delivered</t>
    </r>
    <r>
      <rPr>
        <sz val="14"/>
        <color theme="1"/>
        <rFont val="Garamond"/>
        <family val="1"/>
      </rPr>
      <t xml:space="preserve">
Self-delivered </t>
    </r>
    <r>
      <rPr>
        <sz val="14"/>
        <color theme="8"/>
        <rFont val="Garamond"/>
        <family val="1"/>
      </rPr>
      <t>audio-guided mindfulness practice via mobile app, incl breathing exercises, focused attention</t>
    </r>
    <r>
      <rPr>
        <sz val="14"/>
        <color theme="1"/>
        <rFont val="Garamond"/>
        <family val="1"/>
      </rPr>
      <t xml:space="preserve">
8 wks / 6x pw / 1 hr
Total M time 48 hrs
Total time 64 hrs</t>
    </r>
  </si>
  <si>
    <r>
      <rPr>
        <sz val="14"/>
        <color theme="9"/>
        <rFont val="Garamond"/>
        <family val="1"/>
      </rPr>
      <t xml:space="preserve">Group; In person; Supervised </t>
    </r>
    <r>
      <rPr>
        <sz val="14"/>
        <color theme="1"/>
        <rFont val="Garamond"/>
        <family val="1"/>
      </rPr>
      <t xml:space="preserve">+ </t>
    </r>
    <r>
      <rPr>
        <sz val="14"/>
        <color rgb="FFC00000"/>
        <rFont val="Garamond"/>
        <family val="1"/>
      </rPr>
      <t>Individual; Digital; Self-delivered</t>
    </r>
    <r>
      <rPr>
        <sz val="14"/>
        <color theme="1"/>
        <rFont val="Garamond"/>
        <family val="1"/>
      </rPr>
      <t xml:space="preserve">
"self-compassion and mindfulness training" incl </t>
    </r>
    <r>
      <rPr>
        <sz val="14"/>
        <color theme="8"/>
        <rFont val="Garamond"/>
        <family val="1"/>
      </rPr>
      <t>focused attention, breathing exercises</t>
    </r>
    <r>
      <rPr>
        <sz val="14"/>
        <color theme="1"/>
        <rFont val="Garamond"/>
        <family val="1"/>
      </rPr>
      <t xml:space="preserve">
4 wks / 1x pw / 2 hrs (supervised) + independent (NR)
Total M time 8 hrs (supervised) + independent (NR)
Total time &gt; 21 hrs</t>
    </r>
  </si>
  <si>
    <r>
      <rPr>
        <sz val="14"/>
        <color theme="9"/>
        <rFont val="Garamond"/>
        <family val="1"/>
      </rPr>
      <t>Group; In person; Supervised</t>
    </r>
    <r>
      <rPr>
        <sz val="14"/>
        <color theme="1"/>
        <rFont val="Garamond"/>
        <family val="1"/>
      </rPr>
      <t xml:space="preserve"> +</t>
    </r>
    <r>
      <rPr>
        <sz val="14"/>
        <color rgb="FFC00000"/>
        <rFont val="Garamond"/>
        <family val="1"/>
      </rPr>
      <t xml:space="preserve"> Individual; Digital; Self-delivered</t>
    </r>
    <r>
      <rPr>
        <sz val="14"/>
        <color theme="1"/>
        <rFont val="Garamond"/>
        <family val="1"/>
      </rPr>
      <t xml:space="preserve">
</t>
    </r>
    <r>
      <rPr>
        <sz val="14"/>
        <color rgb="FFFF8AD8"/>
        <rFont val="Garamond"/>
        <family val="1"/>
      </rPr>
      <t>MBSR</t>
    </r>
    <r>
      <rPr>
        <sz val="14"/>
        <color theme="1"/>
        <rFont val="Garamond"/>
        <family val="1"/>
      </rPr>
      <t xml:space="preserve"> principles-based </t>
    </r>
    <r>
      <rPr>
        <sz val="14"/>
        <color rgb="FFC00000"/>
        <rFont val="Garamond"/>
        <family val="1"/>
      </rPr>
      <t>audio-guided mindfulness practice</t>
    </r>
    <r>
      <rPr>
        <sz val="14"/>
        <color theme="1"/>
        <rFont val="Garamond"/>
        <family val="1"/>
      </rPr>
      <t xml:space="preserve"> via mobile app + home practice
4 wks / 3x pw / 20 min (supervised) + independent (duration NR)
Total M time 4 hrs (supervised) + independent
Total time 13.3 hrs (800 min)
</t>
    </r>
    <r>
      <rPr>
        <i/>
        <sz val="14"/>
        <color theme="1"/>
        <rFont val="Garamond"/>
        <family val="1"/>
      </rPr>
      <t>Note: Control condition (M only) received 2x duration of mindfulness (conditions matched on intervention duration)</t>
    </r>
  </si>
  <si>
    <t>Feasibility</t>
  </si>
  <si>
    <r>
      <rPr>
        <b/>
        <sz val="14"/>
        <color theme="1"/>
        <rFont val="Garamond"/>
        <family val="1"/>
      </rPr>
      <t>Good</t>
    </r>
    <r>
      <rPr>
        <sz val="14"/>
        <color theme="1"/>
        <rFont val="Garamond"/>
        <family val="1"/>
      </rPr>
      <t xml:space="preserve">; </t>
    </r>
    <r>
      <rPr>
        <sz val="14"/>
        <color rgb="FFC00000"/>
        <rFont val="Garamond"/>
        <family val="1"/>
      </rPr>
      <t>not measured</t>
    </r>
  </si>
  <si>
    <r>
      <rPr>
        <b/>
        <sz val="14"/>
        <color theme="1"/>
        <rFont val="Garamond"/>
        <family val="1"/>
      </rPr>
      <t>Good</t>
    </r>
    <r>
      <rPr>
        <sz val="14"/>
        <color theme="1"/>
        <rFont val="Garamond"/>
        <family val="1"/>
      </rPr>
      <t>; measured recruitment and retention (both ok)</t>
    </r>
  </si>
  <si>
    <r>
      <rPr>
        <b/>
        <sz val="14"/>
        <color theme="1"/>
        <rFont val="Garamond"/>
        <family val="1"/>
      </rPr>
      <t>Good</t>
    </r>
    <r>
      <rPr>
        <sz val="14"/>
        <color theme="1"/>
        <rFont val="Garamond"/>
        <family val="1"/>
      </rPr>
      <t>; measured acceptability; liked and small loss to follow-up but adherence was moderate</t>
    </r>
  </si>
  <si>
    <r>
      <rPr>
        <b/>
        <sz val="14"/>
        <color theme="1"/>
        <rFont val="Garamond"/>
        <family val="1"/>
      </rPr>
      <t>Good</t>
    </r>
    <r>
      <rPr>
        <sz val="14"/>
        <color theme="1"/>
        <rFont val="Garamond"/>
        <family val="1"/>
      </rPr>
      <t>; measured acceptability; least acceptable element many sessions (12 wks x 3)</t>
    </r>
  </si>
  <si>
    <r>
      <rPr>
        <b/>
        <sz val="14"/>
        <color theme="1"/>
        <rFont val="Garamond"/>
        <family val="1"/>
      </rPr>
      <t>Moderate</t>
    </r>
    <r>
      <rPr>
        <sz val="14"/>
        <color theme="1"/>
        <rFont val="Garamond"/>
        <family val="1"/>
      </rPr>
      <t>; measured recruitment and dropout against pre-specified criteria; low adherence and moderate dropout</t>
    </r>
  </si>
  <si>
    <r>
      <rPr>
        <b/>
        <sz val="14"/>
        <color theme="1"/>
        <rFont val="Garamond"/>
        <family val="1"/>
      </rPr>
      <t>Moderate</t>
    </r>
    <r>
      <rPr>
        <sz val="14"/>
        <color theme="1"/>
        <rFont val="Garamond"/>
        <family val="1"/>
      </rPr>
      <t>; measured via questionnaire &amp; recruitment/retention; liked combination but moderate dropout</t>
    </r>
  </si>
  <si>
    <r>
      <rPr>
        <b/>
        <sz val="14"/>
        <color theme="1"/>
        <rFont val="Garamond"/>
        <family val="1"/>
      </rPr>
      <t>Good</t>
    </r>
    <r>
      <rPr>
        <sz val="14"/>
        <color theme="1"/>
        <rFont val="Garamond"/>
        <family val="1"/>
      </rPr>
      <t>; measured fidelity and acceptability via questionnaire; good acceptability and fidelity</t>
    </r>
  </si>
  <si>
    <t>No comments</t>
  </si>
  <si>
    <r>
      <rPr>
        <b/>
        <sz val="14"/>
        <color theme="1"/>
        <rFont val="Garamond"/>
        <family val="1"/>
      </rPr>
      <t>Moderate</t>
    </r>
    <r>
      <rPr>
        <sz val="14"/>
        <color theme="1"/>
        <rFont val="Garamond"/>
        <family val="1"/>
      </rPr>
      <t>; measured against pre-specified criteria; good retention, fidelity, acceptability; moderate recruitment and adherence to home practice</t>
    </r>
  </si>
  <si>
    <r>
      <t xml:space="preserve">Good; </t>
    </r>
    <r>
      <rPr>
        <sz val="14"/>
        <color rgb="FFC00000"/>
        <rFont val="Garamond"/>
        <family val="1"/>
      </rPr>
      <t>not measured</t>
    </r>
  </si>
  <si>
    <r>
      <rPr>
        <b/>
        <sz val="14"/>
        <color theme="1"/>
        <rFont val="Garamond"/>
        <family val="1"/>
      </rPr>
      <t>Good</t>
    </r>
    <r>
      <rPr>
        <sz val="14"/>
        <color theme="1"/>
        <rFont val="Garamond"/>
        <family val="1"/>
      </rPr>
      <t>; measured recruitment, retention, adherence (latter ok, moderate pre-intervention dropout)</t>
    </r>
  </si>
  <si>
    <t>Lyzwinski 2019</t>
  </si>
  <si>
    <t>PA measured</t>
  </si>
  <si>
    <t>Yes - objectively - fitbit zip</t>
  </si>
  <si>
    <t>No</t>
  </si>
  <si>
    <t>Yes - self-report - GLTEQ</t>
  </si>
  <si>
    <t>Y - &gt; WL control</t>
  </si>
  <si>
    <t>Yes - self-report - own questionnaire</t>
  </si>
  <si>
    <t>Yes - self-report - HPLP</t>
  </si>
  <si>
    <t>N - bet groups</t>
  </si>
  <si>
    <t>Y - pre-post
N - bet groups</t>
  </si>
  <si>
    <t>Yes - self-report - IPAQ</t>
  </si>
  <si>
    <t>Y! - control did more moderate PA
N - bet groups (vig PA, walking, total PA)</t>
  </si>
  <si>
    <t>Yes - objectively - Actigraph</t>
  </si>
  <si>
    <t>N - bet groups (LIPA, MVPA, sedentary)</t>
  </si>
  <si>
    <t>Yes - objectively - Biotrainer-pro
Yes - self-report - PAR</t>
  </si>
  <si>
    <t>Yes - objectively - fitbit HR
Yes - self-report - RAPA</t>
  </si>
  <si>
    <t>Yes - objectively - Actigraph
Yes - self-report - IPAQ-SF</t>
  </si>
  <si>
    <t>Changes in PA NR (only used for correlation with MFIS)</t>
  </si>
  <si>
    <t>NR (only used for correlation with MFIS scores)</t>
  </si>
  <si>
    <r>
      <rPr>
        <sz val="14"/>
        <color theme="8"/>
        <rFont val="Garamond"/>
        <family val="1"/>
      </rPr>
      <t xml:space="preserve">Objective:
N - pre-post nor bet groups
</t>
    </r>
    <r>
      <rPr>
        <sz val="14"/>
        <color theme="5"/>
        <rFont val="Garamond"/>
        <family val="1"/>
      </rPr>
      <t>Self-report: 
Y - pre-post
Y - bet groups</t>
    </r>
  </si>
  <si>
    <r>
      <rPr>
        <sz val="14"/>
        <color theme="8"/>
        <rFont val="Garamond"/>
        <family val="1"/>
      </rPr>
      <t xml:space="preserve">Objective:
N - pre-post nor bet groups
</t>
    </r>
    <r>
      <rPr>
        <sz val="14"/>
        <color theme="5"/>
        <rFont val="Garamond"/>
        <family val="1"/>
      </rPr>
      <t>Self-report: 
Y - pre-post
N - bet groups</t>
    </r>
  </si>
  <si>
    <t>Liana Chaharmahali, Farzaneh Gandomi, Ali Yalfani &amp; Alireza Fazaeli (2023): The effect of mindfulness and motivational interviewing along with neuromuscular exercises on pain, function, and balance of women affected by knee osteoarthritis: a rater-blinded randomized controlled clinical trial, Disability and Rehabilitation, DOI: 10.1080/09638288.2023.2228691</t>
  </si>
  <si>
    <t>Farzaneh Gandomi gandomi777@gmail.com Sports injuries and Corrective exercises Department, Faculty of Physical education and sport sciences, Razi University, Kermanshah, iran</t>
  </si>
  <si>
    <t>the research objective was to investigate the effect of NM exercises in combination with MI on pain, function, quality of life, and balance in patients with KOA and examine the effect of NM exercises in combination with MF intervention on pain, function, quality of life and balance of KOA patients. The other objective was to compare the effectiveness of the NM+MI and NM+MF interventions on pain, function, quality of life, and balance in patients with KOA.</t>
  </si>
  <si>
    <t>RCT (prospective, 3-arm, parallel groups)</t>
  </si>
  <si>
    <t>knee osteoarthritis patients</t>
  </si>
  <si>
    <t>Intervention group participants (NM+MF)</t>
  </si>
  <si>
    <t>Control group participants (active - NM+MI)</t>
  </si>
  <si>
    <t>Control group participants (active - NM)</t>
  </si>
  <si>
    <t>20 female (100%)</t>
  </si>
  <si>
    <t>a specialized rheumatology clinic</t>
  </si>
  <si>
    <t>Kermanshah, Iran</t>
  </si>
  <si>
    <t>inclusion criteria included age ≥40 years (1986, American College of Rheumatology clinical criteria for knee OA), score ≥2 in the Kellgren and Lawrence radiographic disease severity scale, and duration of pain of more than three months.</t>
  </si>
  <si>
    <t>Patients with a history of arthroplasty, stroke, uncontrolled muscular hyperten- sion, obesity (BMI &gt;40kg/m), neuromuscular diseases such as Parkinson’s, MS, joint fracture in the lower limb, back or thigh pain, and hip osteoarthritis were excluded from the study</t>
  </si>
  <si>
    <t>Control condition (NM+MI)</t>
  </si>
  <si>
    <t>Control condition (NM)</t>
  </si>
  <si>
    <t>Intervention condition (NM+MF)</t>
  </si>
  <si>
    <t>MF was implemented using breathing and attention exercises under the supervision of a clinical psychologist. The first session was to familiarize the patients with the breathing tech- nique and pay attention to the principles and concepts, which lasted 45–60min. One mindfulness practice session lasted about 15–20min every week. The video and audio file related to mind- fulness exercises to perform conscious breathing and use a note- book for gratitude and attention to positive events in daily life, and their list was presented to the participants online. At the end of each week, points related to the goals were summarized. The details of the agenda of mindfulness exercises are mentioned in reference (15)</t>
  </si>
  <si>
    <t>the researcher started the MI intervention with a face-to-face meet- ing under the supervision of a clinical psychologist (to introduce and familiarize the patients), which lasted 45–60min, and non-attendance sessions lasted 10–15min. The first interview ses- sion clarified to the participants that they were free and indepen- dent in choosing the method. These meetings were conducted to identify individual situations and obstacles to pursuing goals and treatment, review, determine short-term and long-term goals and revise. Participants were encouraged to stay in touch with their mentors by phone, email, or online. The points related to the plans were summarized to maintain the path of the change process at the end of every week [33]. This approach consists of three phases of empathy tools to increase the motivation to change and perform exercises, create a contradiction by talking about the proposed options and the benefits and disadvantages, and support self-efficacy by making commitment and tolerance with the patient’s resistance to change</t>
  </si>
  <si>
    <t>Active (PA + attention-matched)</t>
  </si>
  <si>
    <t>Active (PA only)</t>
  </si>
  <si>
    <t>Exercises were conducted under the supervision of a certified trainer for six weeks and four sessions per week. NM exercises were a 60-min three-part program including warm-ups of 10 and 40min. The main program included four training parts: core stability, pos- tural orientation, lower extremity muscle strength, functional tasks, and cooling down for 10min. Each exercise was performed in 2–3 sets with 10–15 repetitions, and one-minute rest was given between groups. Three levels (simple, intermediate, and advanced) were considered for implementing each exercise. Exercises were mainly performed in the closed-pack position (for example, lying down, sitting, and standing) to reduce pressure on joint surfaces and ensure proper muscle activation. Various aspects of sensorimotor performance, such as strength, coordination, balance, and proprio- ception, were included in NM exercises. The level of the exercises was improved in each stage, depending on the person’s tolerance and functional progress.</t>
  </si>
  <si>
    <t>Group PA, group first mindfulness/motivational interviewing, then individual mindfulness/MI</t>
  </si>
  <si>
    <t>4x pw for 6 weeks</t>
  </si>
  <si>
    <t>Neuromuscular exercises: strength &amp; balance training focusing on core stability, postural orientation, lower extremity muscle strength, functional tasks, plus warm-up and cool down.</t>
  </si>
  <si>
    <t>Neuromuscular exercises: strength &amp; balance training focusing on core stability, postural orientation, lower extremity muscle strength, functional tasks, plus warm-up and cool down.
Motivational interviewing: client-centered psychological inter- vention to solve people’s doubts about changing behavior by strengthening motivation and commitment to change; three phases: engance motivation, strengthen commitment, relapse prevention</t>
  </si>
  <si>
    <t xml:space="preserve">6 wks / 4x pw / 60 min PA, 60 min MI (wk 1), then 60 min PA, 20 min MI (wks 2-6)
</t>
  </si>
  <si>
    <t>6 wks / 4x pw / 60 min PA, 60 min MF (wk 1), then 60 min PA, 20 min MF (wks 2-6)</t>
  </si>
  <si>
    <t>In person PA, digital mindfulness (audio)</t>
  </si>
  <si>
    <t>Mainly focused attention and breathing exercises; "Breathing and attention exercises under the supervision of a clinical psychologist; The video and audio file related to mind- fulness exercises to perform conscious breathing and use a note- book for gratitude and attention to positive events in daily life"</t>
  </si>
  <si>
    <t>6 wks / 4x pw / 60 min PA</t>
  </si>
  <si>
    <t>The analysis of covari- ance (one-way-ANCOVA) was used to compare the group differences, and the pre-test scores were set as a covariate. In addition, the Eta square (Ƞ2) (small: 0.01; medium: 0.06; large: 0.14) was employed to evaluate the intervention effect [34]. Bonferroni’s test was also applied for pairwise comparison. The data were analyzed with SPSS software (IBM 24), and a significance level 0.05 was considered.</t>
  </si>
  <si>
    <t>SF36</t>
  </si>
  <si>
    <t xml:space="preserve">A one-way ANCOVA showed a significant difference between the intervention groups in terms of post-test quality of life scores after adjusting the pre-test (F (2, 49) =7.40; p = 0.002) (Table 2). Bonferroni’s posthoc test revealed that just the MF+NM and con- trol group significantly differed in the post-test (95% CI (1.33 to 2.55); p=0.0001), while the MI+NM and control group had no significant difference in the post-test (p&gt;0.05) (Figure 4). All three interventions had a significant effect on improving the quality of life based on within-group comparisons (p&lt;0.05) </t>
  </si>
  <si>
    <t>p = 0.002 (omnibus ANCOVA at T2 controlling for T1); p=0.0001 Bonferroni comparison between intervention &amp; PA only control; p&gt;.05 Bonferroni comparison between PA+AM and PA only (no difference)</t>
  </si>
  <si>
    <t>All three groups improved pre-post p&lt;.001</t>
  </si>
  <si>
    <t>Partial eta sq = .23 (large effect size)</t>
  </si>
  <si>
    <t>Pain (VAS 0-10)</t>
  </si>
  <si>
    <t>Function (WOMAC)</t>
  </si>
  <si>
    <t>Balance (Biodex device)</t>
  </si>
  <si>
    <t>Physical fitness (TUG)</t>
  </si>
  <si>
    <t>A one-way ANCOVA was performed to investigate the effectiveness of three interventions (NM, MI+NM, MF+NM) in reducing the pain intensity of patients with KOA. A significant difference was observed between the intervention groups regarding pain inten- sity in the post-test (F(2, 49) =35.79; p = 0.0001) after adjusting the pre-test scores (Table 2). The Bonferroni posthoc test findings showed that the MI+NM group and the control significantly dif- fered in pain intensity (95% CI (1.33 to 2.55); p=0.0001). However, the MF+NM group and the control group did not significantly differ in reducing the pain intensity of the patients at the posttest (p&gt;0.05) (Figure 4). Therefore, MI+NM intervention resulted in more changes than the other two groups. The within-group com- parisons showed that all three interventions have a significant impact on improving pain (p &lt; 0.05) (Table 2).</t>
  </si>
  <si>
    <t>A one-way ANCOVA was performed to investigate the effectiveness of three interventions (NM, MI + NM, MF + NM) in improving patients’ function. A significant difference was observed between the intervention groups regarding WOMAC (F(2, 49) =5.90; p = 0.005) (Table 2). The Bonferroni posthoc test findings showed that the NM and MF+NM groups did not significantly improve patients’ function (p&gt;0.05). However, there was a significant difference between MI+NM and MF+NM groups (95% CI (0.70 to 4.61); p = 0.004) (Figure 4). Therefore, MI + NM intervention caused more changes than the other two groups. Within-group comparisons showed a significant effect of all interventions on the WOMAC improvement (p &lt; 0.05) (Table 2).</t>
  </si>
  <si>
    <t>There was a significant difference between the study groups in ascending the eight stairs after adjusting the pre-test scores (F (2,49) =4.73; p = 0.013) (Table 2). In the post-test, the MI + NM group significantly differed from the control group in the stairs ascend- ing time (95% CI (0.07 to 0.56); p = 0.0001). However, the MF + NM group did not significantly differ from the control group (p &gt; 0.05) (Figure 4). Therefore, MI + NM intervention led to significantly more changes than the other two groups. Moreover, a significant difference was observed between the study groups when descending the stairs after adjusting the pre-test scores (F (2, 49) =6.68; p = 0.003) (Table 2). Group comparisons showed that the MI + NM group significantly differed from the control group in the stair descending time scores post-test (95% CI (0.04 to 0.53); p = 0.050). However, the MF + NM group did not significantly differ from the control group (p &gt; 0.05). Therefore, MI + NM intervention caused significantly more changes than the other two groups. The groups significantly differed after adjusting the pre-test scores regarding the TUG test (F(2,49) =4.47; p = 0.016) (Table 2). In the post-test, the MI + NM group significantly differed from the control in the TUG scores (95% CI (-0.80 to −0.07); p = 0.050), while the MF + NM group did not show any significant difference from the control (p &gt; 0.05) (Figure 4). Furthermore, all three interventions had a significant effect on improving physical function based on within-group comparisons (p&lt;0.05) (Table 2).</t>
  </si>
  <si>
    <t>The results of a one-way ANCOVA regarding static balance indi- cated a significant difference between the intervention groups in terms of OSI (F (2, 49) = 3.38; p=0.04) and APSI (F (2,49) = 4.76; p = 0.013) scores after adjusting the pre-test scores (Table 2). Bonferroni’s posthoc test revealed that the MF+NM and MI+NM group significantly differed from the control in OSI (95% CI (-0.54 to −0.01); p = 0.037), while there was no significant difference between intervention and control groups (p&gt;0.05) (Figure 4). For APSI, MI+NM and control groups significantly differed (95% CI (0.031 to 0.60); p=0.025), as do MF+NM and control groups (95% CI (0.029 to 0.61); p=0.027) (Figure 4). However, there was no significant difference between the intervention groups in improv- ing dynamic balance after adjusting for pre-test scores (p&gt;0.05) (Table 2). Additionally, within-group comparisons demonstrated a significant effect of all three interventions on the improvement of static and dynamic balance (p &lt; 0.05) (Table 2).</t>
  </si>
  <si>
    <t>Yes, institutional - "This study was in line with the ethical statement of Helsinki research. All participants in the study signed a written informed consent form after complete and comprehensive explanations about the research process. The present study proposal was reviewed and approved by the ethics committee of Razi University of Kermanshah (IR.RAZI.REC.1400.006)."</t>
  </si>
  <si>
    <t>"The Razi University supported this work."</t>
  </si>
  <si>
    <t>No potential conflict of interest was reported by the author(s).</t>
  </si>
  <si>
    <t>"This study had limitations, including the First lack of using both genders due to Shari’a issues and the Islamic government because men and women cannot be trained together. A more comprehensive study can be conducted by including both gen- ders. The second limitation was the small sample size. The power of this study would be significantly increased by considering a more significant number of samples. The third limitation was the lack of possibility to check the intervention effect after the com- pletion of the interventions to check the permanence of the intervention effect, which is a critical issue. The fourth limitation was the impossibility of controlling the subjects’ activities in the home, which is recommended that researchers do more compre- hensive research by removing these limitations."</t>
  </si>
  <si>
    <t>Chaharmahali et al. 2023</t>
  </si>
  <si>
    <t>Neuromuscular exercise + mindfulness</t>
  </si>
  <si>
    <t>Mindfulness meditation
Group-based, guided (wk 1); Individual; Digital; Self-delivered (wks 2-6)
Self-delivered audio-guided mindfulness practice, incl breathing exercises and body scans
6 wks / 4x pw /  60 min (1st session), then 20 mins
Total M time 8.7 hrs
Total time 32.7 hrs</t>
  </si>
  <si>
    <t>Neuromuscular exercise
Group; In person; Supervised
Strength &amp; balance exercises focusing on core stability, lower extremity strength
6wks / 4x pw / 1hr
Total PA time 24 hrs
Total time 32.7 hrs</t>
  </si>
  <si>
    <t>QoL (SF36)</t>
  </si>
  <si>
    <t>Y (M+PA &gt; PA only) 
NR vs PA/AM</t>
  </si>
  <si>
    <t>Demmin DL, Silverstein SM and Shors TJ (2022) Mental and physical training with meditation and aerobic exercise improved mental health and well-being in teachers during the COVID-19 pandemic.
Front. Hum. Neurosci. 16:847301. doi: 10.3389/fnhum.2022.847301</t>
  </si>
  <si>
    <t>Docia L. Demmin docia.demmin@rutgers.edu</t>
  </si>
  <si>
    <t>we evaluated the feasibility of virtual MAP Training on reducing stress and improving psychological, cognitive, and health outcomes in primary and secondary school teachers who were living through the COVID-19 pandemic.</t>
  </si>
  <si>
    <t>Pilot RCT (prospective, 2-arm, parallel groups)</t>
  </si>
  <si>
    <t>Demmin et al. 2022</t>
  </si>
  <si>
    <t>Teachers (no pathology but generally high stress)</t>
  </si>
  <si>
    <t>33 female (94.3%)</t>
  </si>
  <si>
    <t>12 female (92.3%)</t>
  </si>
  <si>
    <t>USA</t>
  </si>
  <si>
    <t>physical health condition that may contraindicate vigorous exercise (e.g., history of heart disease, stroke, cardiac arrythmia, uncontrolled asthma, severe joint problems)</t>
  </si>
  <si>
    <t>Teachers from kindergarten through grade twelve in states of New York, New Jersey, Connecticut, Pennsylvania</t>
  </si>
  <si>
    <t>kindergarten to grade twelve (K-12) schools in the Northeastern region of the United States, during COVID lockdown</t>
  </si>
  <si>
    <t>Focused attention, breathing exercises, walking meditation
"The mental training component consisted of 20-min of a focused-attention (FA) meditation while sitting in silence, followed by 10-min of a walking meditation, again in silence. During the FA meditation, participants were instructed to breathe naturally while bringing their full attention to their breath. They were told to notice the short space between the out-breath and the in-breath (i.e., SIT; Figure 1). Participants were instructed to count the space between each breath, beginning with one and continuing until they lost count. Should their attention wander, they should acknowledge their thoughts without judgement, and return their attention to counting the space between each breath, beginning again with one. A timer was set to ring after 20 min, at which point participants were told to stretch out their legs before standing up. Once they felt ready, they were asked to stand up for the 10-min of walking meditation. During this part of the intervention, participants were instructed to clasp their hands loosely behind their backs and maintain their gaze at the floor ∼3 feet in front of them. They were to focus their attention on their feet while they walked a circular path at a very slow pace, noticing how the weight of the body changes with each step and meanwhile noticing how the bottom of the feet touch the floor (i.e., WALK; Figure 1). As during sitting meditation, participants were instructed to maintain attention on their feet as they walk until they lost concentration, at which time they were to recognize that they have lost their focus of attention and return it to the feet. Again, a timer was set to ring after 10 min."</t>
  </si>
  <si>
    <t>Aerobic, chreographed dance
"physical training component, which consisted of 30-min of moderate intensity aerobic exercise (i.e., SWEAT; Figure 1). Participants began the exercise component with a 5-min warm-up. Next, they were led through a choreographed aerobic exercise routine to popular music. Each session incorporated 9–10 tracks which were rotated in and out each week. The session concluded with a 5-min cool down."</t>
  </si>
  <si>
    <t>MAP Train my brain (see Shors et al., 2014)</t>
  </si>
  <si>
    <t>Digital (videoconferencing software)</t>
  </si>
  <si>
    <t>30 min M, 30 min PA</t>
  </si>
  <si>
    <t xml:space="preserve">Depression (PHQ-9), anxiety (GAD-7), rumination (RRS), stress (PSS-10, DTS), QoL (ProWOL), </t>
  </si>
  <si>
    <t>No intervention</t>
  </si>
  <si>
    <t>"Participants allocated to the No Training group did not partake in MAP Training sessions over the course of the study, but were asked each week to report their engagement in meditation and physical activity each week in a Qualtrics survey. They were provided with unlimited access to six recordings of MAP Training sessions at the end of the study."</t>
  </si>
  <si>
    <t>"A repeated-measures multivariate analyses of variance (MANOVA) tested between-group differences in primary (i.e., psychosocial) and secondary (i.e., cognitive, health) outcomes at pre- vs. post-intervention. Data were assessed for multivariate normality, homogeneity of covariance matrices, and multicollinearity. Significant univariate and multivariate interactions were followed with post hoc analyses. Group differences on outcome measures at pre-intervention and post-intervention timepoints were assessed with independent samples t-tests, whereas within-group changes were tested with paired samples t-tests. In both sets of analyses, a False Discovery Rate (FDR; Benjamini and Hochberg, 1995) correction (α = 0.05) was applied."</t>
  </si>
  <si>
    <t>Omnibus MANOVA p = .06</t>
  </si>
  <si>
    <t xml:space="preserve">The multivariate group × timepoint interaction was not significant (p = 0.06). The sample size in the No Training group (n = 11) was less than the number of dependent variables in the analysis (n = 12), and thus the analysis may have been underpowered. Nevertheless, a series of one-way ANOVA’s on these variables revealed a significant group x timepoint interaction on multiple variables, indicating that the MAP group demonstrated greater change than the No Training group on each of the following outcomes: overall mood and well- being [MAP Health Questionnaire; F(1,43) = 5.40, p = 0.02, η2 = 0.11], depressive symptoms [PHQ-9; F(1,43) = 6.34, p = 0.02, η2 = 0.13], anxiety symptoms [GAD-7; F(1,43) = 13.15, p &lt; 0.01, η2 = 0.23], secondary traumatic stress related to profession [ProQoL-Secondary Traumatic Stress; F(1,43) = 7.74, p = 0.01, η2 = 0.15], and perceived stress [PSS-10; F(1,43) = 7.97, p = 0.01, η2 = 0.16]. </t>
  </si>
  <si>
    <t xml:space="preserve"> η2 = 0.13</t>
  </si>
  <si>
    <t>ANOVA group x time interaction (depression): F(1,43) = 6.34, p = 0.02, η2 = 0.13</t>
  </si>
  <si>
    <t>ANOVA group x time interaction (anxiety): F(1,43) = 13.15, p &lt; 0.01, η2 = 0.23</t>
  </si>
  <si>
    <t>η2 = 0.23</t>
  </si>
  <si>
    <t>QoL</t>
  </si>
  <si>
    <t>ProQOL</t>
  </si>
  <si>
    <t>ANOVA group x time interaction (QoL): F(1,43) = 7.74, p = 0.01, η2 = 0.15</t>
  </si>
  <si>
    <t>η2 = 0.15</t>
  </si>
  <si>
    <t>ANOVA group x time interaction (stress): F(1,43) = 7.97, p = 0.01, η2 = 0.16</t>
  </si>
  <si>
    <t>η2 = 0.16</t>
  </si>
  <si>
    <t>In general, subjective assessments of physical health did not change as a result of the intervention, although participants in the MAP Training group reported significantly fewer sleep disturbances [sPSQI-Sleep Disturbances; t(34) = 3.36, p = 0.01, d = 0.57] at intervention end (Figure 7).</t>
  </si>
  <si>
    <t>Pre-post results: "In the treatment-adherent MAP Training group, scores after the intervention significantly improved on measures of mood and well-being [MAP Health Questionnaire; t(34) = 3.82, p &lt; 0.01, d = 0.65], depressive symptoms [PHQ-9; t(33) = 3.82, p &lt; 0.01, d = 0.66], anxiety symptoms [GAD-7; t(34) = 3.36, p &lt; 0.01, d = 0.57], rumination [RRS; t(34) = 2.91, p = 0.01, d = 0.49], brooding [RRS-Brooding; t(34) = 2.54, p = 0.016, d = 0.43], depressive ruminations [RRS-Depression; t(34) = 3.20, p &lt; 0.01, d = 0.54], secondary traumatic stress related to profession [ProQoL-Secondary Traumatic Stress; t(34) = 3.11, p = 0.01, d = 0.53], perceived stress [PSS; t(33) = 2.19, p = 0.04, d = 0.38], and self-compassion [SCS-SF; t(34) = −4.87, p &lt; 0.001, d = −0.82; Figures 3–5]. Participants in the No Training group reported an increase in anxiety symptoms [GAD-7; t(12) = −2.50, p = 0.03] from pre-intervention to post-intervention, although the change was not significant after adjusting for multiple comparisons."</t>
  </si>
  <si>
    <t>All improved in intervention, none in control (anxiety got worse in control)</t>
  </si>
  <si>
    <t>Distress Tolerance Scale</t>
  </si>
  <si>
    <t>"There were no significant differences between groups at either timepoint. Asterisks indicate significant adjusted p-values. A mean is calculated for the SCS-SF. Scores on the DTS range from 16 to 80." (Figure 5 caption, not reported in text)</t>
  </si>
  <si>
    <t>n.s. between groups, nor within</t>
  </si>
  <si>
    <t>RSS</t>
  </si>
  <si>
    <t>n.s. between groups</t>
  </si>
  <si>
    <t xml:space="preserve">In the treatment-adherent MAP Training group, scores after the intervention significantly improved on measures of mood and well-being (rumination [RRS; t(34) = 2.91, p = 0.01, d = 0.49], brooding [RRS-Brooding; t(34) = 2.54, p = 0.016, d = 0.43], depressive ruminations [RRS-Depression; t(34) = 3.20, p &lt; 0.01, d = 0.54)
Fig 4 caption: FIGURE 4
In the MAP group, post-intervention scores were significantly improved from pre-intervention scores on measures of rumination [(A) RRS], including depressive rumination [(B) RRS-Depression] and brooding [(C) RRS-Brooding], but not reflective rumination [(D) RRS-Reflection]. There were no significant differences between pre-intervention and post-intervention scores on these same measures in the No Training group. There were also no significant differences between groups at either timepoint. </t>
  </si>
  <si>
    <t>pre-post in int. group t(34) = 2.91, p = 0.01, d = 0.49, no change in control</t>
  </si>
  <si>
    <t>Self-compassion</t>
  </si>
  <si>
    <t>pre-post for intervention group: SCS-SF; t(34) = −4.87, p &lt; 0.001, d = −0.82; no change in control (see Fig 5)</t>
  </si>
  <si>
    <t>The studies involving human participants were reviewed and approved by Rutgers University Institutional Review Board. The patients/participants provided their written informed consent to participate in this study.</t>
  </si>
  <si>
    <t>TS was the founder of MAP Train My Brain, LLC. MAP Training My BrainTM is a brain fitness program developed by TS that was utilized in this research study.
The remaining authors declare that the research was conducted in the absence of any commercial or financial relationships that could be construed as a potential conflict of interest.</t>
  </si>
  <si>
    <t>There are several limitations to this research. First, our results were limited by a less than desirable sample size and suboptimal adherence, with most participants completing about four out of six of the live sessions, and half of the weekly recorded sessions. High rates of attrition are commonly observed in studies of virtual and web-based interventions (Eysenbach, 2005; Melville et al., 2010). In this study, dropout rates may have been exacerbated by an overall increase in anxiety, depression, and stress in the general population during the COVID-19 pandemic (e.g., Xiong et al., 2020), and especially among teachers (e.g., Aperribai et al., 2020; Anderson et al., 2021; Ozamiz-Etxebarria et al., 2021). Indeed, data from reviews indicate that the COVID-19 pandemic has resulted in substantial declines in participant enrollment in clinical trials and research studies (Sathian et al., 2020). Additionally, we began recruitment during the beginning of summer when most teachers were out or soon to be out of the classroom. And thus, burnout and workplace fatigue may have lessened their willingness to participate (Pressley, 2021). Because the conditions of the pandemic were constantly changing, we could not continue to recruit once they had returned in the fall to the classroom. Yet, despite these restrictions, we observed significant and positive effects of MAP Training on subjective estimates of mental health and well- being.</t>
  </si>
  <si>
    <r>
      <rPr>
        <b/>
        <sz val="14"/>
        <color theme="1"/>
        <rFont val="Garamond"/>
        <family val="1"/>
      </rPr>
      <t>Moderate</t>
    </r>
    <r>
      <rPr>
        <sz val="14"/>
        <color theme="1"/>
        <rFont val="Garamond"/>
        <family val="1"/>
      </rPr>
      <t>; measured engagement and retention; moderate dropout and ok engagement</t>
    </r>
  </si>
  <si>
    <t>Garcia et al. 2023</t>
  </si>
  <si>
    <t>Fischer et al. 2022</t>
  </si>
  <si>
    <t>Author_2022</t>
  </si>
  <si>
    <t>Chaharmahali_2023</t>
  </si>
  <si>
    <t>Demmin_2022</t>
  </si>
  <si>
    <t>Fischer_2022</t>
  </si>
  <si>
    <t xml:space="preserve">The allocation ratio was 1:1:1, and the sequence of random assignment and performance of the examined exercises in each group was conducted by one of the study colleagues who was uninvolved in the evaluations and remained blind from the evaluators and other research colleagues. </t>
  </si>
  <si>
    <t>Yes, allocated after baseline measure appointment</t>
  </si>
  <si>
    <t>No significant differences were observed in the demographic and clinical characteristics of the subjects of the three groups at the baseline.</t>
  </si>
  <si>
    <t>The evaluator was blinded to allocating participants into groups due to the nature of the study. However, there was no way to blind subjects to assigned groups and exer- cises, so the survey was single-blind.</t>
  </si>
  <si>
    <t>52/60 Ps retained</t>
  </si>
  <si>
    <t>Self-reported measures (participants assessing their own outcomes). Not true for PA/fitness measures but these are not eligible for inclusion.</t>
  </si>
  <si>
    <t>Pre-reg available (not in English though)</t>
  </si>
  <si>
    <t xml:space="preserve"> computer- generated randomization sequence was used to assign participants to intervention (MAP Training) and waitlist control (No Training) groups using a ratio of 4:1</t>
  </si>
  <si>
    <t>6 wks / 2x 1hr total</t>
  </si>
  <si>
    <t>Group 1x/wk, independent 1x/wk</t>
  </si>
  <si>
    <r>
      <t xml:space="preserve">MAP program
</t>
    </r>
    <r>
      <rPr>
        <sz val="14"/>
        <color theme="9"/>
        <rFont val="Garamond"/>
        <family val="1"/>
      </rPr>
      <t xml:space="preserve">Group; </t>
    </r>
    <r>
      <rPr>
        <sz val="14"/>
        <color rgb="FFC00000"/>
        <rFont val="Garamond"/>
        <family val="1"/>
      </rPr>
      <t>Digital</t>
    </r>
    <r>
      <rPr>
        <sz val="14"/>
        <color theme="9"/>
        <rFont val="Garamond"/>
        <family val="1"/>
      </rPr>
      <t xml:space="preserve">; Supervised (1x/wk); </t>
    </r>
    <r>
      <rPr>
        <sz val="14"/>
        <color theme="7"/>
        <rFont val="Garamond"/>
        <family val="1"/>
      </rPr>
      <t>Individual</t>
    </r>
    <r>
      <rPr>
        <sz val="14"/>
        <color theme="9"/>
        <rFont val="Garamond"/>
        <family val="1"/>
      </rPr>
      <t xml:space="preserve">; </t>
    </r>
    <r>
      <rPr>
        <sz val="14"/>
        <color rgb="FFC00000"/>
        <rFont val="Garamond"/>
        <family val="1"/>
      </rPr>
      <t>Digital; Guided (1x/wk)</t>
    </r>
    <r>
      <rPr>
        <sz val="14"/>
        <color theme="1"/>
        <rFont val="Garamond"/>
        <family val="1"/>
      </rPr>
      <t xml:space="preserve">
</t>
    </r>
    <r>
      <rPr>
        <sz val="14"/>
        <color theme="8"/>
        <rFont val="Garamond"/>
        <family val="1"/>
      </rPr>
      <t>Focused attention</t>
    </r>
    <r>
      <rPr>
        <sz val="14"/>
        <color theme="1"/>
        <rFont val="Garamond"/>
        <family val="1"/>
      </rPr>
      <t xml:space="preserve">, </t>
    </r>
    <r>
      <rPr>
        <sz val="14"/>
        <color theme="5"/>
        <rFont val="Garamond"/>
        <family val="1"/>
      </rPr>
      <t>mindful walking</t>
    </r>
    <r>
      <rPr>
        <sz val="14"/>
        <color theme="1"/>
        <rFont val="Garamond"/>
        <family val="1"/>
      </rPr>
      <t xml:space="preserve">
6 wks / 2x pw / 0.5 hr
Total M time 6 hrs
Total time 12 hrs</t>
    </r>
  </si>
  <si>
    <r>
      <t xml:space="preserve">MAP program
</t>
    </r>
    <r>
      <rPr>
        <sz val="14"/>
        <color theme="9"/>
        <rFont val="Garamond"/>
        <family val="1"/>
      </rPr>
      <t xml:space="preserve">Group; </t>
    </r>
    <r>
      <rPr>
        <sz val="14"/>
        <color rgb="FFC00000"/>
        <rFont val="Garamond"/>
        <family val="1"/>
      </rPr>
      <t>Digital</t>
    </r>
    <r>
      <rPr>
        <sz val="14"/>
        <color theme="9"/>
        <rFont val="Garamond"/>
        <family val="1"/>
      </rPr>
      <t xml:space="preserve">; Supervised (1x/wk); </t>
    </r>
    <r>
      <rPr>
        <sz val="14"/>
        <color theme="7"/>
        <rFont val="Garamond"/>
        <family val="1"/>
      </rPr>
      <t>Individual;</t>
    </r>
    <r>
      <rPr>
        <sz val="14"/>
        <color rgb="FFC00000"/>
        <rFont val="Garamond"/>
        <family val="1"/>
      </rPr>
      <t xml:space="preserve"> Digital; Guided (1x/wk)</t>
    </r>
    <r>
      <rPr>
        <sz val="14"/>
        <color theme="1"/>
        <rFont val="Garamond"/>
        <family val="1"/>
      </rPr>
      <t xml:space="preserve">
</t>
    </r>
    <r>
      <rPr>
        <sz val="14"/>
        <color rgb="FF00B050"/>
        <rFont val="Garamond"/>
        <family val="1"/>
      </rPr>
      <t>Aerobic</t>
    </r>
    <r>
      <rPr>
        <sz val="14"/>
        <color theme="1"/>
        <rFont val="Garamond"/>
        <family val="1"/>
      </rPr>
      <t xml:space="preserve">
6 wks / 2x pw / 0.5 hr
Total PA time 6 hrs
Total time 12 hrs</t>
    </r>
  </si>
  <si>
    <t>Groups did not differ significantly on characteristics prior to training [e.g., age, sex, race, years teaching, experience with mindfulness (including meditation), participation in exercise].</t>
  </si>
  <si>
    <t>Per protocol analysis (adherers only): "On average, participants assigned to the MAP training group engaged in at least four out of the six live sessions and completed approximately half of the six recorded sessions. Based on this information, we considered participants who attended at least four out of six live MAP training sessions (n = 35) as treatment-adherent."</t>
  </si>
  <si>
    <t>"Treatment-adherent and non-adherent participants did not differ on most baseline characteristics, although a greater proportion of teachers in the treatment-adherent group reported no previous experience with mindfulness programs [χ2(2, N = 58) = 9.09, p = 0.01]."</t>
  </si>
  <si>
    <t>48/71 Ps with reported data</t>
  </si>
  <si>
    <t>"The person mean imputation approach was applied in cases of missing responses to questionnaire items. Reverse- scored items were recoded as needed. Imputed values were then calculated using the mean of the observed item responses for each participant. Mean scores were imputed only for cases in which less than 10% of questionnaire data were missing (i.e., questionnaires with 11 or more items)."</t>
  </si>
  <si>
    <t>Self-reported measures (participants assessing their own outcomes).</t>
  </si>
  <si>
    <t>adults with elevated stress levels and stress-related symptoms</t>
  </si>
  <si>
    <t>Fischer, J.M.; Kandil, F.-I.; Kessler, C.S.; Nayeri, L.; Zager, L.S.; Rocabado Hennhöfer, T.; Steckhan, N.; Koppold-Liebscher, D.A.; Bringmann, H.C.; Schäfer, T.; et al. Stress Reduction by Yoga versus Mindfulness Training in Adults Suffering from Distress: A Three- Armed Randomized Controlled Trial including Qualitative Interviews (RELAX Study). J. Clin. Med. 2022, 11, 5680. https://doi.org/10.3390/ jcm11195680</t>
  </si>
  <si>
    <t>jan-moritz.fischer@charite.de</t>
  </si>
  <si>
    <t>the present study investigates the extent to which the above- mentioned relaxation methods differ from one another in their effects. Of particular interest is whether there are indications of a special effectiveness when physical exercises are combined with mental mindfulness exercises. We also examine whether stress reduction, along with any other effects, differentially affects quality of life. In doing so, we assume an increased effectiveness depending on the number of potential effect factors of each method. To adequately map the broader, multifaceted effects of integrative yoga, Iyengar yoga, and mindfulness training, we also conducted qualitative interviews.</t>
  </si>
  <si>
    <t>single-center, three-arm, randomized, controlled clinical trial com- bined with qualitative interviews</t>
  </si>
  <si>
    <t>Control group participants (PA only)</t>
  </si>
  <si>
    <t>Control group participants (M only)</t>
  </si>
  <si>
    <t>31 female (88.6%)</t>
  </si>
  <si>
    <t>28 female (88.6%)</t>
  </si>
  <si>
    <t>32 female (94.1%)</t>
  </si>
  <si>
    <t>University hospital and local yoga studios</t>
  </si>
  <si>
    <t>Berlin, Germany</t>
  </si>
  <si>
    <t>Pregnancy or breastfeeding
Serious acute or chronic illness
Serious mental illness
Immobility/limitation for gymnastic exercises due to orthopedic, neurological, or other medical reason
Participation in another study</t>
  </si>
  <si>
    <t>Age 18–65 years
Subjectively perceived stress ≥ 4 out of 10 on a numeric analog scale for ≥1 month
At least 3 of the following 8 stress symptoms: sleep disorder, inappetence or increased appetite, shoulder neck tension/back pain, tension headache, concentration disorder, exhaustion, nervousness/irritability,stress-associated digestive problems</t>
  </si>
  <si>
    <t>Participants in group 1 received an established integrative yoga program in the sense of a “Whole Medical System”. “Whole Medical System” refers to an independent, com- prehensive, and self-contained philosophy about health, including an owned (medical) practice [62]. Classes contained meditation and relaxation techniques, as well as the exercise of yoga postures (asanas), breathing techniques (pranayama), and ethical/philosophical as- pects of yoga (Supplementary Materials: Standard Operating Procedures-Integrative Yoga Practice). The methods and content could also be tailored specifically to the individuals’ wishes and needs to further reflect the idea of integrative yoga [55]. Therefore, the opera- tionalization was supposed to reflect the inherent adaptability of yoga practice [51,52,63]. The integration and combination of the individual contents of yoga was to allow for a concentration of positive effects.</t>
  </si>
  <si>
    <t>In person (switched to online due to COVID)</t>
  </si>
  <si>
    <t>90 min/session</t>
  </si>
  <si>
    <t>12 wks / 1x pw / 90 min</t>
  </si>
  <si>
    <t>contained meditation and relaxation techniques, as well as the exercise of yoga postures (asanas), breathing techniques (pranayama), and ethical/philosophical as- pects of yoga</t>
  </si>
  <si>
    <t>Control condition (PA only)</t>
  </si>
  <si>
    <t>Control condition (M only)</t>
  </si>
  <si>
    <t>The participants of group 2 received an established yoga program based on the internationally renowned yoga school of B.K.S. Iyengar [56]. Classes focused on the physical aspects of yoga and did not entail meditation or the ethical and philosophical aspects of yoga. They focused on executions of yoga postures (asanas) and a final relaxation (Shavasana; Supplementary Materials: Standard Operating Procedures—Iyengar Yoga Practice). In accordance with the teachings of B.K.S. Iyengar, assistive devices could be used when practicing yoga postures.</t>
  </si>
  <si>
    <t>12 wks / 1x pw / 90 min; yoga with pure physical focus (no breathing or spiritual elements)</t>
  </si>
  <si>
    <t>M only</t>
  </si>
  <si>
    <t>The participants in group 3 received mindfulness training on healthy stress manage- ment by a trained psychologist. The program was based on the principles of Mindfulness- Based Stress Reduction (MBSR) by Kabat-Zinn [64], but was expanded to 12 weeks to match the other two intervention groups. In addition, the “mindful stretching” portion included in the original program by Kabat-Zinn was omitted. The classes included mindfulness- based meditation and practical strategies for stress management (Supplementary Materials: Standard Operating Procedures—Mindfulness Training). The main goal was to improve the perception of inner processes and needs by practicing a conscious, moment-oriented, and open attitude. This was supposed to enable an early and adequate response to stress, and, thus, reduce perceived stress in general [65].</t>
  </si>
  <si>
    <t>12 wks / 1x pw / 90 min; MBSR-based mindfulness incl. focused awareness and breathing exercises, omitted minduful stretching to have no movement at all</t>
  </si>
  <si>
    <t>The primary outcome, PSS, decreased similarly post-intervention in all groups. Effect sizes ranged from large (Cohen’s d = 1.08 integrative; d = 0.81 Iyengar) to very large (d = 1.25 mindfulness). Effect sizes were very large in all groups after the end of the follow-up period, and ranged from d = 1.23 mindfulness to d = 1.41 integrative (Table 3; Figure 3). There were no significant differences between groups except for a superiority of mindfulness training over Iyengar yoga from V0 to V1 (p = 0.048; η2 = 0.057). Differences from V0 to V2 were not statistically significant between all groups</t>
  </si>
  <si>
    <t>Cohen’s d = 1.08 integrative (T0-T1)
d = 1.41 integrative (T1-T2)</t>
  </si>
  <si>
    <t>The data collected were analyzed using SPSS 25. Outliers were supposed to be identified by visually checking raw boxplots. No data were excluded as a result. Missing values were imputed (MICE algorithm). Descriptive statistics were applied to present the sample characteristics. To test the hypotheses that integrative yoga is superior to Iyengar yoga and mindfulness training in terms of stress reduction and health-related quality of life, individual differences (gains) were first calculated, followed by a single-factor analysis of variance. As the number of 34 patients in each group was larger than 30, the distribution of the data was assumed to be asymptotically normal. Results are given as F, p, and eta2 effect sizes (with small, medium, and large effects assessed for eta2 ≥ 0.01, 0.06, and 0.14, respectively). Multiple t-tests were employed in an exploratory manner to present changes (gains) within each of the three groups separately. Results here are given as T, p, and effect-size Cohen’s d (with small, medium, and large effects assessed for Cohen’s d ≥ 0.20, 0.50, and 0.80, respectively (Cohen and Sawilowsk [99,100]). All statistical analyses were performed as intention-to-treat analyses.</t>
  </si>
  <si>
    <t>See Table 3</t>
  </si>
  <si>
    <t>F = 2.62, p = 0.078, η2 = 0.05 (T0-T1)
F = 1.44, p = 0.242, η2 = 0.03 (T1-T2)</t>
  </si>
  <si>
    <t>n.s. between groups, but large/very large improvements in all groups</t>
  </si>
  <si>
    <t>SF-36</t>
  </si>
  <si>
    <t>Burnout</t>
  </si>
  <si>
    <t>MBI</t>
  </si>
  <si>
    <t>PCL-5</t>
  </si>
  <si>
    <t>For secondary outcomes, we observed large effects in terms of decreases on the exhaustion subscale of the Maslach Burnout Inventory (d 0.80 integrative; 0.94 Iyengar; haustion subscale of the Maslach Burnout Inventory (dVV0–0V–2V02.80 integrative; 0.94 Iyengar; 1.13 mindfulness), with a statistically significant superiority of mindfulness meditation over 1.13 mindfulness), with a statistically significant superiority of mindfulness meditation over integrative yoga post-intervention (pV0–V1 = 0.044) and after follow-up (pV0–V2 = 0.017;; Figure 4). Large effect sizes were also observed for an improvement on the mental component summary score of the quality-of-life questionnaire, SF-36 (dV0–V2 1.13 integrative; 0.74 Iyengar; 0.81 mindfulness; Figure 5). Physical well-being (B-LR) improved with large-to-very-large effect size in all groups (dV0–V2 1.34 integrative; 1.28 Iyengar; 1.13 mindfulness; Figure 6). Mindfulness (FMI) increased with borderline-large-to-large effect sizes (0.73 integrative; 0.81 Iyengar; 0.73 mindfulness; Figure 7). Both subscales of the Hospital in all groups (dV0–V2 0.73 integrative; 0.81 Iyengar; 0.73 mindfulness; Figure 7). Both subscales of the Hospital Anxiety and Depression Scale (HADS) improved in all groups with moderate-to-large effect sizes (subscale anxiety: dV0–V2 0.89 integrative, 0.79 Iyengar, 0.92 mindfulness, Figure 8; subscale depression: dV0–V2 0.71 integrative, 1.05 Iyengar, 0.68 mindfulness, Figure 9).</t>
  </si>
  <si>
    <t>See supplementary materials</t>
  </si>
  <si>
    <t>For secondary outcomes, we observed large effects in terms of decreases on the exhaustion subscale of the Maslach Burnout Inventory (d 0.80 integrative; 0.94 Iyengar; haustion subscale of the Maslach Burnout Inventory (dVV0–0V–2V02.80 integrative; 0.94 Iyengar; 1.13 mindfulness), with a statistically significant superiority of mindfulness meditation over integrative yoga post-intervention (pV0–V1 = 0.044) and after follow-up (pV0–V2 = 0.017;; Figure 4). Large effect sizes were also observed for an improvement on the mental component summary score of the quality-of-life questionnaire, SF-36 (dV0–V2 1.13 integrative; 0.74 Iyengar; 0.81 mindfulness; Figure 5). Physical well-being (B-LR) improved with large-to-very-large effect size in all groups (dV0–V2 1.34 integrative; 1.28 Iyengar; 1.13 mindfulness; Figure 6). Mindfulness (FMI) increased with borderline-large-to-large effect sizes (0.73 integrative; 0.81 Iyengar; 0.73 mindfulness; Figure 7). Both subscales of the Hospital in all groups (dV0–V2 0.73 integrative; 0.81 Iyengar; 0.73 mindfulness; Figure 7). Both subscales of the Hospital Anxiety and Depression Scale (HADS) improved in all groups with moderate-to-large effect sizes (subscale anxiety: dV0–V2 0.89 integrative, 0.79 Iyengar, 0.92 mindfulness, Figure 8; subscale depression: dV0–V2 0.71 integrative, 1.05 Iyengar, 0.68 mindfulness, Figure 9).</t>
  </si>
  <si>
    <t>Between-groups n.s.</t>
  </si>
  <si>
    <t>INT &gt; PA pV0–V1 = 0.017; M &gt; PA pV0–V1 = 0.036</t>
  </si>
  <si>
    <t>INT vs M n.s.</t>
  </si>
  <si>
    <t>Medium ES improvement in all groups (INT p&lt;.001, PA p&lt;.05, M p&lt;.01)</t>
  </si>
  <si>
    <t>Large decrease pre-post in all groups (all p&lt;.05)</t>
  </si>
  <si>
    <t>Mental: large ES in all (INT p&lt;.001, PA p&lt;.001, M p&lt;.05)
Physical: small ES (pre-post n.s. in any group)</t>
  </si>
  <si>
    <t>Between-groups n.s. (both subscales)</t>
  </si>
  <si>
    <t>Mod-to-large ES in all groups: INT p&lt;.001, PA p&lt;.05, M p&lt;.05</t>
  </si>
  <si>
    <t>Mod-to-large ES in all groups: INT p&lt;.001, PA p&lt;.001, M p&lt;.001</t>
  </si>
  <si>
    <t>Mindfulness (FMI)</t>
  </si>
  <si>
    <t>Interoceptive awareness (MAIA)</t>
  </si>
  <si>
    <t>Self-regulation (SRI)</t>
  </si>
  <si>
    <t>Spirituality (ASP)</t>
  </si>
  <si>
    <t>Small-to-large improvements across all groups</t>
  </si>
  <si>
    <t>Small-to-very-small ES across groups</t>
  </si>
  <si>
    <t>Large ES increase in all groups</t>
  </si>
  <si>
    <t>Mod-to-large ES in all groups</t>
  </si>
  <si>
    <t>The study was funded by the Karl und Veronika Carstens Foundation Essen, Germany. We acknowledge financial support from the Open Access Publication Fund of Charité-Universitätsmedizin Berlin and the German Research Foundation (DFG).</t>
  </si>
  <si>
    <t>The authors declare no conflict of interest. The funders had no role in the design of the study; in the collection, analyses, or interpretation of data; in the writing of the manuscript; or in the decision to publish the results.</t>
  </si>
  <si>
    <t>The study was conducted in accordance with the Decla- ration of Helsinki, and approved by the Ethics Committee of Charité-Universitätsmedizin Berlin (EA4/015/19 Votum, 8 April 2019).</t>
  </si>
  <si>
    <t>participants with elevated perceived stress levels and physical stress-related symptoms (e.g., muscle tension) were randomly assigned to (1) integrative yoga classes which combined physical exercises, mindfulness training, and ethical/philosophical aspects of traditional yoga; to (2) Iyengar yoga classes which focused on physical exercises; or to (3) mindfulness training without any physical exercises.</t>
  </si>
  <si>
    <t>Patients were enrolled and randomly assigned to one intervention after baseline assessment by a study physician.</t>
  </si>
  <si>
    <t>A total of 18 participants was lost to follow-up across all groups. Missing data were checked for systematic bias. Little’s test was non-significant with a Chi2 of 253.3 (at df = 350 degrees of freedom); p = 0.999. Therefore, it was assumed that data were missing completely at random.</t>
  </si>
  <si>
    <t>Baseline characteristics in all groups were similar, as a sign of successful randomization</t>
  </si>
  <si>
    <t>Intention to treat analysis</t>
  </si>
  <si>
    <t>Registration available</t>
  </si>
  <si>
    <t>Adults w high stress</t>
  </si>
  <si>
    <t>Teachers (K-12) w high stress</t>
  </si>
  <si>
    <t>Integrative yoga</t>
  </si>
  <si>
    <t>Integrative Yoga program
Group; In person; Supervised (until moved online due to COVID)
Resistance, stretching, yoga
12 wks / 1x pw / 1.5hr (total)
Total PA time NR, total time 18 hrs
Integrated</t>
  </si>
  <si>
    <t>Integrative Yoga program + encouraged home practice
Group; In person; Supervised (until moved online)
MBSR, mindful breathing, yoga
12 wks / 1x pw / 1.5hr (total)
Total M time NR, total time 18 hrs
Integrated</t>
  </si>
  <si>
    <t>Depression (HADS), anxiety (HADS), stress (PSS), QoL (SF-36), burnout (MBI), PTSD (PCL-5)</t>
  </si>
  <si>
    <t>Winthrop University, 701 Oakland Ave., Rock Hill, SC 29733. 1 E-mail address: scharyd@winthrop.edu (D. Schary)</t>
  </si>
  <si>
    <t>Garcia, L., Ferguson, S. E., Facio, L., Schary, D., &amp; Guenther, C. H. (2023). Assessment of well-being using Fitbit technology in college students, faculty and staff completing breathing meditation during COVID-19: A pilot study. Mental Health &amp; Prevention, 30, 200280.</t>
  </si>
  <si>
    <t>Our primary aim was to examine the feasibility and accept- ability of an intervention that included both breathing meditation and the use of Fitbits within higher education populations during COVID-19. A secondary aim was to analyze the potential effectiveness of the assessment tools used to measure perceived stress, anxiety, mindfulness, and physical activity among participants.</t>
  </si>
  <si>
    <t>Garcia_2023</t>
  </si>
  <si>
    <t>Participants were added to a spreadsheet as they indicated interest in the study and then assigned to control or treatment groups in an alternating process, with an even distribution of faculty/staff and students in each group for the summer and fall cohorts.</t>
  </si>
  <si>
    <t>Pilot RCT (2-arm, parallel groups, mixed methods)</t>
  </si>
  <si>
    <t>University staff &amp; students (no pathology)</t>
  </si>
  <si>
    <t>Initial exclusion criteria included prior meditation or Fitbit experience. In the summer and fall cohorts, exclusion criteria only included prior meditation experience since all participants received the opportunity to familiarize themselves with the Fitbit during the first week of the study.</t>
  </si>
  <si>
    <t>Students or staff at author's institution, others NR</t>
  </si>
  <si>
    <t>70.6% female</t>
  </si>
  <si>
    <t>82.4% female, 5.6% transgender</t>
  </si>
  <si>
    <t>Public university in South Carolina, USA</t>
  </si>
  <si>
    <t>South Carolina, USA</t>
  </si>
  <si>
    <t xml:space="preserve">The treatment group wore the Fitbit for the duration of the two-week study and completed breathing meditations during the second week. Participants were asked to perform the breathing medi- tations using the RelaxTM app on the Fitbit for five minutes daily within the first hour of waking. ... The RelaxTM app utilizes a controlled breathing rhythm pattern and prompted the participant to inhale and exhale when the Fitbit vibrated. Additionally, they were instructed to focus on their breathing and when thoughts began to wander away from the breathing, to bring the attention back to the breath, non-judgmentally. </t>
  </si>
  <si>
    <t xml:space="preserve">The control group wore the Fitbit for two weeks and did not perform any breathing meditations. Participants in the control group were given the option to perform breathing meditation for one week following the two-week study. </t>
  </si>
  <si>
    <t>PA only; activity tracker</t>
  </si>
  <si>
    <t>Given activity tracker (Fitbit Inspire 2) for self-monitoring and feedback on behaviour</t>
  </si>
  <si>
    <t>Wearing fitbit as much as possible (2 weeks) + 5 min/day mindfulness (during 2nd week only)</t>
  </si>
  <si>
    <t>2 wks / Every day</t>
  </si>
  <si>
    <t>Digital, self-administered mindfulness practice facilitated by Fitbit device and Relax app; focused attention and breathing exercises</t>
  </si>
  <si>
    <t>Digital, self-monitoring (activity monitor)</t>
  </si>
  <si>
    <t>Reminder emails during 2 weeks</t>
  </si>
  <si>
    <t>Penn State Worry Questionnaire (PSWQ)</t>
  </si>
  <si>
    <t>Wellbeing</t>
  </si>
  <si>
    <t>Mental Health Continuum Short-Form (MHC-SF)</t>
  </si>
  <si>
    <t>Control and treatment groups had similar levels of mindfulness, worry, depression, and overall well-being after the two-week study compared to baseline (Table 2). Levels of anxiety in the control group were similar between baseline and post the two-week study, CI [− 0.99, 1.34], but levels of anxiety decreased in the treatment group post the two-week study compared to baseline, CI [0.48, 4.22]. Additionally, there was a difference between control and treatment groups for the mean difference in anxiety, CI [− 4.31, − 0.04] (Table 2).</t>
  </si>
  <si>
    <t>Between groups n.s. (p &gt;.05)</t>
  </si>
  <si>
    <t>Between groups INT &gt; PA (p = .046)</t>
  </si>
  <si>
    <t>Within-groups INT improved (p &lt;.05), PA did not</t>
  </si>
  <si>
    <t>Within-groups n.s. (P &gt;.05)</t>
  </si>
  <si>
    <t>Survey data was collected via Qualtrics (Provo, UT). Fitbit data was downloaded from participants’ Fitbit accounts into Microsoft Excel for analysis. Statistical analysis was completed using R (R Core Team, 2021, R Version 4.1.0, Vienna, Austria). Data was combined across all three cohorts for all analysis. All data was assessed for normality using the Shapiro-Wilk test, and p &gt; 0.05 for all samples. Fisher’s exact test was used to analyze categorical variables (race, class, sex), and t-tests were used to analyze continuous variables (age, BMI) between control and treatment groups in demographic data. Paired t-tests were used to compare baseline/post-study survey data and week 2/week 1 Fitbit data, and t-tests were used to compare control and treatment groups at each time point. All values are reported as mean ± standard deviation (SD). To examine the mean differences between groups, 95% confidence intervals (CI) were used (Cumming, 2014).</t>
  </si>
  <si>
    <t>Sleep/REM sleep (measured via Fitbit)</t>
  </si>
  <si>
    <t>HR (via Fitbit)</t>
  </si>
  <si>
    <t>Steps</t>
  </si>
  <si>
    <t>Fitbit Inspire 2</t>
  </si>
  <si>
    <t>Active minutes</t>
  </si>
  <si>
    <t>Sedentary minutes (measured via Fitbit)</t>
  </si>
  <si>
    <t>The number of steps recorded by participants in the treatment group was higher than the control group during week 2 of the study, CI [84.99, 6699.19] (Table 3). However, the difference in steps between week 2 and week 1 were similar between treatment and control groups. Heart rate, active minutes, sedentary minutes, and total sleep minutes were similar between control and treatment groups and between week 1 and week 2 (Table 3).</t>
  </si>
  <si>
    <t xml:space="preserve">During week 1, participants within the treatment group spent less time in rapid eye movement (REM) sleep compared to the control group, CI [− 38.86, − 9.83] (Table 3). The difference in rapid eye movement (REM) sleep increased in participants within the treatment group compared to the control group, CI [− 0.20, 32.77] (Table 3). </t>
  </si>
  <si>
    <t>Heart rate, active minutes, sedentary minutes, and total sleep minutes were similar between control and treatment groups and between week 1 and week 2 (Table 3).</t>
  </si>
  <si>
    <t>Post-intervention INT &gt; PA  (p &lt;.05, CIs [84.99, 6699.19])</t>
  </si>
  <si>
    <t>Diff. of differences between groups n.s.</t>
  </si>
  <si>
    <t>Fitbit data was downloaded from participants’ Fitbit accounts into Microsoft Excel for analysis. Statistical analysis was completed using R (R Core Team, 2021, R Version 4.1.0, Vienna, Austria). Data was combined across all three cohorts for all analysis. All data was assessed for normality using the Shapiro-Wilk test, and p &gt; 0.05 for all samples. Fisher’s exact test was used to analyze categorical variables (race, class, sex), and t-tests were used to analyze continuous variables (age, BMI) between control and treatment groups in demographic data. Paired t-tests were used to compare baseline/post-study survey data and week 2/week 1 Fitbit data, and t-tests were used to compare control and treatment groups at each time point. All values are reported as mean ± standard deviation (SD). To examine the mean differences between groups, 95% confidence intervals (CI) were used (Cumming, 2014).</t>
  </si>
  <si>
    <t>This study was approved by the university’s Institutional Review Board (IRB), and written informed consent was obtained from all participants.</t>
  </si>
  <si>
    <t>This project was supported in part by grant P20GM103499-20 (SC INBRE) from the National Institute of General Medical Sciences, Na- tional Institutes of Health; a Winthrop Research Council Grant (FR20018-382013); and Winthrop University’s Ronald E. McNair Post- baccalaureate Achievement Program (funded by U.S. Department of Education TRiO grant P217A180094). This study was registered with clinicaltrials.gov (NCT05101343).</t>
  </si>
  <si>
    <t>Pre-reg available "This study was registered with clinicaltrials.gov (NCT05101343)"</t>
  </si>
  <si>
    <t>None.</t>
  </si>
  <si>
    <t>Recruitment for this study was challenging due to the ongoing COVID-19 pandemic, therefore, consecutive cohorts across three different semesters were combined to create a more robust analysis of feasibility and acceptability of the intervention. Although the recruit- ment process clearly stated that participation was limited to individuals who had no prior meditation experience, during the interviews, some participants shared experiences that may be related to meditation, such as a breathing activity during school, using sounds at night to help sleep, and attending one yoga class. Clarifying what constitutes “meditation” will be useful in future studies. There were also a few technical diffi- culties with the Fitbit device that hindered some data collection; how- ever, the majority of these issues were addressed within the first day of the study. Participants were asked to log their meditation activity using the Fitbit app and while 76% reported that they completed over 50% of the breathing meditations, this number may be an underestimation, as some participants may have completed the breathing meditation, but forgot to record it in the Fitbit app. Additionally, concerns have been raised about the use of self-reported psychometric scales for assessing mindfulness, such as the Mindful Attention Awareness Scale (MAAS) used in this study (Sauer et al., 2013). Our assessments also had lower than desired reliability scores, likely due to the small sample size.</t>
  </si>
  <si>
    <t>University students &amp; staff</t>
  </si>
  <si>
    <t>Fitbit + mindfulness</t>
  </si>
  <si>
    <t>Fitbit Inspire 2
Individual; Digital; Self-delivered
No prescribed PA, only self-monitoring and feedback on behaviour
2 wks / wear as much as possible
Total PA time NA
Total time NA</t>
  </si>
  <si>
    <t>Fitbit Relax app-guided mindfulness
Individual; Digital; Self-delivered
Focused attention, breathing exercises
1 wk / 7x pw / 5 min
Total M time 35 min
Total time NA</t>
  </si>
  <si>
    <t>Depression (HADS), anxiety (HADS), rumination (PSWQ), wellbeing (MHC-SF)</t>
  </si>
  <si>
    <r>
      <rPr>
        <b/>
        <sz val="14"/>
        <color theme="1"/>
        <rFont val="Garamond"/>
        <family val="1"/>
      </rPr>
      <t>Good</t>
    </r>
    <r>
      <rPr>
        <sz val="14"/>
        <color theme="1"/>
        <rFont val="Garamond"/>
        <family val="1"/>
      </rPr>
      <t>; measured self-report engagement/fidelity; over 50% intend to contiinue</t>
    </r>
  </si>
  <si>
    <t>Yes - objectively - fitbit inspire 2</t>
  </si>
  <si>
    <t>Y - bet groups (steps)
N - bet groups (active minutes)</t>
  </si>
  <si>
    <t>Not reported</t>
  </si>
  <si>
    <t xml:space="preserve">There were no meaningful differences between control and treatment groups for age, body mass index (BMI), sex, race/ ethnicity, and class. </t>
  </si>
  <si>
    <t>Modified ITT</t>
  </si>
  <si>
    <t>Almost all Ps data analysed (see Table 2)</t>
  </si>
  <si>
    <t>Questionnaire psychometrics; objective for PA outcomes</t>
  </si>
  <si>
    <t>Self-reported measures (participants assessing their own outcomes); not true of PA outcomes</t>
  </si>
  <si>
    <t>Henninger et al. 2023</t>
  </si>
  <si>
    <t>Hooker et al. 2022</t>
  </si>
  <si>
    <t>Henninger, S.H.; Fibieger, A.Y.; Magkos, F.; Ritz, C. Effects of Mindful Eating and YogaDance among Overweight and Obese Women: An Exploratory Randomized Controlled Trial. Nutrients2023,15,1646. https:// doi.org/10.3390/nu15071646</t>
  </si>
  <si>
    <t>Christian Ritz,  ritz@sdu.dk; Tel.: +45-6550-9696</t>
  </si>
  <si>
    <t>The aim of this study was to explore the effects of combining mindful eating and YogaDance in overweight and obese women. The hypothesis was that the combination would lead to a reduction in total body fat mass (compared to a control group). Beneficial effects for other physiological outcomes and improved quality of life and eating habits were also anticipated.</t>
  </si>
  <si>
    <t>Exploratory RCT (four-arm, parallel groups)</t>
  </si>
  <si>
    <t>Inactive women with overweight/obesity</t>
  </si>
  <si>
    <t>Control group participants (EDU)</t>
  </si>
  <si>
    <t>Urban area in Denmark</t>
  </si>
  <si>
    <t>Copenhagen, Denmark</t>
  </si>
  <si>
    <t>To be included in the study, participants had to be women between 18 and 65 years of age, with a body mass index ≥ 25 kg/m2 and/or a waist circumference ≥ 80 cm. Furthermore, participants should be healthy and have an inactive lifestyle defined as &lt;2.5 h of light physical activity per week or &lt;1 h of moderate-to- hard physical activity per week.</t>
  </si>
  <si>
    <t>Participants were not eligible if they were pregnant, breast-feeding, or planned to become pregnant within the study period. Other exclusion criteria were any self-reported severe disease (including cancer, CVD, type 1 or 2 diabetes, osteoporosis), a self-reported eating disorder (e.g., anorexia, bulimia, orthorexia, binge eating disorder), following a very restrictive diet (not eating several food items), and participation in other studies.</t>
  </si>
  <si>
    <t>Note:  this group involved elements of mindfulness practice as well as exercise, so does not qualify as a control condition</t>
  </si>
  <si>
    <t xml:space="preserve">The intervention period was 8 weeks. The YogaDance intervention group followed three weekly YogaDance classes (in total. 24 classes). … For YogaDance, the training intensity was selected to ensure participant adherence and meet the recommendations by the WHO for physical activity for adults (i.e., 150 min at mod- erate intensity or 75 min at high intensity per week). The first 20 min of a YogaDance class consisted of warming up and flow yoga. The warm-up included mindfulness meditation and gentle movements such as joint rotations, neck rolls, and side stretches. Subsequently, classic yoga poses and sequences were performed in a choreography to modern music in various genres (e.g., pop, electronica, hip-hop, rock). Some of the most utilized yoga poses in the first yoga part included warrior poses, downward facing dog, three-legged dog, cobra, cat-cow, plank pose, high and low lunges, boat pose and chair pose. When moving through the different poses and sequences, the movements happened on beat and in time with the music. The next 35 min of a YogaDance class consisted of dance, which was based on styles within Urban Dance (hip-hop, house, dancehall, and afro beat). During the dancing part, various dance steps and sequences were repeated and then put together as a choreography. Examples of steps used in YogaDance were “Bart Simpson”, “Azonto”,
“Two-step”, “Coupe”, “Bogle move”, “Swing it away”, “Lock on”, and “Jack”. The last 20 min of a YogaDance class consisted of yoga, where the focus was on balance, stretching, and relaxation. In the balance part, poses such as tree pose, dancer pose, standing pigeon, warrior pose, and half-moon pose were presented. The YogaDance class continued with a relaxation part with gentle flows and stretches such as universal stretch, pigeon stretch, happy baby, hamstring stretch, and child’s pose. The YogaDance class ended with a short mindfulness meditation. It is worth mentioning that even though yoga has its roots in Hinduism and can be associated with a number of religious practices, in this study a non-religious, modern form of yoga was taught, exclusively with a focus on increasing physical and mental well-being. ... Participants received 1–2 audio clips each week. The audio clips were adapted to each study group and served as supporting material for the different interventions. The audio clips for the YogaDance group included information about yoga and dance as well as the benefits of these two forms of movement. </t>
  </si>
  <si>
    <t>8 wks / 3x pw / 75 min; yoga, aerobic dance; sitting mindfulness meditation</t>
  </si>
  <si>
    <t>PA only; YogaDance</t>
  </si>
  <si>
    <t>Does not qualify because it also involved elements of mindfulness meditation</t>
  </si>
  <si>
    <t>The intervention period was 8 weeks. The YogaDance intervention group followed three weekly YogaDance classes (in total. 24 classes), whereas the mindful eating group attended a workshop every second week (in total four workshops). The combined mindful eating and YogaDance intervention group followed both three weekly YogaDance classes and a mindful eating workshop every second week. ... Each mindful eating workshop lasted 90 min. The program was centered around 10 eating principles (Supplementary Table S1). A workbook with exercises was handed out to participants so that they could train at home.
For YogaDance, the training intensity was selected to ensure participant adherence and meet the recommendations by the WHO for physical activity for adults (i.e., 150 min at mod- erate intensity or 75 min at high intensity per week). The first 20 min of a YogaDance class consisted of warming up and flow yoga. The warm-up included mindfulness meditation and gentle movements such as joint rotations, neck rolls, and side stretches. Subsequently, classic yoga poses and sequences were performed in a choreography to modern music in various genres (e.g., pop, electronica, hip-hop, rock). Some of the most utilized yoga poses in the first yoga part included warrior poses, downward facing dog, three-legged dog, cobra, cat-cow, plank pose, high and low lunges, boat pose and chair pose. When moving through the different poses and sequences, the movements happened on beat and in time with the music. The next 35 min of a YogaDance class consisted of dance, which was based on styles within Urban Dance (hip-hop, house, dancehall, and afro beat). During the dancing part, various dance steps and sequences were repeated and then put together as a choreography. Examples of steps used in YogaDance were “Bart Simpson”, “Azonto”,
“Two-step”, “Coupe”, “Bogle move”, “Swing it away”, “Lock on”, and “Jack”. The last 20 min of a YogaDance class consisted of yoga, where the focus was on balance, stretching, and relaxation. In the balance part, poses such as tree pose, dancer pose, standing pigeon, warrior pose, and half-moon pose were presented. The YogaDance class continued with a relaxation part with gentle flows and stretches such as universal stretch, pigeon stretch, happy baby, hamstring stretch, and child’s pose. The YogaDance class ended with a short mindfulness meditation. It is worth mentioning that even though yoga has its roots in Hinduism and can be associated with a number of religious practices, in this study a non-religious, modern form of yoga was taught, exclusively with a focus on increasing physical and mental well-being.
Participants received 1–2 audio clips each week. The audio clips were adapted to each study group and served as supporting material for the different interventions. The audio clips for the YogaDance group included information about yoga and dance as well as the benefits of these two forms of movement. The audio clips for the mindful group included guided meditations, mindful eating exercises relevant to the mindful eating workshops and reflection exercises about eating behavior. The combined mindful eating and YogaDance group received both mindful eating and YogaDance audio clips.</t>
  </si>
  <si>
    <t>8 wks / 3x pw / 75 min PA &amp; 4x total / 90 min mindfulness (every other week)</t>
  </si>
  <si>
    <t>3x pw / 75 min PA &amp; 4x total / 90 min mindfulness (every other week)</t>
  </si>
  <si>
    <t>4x 90 min mindful eating workshops focusing on 10 eating principles (more detail in Suppl Table 1)</t>
  </si>
  <si>
    <t>8 wks / 3x pw / 75 min; yoga (20 min), aerobic dance (35 min); sitting mindfulness meditation (20 min)</t>
  </si>
  <si>
    <t>Participants received 1–2 audio clips each week. The audio clips were adapted to each study group and served as supporting material for the different interventions. The audio clips for the YogaDance group included information about yoga and dance as well as the benefits of these two forms of movement. The audio clips for the mindful group included guided meditations, mindful eating exercises relevant to the mindful eating workshops and reflection exercises about eating behavior. The combined mindful eating and YogaDance group received both mindful eating and YogaDance audio clips.</t>
  </si>
  <si>
    <t>Control condition (EDU)</t>
  </si>
  <si>
    <t>M only; mindful eating</t>
  </si>
  <si>
    <t>attention-matched; lifestyle education</t>
  </si>
  <si>
    <t>The intervention period was 8 weeks. The YogaDance intervention group followed three weekly YogaDance classes (in total. 24 classes), whereas the mindful eating group attended a workshop every second week (in total four workshops). … Each mindful eating workshop lasted 90 min. The program was centered around 10 eating principles (Supplementary Table S1). A workbook with exercises was handed out to participants so that they could train at home.</t>
  </si>
  <si>
    <t>The control group did not participate in the YogaDance classes nor the mindful eating workshops. During the intervention period, volunteers were told to avoid other strenuous physical activities. … Participants received 1–2 audio clips each week. The audio clips were adapted to each study group and served as supporting material for the different interventions. The control group received the same number of audio clips as the three active intervention groups, but the control clips were neutral and focused on general health advice on diet and exercise. The intention of the audio clips was also to keep participants motivated and ensure adherence.</t>
  </si>
  <si>
    <t>8-16 audio clips on lifestyle education (i.e., diet and exercise advice)</t>
  </si>
  <si>
    <t>From Suppl Table 1 ( mindful eating workshops):</t>
  </si>
  <si>
    <t>The 10 principles
In the following section, the 10 principles are presented. The principles are described in the same way as they were presented to the study participants, i.e. in lay language.
1. Eat for your health and not for your weight
In Denmark we have official dietary guidelines that are based on solid research on how to prevent obesity and non-communicable diseases. Find inspiration in these guidelines and try to eat vegetables, fruit and wholegrain on a daily basis while limiting meat, sugar and saturated fat consumption. Eat a variety of foods so you ensure yourself enough vitamins and minerals. But most importantly – think of them as guidelines and not as another strict diet plan that you should follow word-by-word. If you can get
some vegetables, fruit and wholegrain into the diet on a daily basis, that’s great! Otherwise, start slower (for example every other day) and build up from there.
2. Allow all foods and stop counting calories
If you have been avoiding certain foods and banned yourself from eating more than a certain amount of calories each day, this principle will be difficult to adhere to at first. But it cannot be stressed enough how important this principle is to practice; once you get there, you will see why. The diet mentality, where certain foods are allowed while others are forbidden, will keep you in the “diet jail” where all of your thoughts revolve around food. When you restrict calories for a long period of time (as you do when you are on a diet), your metabolism decreases in order to save some of the limited available energy. Furthermore, it will make your brain constantly hunt high calorie foods to keep you alive. In short, when you go on a diet, your body actually thinks you are in danger and will try to save you! Do you see how this makes it almost impossible to win against biology? By allowing all foods and stopping the eternal calorie counting, you will shift your focus from external to internal cues to eat. In other words, you will begin listening to what and how much energy your body actually needs - and you will begin cooperating with biology, which is much better and easier than fighting it.
3. Satisfy your senses and feed your taste buds
Do you know the feeling of “missing” something after completing a meal? Most often something sweet? Not including all the five basic tastes in a meal can create a feeling of not being completely satisfied even though you are physically full. Therefore, try to get sweet, bitter, sour, salty and umami into your main meals. Also, use your senses when you eat; smell the food, create meals with beautiful colors and combine your meals with foods that are both soft and crunchy as well as hot and cold. Of course, this is not possible to do every time you eat - and you shouldn’t! The most important aspect of this principle is to start noticing what tastes, textures and flavors you desire in a given moment in order to give you the highest possible satisfaction every time you eat. Try it out, play with it and notice the difference it makes in your feeling of satiation - and satisfaction.
4. Make healthy living easy and cultivate good habits
Remember that you are just a human! The evolution of the human brain has not kept up with the evolution of modern society. The human brain is all about securing enough energy for difficult times in the future, but it’s not aware that food will never be a limiting factor - at least not in our modern Western societies. With food being available almost everywhere and with trains, busses and cars helping us move around, it’s more difficult to actively make healthier choices. You need to trick your primal brain and you can do this by simple strategies, e.g. choosing smaller plate sizes, taking a detour if there lies a tempting bakery on the way home, avoid shopping when hungry and write a shopping list beforehand. By doing these - and other - simple tricks, you can nudge yourself to eat and live healthier. Another important thing to work on is habits. Maybe you’ve made a habit of eating in front of the television or to snack before dinner? Habits can be difficult to alter, but by cultivating good habits, you can achieve many health benefits for the rest of your life.
5. Eat when you eat and take your time
When you eat, try not to engage in any distractions such as your smartphone or television. This can be hard at first - especially if you eat alone - but it will get better with practice. Make sure that you eat in a calm and pleasant environment (maybe lighting some candles and putting on some quiet, calming music) and try to eat slowly in order to feel your fullness. Take a deep breath before, during and after your meal to help the body and mind calm down. Following this principle will help you to better notice your hunger and satiety signals.
6. Listen to your body’s needs and take care of yourself
This is all about paying close attention to what your body actually needs - and it can be a real challenge to listen if you have been used to giving it strict orders. Some of the questions you can ask yourself to become a better listener are: What do I really desire
to eat - something fresh, sweet, salty, crunchy? Am I actually truly hungry or do I need something other than food - a talk, a walk or a hug? Am I hungry or maybe just thirsty? If you tend to be an emotional eater, e.g. if you eat when you feel restless, lonely, bored, sad or stressed, this principle is crucial for you. In this case, try to figure out what needs or emotions you use food to cope with and instead begin to meet those needs with self-care and respect - and without using food.
7. Move with joy and pleasure
Physical activity is healthy and prevents various lifestyle diseases. However, you may feel that exercising and training are a tedious obligation that must be overcome. For many people, exercise is not associated with either pleasure or enjoyment. Nevertheless, moving your body can help you deal with negative thoughts about food and your own body. Therefore, we encourage you to exercise in a way that is enjoyable, pleasurable and motivating for you. Maybe you love walking in nature or maybe dancing is what makes your body sing. If you haven’t found your “thing” yet, then try out different forms of movement - and when you find something that you feel like doing again and again, then stick with it!
8. Share food with others and feel the difference
Humans are social beings; when we share food, it is much easier to eat healthily and enjoy the food in good company. When we dine together, it’s a lot easier to slow down the eating speed and thus pay attention to our bodily sensations. Moreover, sharing food can be magical because you enjoy the eating experience together. When you cook for others - or someone cooks for you - it can almost feel like a gift of love. Cooking is also a wonderful way of spending time together - and the mealtime will then feel like harvesting the fruits of a shared work. If you have problems with eating too little or too much, eating with others can help you regulate this behavior and get the amount of food that you actually need.
9. Be the change and break the taboos
A study from the Danish Ethics Council shows that the ideal body is perceived by many as slim and toned. This principle is about breaking down body ideals and accepting that all bodies are different. In order to break down this taboo, first of all it is necessary not to comment on the weight of others. It is not the individual's own fault whether they are underweight or overweight, as there are many factors that play a role in whether one becomes overweight or not. However, to break down the anxiety of gaining weight, it is important to talk about and articulate your thoughts and feelings related to your body weight and shape, since these can be destructive to your attempts to adopt healthy eating behaviors. It can be a great help to find out that you are not the only one who has a difficult relationship with food and your body. Therefore, be brave and share your thoughts and feelings with others - there is a good chance that they will resonate. In short, be the change, break the taboos and let’s start a movement together, where it’s not shameful to talk openly about body image and difficult eating behaviors.
10. Fill your life with purpose and happiness
Our relationship with food, exercise and our own body has a lot to do with our feeling of purpose and happiness in life. If you are passionate about something - this could be playing guitar, knitting sweaters, being politically active, doing drawings or being in your garden - you will simply care less about how your body appears. Cultivating a hobby is a healthy way to unwind and forget the hustle-and-bustle of everyday life and it can allow you to immerse yourself and become good at something - and that, in itself, can be hugely satisfying. Find something that interests you and sign up solo or as a team. On teams, there is the opportunity to meet others who share the same interests, which will give you the opportunity to create new relationships. A new hobby or interest can be a good way to divert thoughts and frustrations about food and your body. Also, laugh more, love more and enjoy more! For a moment, just think about all the wonderful stuff you could do for yourself, your loved ones and your surroundings if you stopped spending your time and energy worrying about what you eat and how your body appears.</t>
  </si>
  <si>
    <t>WHO-QOL-100</t>
  </si>
  <si>
    <t>Self-reported PA</t>
  </si>
  <si>
    <t>IPAQ</t>
  </si>
  <si>
    <t>Intuitive eating</t>
  </si>
  <si>
    <t>Fat mass</t>
  </si>
  <si>
    <t>BMI</t>
  </si>
  <si>
    <t>waist circumference (&amp; other physiological measures)</t>
  </si>
  <si>
    <t>Descriptive statistics of baseline characteristics for participants within each interven- tion or the control group were obtained using medians and interquartile ranges.
Intention-to-treat (ITT) analyses were carried out based on all participants who were randomized. In the case of missing values, multiple imputation through chained equations was used based on 20 complete datasets. In this way, missing values were imputed using all variables in the datasets, exploiting correlations between variables to provide reasonable imputed values under the missing at random assumption [22]. ITT analyses provided results that may be interpreted as effects that would be seen in practice (“effectiveness”). In addition, complete-case analyses were carried out to obtain estimates that more closely reflected the best possible effects that may be achieved if participants adhered fully to the interventions (“efficacy”).
An analysis of covariance (ANCOVA) was used to compare mindful eating, Yo- gaDance, and mindful eating and YogaDance combined to the control group (in total three pairwise comparisons) while including the baseline outcome level as a covariate. Additionally, ANCOVA models including both the baseline outcome and energy intake and physical activity at baseline as covariates were fitted. Model assumptions were assessed graphically by means of residual and QQ plots. Estimated mean differences between the three interventions and the control with corresponding 95% confidence intervals and p-values were reported (corresponding to three pairwise comparisons per outcome). For key results, estimated standardized effect sizes were also reported. The significance level was 0.05. Statistical analyses were conducted using the statistical software R (R Core Team, 2021). Multiple imputations were carried out using the R package “mice”.</t>
  </si>
  <si>
    <t>Henninger_2023</t>
  </si>
  <si>
    <t>"randomization resulted in small differences between the four interven- tion groups except for energy intake and physical activity where some medians differed by factors between 1.5 and 2 (Table 1). For the subgroup of completers (n = 39) there were also small differences between the four intervention groups although differences for some variables (including physical activity) were slightly larger than for the group of all randomized participants; there was no indication of selection bias (Supplementary Table S2)."</t>
  </si>
  <si>
    <t>Fat mass was reduced by 1.3 kg (95% CI [−7.3, 10.0] kg; p = 0.77), 3.0 kg (95% CI [−5.1, 11.1] kg; p = 0.48), and 1.8 kg (95% CI [−6.6, 10.1] kg; p = 0.69) for the mindful eating, YogaDance, and combined mindful eating and YogaDance interventions, respectively (Table 2). These reductions corresponded to effect sizes of 0.15, 0.34, and 0.21 for the mindful eating, YogaDance, and combined mindful eating and YogaDance interventions, respectively.</t>
  </si>
  <si>
    <t>Likewise, for body weight, BMI, waist circumference, and systolic blood pressure decreases were seen in all three intervention groups compared to the control group. (See Table 2)</t>
  </si>
  <si>
    <t>Fat-free mass, the two WHO quality of life scores, and energy intake increased for all three intervention groups compared to the control. Moreover, YogaDance tended to reduce anthropometric and body composition measures more than mindful eating, which in turn led to larger improvements in mental quality of life and eating behavior; the combination of mindful eating and YogaDance to some extent captured both types of improvements. Results did not change notably after adjustment for physical activity alone or both energy intake and physical activity (Supplementary Tables S3 and S4).</t>
  </si>
  <si>
    <t>INT vs control MD (CIs) physical QoL = 1.0 (−1.6, 3.6)</t>
  </si>
  <si>
    <t>mental QoL = 1.2 (−1.9, 4.3)</t>
  </si>
  <si>
    <t>INT vs control, physical QoL p = .46</t>
  </si>
  <si>
    <t>mental QoL p = .46</t>
  </si>
  <si>
    <t>within-group change NR</t>
  </si>
  <si>
    <t>between groups n.s. in ITT analysis, but in per-protocol analysis INT vs control for mental QoL improved (MD 1.3 (0.02, 2.6), p = 0.047)</t>
  </si>
  <si>
    <t>Only used as covariate - not reported separately</t>
  </si>
  <si>
    <t>YogaDance tended to reduce anthropometric and body composition measures more than mindful eating, which in turn led to larger improvements in mental quality of life and eating behavior; the combination of mindful eating and YogaDance to some extent captured both types of improvements. ... INT vs EDU post-intervention, ITT analysis MD (CIs): 0.4 (−0.1, 0.8), p =  0.17</t>
  </si>
  <si>
    <t>approved by the Ethics Committee of the capital region of Denmark (in Danish: De Videnskabsetiske Komiteer for Region Hovedstaden) on 1 July 2021 with the protocol number H-21013705. Two additional protocol amendments were approved on 29 October 2021 and 9 December 2021.</t>
  </si>
  <si>
    <t>The authors declare no conflict of interest.</t>
  </si>
  <si>
    <t>This research was supported by discretionary funds (F.M.) from the Department of Nutri- tion, Exercise and Sports (NEXS) at the University of Copenhagen (UCPH).</t>
  </si>
  <si>
    <t>The study has several limitations. The large drop-out, which is unevenly distributed across intervention groups, is a key limitation that may have led to selection bias. It seemed that participants preferred YogaDance over mindful eating. One explanation could be that the trial coincided partly with the last lockdown period in Denmark due to the SARS-CoV- 19 pandemic. The trial was initiated during the lockdown, but most restrictions had been lifted when the trial terminated. People may have preferred activities that involved more physical activity. The sample size would have needed to accommodate a higher drop-out rate (at least 40%) to ensure that sufficient participants would eventually complete the trial. However, it should be noted that the drop-out rate in this study is no different from what has been seen in the past for weight management trials [36,37].
Low compliance, which was different between intervention groups, is another key limitation as it may have introduced a selection bias. Moreover, it may dilute the effects of the interventions. It would have been useful to supervise daily training activities remotely, for instance, through online video meetings, to ensure high compliance. A too-low training load may also have diluted the benefits of the interventions. Specifically, a total of four mindful eating workshops with a duration of only 90 min and unsupervised daily training based on handout workbooks might have resulted in a low training intensity. It was a compromise, as participants were encouraged to do exercises at home as well. Monitoring participants’ training loads by means of %HR max, MET, or %VO2 peak would have enabled a more precise assessment of individual training loads, and it would also have allowed to adjust for differences in compliance between participants, which was not possible in the present study.
There are also some additional limitations. The wide range used for some inclusion criteria such as age, BMI and waist circumference introduced a large between-participant heterogeneity, making it much more difficult to observe large effects. Moreover, the effect of YogaDance depended highly on each participant’s ability and technical skills, which for many participants were low due to excess body weight and a history of inactivity. The significant results obtained in the complete-case analyses should also be interpreted cautiously, as they are based on a reduced, random subgroup of participants and therefore selection bias cannot be ruled out (as randomization was broken), although the reasons for missing data seem to render complete-case analyses meaningful [38]; significant results from such a small randomized trial should be interpreted carefully and in combination with effect estimates. Moreover, p-values were not adjusted for multiplicity, implying that the risk of false positive results is slightly elevated above 5%. Finally, it should be mentioned that the Danish version of the IES-2 scale was not formally validated.</t>
  </si>
  <si>
    <t>YogaDance + mindful eating program</t>
  </si>
  <si>
    <t>Mindful Eating workshops
Group; In person; Supervised
mindful eating principles &amp; exercises
8 wks / 4x 90 min (total M)
Total M time 6 hrs
Total time 36 hrs</t>
  </si>
  <si>
    <t>YogaDance
Group; In person; Supervised
Aerobic (dance), strength, balance, yoga
8 wks / 3x pw / 75 min (1.25 hrs)
Total PA time 30 hrs
Total time 36 hrs</t>
  </si>
  <si>
    <t>Audio clips re-capping intervention content and maintaining motivation (1-2/wk)</t>
  </si>
  <si>
    <t>QoL (WHOQOL-100)</t>
  </si>
  <si>
    <t>M; EDU</t>
  </si>
  <si>
    <r>
      <rPr>
        <b/>
        <sz val="14"/>
        <color theme="1"/>
        <rFont val="Garamond"/>
        <family val="1"/>
      </rPr>
      <t>Moderate</t>
    </r>
    <r>
      <rPr>
        <sz val="14"/>
        <color theme="1"/>
        <rFont val="Garamond"/>
        <family val="1"/>
      </rPr>
      <t>; measured engagement and retention; moderate dropout and low-mod engagement</t>
    </r>
  </si>
  <si>
    <t>NR (only used as covariate in ANCOVAs)</t>
  </si>
  <si>
    <t>participants were allocated by block randomization to one of three intervention groups (mindful eating alone, YogaDance alone, or mindful eating and Yo- gaDance combined; see below for more details) or the control group in a 1:1:1:1 ratio.</t>
  </si>
  <si>
    <t xml:space="preserve">This study was an exploratory open-label, parallel-arm, randomized controlled su- periority trial, where participants were allocated by block randomization to one of three intervention groups (mindful eating alone, YogaDance alone, or mindful eating and Yo- gaDance combined; see below for more details) or the control group in a 1:1:1:1 ratio. </t>
  </si>
  <si>
    <t>22/61 randomised Ps dropped out</t>
  </si>
  <si>
    <t>A total of 39 participants completed the trial, corresponding to a drop-out rate of 36% (Figure 1). Drop-out was unevenly distributed across intervention groups with 33%, 53%, 47%, and 13% in the control, mindful eating, YogaDance, and combined mindful eating and YogaDance groups, respectively. Reasons for drop-out appeared to be mostly unrelated to the interventions, supporting the missing at random assumption. Notably, 8 out of 22 drop-outs were related to illness including SARS-CoV-19 infections.</t>
  </si>
  <si>
    <t>Self-reported measures (participants assessing their own outcomes); not true of physiological outcomes but those are not of interest to the review</t>
  </si>
  <si>
    <t>Registration available (but retrospectively registered)</t>
  </si>
  <si>
    <t>Both ITT and per-protocol analyses reported in full</t>
  </si>
  <si>
    <t>Andrew R. Hooker Andrew.R.Hooker@gmail.com</t>
  </si>
  <si>
    <t>Hooker, A.R., Sagui-Henson, S.J., Daubenmier, J. et al. Effects of a Mindfulness-Based Weight Loss Intervention on Long-term Psychological Well-being Among Adults with Obesity: Secondary Analyses from the Supporting Health by Integrating Nutrition and Exercise (SHINE) Trial. Mindfulness 13, 2227–2242 (2022). https://doi.org/10.1007/s12671-022-01951-2</t>
  </si>
  <si>
    <t>This study tested whether a mindfulness-based intervention for obesity that included components aimed at emotion regulation and mindful eating improved psychological outcomes including stress, anxiety, positive emotion, and depression, during the intervention period and at longer-term follow-up.</t>
  </si>
  <si>
    <t>University of California, San Francisco (UCSF) clinics</t>
  </si>
  <si>
    <t>California, USA</t>
  </si>
  <si>
    <t>RCT (2-arm, parallel groups)</t>
  </si>
  <si>
    <t>Inclusion criteria included the following: BMI 30–45.9 kg/m2, age 18 years or older, abdominal obe- sity (waist circumference &gt; 102 cm for men and &gt; 88 cm for women).</t>
  </si>
  <si>
    <t>Adults with overweight/obesity</t>
  </si>
  <si>
    <t>Exclusion criteria included the following: diabetes (fasting glucose ≥ 126 mg/dL or hemoglobin A1c &gt; 6.5% or between 6.0 and 6.5% with an abnormal oral glucose tol- erance test), active bulimia or a strong history of bulimia, a substance use disorder or mental health concern that, in the opinion of the investigators, would make engagement in the group intervention difficult, initiation of a new class of psychiatric medication in the prior 2 months, currently on a specific weight loss diet, previous mindfulness-based stress reduction or mindful eating training, and current mindful- ness meditation practice.</t>
  </si>
  <si>
    <t>79 female (79%)</t>
  </si>
  <si>
    <t>76 female (81%)</t>
  </si>
  <si>
    <t>PA+AM</t>
  </si>
  <si>
    <t>PA recommendations for strength training (elastic bands); CBT strategies for stress reduction</t>
  </si>
  <si>
    <t>Active Control Intervention Participants in the active con- trol condition received cognitive-behavioral-based methods for stress management, which drew on a standard-of-care weight loss program (Schwartz &amp; Brownell, 2004). Active control participants also received instruction in progressive muscle relaxation (PMR) techniques. Exercise recommen- dations were similar across arms in amount of activity pre- scribed, but the active control condition received instruction in strength training with exercise bands rather than mind- ful walking practices. Didactic material such as discussion of societal issues concerning weight loss matched the time spent in each session with the mindfulness intervention arm. Active control participants also received home activities using course content to control for home practices in the mindfulness intervention arm. Active control participants received handouts and audio recordings with PMR instruc- tion for optional home practice. Registered dietitians led the active control intervention group sessions.</t>
  </si>
  <si>
    <t>The mindfulness-based weight loss intervention was modeled after Mindfulness-Based Stress Reduction (MBSR) (Kabat-Zinn, 1990) and uti- lized several mindfulness practices to target stress man- agement and emotion regulation, eating, and exercise. The mindfulness practices included teaching body scan medi- tation, mindful yoga, and sitting mindfulness meditation, drawn from how these are taught in MBSR. Mindful eat- ing practices were drawn from the Mindfulness-Based Eat- ing Awareness Training (MB-EAT) program (Kristeller &amp; Wolever, 2011). Mindful eating practices focused on awareness and self-regulation of emotions, physical hunger, stomach fullness, taste satisfaction, food cravings, and other eating triggers in the context of reduced caloric intake (Kris- teller et al., 2014; Kristeller &amp; Bowman, 2015). Both inter- vention arms received guidance on incorporating walking into daily practice for exercise. In the mindfulness groups, this included learning mindful walking practices (Dreyer &amp; Dreyer 2006). Home practices included mindfulness exer- cises, such as sitting meditation, eating mindfully, gentle yoga, and brief “mini-meditations,” which participants were asked to practice about 30 min per day. Participants received course material handouts and audio recordings with guided mindfulness practices. Experienced mindfulness instructors and registered dietitians co-led the sessions. Each class ses- sion opened with a mindfulness practice (sitting, yoga, or loving kindness meditation) followed by a discussion of the practice and review of progress and challenges over the pre- vious week.</t>
  </si>
  <si>
    <t>Group M; individual PA</t>
  </si>
  <si>
    <t>In person; digital self-delivered home practice</t>
  </si>
  <si>
    <t>Hooker_2022</t>
  </si>
  <si>
    <t>A computer-generated random allocation sequence ran- domized participants; randomization assignments were only revealed to study staff after entering a participant number into a study database.</t>
  </si>
  <si>
    <t>A computer-generated random allocation sequence ran- domized participants</t>
  </si>
  <si>
    <t>5.5 months (24 weeks)</t>
  </si>
  <si>
    <t>Total 16 sessions over 24 weeks (12 weekly, 3 biweekly, and 1 monthly) / 2-2.5 hrs + one all-day session (6.5 and 5 h in the mindfulness and control interventions, respectively)</t>
  </si>
  <si>
    <t>MBSR-inspired practice, including focused attention, breathing exercises, mindful eating strategies, gentle yoga</t>
  </si>
  <si>
    <t>diet recommendations (received by both groups)</t>
  </si>
  <si>
    <t>guidance on incorporating walking into daily practice for exercise; mindful walking exercises</t>
  </si>
  <si>
    <t>Affect</t>
  </si>
  <si>
    <t>Positive emotions (Differential Emotions Scale)</t>
  </si>
  <si>
    <t>Rumination-Reflection Questionnaire (RRQ)</t>
  </si>
  <si>
    <t>Psychological flexibility (AAQ-II)</t>
  </si>
  <si>
    <t>Intention-to-treat analysis using observed data from all randomized participants examined between- and within- group changes from baseline to follow-up time points both during the intervention (3 months, mid-intervention) and post-intervention (6, 12, and 18 months post-baseline) for all psychological measures. The detailed protocol and pri- mary outcomes have been reported elsewhere (Daubenmier et al., 2016). Linear mixed effects models in STATA v16.1 predicted change in each measure from baseline to 3, 6, 12, and 18 months in separate models. Unadjusted linear mixed effects models included intervention group, time, and their interaction as fixed effects, and person nested within cohort as random effects to account for clustering in this independently randomized group treatment trial. Adjusted models additionally included sex, race/ethnicity, and educa- tion as fixed effects. A decision was made a priori to adjust for biological sex, race/ethnicity, and level of education. This approach was further warranted as a separate analysis evidenced subgroup differences in the primary outcome of the trial (weight loss) based on race/ethnicity and educa- tion level (Daubenmier et al., 2020). Adjusted models were compared with unadjusted models to ensure findings are not merely a consequence of covariate inclusion (Simmons et al., 2011). Effect sizes were quantified as Cohen’s d using standard deviations derived from our mixed model output (Hedges, 2007).</t>
  </si>
  <si>
    <t>Between-group analyses showed that participants rand- omized to the mindfulness intervention arm had statistically significantly greater increases in overall mindfulness at 6 and 12 months compared to control participants (Table 2) and significantly greater scores on the observe facet at 3, 6, and 12 months and greater scores on the describe facet at 12 months. Unadjusted models yielded a greater increase in overall mindfulness and the awareness facet at 3 months in the mindfulness intervention arm compared to the con- trol arm (Table S1). Within-group analyses showed that participants in the mindfulness intervention arm had a sta- tistically significant increase in overall mindfulness at 3, 6, 12, and 18 months relative to baseline (Table 2). These improvements in overall mindfulness were driven primarily by increases in two of the five mindfulness facets: observe and nonjudge. Active control participants had a statistically significant increase in observe from baseline to 18 months and also showed statistically significant increases at each time point in nonjudgement of inner experience.</t>
  </si>
  <si>
    <t>Similarly, mindfulness participants had greater increases in reflection at 12 and 18 months compared to control par- ticipants. Unadjusted models yielded very similar results (Tables S3).</t>
  </si>
  <si>
    <t>Participants in the mindfulness intervention arm had statisti- cally significantly greater increases in positive emotions at each time point compared to control participants (Table 3 and Fig. 2). … For within-group analyses, mindfulness participants had statistically significant increases in positive emotions at 6, 12, and 18 months and in psychological flexibility at each time point (Table 3 and Fig. 2). Control participants reported significantly lower positive emotions at 3 and 12 months, greater psychological flexibility at all time points, and sig- nificantly lower reflection at 12 and 18 months. Unadjusted models and follow-up analyses yielded generally similar pat- terns of results (Tables S3).</t>
  </si>
  <si>
    <t xml:space="preserve"> Mindfulness participants also had statistically significantly greater increases in psychological flexibility at 3, 12, and 18 months compared to control participants. … For within-group analyses, mindfulness participants had statistically significant increases in positive emotions at 6, 12, and 18 months and in psychological flexibility at each time point (Table 3 and Fig. 2). Control participants reported significantly lower positive emotions at 3 and 12 months, greater psychological flexibility at all time points, and sig- nificantly lower reflection at 12 and 18 months. Unadjusted models and follow-up analyses yielded generally similar pat- terns of results (Tables S3).</t>
  </si>
  <si>
    <t>Mind- fulness participants had greater reductions in depressive symptoms compared to control participants at 12 months. Notably, both sets of PHQ-9 score averages were well below the cutoff score for high risk for major depressive disorder (Table 1; Kroenke et al., 2001). ... For within-group analyses, participants in the mindful- ness intervention arm had significant decreases in perceived stress at 6 months, and significant decreases in anxiety and depressive symptoms, as well as rumination at each time
point (Table 3 and Fig. 3). Control participants had signifi- cant decreases in anxiety symptoms at 3, 6, and 18 months, and decreases in depressive symptoms at 3 and 6 months, and rumination at each follow-up time point. Unadjusted models and sensitivity analyses demonstrated similar pat- terns of significance (Tables S3).</t>
  </si>
  <si>
    <t>Mindfulness participants had significantly greater decreases in anxiety symptoms at 12 months and point estimates show- ing similar differences were non-significant at 18 months compared to control participants (Table 3 and Fig. 3). … For within-group analyses, participants in the mindful- ness intervention arm had significant decreases in perceived stress at 6 months, and significant decreases in anxiety and depressive symptoms, as well as rumination at each time
point (Table 3 and Fig. 3). Control participants had signifi- cant decreases in anxiety symptoms at 3, 6, and 18 months, and decreases in depressive symptoms at 3 and 6 months, and rumination at each follow-up time point. Unadjusted models and sensitivity analyses demonstrated similar pat- terns of significance (Tables S3).</t>
  </si>
  <si>
    <t>Note: all extracted for 6 month timepoint (immediately post-intervention)</t>
  </si>
  <si>
    <t>within-groups: INT improved p&lt;.05, CON did not</t>
  </si>
  <si>
    <t>bet-groups MD (CIs): 2.35 (0.51, 4.19)</t>
  </si>
  <si>
    <t>between groups: p = .01. Cohen's d = 0.36</t>
  </si>
  <si>
    <t>bet-groups MD (CIs): −0.06 (−0.26, 0.13)</t>
  </si>
  <si>
    <t>within-groups: both improved p&lt;.05</t>
  </si>
  <si>
    <t>between groups: n.s., p = .51, Cohen's d = -0.08</t>
  </si>
  <si>
    <t>bet-groups MD (CIs): −0.87 (−2.45, 0.71)</t>
  </si>
  <si>
    <t>between groups: p = .28. Cohen's d = - 0.15</t>
  </si>
  <si>
    <t>bet-groups MD (CIs): −0.15 (−2.09, 1.79)</t>
  </si>
  <si>
    <t>between groups: p = .88, Cohen's d = -0.02</t>
  </si>
  <si>
    <t>bet-groups MD (CIs): −0.83 (−1.93, 0.27)</t>
  </si>
  <si>
    <t>between groups: p = .14, Cohen's d = -0.22</t>
  </si>
  <si>
    <t>This study was supported by NIH grants from the National Center for Complementary and Integrative Health (NCCIH) P01AT005013, K24AT007827, K01AT004199, and T32AT003997 as well as the National Center for Advancing Translational Sciences, UCSF-CTSI Grant Number UL1 TR000004.</t>
  </si>
  <si>
    <t>All procedures performed in studies involving human participants were approved by University of California, San Francisco in accordance with the ethical standards of the institutional and/or national research committee and with the 1964 Helsinki declaration and its later amendments or comparable ethical standards.</t>
  </si>
  <si>
    <t>The authors declare no competing interests.</t>
  </si>
  <si>
    <t>Despite many strengths in this study, including its size, rig- orous active control condition, and long duration of follow- up with good participant retention, our study has several methodological limitations. First, participants completed self-report measures to assess all psychological well-being outcomes. Participants completed batteries of self-report measures at each assessment period, and this may have introduced common method bias (Podsakoff et al., 2012). Of particular relevance for these analyses, self-report meas- ures are known to introduce biases such as social desirability (Arnold &amp; Feldman, 1981), and it is possible that partici- pants responded in ways that they believed the investigators wanted them to respond. Second, participants were masked to the content of arm they were not randomized to, which was aimed at minimiz- ing bias due to participant perception of whether they were in a less desirable intervention arm. Future studies may benefit from clinician and community observer ratings of participant psychological functioning.
Third, this was primarily a weight loss, not a psycho- logical well-being, intervention. A mindfulness-based intervention aimed more specifically at improving psycho- logical well-being in a clinical population may have shown stronger effects on psychological outcomes. Although the study included a relatively large sample size, it may not have been large enough to detect benefits that would have health and quality of life implications with statistically sig- nificant results. This is particularly true with outcomes such as stress, depression, and anxiety, where there were likely floor effects from studying a population with limited psy- chological distress.
Statistical testing did not include adjustment for multiple tests (e.g., Bonferroni adjustments), in part because the out- comes examined were pre-specified hypotheses. Approaches such as Bonferroni corrections, particularly with pre-spec- ified hypotheses, have been shown to increase the risk of type II error (concluding that there is not benefit when there truly is benefit; see Perneger, 1998). The overall pattern of results with multiple outcomes is important to assess, as has been advocated by many methodological experts (Bacchetti, 2002). In this case, the consistent direction of findings using various measures of positive and negative psychological out- comes helps to reinforce confidence in the findings, rather increasing the likelihood of chance as explanation. However, the conclusions should still be viewed with caution until there is further replication from other studies.</t>
  </si>
  <si>
    <t xml:space="preserve">participants were masked to the content of arm they were not randomized to, which was aimed at minimiz- ing bias due to participant perception of whether they were in a less desirable intervention arm. </t>
  </si>
  <si>
    <t>Randomization resulted in demographic characteristics and self-reported psychological measures among intervention arms at baseline as noted in Table 1. The sample was predominately female (80% overall).</t>
  </si>
  <si>
    <t xml:space="preserve">Intention-to-treat analysis using observed data from all randomized participants examined between- and within- group changes from baseline to follow-up time points both during the intervention (3 months, mid-intervention) and post-intervention (6, 12, and 18 months post-baseline) for all psychological measures. </t>
  </si>
  <si>
    <t>The detailed protocol and pri- mary outcomes have been reported elsewhere (Daubenmier et al., 2016).</t>
  </si>
  <si>
    <t>As some participants did not complete all questionnaires at a particular time point, the number of participants in each group for whom a self-report measure was available for analysis is specified in Tables 2 and 3.</t>
  </si>
  <si>
    <t>Missing data were handled using SAS version 9.4 (SAS Institute Inc) procedures PROC MI and MIANALYZE. Imputation models for each outcome variable included values at other time points, attendance (counting the all-day session as two) and its interaction with arm, and an arm × round interaction term (ROUNDARM) to adjust for clustering effects. One thousand datasets were imputed for each outcome using the fully conditional specification method with predictive mean matching. We compared these results with nonimputed mixed models adjusting for ROUNDARM. For both types of models, arm, time, and their interaction were included as fixed effects, and person and ROUNDARM as random effects. Nonimputed models produced estimates similar to those of imputed models (Supporting Information, Table S2). - from OG publication (Daubenmier et al., 2016)</t>
  </si>
  <si>
    <t>Adults w overweights/obesity</t>
  </si>
  <si>
    <t>SHINE trial - mindfulness training + lifestyle modification</t>
  </si>
  <si>
    <t>Group; Guided; In person
MBSR-inspired, including focused attention, breathing exercises, mindful eating strategies, 
24 weeks / 16 sessions x 2.5 hrs (total)  + 1 full-day session (5 hrs) + encouraged home practice
Total M time NR
Total time 65 hrs</t>
  </si>
  <si>
    <t>Lifestyle modification
Individual; Guided; Self-delivered
Aerobic light (walking)
24 weeks / 16 sessions x 2.5 hrs (total)  + 1 full-day session (5 hrs) + encouraged home practice
Total PA time NR
Total time 65 hrs</t>
  </si>
  <si>
    <t>Depression (PHQ-9), anxiety (STAI), stress (PSS), affect (DES), rumination (RRQ)</t>
  </si>
  <si>
    <t>Keyvan Molanorouzi, PhD Department of Motor Behavior
and Sport Psychology,
Science and Research Branch, Islamic Azad University, Tehran, Iran Tel +98-9123047457
Fax +98-7253847
E-mail keivannorozy@gmail.com</t>
  </si>
  <si>
    <t>The authors have no potential conflicts of interest to disclose.</t>
  </si>
  <si>
    <t>This work was supported by the Islamic Azad University, Science and Research Branch, Tehran, Iran.</t>
  </si>
  <si>
    <t>Mousavi, S. S., Molanorouzi, K., Shojaei, M., &amp; Bahari, S. M. (2023). Physical Activity Plus Acceptance and Commitment Therapy Can Decrease Anxiety Symptoms and Insomnia Severity Among Individuals With Poor Sleep Quality. Sleep Medicine Research, 14(2), 88-97.</t>
  </si>
  <si>
    <t>The pres- ent study aimed to examine the effectiveness of combined physical activity and acceptance and commitment therapy (ACT) on anxiety and depressive symptoms and insomnia severity among individuals with poor sleep quality.</t>
  </si>
  <si>
    <t>Mousavi_2023</t>
  </si>
  <si>
    <t>To randomize participants, a computer-generated random number sequence was prepared, and tickets were consecutively numbered, put in a ballot box, and drawn by an independent re- searcher not further involved in the study to determine the con- dition of the participants.</t>
  </si>
  <si>
    <t>RCT (4-arm, parallel groups)</t>
  </si>
  <si>
    <t>Adults with poor sleep</t>
  </si>
  <si>
    <t xml:space="preserve"> Inclusion crite- ria were 1) provision of full consent to participate in the study; 2) having poor sleep quality based on Pittsburgh Sleep Quality Index (PSQI) ≥ 6; 3) not having severe depression (score higher than 30 in the Beck Depression Inventory [BDI] questionnaire [32]) and anxiety (score of 36 or above of the Beck Anxiety In- ventory [BAI] questionnaire); 4) not losing 1st-degree family members during COVID-19; and 5) no history of participating in physical activity or psychological interventions. </t>
  </si>
  <si>
    <t xml:space="preserve">Participation in previous interventions can lead to learning, and this previ- ous learning can interfere with the effectiveness of the intended intervention. Moreover, the exclusion criteria include 1) suicidal intention, 2) severe sensory-motor injury, 3) severe musculo- skeletal medical injury, 4) implant caused by bone fracture, 5) recent head injury, 6) concurrently receiving other treatments, and 7) personality disorders and substance use disorders. </t>
  </si>
  <si>
    <t>The Research Ethics Committee of Sport Sciences Research Institute (Tehran, Iran) approved the study, which was conducted with the ethical principles laid down in the Declaration of Helsinki and its later amendments with the code IR.SSRI.REC.1401.1801.</t>
  </si>
  <si>
    <t>Control group participants (WL)</t>
  </si>
  <si>
    <t>9 female (60%)</t>
  </si>
  <si>
    <t>8 female (53%)</t>
  </si>
  <si>
    <t>10 female (67%)</t>
  </si>
  <si>
    <t>To avoid bias, participants were not informed about group divisions and other types of interventions. In general, the research design was single-blind (Fig. 1).</t>
  </si>
  <si>
    <t>Research Institute in Tehran, Iran</t>
  </si>
  <si>
    <t>Tehran, Iran</t>
  </si>
  <si>
    <t>Aerobic exercise was considered as physical activity interven- tion. Exercises were performed for 8 weeks and 2 sessions per week in person at the Imam Ali Hospital (Kermanshah, Iran). The exercises consisted of two parts—static and dynamic aero- bic exercise, which generally included 4 main parts: 1) warm-up; included stretching movements, cross-arm movements, hand rotation, neck rotation, cross-leg movements, sit-ups; 2) static aerobic exercise; including mountain climber twist, plank, plank- to-knee tap, and skaters; 3) dynamic aerobic exercise, involving running at 70% of the maximum heart rate; and 4) cool down, including stretching, cross-linking, sitting, stretching, and cra- dle movements. In addition, the Borg scale was used to measure the intensity of training during exercise. The participants were asked to pay attention to the Borg scale during exercise. The in- tensity of the training gradually increased to avoid creating a feeling of fatigue in the participants.</t>
  </si>
  <si>
    <t>Aerobic, moderate intensity; 8 wks / 2x pw / 45 min</t>
  </si>
  <si>
    <t>ACT was performed for 8 weeks and 2 sessions per week in person at Farabi Hospital (Kermanshah, Iran). Participants at- tended the ACT program together as a group. In week 1, the participants were given a description of the therapy. The bene- fits of ACT for mental health were discussed. In week 2, the participants were instructed to concentrate on the present and cultivate self-compassion during the communication and con- ceptualization stages of ACT. Awareness of inner experiences was also practiced at the same time. In week 3, the participants were required to practice being mindful of their breathing, body, sight, and hearing. In week 4, behavioral flexibility in the face of insomnia was taught. The stages of practicing mindfulness and overcoming challenges included being present and avoiding failures and negative thoughts. Body scan, feedback and talking about body scan, meditation, relaxing muscles, breathing, and attention techniques training (ATT) were practiced. In week 5 (value identification or differentiation between goals of life), par- ticipants discovered goals and values objectively, without bias. They had recognized their thoughts and fleeting experience, rather than experiencing identity-related and permanent mind- sets. The subjects reviewed the previous week’s assignment, and conducted sitting meditation and a 3-minute breathing practice. In reviewing the previous week’s assignment, they conducted a 5-minute practice of “seeing or hearing,” re-practicing mindful breathing, muscle relaxation, meditation, and body scan prac- tice. In week 6 (cognitive, emotional, and behavioral flexibility), the participants were instructed not to regard their emotions, excitement, and thoughts of insomnia as being unchangeable. At this point, non-judgment and acceptance were practiced. This week’s activities included reviewing the previous week’s home- work, breathing exercises, sitting meditation (awareness of breath- ing, body, sounds, and thoughts), explanations about stress and its relationship with sleep problems, thoughts, and body sensa- tions. In week 7 (acceptance), participants became aware of their personal reactions, as well as their relationship to their thoughts and behavior. The participants were instructed not to avoid or try to control negative thoughts and feelings. The participants were asked to observe and accept negative thoughts about them- selves or their insomnia and sleep problems as a developmental process, rather than a personal product. Inner language and spe- cific behaviors were taught. “Thoughts are not facts.” Review of last week’s assignment, mindful yoga, discussion about seeing thoughts or alternative thoughts differently, session summary, discussion about program continuation. In the last week (review and application of learned assignments in daily life), participants were asked to use mindfulness in their daily life. Other aspects of this week included the description of the point “How can I take the best care of myself?” reviewing last week’s homework, repeating exercises from previous sessions, and making a list of enjoyable activities. In conclusion, mindful breathing may re- duce anxiety with allowing subjects to focus their attention on the rhythm, feel, and sound of their breath. Another aspect of mindfulness practice is mindful walking, which allows them to concentrate on the present moment.</t>
  </si>
  <si>
    <t>ACT-based exercises, including mindful awareness, body scan, breathing exercises, acceptance ; 8 wks / 2x pw / 45 min</t>
  </si>
  <si>
    <t>Combined intervention was performed for 8 weeks, with 2 sessions per week and 45 minutes per session, and was focused on cognitive–emotional enhancement. In this group, partici- pants spent half of the treatment session (1 day/week) on ACT and the other half (1 day/week) on the physical activity. In the first part of the training session, conceptualizing physical activ- ity was considered as an exercise in the treatment of ACT. There- fore, the importance of physical activity as a factor in overcom- ing negative thoughts and reaching the present was discussed. Non-judgment and acceptance were encouraged. Participants learned to look at their goals and values without negative or pos- itive judgments. Valuing physical activity as an important part of life was included. The benefits of exercise in improving physi- cal and mental health were discussed. (see also descriptions of PA only and M only)</t>
  </si>
  <si>
    <t>8 wks</t>
  </si>
  <si>
    <t>8 wks / 2x pw / 45 min</t>
  </si>
  <si>
    <t>ACT-based exercises, including mindful awareness, body scan, breathing exercises, acceptance ; 1 session/week</t>
  </si>
  <si>
    <t>Aerobic, moderate intensity; 1 session/week</t>
  </si>
  <si>
    <t>Participants in the control group gathered once a week in groups. They were asked about their physical and psychological condition. There was talk of general living conditions. They also had group discussions with the topics of recent newspapers and magazines. The main purpose of this gathering was to eliminate or minimize the effect of social contact and friendship group in the experimental groups.</t>
  </si>
  <si>
    <t>Control condition (AM)</t>
  </si>
  <si>
    <t>Attention-matched (even though they call it waitlist)</t>
  </si>
  <si>
    <t>Discussions about health, current affairs</t>
  </si>
  <si>
    <t>They call the group waitlist but it was not passive (as defined by our review)</t>
  </si>
  <si>
    <t>Insomnia (Insomnia Severity Index)</t>
  </si>
  <si>
    <t>BDI</t>
  </si>
  <si>
    <t>A series of mixed ANOVAs was performed with the factors time (baseline, post-intervention, follow-up), group (physical activity, ACT, combined vs. control), and the time by group interaction, sepa- rately, for depression, anxiety, and insomnia severity as depen- dent variables. Because of deviations from sphericity, the mixed ANOVAs were performed using Greenhouse–Geisser corrected degrees of freedom, although the original degrees of freedom are reported with the relevant Greenhouse–Geisser epsilon val- ue (ε). To test the strength of changes at baseline, post-interven- tion, and follow-up, we used one-way ANOVA. For mixed ANO- VAs, effect sizes were indicated with the partial eta squared (ηp2), with 0.01 ≤ ηp2 ≤ 0.059 indicating small, 0.06 ≤ ηp2 ≤ 0.139 indi- cating medium, and ηp2 ≥ 0.14 indicating large effect sizes. The level of significance was set at p ≤ 0.05, and all statistics were processed using SPSS 25.0 for Macintosh (IBM Corp., Armonk, NY, USA).</t>
  </si>
  <si>
    <t>The mixed ANOVA indicates that across the sample as a whole, depressive symptom scores decreased from baseline to post-intervention and to follow-up (Table 2). The main group effect was significant (p = 0.006). Furthermore, the findings re- vealed that the main effect of time was significant (p = 0.001). There was also a significant interaction between time × group (p = 0.002). Bonferroni post hoc showed that there was no sig- nificant difference between the four groups at the pre-test stage (all p &gt; 0.5), but there was significant difference in the post-test phase (all p &lt; 0.5) and at the follow-up (all p &lt; 0.5). As a result, the one-way ANOVA test was used to compare the four groups in the pre- and post-test to check the effects. In the pre-test stage, there was no significant difference between the four groups of physical activity, ACT, combined, and control (p = 0.147; F = 0.93). However, in the post-test phase, the difference between the groups was significant (p = 0.001; F = 5.97).
Furthermore, there was a significant difference at the follow- up between the groups (p = 0.015; F = 3.98). As a result, the type of intervention had a different effect on the participants’ depres- sion symptoms and the groups progressed differently. Table 2 shows that at post-test, the combined group had a greater reduc- tion in depression symptoms than the other groups (Fig. 2A).</t>
  </si>
  <si>
    <t>within-group: INT, PA, M improved p&lt;.05, CON did not</t>
  </si>
  <si>
    <t>between-groups: Group-Time interaction term F(6, 84) = 3.84, p&lt;.05, EtaSq = 0.23; INT improved more than other groups</t>
  </si>
  <si>
    <t>The mixed ANOVA indicates that across the sample as a whole, anxiety scores decreased from baseline to post-intervention and to follow-up (Table 2). The results of the mixed ANOVA revealed that the main group effect was not significant (p = 0.41), as shown in Table 2. However, the main effect of time was statistically significant (p = 0.01). As a result, the type of intervention affect- ed participant anxiety. Furthermore, the interaction between group and time was significant (p = 0.01). As a result, the inter- action of the meetings, as well as the type of intervention, affect- ed anxiety. Bonferroni post hoc showed that there was no sig- nificant difference between the four groups at the pre-test stage (all p &gt; 0.5) and at the follow-up (all p &gt; 0.5), while in the post- test phase, the difference was significant (all p &lt; 0.5). However, one-way ANOVA was used to determine the point of interaction. Based on the results of one-way ANOVA, at the pre-test phase, there was no significant difference between the four groups of physical activity, ACT, combined, and control (p = 0.12; F = 1.97). However, at the post-test, the differences between the groups were significant (p = 0.001; F = 7.46). Furthermore, Table 2 and Fig. 2B show that the ACT group revealed the greatest reduc- tion in anxiety when compared to the other groups. However, the follow-up phase showed no significant difference between the groups (F = 0.92; p = 0.43).</t>
  </si>
  <si>
    <t>Their analyses seem odd: they (correctly) ran mixed ANOVAs, but then report post-hoc tests as "all significant" (or not sig.) without specifying all the contrasts. Instead, they run one-way ANOVAs in each timepoint, again not reporting full contrasts. Only included the omnibus mixed ANOVA in the review, with contrasts where reported.</t>
  </si>
  <si>
    <t>between-groups: Group-Time interaction term F(6, 84) = 4.57 , p&lt;.05, EtaSq = 0.25; INT improved more than other groups</t>
  </si>
  <si>
    <t>The mixed ANOVA indicates that across the sample as a whole, insomnia severity scores decreased from baseline to post-in- tervention and to follow-up (Table 2). The mixed ANOVA re- sults revealed that the group effect is significant (p = 0.001). As a result, the type of intervention affected the severity of the par- ticipants’ insomnia. Furthermore, the main effect of time was significant (p = 0.01). Moreover, the interaction between group and time was significant (p = 0.01). Bonferroni post hoc showed that at the pre-test stage (all p &gt; 0.5), there was no significant difference between the four groups, but in the post-test phase (all p &lt; 0.5) and at the follow-up (all p &lt; 0.5), the differences were significant. As a result, one-way ANOVA was used to check the interaction in various phases of the pre-test, post-test, and follow-up test. The results of the one-way ANOVA to investigate the interaction point revealed that there was no significant dif- ference in the pre-test phase between the four groups of physi- cal activity, ACT, combined, and control (p = 2.39; p = 0.07). However, at the post-test, the difference between the groups was significant (F = 22.50; p = 0.001). Furthermore, as shown in Table 2, the physical activity group experienced the greatest re- duction in sleep problems, when compared to the other groups. Also, at follow-up, there was a significant difference between the groups (p = 0.001; p = 20.66), with the physical activity group showing more improvement (Fig. 2C).</t>
  </si>
  <si>
    <t>First, participants were not blind as to treat- ment; therefore, expectancies and motivational processes might have biased the results. Second, we relied on self-ratings. Future studies might also collect expert ratings with regard to symp- toms of anxiety and insomnia severity. Third, it could also be informative to assess psychophysiological markers, such as cor- tisol, brain-derived neurotrophic factor, and objective sleep [43]. Fourth, a main limitation of the present study was that sleep dis- order variables, such as apnea, restless legs syndrome, and nar- colepsy, were not assessed. It follows that future studies should pay particular attention to other sleep disorders.</t>
  </si>
  <si>
    <t>The inferential sta- tistics show that the four groups did not significantly differ with respect to marital status, weight, height, age, educational levels, and employment status and baseline physical activity levels (all p &gt; 0.5).</t>
  </si>
  <si>
    <t>ITT analysis but some contrasts missing</t>
  </si>
  <si>
    <t>Only 1 participant lost to follow-up</t>
  </si>
  <si>
    <t>Mousavi et al. 2023</t>
  </si>
  <si>
    <t>Norouzi et al. 2023</t>
  </si>
  <si>
    <t>Adults w poor sleep</t>
  </si>
  <si>
    <t>PA + ACT</t>
  </si>
  <si>
    <t>Group; In person; Supervised
Aerobic, moderate intensity (bodyweight exercises, running)
8 wks / 1x pw / 45 min (0.75 hr)
Total PA time 6 hrs
Total time 12 hrs</t>
  </si>
  <si>
    <t>Depression (BDI), anxiety (BAI)</t>
  </si>
  <si>
    <t>M; PA; AM</t>
  </si>
  <si>
    <t>Y (some NR)</t>
  </si>
  <si>
    <t>Ebrahim Norouzi, Leeba Rezaie, Amy M. Bender &amp; Habibolah Khazaie (2023): Mindfulness plus physical activity reduces emotion dysregulation and insomnia severity among people with major depression, Behavioral Sleep Medicine, DOI: 10.1080/15402002.2023.2176853</t>
  </si>
  <si>
    <t>Habibolah Khazaie hakhazaie@gmail.com Sleep Disorders Research Center, Kermanshah University of Medical Sciences (KUMS). Kermanshah, Iran</t>
  </si>
  <si>
    <t xml:space="preserve">In the present study, we sought to determine the efficacy of three intervention methods: mind- fulness, physical activity, and the combination of mindfulness and physical activity. Our goal was to determine, which might be the best intervention in terms of decreasing emotion dysregulation and insomnia severity, which is associated with improved depression symptoms. </t>
  </si>
  <si>
    <t>RCT (3-arm, parallel groups)</t>
  </si>
  <si>
    <t>Major depressive disorder</t>
  </si>
  <si>
    <t>33.2 (whole sample)</t>
  </si>
  <si>
    <t>29 female (58%; whole sample)</t>
  </si>
  <si>
    <t>Kermanshah University of Medical Sciences (Kermanshah, Iran)</t>
  </si>
  <si>
    <t xml:space="preserve">Individuals were eligible if they met the following inclusion criteria: 1) diagnosis of major depressive disorder by a psychiatrist based on the Structured Clinical Interview for DSM (SCID-I; First, 2014) and with self-report Beck Depression Inventory (BDI) a score of ≥20 (Dadfar &amp; Kalibatseva, 2016), 2) sedentary lifestyle as assessed from the Persian version of the short form of the International Physical Activity Questionnaire (IPAQ-SF) which was used to measure sedentary lifestyle (total days of walking ≤3). 3) no history of participation in mindfulness and physical activity interventions studies, 4) no severe bipolarity with psychotic symptoms, no suicidal ideation and intent, no severe sensorimotor injury, 5) age range between 18 and 70 years, 6) on medication therapy (Sertraline or selective serotonin reuptake inhibitors (SSRIs)), 7) moderate severity of major depressive disorders (6 to 7 symptoms required for moderate severity) and 8) no history of hospitalization and previous major depressive disorders diagnosis. </t>
  </si>
  <si>
    <t xml:space="preserve">Moreover, exclusion criteria were 1) cardiovascular disease, 2) recent head injury, 3) having personality disorders, and 5) having a substance use disorder. </t>
  </si>
  <si>
    <t>Norouzi_2023</t>
  </si>
  <si>
    <t>To avoid bias, participants were not informed about group divisions and other types of interventions with a single-blind research design.</t>
  </si>
  <si>
    <t>Participants were randomly divided into three groups, 1) mindfulness, 2) physical activity (aerobic exercise) and 3) combination mindfulness and physical activity (M+ PA).</t>
  </si>
  <si>
    <t xml:space="preserve">At baseline participants were assessed, then interventions were performed for 8 weeks for each group. </t>
  </si>
  <si>
    <t>The information about the sociodemographic background of the participants, separately for the physical activity, mindfulness and mindfulness plus physical activity show that the groups did not statistically significantly differ with respect to age (p = .12), weight (p = .49), civil status (p = .6), baseline physical activity (p = .36), and highest educational level (p = .07).</t>
  </si>
  <si>
    <t>Aerobic exercise was considered the physical activity intervention. Exercises were performed in 8 weeks and 2 sessions per week. The exercises were done in groups. The sessions were held in person and in the rehabilitation hall of Imam Ali Hospital (Kermanshah, Iran). Exercises were performed with behavioral techniques and with the guidance of a sports coach and in a modified manner in accordance with the level of physical fitness level of patients. Moreover, creating a sense of hope and social support during exercise was considered. The supervision and monitoring were done in all sessions. The exercises consisted of two parts: static and dynamic aerobic exercise, which generally included 4 main parts. 1) warm up, 2) static aerobic exercise; included mountain climber twist, plank, plank-to-knee tap, skaters. 3) Dynamic aerobic exercise; it involves running at 70% of the maximum heart rate. Dynamic aerobic exercise training practiced on a walking treadmill (RodbyTM, RL 1600E, Enhorna, Sweden) of estimated maximum heart rate, i.e. the “220 minus age in years” formula. Participants’ heart rate was measured with an electric pulse meter (Sport-tester Polar Electro OY, Finland). They were encouraged to keep the pace during the intervention, though they were allowed to pause individually for 1–2 min. 4) cool down (Gerber et al., 2016). In addition, the Borg rating of perceived exertion scale was used to measure the intensity of training (Wilson &amp; Jones, 1989). The participants were asked to pay attention to the Borg scale during training. At the end of each session, the participants had to feel exhausted but not severely so (4–6 points of intensity on the Borg scale). The intensity of the exercises gradually increased to avoid creating a feeling of fatigue in the participants. After each exercise, participants were asked to report any discomfort or pain.</t>
  </si>
  <si>
    <t>The mindfulness intervention was performed in-person for 8 weeks at 2 sessions per week and 45 minutes per session at Farabi Hospital (Kermanshah, Iran). Eight weeks was chosen based on previous research (Norouzi et al., 2020; Zou et al., 2018). Participants attended a mindfulness program together as group. Eight week of mindfulness included 1) mindfulness and its potential in mental health, 2) conceptualization of mindfulness, 3) mindfulness training and dealing with obstacles, 4) identification values and distinguishing between value and purpose, 5) practice of mindfulness and being in the present, 6) creating cognitive, emotional and behavioral flexibility, 7) acceptance, 8) use mindfulness in daily lives. Explanations about stress and its relationship to depression, body-mind connections, thoughts and body sensations, and breathing exercise were discussed to reduce the activity of the sympathetic nervous system. Being in the moment and not being dependent on failures and negative thoughts was considered along with a body scan (Norouzi et al., 2020; Zou et al., 2018). Mindfulness sessions were performed by two clinical psychologists to eliminate the effect of the therapist. In this way, the changes were related to the type of intervention and not due to the characteristics of the therapist.</t>
  </si>
  <si>
    <t>Mindfulness plus physical activity were performed in 8 weeks, 2 sessions per week and 45 minutes per session and was focused on cognitive-emotional enhancement. In this group, participants spent half of the treatment session (1d/week) on mindfulness and the other half (1d/week) on the physical activity intervention. Therefore, the combined group had essential components of both mindfulness and physical activity interventions. In general, participants in the combined group were taught to emphasize cognitive-emotional enhancement as the positive effects of physical activity. In other words, it was explained to them that physical activity can change emotion and cognition. Participants were taught that cognitive-emotional change is much more powerful when they move their bodies rather than just thinking about it. In the first part of the training session, conceptualizing physical activity as value in life was considered as an exercise in the treatment of mindfulness. Therefore, the importance of physical activity as a factor in overcoming negative thoughts and reaching the present was discussed. Non-judgment and acceptance were encouraged. Participants learned to look at their goals and values without negative or positive judgments. Valuing physical activity as an important part of life was included.</t>
  </si>
  <si>
    <t>Note: same intervention and very similar write-up to Mousavi (2023)</t>
  </si>
  <si>
    <t>mindfulness-based exercises, including mindful awareness, body scan, breathing exercises, acceptance ; 8 wks / 2x pw / 45 min</t>
  </si>
  <si>
    <t>We compared age, highest educational level, and demographic information between the three groups via a series of independent one way anova-tests. Next, a series of rANOVAs was performed with the factors Time (baseline, post intervention, follow-up), Group (physical activity, mindfulness, M+ PA), and the Time by Group interaction, separately for emotion dysregulation, insomnia severity and depressive symptoms as dependent variables. Because of deviations from sphericity, the rANOVAs were performed using Greenhouse-Geisser corrected degrees of freedom, though the original degrees of freedom are reported with the relevant Greenhouse-Geisser epsilon value (ε). To test the strength of changes from baseline to post-intervention and follow-up in each group, we used dependent sample t-tests, whereas we applied one way anova-tests to examine the magnitude of the differences between groups at baseline, post-intervention, and follow-up. For rANOVAs, effect sizes were indicated with the partial eta squared (ηp2), with .01 ≤ ηp2 ≤ .059 indicating small, .06 ≤ ηp2 ≤ .139 indicating medium, and ηp2 ≥ .14 indicating large effect sizes. The level of significance was set at p ≤ .05, and all statistics were processed using SPSS® 25.0 (IBM Corporation, Armonk, N.Y., USA) for Apple McIntosh®.</t>
  </si>
  <si>
    <t>Affect/mood</t>
  </si>
  <si>
    <t>Difficulties in Emotion Regulation Scale (DERS)</t>
  </si>
  <si>
    <t>The rANOVA points out that across the sample as a whole, DERS scores decreased from baseline to post-intervention and to follow-up (see, Table 1). Post-hoc calculations showed that within the PA group, DERS scores decreased substantially from baseline to post-intervention (t(16) = 4.28, p = .001), and from baseline to follow-up (t(16) = 2.33, p = .03). Within the mindfulness group, DERS scores decreased from baseline to post-intervention (t(16) = 3.51, p = .003), and from baseline to follow-up (t(16) = 4.30, p = .001). Within the mindfulness plus physical activity group, DERS scores decreased from baseline to post-intervention (t(15) = 2.65, p = .02), and from baseline to follow-up (t (15) = 2.41, p = .02).
Post-hoc calculations comparing the groups showed that DERS scores were similar in all groups at baseline (F(2) = 1.99, p = .14). By contrast, at post-intervention (F(2) = 4.38, p = .01) and follow-up (F (2) = 3.39, p = .04), the participants of the mindfulness plus physical activity group reported lower DERS scores than the counterparts from the other groups (see, Figure 2).</t>
  </si>
  <si>
    <t>within-groups: all groups improved (INT p&lt;.05, PA p&lt;.01, M p&lt;.01)</t>
  </si>
  <si>
    <t>Note:</t>
  </si>
  <si>
    <t>All data extracted for post-intervention (not follow-up)</t>
  </si>
  <si>
    <t>between-groups: post-int scores F(2) = 4.38, p = .01; INT improved more than other groups</t>
  </si>
  <si>
    <t>The rANOVA points out that across time, and regardless of group, depressive symptom scores decreased from baseline to posttest and follow-up (F(2, 84) = 222.54, p &lt; .001, partial η2 = .84). However, there was no significant group effects (F(2, 42) = 1.20, p = .30, partial η2 = .05), and no significant Time × Group interaction effect (F(4, 84) = .33, p = .85, partial η2 = .01). Post-hoc calculations showed that symptom severity reduced in all groups (no significant difference between groups; all, p &gt; .5).</t>
  </si>
  <si>
    <t>between-groups: n.s., Time × Group interaction effect (F(4, 84) = .33, p = .85, partial η2 = .01</t>
  </si>
  <si>
    <t>within-groups: all groups improved (p&lt;.05)</t>
  </si>
  <si>
    <t>As highlighted in Table 1, the rANOVA yielded that across the sample as a whole, insomnia severity decreased from baseline to post-intervention and to follow-up (significant Time effect). Post-hoc calculations showed that within the PA group, insomnia severity decreased substantially from baseline to post-intervention (t(16) = 5.10, p = .001) and from baseline to follow-up (t(16) = 5, p = .001). Within the mindfulness group, insomnia severity decreased from baseline to post-intervention (t(16) = 2.66, p = .01), and from baseline to follow-up (t(16) = 4.21, p = .001). Within the combined group, insomnia severity decreased from baseline to post-intervention (t(15) = 7.30, p = .001), and from baseline to follow-up (t(15) = 7.38, p = .001). Post-hoc calculations comparing the groups showed that insomnia severity was similar in all the groups at baseline (F(2) =.66, p = .51). However, at post-intervention (F(2) = 3.93, p = .02) and at follow-up (F(2) = 7.09, p = .002) the participants of the mindfulness plus physical activity group reported lower insomnia severity than the counterparts from the other groups (see, Figure 3).</t>
  </si>
  <si>
    <t>Again some odd reporting of analyses - not all contrasts given, Table 1 result for Depression does not match what they say in text results.</t>
  </si>
  <si>
    <t>The Review Board of Kermanshah University of Medical Sciences (Kermanshah, Iran) approved the study, which was conducted in accordance with the ethical principles in the Declaration of Helsinki and its later amendments (registration of a clinical trial: IRCT20210119050079N1(.</t>
  </si>
  <si>
    <t>This work was supported by the Iran National Science Foundation [99019689].</t>
  </si>
  <si>
    <t>Despite the novelty of the results, several limitations are warranted. First, our study focused only on aerobic exercise despite other forms of exercise (e.g., resistance training) seem to be beneficial as well. For example, Hood et al. (2011) showed that high-intensity resistance interval exercise is more effective than traditional aerobic exercise in improving the symptoms of psychological problems in people with depression. As a result, it is suggested that in future research, resistance training should be examined to improve the psychological indicators and sleep of patients with major depressive disorder. Second, we did not collect information on the participants’ diet to understand how nutrition may have played a role in these results. Third, our study did not include a placebo condition. Fourth, the level of initial motivation to participate in the research as well as the amount of daily rest of the participants was another part of the research limitations that could not be controlled by the researchers. Fifth, in our study we used a combination of physical activity with psychotherapy. It was not feasible within the power limits to include other specific therapy techniques such as cognitive behavioral therapy. Future research could focus on other therapy techniques and different forms of physical activity.</t>
  </si>
  <si>
    <t>No one lost to follow-up</t>
  </si>
  <si>
    <t>Reporting multiple analyses with no clear rationale</t>
  </si>
  <si>
    <t>Cites registration but could not find this</t>
  </si>
  <si>
    <t>Adults w major depression</t>
  </si>
  <si>
    <t>PA + mindfulness</t>
  </si>
  <si>
    <t>Group; In person; Supervised
mindfulness exercises, incl focused attention, body scans, acceptance, self-compassion
8 wks / 1x pw / 45 min (0.75 hr)
Total M time 6 hrs
Total time 12 hrs</t>
  </si>
  <si>
    <t>Group; In person; Supervised
ACT-inspired exercises, incl focused attention, body scans, acceptance, self-compassion
8 wks / 1x pw / 45 min (0.75 hr)
Total M time 6 hrs
Total time 12 hrs</t>
  </si>
  <si>
    <t>Depression (BDI), affect (DERS)</t>
  </si>
  <si>
    <t>Rao et al. 2023</t>
  </si>
  <si>
    <t>Siripanya et al. 2023</t>
  </si>
  <si>
    <t>Weng et al. 2022</t>
  </si>
  <si>
    <t>Angela Rao, PhD, RN, University of Technology Sydney, Building 10, Level 3, PO Box 123, Ultimo, NSW 2007, Australia (angela.rao@uts.edu.au). DOI: 10.1097/JCN.0000000000000997</t>
  </si>
  <si>
    <t>Rao, A., Zecchin, R., Newton, P. J., Read, S. A., Phillips, J. L., DiGiacomo, M., ... &amp; Hickman, L. D. (2023). Feasibility of Integrating MEditatioN inTO heaRt Disease (the MENTOR Study): A Phase II Randomized Controlled Trial. Journal of Cardiovascular Nursing, 10-1097.</t>
  </si>
  <si>
    <t>The aim of this study was to determine the feasibility and acceptability of integrating a meditation intervention into an existing Australian CR program for the reduction of depression and anxiety symptoms.</t>
  </si>
  <si>
    <t>Feasibility RCT (2-arm, parallel groups, mixed methods)</t>
  </si>
  <si>
    <t>Cardiovascular disease + (at least) mild depression/anxiety</t>
  </si>
  <si>
    <t>outpatient CR depart- ment based in a tertiary referral hospital in metropolitan Sydney, Australia</t>
  </si>
  <si>
    <t>Sydney, Australia</t>
  </si>
  <si>
    <t>Participants aged 18 years or older who were referred to outpatient CR with (1) an acute coronary syndrome, ST-segment elevation myo- cardial infarction, non–ST-segment elevation myocardial infarction, or diagnosed coronary heart disease, or who had a percutaneous coronary intervention, insertion of de- fibrillator or pacemaker, or a coronary artery bypass; (2) mild to extremely severe depression as measured by the Depression, Anxiety, and Stress Scale depression subscale score ≥ 5 and/or anxiety subscale score ≥ 4; and (3) English literacy sufficient to completion of study instru- ments with minimal assistance</t>
  </si>
  <si>
    <t>Patients with congenital heart disease or preexisting severe mental illness (schizo- phrenia, manic bipolar disorder) were excluded. Pa- tients who did not meet National Heart Foundation of Australia guidelines34 for inclusion in CR were con- sidered low priority (eg, syncope, atrial fibrillation, un- controlled hypertension, and comorbid diabetes) were not screened for inclusion.</t>
  </si>
  <si>
    <t>5 female (33%)</t>
  </si>
  <si>
    <t>4 female (25%)</t>
  </si>
  <si>
    <t>Group (supervised part); individual home practice</t>
  </si>
  <si>
    <t>In person (supervised part); digital self-delivered home practice</t>
  </si>
  <si>
    <t>Participants allocated to the standard care control group attended the 6-week/12-session outpatient CR program. These participants were also offered a medi- tation audio recording on a compact disc or USB for home practice at the end of the 3-month trial period. (from RCT paper)
Participants allocated to the control group will attend the usual outpatient CR program. The CR program includes an initial car- diovascular nursing assessment and 6 weeks/12 sessions of struc- tured supervised exercise and education according to their needs and preferences. Both the meditation intervention group and con- trol group will be able to participate in CR. Participants will re- main eligible for the study if they choose to discontinue the usual outpatient CR program. There will be no alteration to cardiologist or other outpatient follow-up appointments or medications unless advised by the relevant health professional nor restrictions to use of other complementary and alternative therapies. These partici- pants will also be offered a meditation CD or USB for home prac- tice at the end of the 3-month trial period. (from protocol paper)</t>
  </si>
  <si>
    <t>6 wks</t>
  </si>
  <si>
    <t>This meditation intervention consisted of 6 weekly 16-minute group sessions in addition to standard CR. A detailed description of the study design and method- ology is included in the protocol paper.35 
An audio CD was created by the researcher that com- bined her own voice and an online YouTube breathing meditation.36 After a short “check-in” with participants, this meditation CD was used to guide participants through concentrative meditation practices including guided deep breathing and a “body scan” that sequen- tially drew focused attention to the relaxation of major muscle groups. This was followed by an open focus that includes peaceful ambient music designed to calm the mind and facilitate a meditative state.36
Usual care (CR component): Participants allocated to the control group will attend the usual outpatient CR program. The CR program includes an initial car- diovascular nursing assessment and 6 weeks/12 sessions of struc- tured supervised exercise and education according to their needs and preferences. Both the meditation intervention group and con- trol group will be able to participate in CR. Participants will re- main eligible for the study if they choose to discontinue the usual outpatient CR program. There will be no alteration to cardiologist or other outpatient follow-up appointments or medications unless advised by the relevant health professional nor restrictions to use of other complementary and alternative therapies. These partici- pants will also be offered a meditation CD or USB for home prac- tice at the end of the 3-month trial period.
Digital audio (USB, CD, or YouTube link) that was identical to the content used in the weekly group medi- tation sessions was provided by the researcher. This digital medium also included an introduction to the ses- sion and a conclusion to the session that brought partic- ipants back to normal awareness, which was recorded in the researcher's voice. The duration of the home practice sessions also replicated that of the group ses- sions. Participants not using the YouTube link for home practice were given a weekly log sheet to record the fre- quency and duration of meditation sessions for each day of the week.</t>
  </si>
  <si>
    <t>6 wks / 2x pw / duration NR (PA); 6 wks / 7x pw / 16 min (1x pw group, in person, supervised; 6x pw individual, self-delivered, guided)</t>
  </si>
  <si>
    <t>Standard Australian cardiac rehabilitation program - 12 sessions of "supervised exercise and education according to needs and preferences"</t>
  </si>
  <si>
    <t>Mindfulness meditation practice including check-in, focused attention, body scans, and ambient music (same in group and home practice)</t>
  </si>
  <si>
    <t>Data analyses of feasibility outcomes were largely de- scriptive. Categorical data were summarized as frequencies and percentages, and continuous data were summarized as means with standard deviations. Differences be-tween the study groups were analyzed using the Pear- son χ2 or Fisher exact tests for categorical variables and the Mann-Whitney test for continuous variables. Per-protocol analyses of participants completing all 6 group meditation sessions compared with all control group participants were undertaken. For the prelimi- nary efficacy data, independent sample t tests were car- ried out on an intention-to-treat basis. Cohen d effect size calculations were used to determine potentially clinically significant effect sizes of small (d = 0.2), mod- erate (d = 0.5), and large (d = 0.7).59</t>
  </si>
  <si>
    <t>Rao_2023</t>
  </si>
  <si>
    <t xml:space="preserve">Modified ITT: For the prelimi- nary efficacy data, independent sample t tests were car- ried out on an intention-to-treat basis. </t>
  </si>
  <si>
    <t>Salivary cortisol</t>
  </si>
  <si>
    <t xml:space="preserve">Salivary cortisol levels were reduced after the first meditation session, with greater reductions generated in the intervention group. Although the re- sults were not statistically significant, the effect size was large (mean difference, 677.9 pg/mL; P = .119, d = 0.7). At the end of the final meditation session (6 weeks), larger reductions in cortisol favoring the in- tervention group were maintained (mean difference 250.6 pg/mL; P = .534, d = 0.8) (refer to Table 6 and Figure 2). </t>
  </si>
  <si>
    <t>Blood pressure</t>
  </si>
  <si>
    <t xml:space="preserve">Between-group differences in depression, anxiety, stress, mindfulness self-efficacy, systolic blood pressure and di- astolic blood pressure, and salivary cortisol are reported in Tables 5 and 6. None of these outcomes reached sta- tistical significance in intention-to-treat analyses, al- though the study was not powered to detect these dif- ferences. </t>
  </si>
  <si>
    <t>Blood pressure results are displayed in Table 6. The only clinically significant result was found after the first meditation session (week 1) for systolic blood pressure (P = .221, d = 0.8) and diastolic blood pressure ( P = .221, d = 0.6). No statistically or clinically signifi- cant results were generated at 6 weeks, and attrition at 6 weeks reached 50% in both groups for this outcome (refer to Table 6 and Figures 3 and 4).</t>
  </si>
  <si>
    <t>within-groups NR</t>
  </si>
  <si>
    <t>between-groups n.s. (all p&gt;.05)</t>
  </si>
  <si>
    <t>Periods of staff shortages in the CR program limited nurses' capability to assess for eligibility in patients who enrolled in CR for risk factor modification. Blinding was limited because of the interaction between patients and study personnel while attending CR. The researcher facilitated meditation sessions and collected survey questionnaire data, which may introduce a re- sponse bias to patient-reported outcomes. Although this meditation intervention did not incorporate patient co- design, patient and health professional perspectives with respect to intervention timing, delivery, and adherence will be integrated into the design of a future multi-site, powered randomized controlled trial. A nonspecific at- tention control group will also be needed to reduce the possibility of the confounding effects of attention, expectation, and time, as well as hospital-only (no-CR) group to understand the full extent and prevalence of psychological health symptoms in this cohort. Changes in medications and health service utilization patterns will require analysis in a future phase III trial. Variation of sampling times between cohorts may have affected sali- vary cortisol concentrations, which have been shown to drop throughout the day.76</t>
  </si>
  <si>
    <t>Ethical approval was obtained from the Local Health District (HREC: AU/ RED/HREC/17/WMEAD/495) and ratified by the participating university (UTS-18-2337).</t>
  </si>
  <si>
    <t>The authors have no funding or conflicts of interest to disclose.</t>
  </si>
  <si>
    <t>Protocol and pre-reg available: This study was prospectively registered with the Australian and New Zealand Clinical Trial Registry (ANZCTR: ACTRN12618000844246; https://www.anzctr.org.au/Trial/Registration/TrialReview.aspx?id=375025).</t>
  </si>
  <si>
    <t>Questionnaire psychometrics; objective for physiological outcomes but those not included in review</t>
  </si>
  <si>
    <t>Participants were randomly assigned by an independent statistician in a 1:1 computer-generated block randomi- zation sequence to standard CR or meditation and stan- dard CR.</t>
  </si>
  <si>
    <t>Baseline measures first, then allocation</t>
  </si>
  <si>
    <t>There were no significant differences between the intervention and control groups at baseline in terms of their demographic and clinical characteristics, psychological health status, or meditation use (refer to Tables 1 and 2) or in the total number of minutes walked per week between groups at baseline ( P = .187).</t>
  </si>
  <si>
    <t>Moderate attrition rate (cca 1/3 dropped out)</t>
  </si>
  <si>
    <t>Dropout due to not seeing benefit or other commitments</t>
  </si>
  <si>
    <t>Adults w CVD &amp; mild depression/anxiety</t>
  </si>
  <si>
    <t>Cardiac rehab + mindfulness</t>
  </si>
  <si>
    <t>Cardiac rehabilitation (AUS)
Individual; Supervised; In person
Personalised exercise and education
6 wks / 2x pw / duration NR
Total PA time NR
Total time NR</t>
  </si>
  <si>
    <t>Group; Supervised; In person + Individual; Digital; Self-delivered
6 wks / 1x pw / 20 min (supervised) + 6 wks / 6x pw / 20 mins (self-delivered)
mindfulness-based techniques, incl body scan, focused attention, breathing exercises
Total M time 2 hrs (supervised) + 12 hrs (independent)
Total time NR</t>
  </si>
  <si>
    <t>Depression (DASS-21, HADS), anxiety (DASS-21, HADS), stress (DASS-21)</t>
  </si>
  <si>
    <r>
      <rPr>
        <b/>
        <sz val="14"/>
        <color theme="1"/>
        <rFont val="Garamond"/>
        <family val="1"/>
      </rPr>
      <t>Moderate</t>
    </r>
    <r>
      <rPr>
        <sz val="14"/>
        <color theme="1"/>
        <rFont val="Garamond"/>
        <family val="1"/>
      </rPr>
      <t>; measured retention, fidelity, feasibility; slow recruitment and high dropout, but good acceptability</t>
    </r>
  </si>
  <si>
    <t>To investigate the effect of walking meditation on vascular function, aerobic fitness, and quality of life in breast cancer patients receiving anthracycline chemotherapy and compare with the nonexercising control group.</t>
  </si>
  <si>
    <t>Siripanya, S., Parinyanitikul, N., Tanaka, H., &amp; Suksom, D. (2023). Home-Based Buddhist Walking Meditation Mitigates Cardiotoxicity of Anthracycline Chemotherapy in Breast Cancer Patients: A Randomized Controlled Trial. Journal of Integrative and Complementary Medicine.</t>
  </si>
  <si>
    <t>This study was supported by the 100th Anniversary of Chulalongkorn University Fund for doctoral scholarship.</t>
  </si>
  <si>
    <t>All the authors declare that there are no conflicts of interest.</t>
  </si>
  <si>
    <t>Daroonwan Suksom, PhD Area of Exercise Physiology Faculty of Sports Science Chulalongkorn University Rama 1 Road, Pathumwan Bangkok 10330 Thailand
E-mail: daroonwan.s@chula.ac.th</t>
  </si>
  <si>
    <t>Breast cancer</t>
  </si>
  <si>
    <t xml:space="preserve">The study was approved by the Institutional Review Board at Chulalongkorn University. </t>
  </si>
  <si>
    <t>Siripanya_2023</t>
  </si>
  <si>
    <t xml:space="preserve">Registration available: The trial was registered with ClinicalTrials.gov (NCT02676531). </t>
  </si>
  <si>
    <t>Oncology hospital (King Chulalongkorn Memorial Hospital) in Thailand</t>
  </si>
  <si>
    <t>Middle-aged women aged 40–60 years with newly diag- nosed histologically confirmed resected stage I–II breast cancer scheduled for the first-line adjuvant anthracycline chemotherapy</t>
  </si>
  <si>
    <t xml:space="preserve">The exclusion criteria included history of malignancy, chronic diseases such as acute/chronic renal failure, ischemic heart disease, chronic obstructive pulmonary disease, myasthenia gravis, current pregnancy, chronic smoking, and chronic alcohol drinking. The candidates were excluded if they had con- traindications to chemotherapy, absolute contraindications to exercise training (e.g., recent myocardial infarction), unwillingness to participate in exercise training sessions, a lack of approval of their primary attending oncologists, and previous performance of walking meditation. </t>
  </si>
  <si>
    <t>Passive (TAU)</t>
  </si>
  <si>
    <t>The walking meditation exercise program was compo- sed of home-based (i.e., unsupervised) mindfulness walk- ing exercises. Before the initiation of the exercise program, detailed face-to-face instructions involved in the walking meditation exercise were given to each participant. During walking, the participants listened to a sound audio rhythm (MP3 recorder) at 25 beats/min, voiced ‘‘Budd’’ and ‘‘Dha,’’ and concentrated on squeezing rubber balls in both hands rhythmically and simultaneously. The walking meditation exercise program was divided into two phases. In phase 1 (weeks 1–6), the walking exercise was perfor- med at an intensity of 41%–50% of individual heart rate reserve (HRR) for 30 min (separated in 3 intervals, 10 min/ interval with 3-min rest between the intervals), 3 times per week.
In phase 2 (weeks 7–12), the walking meditation exercise was performed at an intensity of 51%–60% of HRR for 45 min (separated in 3 intervals, 15 min/interval with 3-min rest between the intervals), 3 times per week. Exercise in- tensity was determined with the Karvonen formula: % of target exercise intensity (e.g., 50%) · (maximal heart rate – resting heart rate) + resting heart rate. Adherence to the prescribed exercise intensity was confirmed using heart rate monitors (PolarÒ FT7, Kempele, Finland) that the partici- pants were required to wear during each exercise session. The heart rate data were downloaded by the investigators for further analyses, and the subsequent feedback was delivered to the participants in terms of staying in the target heart rate zone during exercise. In addition, exercise logs were filled out by the participants, and random calls were made to the participants every week to confirm adherence to the exercise program.</t>
  </si>
  <si>
    <t>Digital/self-delivered</t>
  </si>
  <si>
    <t>12 wks / 3x pw / 30 mins (total)</t>
  </si>
  <si>
    <t>12 wks</t>
  </si>
  <si>
    <t>Walking meditation, focused attention, mantra meditation</t>
  </si>
  <si>
    <t>Areobic, light-moderate (walking)</t>
  </si>
  <si>
    <t>Weekly check-in calls to support adherence; ongoing chemotherapy</t>
  </si>
  <si>
    <t xml:space="preserve">Participants receiving adjuvant anthracycline chemother- apy were randomly assigned to the control group (n = 15) or
the walking meditation exercise group (n = 15). Randomi- zation was performed immediately after the inclusion of an eligible patient. Randomization sequence was created using Excel 2013 (Microsoft, Redmond, WA) with a 1:1 alloca- tion using random block sizes of 6 (CONSORT 2010 Checklist). Randomization sequence was organized and con- ducted by a clinical staff who was not involved in day-to-day operation of the testing and procedures. </t>
  </si>
  <si>
    <t xml:space="preserve">The control group was a nonexercising control group that underwent routine clinical therapy. They were contacted by investigators every 3–4 weeks. No exercise was prescribed to the control group.  Adjuvant anthracycline chemotherapy was started 2 weeks before the beginning of the exercise intervention and consisted of four cycles of doxorubicin (60mg/m2) and cyclophosphamide (600 mg/m2) every 3 weeks, for a total of 12 weeks. </t>
  </si>
  <si>
    <t>Cancer treatment (chemotherapy), a couple of phone calls from researchers</t>
  </si>
  <si>
    <t>HRV</t>
  </si>
  <si>
    <t>Blood pressure (and other cardiac outcomes)</t>
  </si>
  <si>
    <t>Global Physical Activity Questionnaire (GPAQ)</t>
  </si>
  <si>
    <t>Statistical analyses were performed using the SPSS soft- ware package (SPSS, Chicago, IL). Before the statistical analyses, tests for normality were conducted using the Shapiro–Wilk test. For each variable, the authors have constructed box plot analyses to visualize the data. Outliers defined as data points that are 3 standard deviation (SD) away from the mean were eliminated from the data analyses. They had only few data points that were removed for being outliers and a few missing data points.
These few data were dealt with the imputation methods after the authors determined that these data were found to be missing completely at random and that inclusion or elimi- nation of these data points did not impact the primary findings and data interpretation. The 2·3 (group·time) analysis of variance with repeated measures followed by Bonferroni multiple comparisons was used to determine significant differences among all variables. Associations between variables were determined using Pearson correla- tion analyses. Significance was set a priori at p &lt; 0.05. All data are expressed as mean – SD.</t>
  </si>
  <si>
    <t>EORTC-QLQ-30</t>
  </si>
  <si>
    <t>The data on quality of life are shown in Table 4. Overall quality of life as assessed by global health decreased after 2 weeks of anthracycline chemotherapy in both groups ( p &lt; 0.05). Fatigue, nausea and vomiting, dyspnea, insomnia, and appetite loss symptoms increased in both groups (all p &lt; 0.05). Global health status, emotional functioning, and social functioning decreased after 2 weeks of anthracycline che-
motherapy in both groups (all p &lt; 0.05). However, the walking meditation group improved these symptoms significantly (all p &lt; 0.05), while no significant changes were observed in the control group. Global health status was found to be higher in the walking meditation group than in the control group ( p &lt; 0.05).</t>
  </si>
  <si>
    <t>within-group: INT improved p&lt;.05, CON did not</t>
  </si>
  <si>
    <t>between groups: INT improved more than CON (p&lt;.05, Cohen's d = .136)</t>
  </si>
  <si>
    <t>Both control and walking meditation groups did not show significant changes in HRV.</t>
  </si>
  <si>
    <t>As shown in Table 2, heart rate at rest increased in both groups after the initiation of anthracycline chemotherapy (all p &lt; 0.05). The corresponding increases in peak stroke volume and peak cardiac output were observed in the walking meditation group (all p &lt; 0.05) and these changes were greater than the control group (all p &lt; 0.05).
The main cardiovascular indicators are shown in Figure 3.
FMD decreased in both groups after receiving anthracycline chemotherapy (all p &lt; 0.05). However, after the intervention, FMD increased in the walking meditation group ( p &lt; 0.05), whereas FMD stayed depressed in the nonexercising control group. The walking meditation group had greater increases in FMD than the nonexercising control group (p&lt;0.05). Arterial stiffness as measured by baPWV increased after the intervention in the control group, while no significant change was seen in the walking meditation group, with no differences between the groups. VO2peak decreased in both groups after the initiation of anthracycline chemotherapy (all p &lt; 0.05). After the exercise intervention, VO2peak re- mained depressed in the control group but increased in the walking meditation group ( p &lt; 0.05).
This group difference was significant ( p &lt; 0.05). hs-CRP increased in both groups after anthracycline chemotherapy (all p &lt; 0.05). The level of hs-CRP remained elevated in the control group, but decreased in the walking meditation group (all p&lt;0.05). The walking meditation group had a lower level of hs-CRP than the control group ( p &lt; 0.05). Changes in VO2peak were not associated with the corresponding changes in vascular function including FMD and baPWV.
As shown in Table 3, hemoglobin, hematocrit, absolute neutrophil count, and white blood cell count decreased in both groups after anthracycline chemotherapy ( p &lt; 0.05). There were no significant changes in blood cortisol, MDA, IL-6, and total NO concentrations in both groups, with no significant differences between the groups.</t>
  </si>
  <si>
    <t>within-group: both groups improved p&lt;.05</t>
  </si>
  <si>
    <t>between groups: INT improved more than CON (p&lt;.05, Cohen's d = .605)</t>
  </si>
  <si>
    <t>There are a number of limitations in the present study that should be emphasized. First and most importantly, the number of subjects studied is relatively small. As such, the results should be interpreted with caution. Second, the walking meditation used in the present study was based on the Buddhist practices and was prescribed to Buddhist be- lievers as the majority of Thai practice Buddhism. It is not known if this would be effective when applied to non- Buddhist practitioners. However, this novel form of walking meditation can be modified for believers of different reli- gions. For instance, instead of ‘‘Budd’’ ‘‘Dha’’ used in the present study, Christians could chant ‘‘Je’’ ‘‘Sus’’ and
Muslims ‘‘All’’ ‘‘Lah.’’
Third, the walking meditation group seems to have lower
body mass, BMI, and body fat percentage, and higher peak O2 uptake at baseline compared with the nonexercising control group. However, group differences were not statis- tically significant and are fairly small within the ranges that are considered to be normal. More importantly, because of the ‘‘law of initial baseline,’’ it will be harder to induce improvements in those who have better baseline fitness scores. So, if there is any influence of the baseline group differences, the impact of walking meditation may have been underestimated.</t>
  </si>
  <si>
    <t>A total of eight participants dropped out of the study. Therefore, each group comprised 11 participants for the final
analyses.</t>
  </si>
  <si>
    <t xml:space="preserve">There were no sig- nificant baseline group differences in the participant char- acteristics, including body mass, body mass index (BMI), and body fat percentage. </t>
  </si>
  <si>
    <t>Physical activity levels, as measured in work, recreation, and total, decreased significantly after the initiation of an- thracycline chemotherapy in both groups (all p&lt;0.05). However, the walking meditation group had greater work, recreation, and total physical activity following the exercise intervention (all p &lt; 0.05).</t>
  </si>
  <si>
    <t>They had only few data points that were removed for being outliers and a few missing data points.
These few data were dealt with the imputation methods after the authors determined that these data were found to be missing completely at random and that inclusion or elimi- nation of these data points did not impact the primary findings and data interpretation.</t>
  </si>
  <si>
    <t>Self-reported measures (participants assessing their own outcomes); not true of cardiac/physiological outcomes but those are not of interest to the review</t>
  </si>
  <si>
    <t>Breast cancer patients</t>
  </si>
  <si>
    <r>
      <t xml:space="preserve">BWM program
</t>
    </r>
    <r>
      <rPr>
        <sz val="14"/>
        <color theme="5"/>
        <rFont val="Garamond"/>
        <family val="1"/>
      </rPr>
      <t>Individual; Digital; Self-delivered; Guided</t>
    </r>
    <r>
      <rPr>
        <sz val="14"/>
        <color theme="1"/>
        <rFont val="Garamond"/>
        <family val="1"/>
      </rPr>
      <t xml:space="preserve">
</t>
    </r>
    <r>
      <rPr>
        <sz val="14"/>
        <color rgb="FF00B050"/>
        <rFont val="Garamond"/>
        <family val="1"/>
      </rPr>
      <t>Light-moderate intensity (walking)</t>
    </r>
    <r>
      <rPr>
        <sz val="14"/>
        <color theme="1"/>
        <rFont val="Garamond"/>
        <family val="1"/>
      </rPr>
      <t xml:space="preserve">
12 wks / 3x pw / 30-40 mins
Total PA time 21 hrs (total)
Total time 21 hrs
</t>
    </r>
    <r>
      <rPr>
        <sz val="14"/>
        <color theme="8"/>
        <rFont val="Garamond"/>
        <family val="1"/>
      </rPr>
      <t>Integrated</t>
    </r>
  </si>
  <si>
    <r>
      <t xml:space="preserve">BWM program
</t>
    </r>
    <r>
      <rPr>
        <sz val="14"/>
        <color rgb="FFC00000"/>
        <rFont val="Garamond"/>
        <family val="1"/>
      </rPr>
      <t>Individual; Digital; Self-delivered; Guided</t>
    </r>
    <r>
      <rPr>
        <sz val="14"/>
        <color theme="1"/>
        <rFont val="Garamond"/>
        <family val="1"/>
      </rPr>
      <t xml:space="preserve">
</t>
    </r>
    <r>
      <rPr>
        <sz val="14"/>
        <color theme="5"/>
        <rFont val="Garamond"/>
        <family val="1"/>
      </rPr>
      <t>Moving meditation</t>
    </r>
    <r>
      <rPr>
        <sz val="14"/>
        <color theme="1"/>
        <rFont val="Garamond"/>
        <family val="1"/>
      </rPr>
      <t xml:space="preserve">, </t>
    </r>
    <r>
      <rPr>
        <sz val="14"/>
        <color theme="8"/>
        <rFont val="Garamond"/>
        <family val="1"/>
      </rPr>
      <t>labelling, focused attention</t>
    </r>
    <r>
      <rPr>
        <sz val="14"/>
        <color theme="1"/>
        <rFont val="Garamond"/>
        <family val="1"/>
      </rPr>
      <t xml:space="preserve">
12 wks / 3x pw / 30-40 mins (total)
Total PA time 21 hrs (total)
Total time 21 hrs
</t>
    </r>
    <r>
      <rPr>
        <sz val="14"/>
        <color theme="8"/>
        <rFont val="Garamond"/>
        <family val="1"/>
      </rPr>
      <t>Integrated</t>
    </r>
  </si>
  <si>
    <t>Disease-specific QoL (QLQ-C30)</t>
  </si>
  <si>
    <t>Yes - self-report - GPAQ</t>
  </si>
  <si>
    <t>Y - pre-post
Y - bet groups</t>
  </si>
  <si>
    <t>Weng_2022</t>
  </si>
  <si>
    <t>Questionnaire psychometrics; objective for fitbit PA outcome but those are secondary</t>
  </si>
  <si>
    <t>Self-reported measures (participants assessing their own outcomes); not true of objective PA outcomes but those are secondary for this review</t>
  </si>
  <si>
    <t>Weng, X., Liao, S., Wang, F., Wang, H., &amp; Yang, L. (2022). Evaluation of mindfulness training combined with aerobic exercise on neurological function and quality of life in patients with peripheral neuropathy type 2 diabetes mellitus. Contrast Media &amp; Molecular Imaging, 2022.</t>
  </si>
  <si>
    <t>Fang Wang; wangf7640@email.poe.edu.pl</t>
  </si>
  <si>
    <t xml:space="preserve"> To investigate the effect of mindfulness training on neurological function and quality of life in patients with type 2 diabetic peripheral neuropathy.</t>
  </si>
  <si>
    <t>Intervention group participants (MMAE)</t>
  </si>
  <si>
    <t>Control group participants (MM)</t>
  </si>
  <si>
    <t>Control group participants (AE)</t>
  </si>
  <si>
    <t>type 2 diabetic peripheral neuropathy</t>
  </si>
  <si>
    <t>(1) Aged 45–75 years old, male or female
(2) In accordance with the diagnostic criteria for DPN in the 2017 edition of the Chinese Guidelines for the Prevention and Treatment of Type 2 Diabetes
(3) Muscle strength ≥ III grade and can complete moderate-intensity load exercise
(4) Have not participated in systematic aerobic exercise exercises and mindfulness training before joining the group
(5) No other adjuvant or comprehensive therapeutic approaches were used to intervene in DPN during the study
(6) Clear consciousness, normal hearing, able to com- municate with people normally, and able to un- derstand and follow demonstration actions
(7) Patients or their legal guardians sign the informed consents</t>
  </si>
  <si>
    <t>(1) Patients with severe infection, severe heart, kidney, and other organ dysfunction, autoimmune diseases, and other neuroendocrine diseases
(2) Hematological patients with bleeding tendency
(3) Patients with severe osteoporosis or other exercise contraindications
(4) Patients with diabetic foot ulcers or amputations
(5) Women during pregnancy or breast feeding
(6) Patients refuse to cooperate or mentally unable to cooperate, participants’ withdrawal, dropout, and termination criteria.</t>
  </si>
  <si>
    <t>Adults w type 2 diabetes and peripheral neuropathy</t>
  </si>
  <si>
    <t>The patients in this study were aware of the relevant content of the study and were approved by the hospital’s ethics committee.</t>
  </si>
  <si>
    <t>The EpiData3.1 software will be used to establish a database, and SPSS V.22.0 will be used for data processing and analysis. All statistical tests will be two- sided, with α = 0.05 considered as the test level. If the measurement data conform to the normal distribution, it will be described by a normal distribution; if it does not conform to the normal distribution, it will be described by the median and interquartile range. In the analysis of the results, if the data conformed to the normal distribution, the analysis of variance will be mainly used for statistical in- ference, and if the data did not conform to the normal distribution, the Wilcoxon Mann–Whitney rank sum test will be used for inference; count data will use Person’s chi- square test. The graphing software used by the institute is GraphPad Prism 8.</t>
  </si>
  <si>
    <t>Diabetes Mellitus Quality of Life Scale (DMQLS)</t>
  </si>
  <si>
    <t>NR (total 120)</t>
  </si>
  <si>
    <t>NR (total mean 42.69 ± 3.8 years)</t>
  </si>
  <si>
    <t>NR (total 45 female; 37.5%)</t>
  </si>
  <si>
    <t>Attention-matched (EDU)</t>
  </si>
  <si>
    <t>Patients in the control group do not receive any form of regular exercise but regular health education. Health education has been conducted every month centrally by the members of the study and consisted mainly of instruction on diabetic diet, exercise, medications, glucose monitoring, foot care, and prevention and treatment of foot complications After the first activity, a health edu- cation training booklet will be distributed to the participants.</t>
  </si>
  <si>
    <t>Intervention condition (MMAE)</t>
  </si>
  <si>
    <t>Control condition (AE)</t>
  </si>
  <si>
    <t>Control condition (MM)</t>
  </si>
  <si>
    <t>Note: Poor quality write-up - inconsistent details on intervention groups (MM or EDU?), demographics not reported by group, lack of detail re: missing data, analysis, study context, etc</t>
  </si>
  <si>
    <t>Sichuan, China</t>
  </si>
  <si>
    <t>NR (presumably university hospital at which authors are based)</t>
  </si>
  <si>
    <t>Patients in the aerobic exercise group (AE) will receive routine nursing, and aerobic training and aerobic exercise will be performed every Monday, Wednesday, and Friday. Aerobic exercise using the rowing machine or cycling, moderate-intensity training ex- ercise (65–85% of the maximum heart rate) to ensure that the patient’s heart rate is stable during exercise (120–150 times/ min), and each group of training exercise time is 30 minutes.</t>
  </si>
  <si>
    <t>12wks / 3x pw / 30 min / aerobic moderate activity</t>
  </si>
  <si>
    <t>Mindfulness meditation combined with aerobic exercise will be added on the basis of routine health education, and group intervention will be used in combination with mindfulness training, WeChat or tele- phone follow-up, consultation, and on-site guidance. Use mindfulness training based on “meta-awareness” combined with an attitude of control and acceptance of attention and reactive flexibility, dynamic self, and reflection on values. The national second-level psychological counselor and members of the research group who have been trained in mindfulness training technology are responsible for group intervention in the community. Group mindfulness training combined with aerobic exercise practice will be given 3 times a week, 1 to 1.5 hours each time. On nongroup training days, patients will be practicing mindfulness at home for 45 minutes every day, their experiences will be recorded and they will communicate with each other in WeChat groups or during group training. Team members will give timely feedback in order to integrate mindfulness into the subjects’ daily life. The specific arrangement of the training is shown in Table 1.</t>
  </si>
  <si>
    <t>Group (3x pw 75 min), individual home practice (4x pw 45 min)</t>
  </si>
  <si>
    <t>In person (3x pw 75 min), independent home practice (4x pw 45 min)</t>
  </si>
  <si>
    <t>12 wks / 3x pw / 75 min (in person) + 12 wks / 4x pw / 45 min (home practice)</t>
  </si>
  <si>
    <t>Aerobic moderate activity between 65-85% max heart rate</t>
  </si>
  <si>
    <t>Present moment awareness, focused attention, body scans, breathing exercises; journal for logging home practice</t>
  </si>
  <si>
    <t>Digital group chat to keep in touch with other participants</t>
  </si>
  <si>
    <t>Health/diabetes education (diet, exercise, managing diabetes symptoms)</t>
  </si>
  <si>
    <t>Mindfulness (MAAS)</t>
  </si>
  <si>
    <t>Diabetes symptoms (Toronto Clinical Scale)</t>
  </si>
  <si>
    <t>Neuropathy symptoms (Michigan Neuropathy Screening Instrument; MNSI)</t>
  </si>
  <si>
    <t>Nerve conduction velocity</t>
  </si>
  <si>
    <t>Before treatment, SNCV and MNCV were not significantly significant (P &gt; 0.05), but after treatment, SNCV and MNCV were significantly higher, and the MMTC group changed more significantly (P&lt;0.05), as shown in Table 2 and Figure 1.</t>
  </si>
  <si>
    <t>Beforetreatment,MAASandTCSSscoreswerenot significant (P&gt;0.05); after treatment, MAAS scores were significantly higher, TCSS scores were significantly lower, and more significantly in MMTC, and they had a significant difference (P &lt; 0.05), as shown in Table 3, and Figure 2.</t>
  </si>
  <si>
    <t>Beforetreatment,MAASandTCSSscoreswerenot significant (P&gt;0.05); after treatment, MAAS scores were significantly higher, TCSS scores were significantly lower, and more significantly in MMTC, and they had a significant difference (P &lt; 0.05), as shown in Table 3, and Figure 2</t>
  </si>
  <si>
    <t>Before treatment, there was no statistical significance of the neurological sign score (P &gt; 0.05). After treatment, the neurological symptom score and neurological sign score were significantly reduced, and the changes in the MMTC group were statistically significant (P&lt;0.05), as shown in Table 4 and Figure 3.</t>
  </si>
  <si>
    <t>There was no significant difference in the quality of life score before treatment (P &gt; 0.05), and the quality of life score in the MMAE group was significantly increased (P &lt; 0.05), as shown in Figure 4.</t>
  </si>
  <si>
    <t>The authors declare that they have no conflicts of interest.</t>
  </si>
  <si>
    <t>However, this study also has certain shortcomings because the included sample is small and the research period is short, which will affect the accuracy of the research results. Therefore, more eligible samples need to be included in the next study.</t>
  </si>
  <si>
    <t>Poor standard of reporting - data for QoL not reported in table form, with no exact statistical tests specified.</t>
  </si>
  <si>
    <t>within-groups: INT increased (p&lt;.05), CON not</t>
  </si>
  <si>
    <t>between-groups NR</t>
  </si>
  <si>
    <t>randomly divided them into three independent subgroups according to different training methods: mindfulness meditation group (MM), aerobic exercise group (AE), and mindfulness combined with aerobic exercise group. (MMAE).</t>
  </si>
  <si>
    <t>No details on what type of analysis (ITT or per-protocol) given</t>
  </si>
  <si>
    <t>No details on levels of attrition or missing data given</t>
  </si>
  <si>
    <t>Mindfulness + aerobic exericse</t>
  </si>
  <si>
    <t>Group; In person; Supervised
Aerobic, moderate intensity
12 wks / 3x pw / 75 min (total)
Total PA time 45 hrs (total)
Total time 45 hrs
Integrated</t>
  </si>
  <si>
    <t>Group; In person; Supervised + Individual; Self-delivered
mindfulness training incl focused attention, breathing exercises, body scans
12 wks / 3x pw / 75 mins (supervised) + 4x pw / 45 min (independent)
Total M time 45 hrs (total supervised) +  36 hrs (independent)
Total time 45 hrs
Integrated</t>
  </si>
  <si>
    <t>Digital group chat with other participants</t>
  </si>
  <si>
    <t>DSQoL (DMQoLS)</t>
  </si>
  <si>
    <t>PA; AM (EDU)</t>
  </si>
  <si>
    <t>Demmin 2022</t>
  </si>
  <si>
    <t>Hooker 2022</t>
  </si>
  <si>
    <t>Fischer 2022</t>
  </si>
  <si>
    <t>Garcia 2023</t>
  </si>
  <si>
    <t>Rao 2023</t>
  </si>
  <si>
    <t>Mousavi 2023</t>
  </si>
  <si>
    <t>Norouzi 2023</t>
  </si>
  <si>
    <t>PA; M; AM</t>
  </si>
  <si>
    <t>Distress tolerance (DTS)</t>
  </si>
  <si>
    <t>Henninger 2023</t>
  </si>
  <si>
    <t>M; AM (EDU)</t>
  </si>
  <si>
    <t>Chaharmahali 2023</t>
  </si>
  <si>
    <t>ProWOL</t>
  </si>
  <si>
    <t>Siripanya 2023</t>
  </si>
  <si>
    <t>DMQoLS (diabetes)</t>
  </si>
  <si>
    <t>Weng 2022</t>
  </si>
  <si>
    <t>PSWQ</t>
  </si>
  <si>
    <t>RRQ</t>
  </si>
  <si>
    <t>DES</t>
  </si>
  <si>
    <t>DERS</t>
  </si>
  <si>
    <t>Burnout (MBI)</t>
  </si>
  <si>
    <t>+ vs PA, - vs M</t>
  </si>
  <si>
    <t>21 results on 7 measures</t>
  </si>
  <si>
    <t>12/14 improved pre-post</t>
  </si>
  <si>
    <t>17 results on 5 measures</t>
  </si>
  <si>
    <t>11/12 improved pre-post</t>
  </si>
  <si>
    <t>11 results on 5 measures</t>
  </si>
  <si>
    <t>8/8 improved pre-post</t>
  </si>
  <si>
    <t>1/7 improved vs active</t>
  </si>
  <si>
    <t>11 results on 8 measures</t>
  </si>
  <si>
    <t>5/7 improved pre-post</t>
  </si>
  <si>
    <t>6 results on 5 measures</t>
  </si>
  <si>
    <t>3-5/6 improved pre-post</t>
  </si>
  <si>
    <t>1/1 improved vs passive (1 NR)</t>
  </si>
  <si>
    <t>6 results on 3 measures</t>
  </si>
  <si>
    <t>5/6 improved pre-post</t>
  </si>
  <si>
    <t>2/3 improved pre-post</t>
  </si>
  <si>
    <t>0/1 improved vs passive</t>
  </si>
  <si>
    <t>2/2 improved vs active</t>
  </si>
  <si>
    <t>MHC-SF</t>
  </si>
  <si>
    <t>MAP questionnaire</t>
  </si>
  <si>
    <t>Overall wellbeing</t>
  </si>
  <si>
    <t>A one-way repeated measures MANOVA tested for significant differences between treatment adherent MAP training participants and those who received no training. The multivariate group × timepoint interaction was not significant (p = 0.06). The sample size in the No Training group (n = 11) was less than the number of dependent variables in the analysis (n = 12), and thus the analysis may have been underpowered. Nevertheless, a series of one-way ANOVA’s on these variables revealed a significant group x timepoint interaction on multiple variables, indicating that the MAP group demonstrated greater change than the No Training group on each of the following outcomes: overall mood and well- being [MAP Health Questionnaire; F(1,43) = 5.40, p = 0.02, η2 = 0.11]</t>
  </si>
  <si>
    <t>ANOVA group x time interaction (MAP questionnaire) F(1,43) = 5.40, p = 0.02, η2 = 0.11</t>
  </si>
  <si>
    <t>within-group: INT p&lt;.05, CON no change</t>
  </si>
  <si>
    <t>NR (see graphs)</t>
  </si>
  <si>
    <t>MAP-Q</t>
  </si>
  <si>
    <t>/35</t>
  </si>
  <si>
    <t>Pos change</t>
  </si>
  <si>
    <t>Neg/no change</t>
  </si>
  <si>
    <t>Pre-post change</t>
  </si>
  <si>
    <t>Vs. passive</t>
  </si>
  <si>
    <t>Vs. active</t>
  </si>
  <si>
    <t>Total</t>
  </si>
  <si>
    <t>Vs M only</t>
  </si>
  <si>
    <t>Vs PA only</t>
  </si>
  <si>
    <t>Min</t>
  </si>
  <si>
    <t>Max</t>
  </si>
  <si>
    <t>6/6 improved vs passive</t>
  </si>
  <si>
    <t>1/13 improved vs active</t>
  </si>
  <si>
    <t>4/7 improved vs passive</t>
  </si>
  <si>
    <t>4/11 improved vs active</t>
  </si>
  <si>
    <t>Women w knee osteoarthritis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</si>
</sst>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4">
    <font>
      <sz val="12"/>
      <color theme="1"/>
      <name val="Calibri"/>
      <family val="2"/>
      <scheme val="minor"/>
    </font>
    <font>
      <sz val="12"/>
      <color theme="1"/>
      <name val="Garamond"/>
      <family val="1"/>
    </font>
    <font>
      <b/>
      <sz val="12"/>
      <color theme="1"/>
      <name val="Garamond"/>
      <family val="1"/>
    </font>
    <font>
      <i/>
      <sz val="12"/>
      <color theme="1"/>
      <name val="Garamond"/>
      <family val="1"/>
    </font>
    <font>
      <sz val="12"/>
      <name val="Garamond"/>
      <family val="1"/>
    </font>
    <font>
      <b/>
      <sz val="12"/>
      <name val="Garamond"/>
      <family val="1"/>
    </font>
    <font>
      <sz val="12"/>
      <color rgb="FF00B050"/>
      <name val="Garamond"/>
      <family val="1"/>
    </font>
    <font>
      <sz val="12"/>
      <color rgb="FFFF0000"/>
      <name val="Garamond"/>
      <family val="1"/>
    </font>
    <font>
      <sz val="13"/>
      <color rgb="FF222222"/>
      <name val="Arial"/>
      <family val="2"/>
    </font>
    <font>
      <i/>
      <sz val="13"/>
      <color rgb="FF222222"/>
      <name val="Arial"/>
      <family val="2"/>
    </font>
    <font>
      <sz val="9"/>
      <color rgb="FF211E1E"/>
      <name val="AdvHelN"/>
    </font>
    <font>
      <sz val="6"/>
      <color rgb="FF211E1E"/>
      <name val="AdvHelN"/>
    </font>
    <font>
      <sz val="12"/>
      <color rgb="FFFFC000"/>
      <name val="Garamond"/>
      <family val="1"/>
    </font>
    <font>
      <i/>
      <sz val="12"/>
      <name val="Garamond"/>
      <family val="1"/>
    </font>
    <font>
      <sz val="10"/>
      <color theme="1"/>
      <name val="TimesNewRomanPSMT"/>
    </font>
    <font>
      <sz val="10"/>
      <color theme="1"/>
      <name val="Times New Roman"/>
      <family val="1"/>
    </font>
    <font>
      <sz val="10"/>
      <color theme="1"/>
      <name val="NewBaskerville"/>
    </font>
    <font>
      <sz val="10"/>
      <color theme="1"/>
      <name val="Symbol"/>
      <charset val="2"/>
    </font>
    <font>
      <sz val="9"/>
      <color theme="1"/>
      <name val="AdvOT2eecd209"/>
    </font>
    <font>
      <sz val="9"/>
      <color theme="1"/>
      <name val="AdvOT2eecd209+fb"/>
    </font>
    <font>
      <sz val="10"/>
      <color theme="1"/>
      <name val="AdvTimRomLiebert"/>
    </font>
    <font>
      <sz val="7"/>
      <color theme="1"/>
      <name val="AdvTimRomLiebert"/>
    </font>
    <font>
      <sz val="10"/>
      <color theme="1"/>
      <name val="Times"/>
      <family val="1"/>
    </font>
    <font>
      <sz val="12"/>
      <color theme="8" tint="0.59999389629810485"/>
      <name val="Garamond"/>
      <family val="1"/>
    </font>
    <font>
      <sz val="10"/>
      <color theme="1"/>
      <name val="AdvPSSym"/>
    </font>
    <font>
      <sz val="10"/>
      <color rgb="FF333333"/>
      <name val="DejaVuSans"/>
    </font>
    <font>
      <sz val="10"/>
      <color theme="1"/>
      <name val="AdvPSSAB"/>
    </font>
    <font>
      <sz val="14"/>
      <color theme="1"/>
      <name val="Garamond"/>
      <family val="1"/>
    </font>
    <font>
      <sz val="9"/>
      <color theme="1"/>
      <name val="MinionPro"/>
    </font>
    <font>
      <i/>
      <sz val="9"/>
      <color theme="1"/>
      <name val="MinionPro"/>
    </font>
    <font>
      <sz val="9"/>
      <color theme="1"/>
      <name val="MTSY"/>
    </font>
    <font>
      <sz val="10"/>
      <color theme="1"/>
      <name val="HelveticaNeueLTStd"/>
    </font>
    <font>
      <sz val="10"/>
      <color theme="1"/>
      <name val="STIX"/>
    </font>
    <font>
      <i/>
      <sz val="10"/>
      <color theme="1"/>
      <name val="STIX"/>
    </font>
    <font>
      <sz val="11"/>
      <color theme="1"/>
      <name val="AdvTimRomLiebert"/>
    </font>
    <font>
      <sz val="12"/>
      <color theme="6"/>
      <name val="Garamond"/>
      <family val="1"/>
    </font>
    <font>
      <i/>
      <sz val="12"/>
      <color theme="6"/>
      <name val="Garamond"/>
      <family val="1"/>
    </font>
    <font>
      <sz val="12"/>
      <color theme="1" tint="0.499984740745262"/>
      <name val="Garamond"/>
      <family val="1"/>
    </font>
    <font>
      <i/>
      <sz val="14"/>
      <color theme="1"/>
      <name val="Garamond"/>
      <family val="1"/>
    </font>
    <font>
      <sz val="14"/>
      <color rgb="FFFF0000"/>
      <name val="Garamond"/>
      <family val="1"/>
    </font>
    <font>
      <sz val="14"/>
      <color theme="8"/>
      <name val="Garamond"/>
      <family val="1"/>
    </font>
    <font>
      <sz val="14"/>
      <color theme="9"/>
      <name val="Garamond"/>
      <family val="1"/>
    </font>
    <font>
      <sz val="14"/>
      <color theme="5"/>
      <name val="Garamond"/>
      <family val="1"/>
    </font>
    <font>
      <sz val="14"/>
      <color theme="7"/>
      <name val="Garamond"/>
      <family val="1"/>
    </font>
    <font>
      <sz val="14"/>
      <color rgb="FFC00000"/>
      <name val="Garamond"/>
      <family val="1"/>
    </font>
    <font>
      <sz val="14"/>
      <color rgb="FFFF8AD8"/>
      <name val="Garamond"/>
      <family val="1"/>
    </font>
    <font>
      <sz val="14"/>
      <color rgb="FF00B0F0"/>
      <name val="Garamond"/>
      <family val="1"/>
    </font>
    <font>
      <sz val="14"/>
      <color rgb="FF00B050"/>
      <name val="Garamond"/>
      <family val="1"/>
    </font>
    <font>
      <sz val="14"/>
      <color rgb="FF92D050"/>
      <name val="Garamond"/>
      <family val="1"/>
    </font>
    <font>
      <sz val="14"/>
      <color rgb="FFBA7FFF"/>
      <name val="Garamond"/>
      <family val="1"/>
    </font>
    <font>
      <sz val="14"/>
      <color rgb="FF7030A0"/>
      <name val="Garamond"/>
      <family val="1"/>
    </font>
    <font>
      <b/>
      <sz val="14"/>
      <color theme="1"/>
      <name val="Garamond"/>
      <family val="1"/>
    </font>
    <font>
      <u/>
      <sz val="12"/>
      <color theme="10"/>
      <name val="Calibri"/>
      <family val="2"/>
      <scheme val="minor"/>
    </font>
    <font>
      <sz val="12"/>
      <color rgb="FF000000"/>
      <name val="Garamond"/>
      <family val="1"/>
    </font>
  </fonts>
  <fills count="28">
    <fill>
      <patternFill patternType="none"/>
    </fill>
    <fill>
      <patternFill patternType="gray125"/>
    </fill>
    <fill>
      <patternFill patternType="solid">
        <fgColor theme="2" tint="-9.9978637043366805E-2"/>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6"/>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FF8AD8"/>
        <bgColor indexed="64"/>
      </patternFill>
    </fill>
    <fill>
      <patternFill patternType="solid">
        <fgColor rgb="FF00B0F0"/>
        <bgColor indexed="64"/>
      </patternFill>
    </fill>
    <fill>
      <patternFill patternType="solid">
        <fgColor rgb="FFBA7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4" tint="0.59999389629810485"/>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rgb="FF000000"/>
      </right>
      <top/>
      <bottom style="thin">
        <color indexed="64"/>
      </bottom>
      <diagonal/>
    </border>
  </borders>
  <cellStyleXfs count="2">
    <xf numFmtId="0" fontId="0" fillId="0" borderId="0"/>
    <xf numFmtId="0" fontId="52" fillId="0" borderId="0" applyNumberFormat="0" applyFill="0" applyBorder="0" applyAlignment="0" applyProtection="0"/>
  </cellStyleXfs>
  <cellXfs count="323">
    <xf numFmtId="0" fontId="0" fillId="0" borderId="0" xfId="0"/>
    <xf numFmtId="0" fontId="1" fillId="0" borderId="0" xfId="0" applyFont="1" applyAlignment="1">
      <alignment wrapText="1"/>
    </xf>
    <xf numFmtId="0" fontId="1"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xf>
    <xf numFmtId="0" fontId="4" fillId="0" borderId="10" xfId="0" applyFont="1" applyBorder="1" applyAlignment="1">
      <alignment vertical="top"/>
    </xf>
    <xf numFmtId="0" fontId="4" fillId="0" borderId="11" xfId="0" applyFont="1" applyBorder="1" applyAlignment="1">
      <alignment vertical="top"/>
    </xf>
    <xf numFmtId="0" fontId="4" fillId="0" borderId="1" xfId="0" applyFont="1" applyBorder="1" applyAlignment="1">
      <alignment vertical="top"/>
    </xf>
    <xf numFmtId="0" fontId="4" fillId="0" borderId="6" xfId="0" applyFont="1" applyBorder="1" applyAlignment="1">
      <alignment vertical="top"/>
    </xf>
    <xf numFmtId="0" fontId="2" fillId="0" borderId="0" xfId="0" applyFont="1" applyAlignment="1">
      <alignment horizontal="left" vertical="top" wrapText="1"/>
    </xf>
    <xf numFmtId="0" fontId="1" fillId="0" borderId="0" xfId="0" applyFont="1" applyAlignment="1">
      <alignment horizontal="left" vertical="top" wrapText="1"/>
    </xf>
    <xf numFmtId="0" fontId="2" fillId="0" borderId="11" xfId="0" applyFont="1" applyBorder="1" applyAlignment="1">
      <alignment horizontal="lef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4" fillId="0" borderId="3" xfId="0" applyFont="1" applyBorder="1" applyAlignment="1">
      <alignment vertical="top"/>
    </xf>
    <xf numFmtId="0" fontId="4" fillId="0" borderId="4" xfId="0" applyFont="1" applyBorder="1" applyAlignment="1">
      <alignment vertical="top"/>
    </xf>
    <xf numFmtId="14" fontId="4" fillId="0" borderId="6" xfId="0" applyNumberFormat="1" applyFont="1" applyBorder="1" applyAlignment="1">
      <alignment vertical="top"/>
    </xf>
    <xf numFmtId="0" fontId="4" fillId="0" borderId="4" xfId="0" applyFont="1" applyBorder="1" applyAlignment="1">
      <alignment horizontal="right" vertical="top"/>
    </xf>
    <xf numFmtId="0" fontId="4" fillId="0" borderId="6" xfId="0" applyFont="1" applyBorder="1" applyAlignment="1">
      <alignment horizontal="right" vertical="top"/>
    </xf>
    <xf numFmtId="0" fontId="4" fillId="4" borderId="2" xfId="0" applyFont="1" applyFill="1" applyBorder="1" applyAlignment="1">
      <alignment vertical="top"/>
    </xf>
    <xf numFmtId="0" fontId="4" fillId="4" borderId="5" xfId="0" applyFont="1" applyFill="1" applyBorder="1" applyAlignment="1">
      <alignment vertical="top"/>
    </xf>
    <xf numFmtId="0" fontId="4" fillId="4" borderId="7" xfId="0" applyFont="1" applyFill="1" applyBorder="1" applyAlignment="1">
      <alignment vertical="top"/>
    </xf>
    <xf numFmtId="0" fontId="5" fillId="4" borderId="5" xfId="0" applyFont="1" applyFill="1" applyBorder="1" applyAlignment="1">
      <alignment vertical="top"/>
    </xf>
    <xf numFmtId="0" fontId="4" fillId="4" borderId="10" xfId="0" applyFont="1" applyFill="1" applyBorder="1" applyAlignment="1">
      <alignment vertical="top"/>
    </xf>
    <xf numFmtId="0" fontId="5" fillId="4" borderId="7" xfId="0" applyFont="1" applyFill="1" applyBorder="1" applyAlignment="1">
      <alignment vertical="top"/>
    </xf>
    <xf numFmtId="0" fontId="4" fillId="4" borderId="0" xfId="0" applyFont="1" applyFill="1" applyAlignment="1">
      <alignment vertical="top"/>
    </xf>
    <xf numFmtId="0" fontId="4" fillId="4" borderId="11" xfId="0" applyFont="1" applyFill="1" applyBorder="1" applyAlignment="1">
      <alignment vertical="top"/>
    </xf>
    <xf numFmtId="0" fontId="4" fillId="4" borderId="8" xfId="0" applyFont="1" applyFill="1" applyBorder="1" applyAlignment="1">
      <alignment vertical="top"/>
    </xf>
    <xf numFmtId="0" fontId="4" fillId="4" borderId="9" xfId="0" applyFont="1" applyFill="1" applyBorder="1" applyAlignment="1">
      <alignment vertical="top"/>
    </xf>
    <xf numFmtId="0" fontId="5" fillId="4" borderId="8" xfId="0" applyFont="1" applyFill="1" applyBorder="1" applyAlignment="1">
      <alignment vertical="top"/>
    </xf>
    <xf numFmtId="0" fontId="5" fillId="4" borderId="9" xfId="0" applyFont="1" applyFill="1" applyBorder="1" applyAlignment="1">
      <alignment vertical="top"/>
    </xf>
    <xf numFmtId="0" fontId="4" fillId="4" borderId="1" xfId="0" applyFont="1" applyFill="1" applyBorder="1" applyAlignment="1">
      <alignment vertical="top"/>
    </xf>
    <xf numFmtId="0" fontId="4" fillId="4" borderId="6" xfId="0" applyFont="1" applyFill="1" applyBorder="1" applyAlignment="1">
      <alignment vertical="top"/>
    </xf>
    <xf numFmtId="0" fontId="4" fillId="0" borderId="5" xfId="0" applyFont="1" applyBorder="1" applyAlignment="1">
      <alignment vertical="top"/>
    </xf>
    <xf numFmtId="164" fontId="4" fillId="0" borderId="0" xfId="0" applyNumberFormat="1" applyFont="1" applyAlignment="1">
      <alignment horizontal="left" vertical="top"/>
    </xf>
    <xf numFmtId="0" fontId="4" fillId="0" borderId="0" xfId="0" quotePrefix="1" applyFont="1" applyAlignment="1">
      <alignment vertical="top"/>
    </xf>
    <xf numFmtId="0" fontId="10" fillId="0" borderId="0" xfId="0" applyFont="1" applyAlignment="1">
      <alignment wrapText="1"/>
    </xf>
    <xf numFmtId="0" fontId="4" fillId="0" borderId="3" xfId="0" applyFont="1" applyBorder="1" applyAlignment="1">
      <alignment horizontal="left" vertical="top"/>
    </xf>
    <xf numFmtId="0" fontId="6" fillId="0" borderId="10" xfId="0" applyFont="1" applyBorder="1" applyAlignment="1">
      <alignment horizontal="left" vertical="top" wrapText="1"/>
    </xf>
    <xf numFmtId="0" fontId="7" fillId="0" borderId="10" xfId="0" applyFont="1" applyBorder="1" applyAlignment="1">
      <alignment horizontal="left" vertical="top" wrapText="1"/>
    </xf>
    <xf numFmtId="0" fontId="12" fillId="0" borderId="10" xfId="0" applyFont="1" applyBorder="1" applyAlignment="1">
      <alignment horizontal="left" vertical="top" wrapText="1"/>
    </xf>
    <xf numFmtId="0" fontId="4" fillId="0" borderId="10" xfId="0" applyFont="1" applyBorder="1" applyAlignment="1">
      <alignment horizontal="left" vertical="top" wrapText="1"/>
    </xf>
    <xf numFmtId="0" fontId="5" fillId="4" borderId="10" xfId="0" applyFont="1" applyFill="1" applyBorder="1" applyAlignment="1">
      <alignment vertical="top"/>
    </xf>
    <xf numFmtId="0" fontId="5" fillId="0" borderId="0" xfId="0" applyFont="1" applyAlignment="1">
      <alignment vertical="top"/>
    </xf>
    <xf numFmtId="0" fontId="5" fillId="4" borderId="1" xfId="0" applyFont="1" applyFill="1" applyBorder="1" applyAlignment="1">
      <alignment vertical="top"/>
    </xf>
    <xf numFmtId="0" fontId="5" fillId="4" borderId="6" xfId="0" applyFont="1" applyFill="1" applyBorder="1" applyAlignment="1">
      <alignment vertical="top"/>
    </xf>
    <xf numFmtId="0" fontId="5" fillId="0" borderId="1" xfId="0" applyFont="1" applyBorder="1" applyAlignment="1">
      <alignment vertical="top"/>
    </xf>
    <xf numFmtId="0" fontId="5" fillId="0" borderId="6" xfId="0" applyFont="1" applyBorder="1" applyAlignment="1">
      <alignment vertical="top"/>
    </xf>
    <xf numFmtId="0" fontId="4" fillId="0" borderId="0" xfId="0" applyFont="1" applyAlignment="1">
      <alignment vertical="top" wrapText="1"/>
    </xf>
    <xf numFmtId="0" fontId="14" fillId="0" borderId="0" xfId="0" applyFont="1" applyAlignment="1">
      <alignment wrapText="1"/>
    </xf>
    <xf numFmtId="0" fontId="4" fillId="0" borderId="0" xfId="0" quotePrefix="1" applyFont="1" applyAlignment="1">
      <alignment horizontal="left" vertical="top"/>
    </xf>
    <xf numFmtId="0" fontId="4" fillId="0" borderId="11" xfId="0" applyFont="1" applyBorder="1" applyAlignment="1">
      <alignment horizontal="left" vertical="top"/>
    </xf>
    <xf numFmtId="0" fontId="15" fillId="0" borderId="0" xfId="0" applyFont="1" applyAlignment="1">
      <alignment wrapText="1"/>
    </xf>
    <xf numFmtId="0" fontId="15" fillId="0" borderId="11" xfId="0" applyFont="1" applyBorder="1" applyAlignment="1">
      <alignment horizontal="left" vertical="top" wrapText="1"/>
    </xf>
    <xf numFmtId="0" fontId="6" fillId="0" borderId="11" xfId="0" applyFont="1" applyBorder="1" applyAlignment="1">
      <alignment horizontal="left" vertical="top" wrapText="1"/>
    </xf>
    <xf numFmtId="0" fontId="1" fillId="0" borderId="0" xfId="0" applyFont="1"/>
    <xf numFmtId="0" fontId="12" fillId="0" borderId="11" xfId="0" applyFont="1" applyBorder="1" applyAlignment="1">
      <alignment horizontal="left" vertical="top" wrapText="1"/>
    </xf>
    <xf numFmtId="0" fontId="16" fillId="0" borderId="0" xfId="0" applyFont="1"/>
    <xf numFmtId="0" fontId="4" fillId="0" borderId="1" xfId="0" applyFont="1" applyBorder="1" applyAlignment="1">
      <alignment vertical="top" wrapText="1"/>
    </xf>
    <xf numFmtId="0" fontId="16" fillId="0" borderId="0" xfId="0" applyFont="1" applyAlignment="1">
      <alignment wrapText="1"/>
    </xf>
    <xf numFmtId="0" fontId="16" fillId="0" borderId="0" xfId="0" applyFont="1" applyAlignment="1">
      <alignment vertical="top" wrapText="1"/>
    </xf>
    <xf numFmtId="0" fontId="14" fillId="0" borderId="0" xfId="0" applyFont="1" applyAlignment="1">
      <alignment vertical="top" wrapText="1"/>
    </xf>
    <xf numFmtId="0" fontId="18" fillId="0" borderId="0" xfId="0" applyFont="1" applyAlignment="1">
      <alignment wrapText="1"/>
    </xf>
    <xf numFmtId="0" fontId="20" fillId="0" borderId="0" xfId="0" applyFont="1" applyAlignment="1">
      <alignment wrapText="1"/>
    </xf>
    <xf numFmtId="0" fontId="4" fillId="6" borderId="0" xfId="0" applyFont="1" applyFill="1" applyAlignment="1">
      <alignment vertical="top"/>
    </xf>
    <xf numFmtId="0" fontId="4" fillId="3" borderId="1" xfId="0" applyFont="1" applyFill="1" applyBorder="1" applyAlignment="1">
      <alignment vertical="top" wrapText="1"/>
    </xf>
    <xf numFmtId="0" fontId="4" fillId="3" borderId="1" xfId="0" applyFont="1" applyFill="1" applyBorder="1" applyAlignment="1">
      <alignment vertical="top"/>
    </xf>
    <xf numFmtId="0" fontId="4" fillId="3" borderId="6" xfId="0" applyFont="1" applyFill="1" applyBorder="1" applyAlignment="1">
      <alignment vertical="top"/>
    </xf>
    <xf numFmtId="0" fontId="5" fillId="3" borderId="5" xfId="0" applyFont="1" applyFill="1" applyBorder="1" applyAlignment="1">
      <alignment vertical="top"/>
    </xf>
    <xf numFmtId="0" fontId="1" fillId="4" borderId="5" xfId="0" applyFont="1" applyFill="1" applyBorder="1" applyAlignment="1">
      <alignment vertical="top"/>
    </xf>
    <xf numFmtId="0" fontId="4" fillId="0" borderId="1" xfId="0" applyFont="1" applyBorder="1" applyAlignment="1">
      <alignment horizontal="left" vertical="top"/>
    </xf>
    <xf numFmtId="0" fontId="4" fillId="0" borderId="6" xfId="0" applyFont="1" applyBorder="1" applyAlignment="1">
      <alignment vertical="top" wrapText="1"/>
    </xf>
    <xf numFmtId="0" fontId="22" fillId="0" borderId="0" xfId="0" applyFont="1" applyAlignment="1">
      <alignment wrapText="1"/>
    </xf>
    <xf numFmtId="0" fontId="23" fillId="3" borderId="0" xfId="0" applyFont="1" applyFill="1"/>
    <xf numFmtId="0" fontId="1" fillId="0" borderId="5" xfId="0" applyFont="1" applyBorder="1" applyAlignment="1">
      <alignment vertical="top"/>
    </xf>
    <xf numFmtId="0" fontId="1" fillId="0" borderId="1" xfId="0" applyFont="1" applyBorder="1" applyAlignment="1">
      <alignment vertical="top"/>
    </xf>
    <xf numFmtId="0" fontId="1" fillId="0" borderId="6" xfId="0" applyFont="1" applyBorder="1" applyAlignment="1">
      <alignment vertical="top"/>
    </xf>
    <xf numFmtId="0" fontId="4" fillId="7" borderId="0" xfId="0" applyFont="1" applyFill="1" applyAlignment="1">
      <alignment vertical="top"/>
    </xf>
    <xf numFmtId="0" fontId="1" fillId="3" borderId="0" xfId="0" applyFont="1" applyFill="1" applyAlignment="1">
      <alignment wrapText="1"/>
    </xf>
    <xf numFmtId="0" fontId="5" fillId="4" borderId="0" xfId="0" applyFont="1" applyFill="1" applyAlignment="1">
      <alignment vertical="top"/>
    </xf>
    <xf numFmtId="0" fontId="5" fillId="0" borderId="11" xfId="0" applyFont="1" applyBorder="1" applyAlignment="1">
      <alignment vertical="top"/>
    </xf>
    <xf numFmtId="0" fontId="25" fillId="0" borderId="0" xfId="0" applyFont="1" applyAlignment="1">
      <alignment wrapText="1"/>
    </xf>
    <xf numFmtId="0" fontId="26" fillId="0" borderId="0" xfId="0" applyFont="1" applyAlignment="1">
      <alignment wrapText="1"/>
    </xf>
    <xf numFmtId="0" fontId="4" fillId="3" borderId="0" xfId="0" applyFont="1" applyFill="1" applyAlignment="1">
      <alignment vertical="top"/>
    </xf>
    <xf numFmtId="0" fontId="4" fillId="8" borderId="0" xfId="0" applyFont="1" applyFill="1" applyAlignment="1">
      <alignment vertical="top"/>
    </xf>
    <xf numFmtId="0" fontId="2" fillId="4" borderId="0" xfId="0" applyFont="1" applyFill="1" applyAlignment="1">
      <alignment horizontal="left" vertical="top" wrapText="1"/>
    </xf>
    <xf numFmtId="0" fontId="2" fillId="4" borderId="11" xfId="0" applyFont="1" applyFill="1" applyBorder="1" applyAlignment="1">
      <alignment horizontal="left" vertical="top" wrapText="1"/>
    </xf>
    <xf numFmtId="0" fontId="12" fillId="4" borderId="10"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0" xfId="0" applyFont="1" applyFill="1" applyAlignment="1">
      <alignment horizontal="left" vertical="top" wrapText="1"/>
    </xf>
    <xf numFmtId="0" fontId="27" fillId="0" borderId="0" xfId="0" applyFont="1" applyAlignment="1">
      <alignment vertical="center" wrapText="1"/>
    </xf>
    <xf numFmtId="0" fontId="27" fillId="0" borderId="1" xfId="0" applyFont="1" applyBorder="1" applyAlignment="1">
      <alignment vertical="center" wrapText="1"/>
    </xf>
    <xf numFmtId="0" fontId="0" fillId="0" borderId="1" xfId="0" applyBorder="1"/>
    <xf numFmtId="0" fontId="27" fillId="0" borderId="0" xfId="0" applyFont="1" applyAlignment="1">
      <alignment horizontal="right" wrapText="1"/>
    </xf>
    <xf numFmtId="0" fontId="27" fillId="0" borderId="1" xfId="0" applyFont="1" applyBorder="1" applyAlignment="1">
      <alignment horizontal="right" vertical="center" wrapText="1"/>
    </xf>
    <xf numFmtId="0" fontId="27" fillId="0" borderId="0" xfId="0" applyFont="1" applyAlignment="1">
      <alignment horizontal="right" vertical="center" wrapText="1"/>
    </xf>
    <xf numFmtId="0" fontId="0" fillId="0" borderId="0" xfId="0" applyAlignment="1">
      <alignment horizontal="right"/>
    </xf>
    <xf numFmtId="0" fontId="5" fillId="3" borderId="7" xfId="0" applyFont="1" applyFill="1" applyBorder="1" applyAlignment="1">
      <alignment vertical="top"/>
    </xf>
    <xf numFmtId="0" fontId="5" fillId="3" borderId="8" xfId="0" applyFont="1" applyFill="1" applyBorder="1" applyAlignment="1">
      <alignment vertical="top"/>
    </xf>
    <xf numFmtId="0" fontId="5" fillId="3" borderId="9" xfId="0" applyFont="1" applyFill="1" applyBorder="1" applyAlignment="1">
      <alignment vertical="top"/>
    </xf>
    <xf numFmtId="0" fontId="4" fillId="0" borderId="3" xfId="0" applyFont="1" applyBorder="1" applyAlignment="1">
      <alignment vertical="top" wrapText="1"/>
    </xf>
    <xf numFmtId="0" fontId="4" fillId="0" borderId="11" xfId="0" applyFont="1" applyBorder="1" applyAlignment="1">
      <alignment vertical="top" wrapText="1"/>
    </xf>
    <xf numFmtId="0" fontId="27" fillId="8" borderId="0" xfId="0" applyFont="1" applyFill="1" applyAlignment="1">
      <alignment horizontal="right" vertical="center" wrapText="1"/>
    </xf>
    <xf numFmtId="0" fontId="27" fillId="7" borderId="0" xfId="0" applyFont="1" applyFill="1" applyAlignment="1">
      <alignment horizontal="right" vertical="center" wrapText="1"/>
    </xf>
    <xf numFmtId="14" fontId="4" fillId="0" borderId="6" xfId="0" applyNumberFormat="1" applyFont="1" applyBorder="1" applyAlignment="1">
      <alignment horizontal="right" vertical="top"/>
    </xf>
    <xf numFmtId="0" fontId="7" fillId="4" borderId="10" xfId="0" applyFont="1" applyFill="1" applyBorder="1" applyAlignment="1">
      <alignment horizontal="left" vertical="top" wrapText="1"/>
    </xf>
    <xf numFmtId="0" fontId="27" fillId="11" borderId="0" xfId="0" applyFont="1" applyFill="1" applyAlignment="1">
      <alignment horizontal="right" vertical="center" wrapText="1"/>
    </xf>
    <xf numFmtId="0" fontId="27" fillId="12" borderId="0" xfId="0" applyFont="1" applyFill="1" applyAlignment="1">
      <alignment horizontal="right" vertical="center" wrapText="1"/>
    </xf>
    <xf numFmtId="0" fontId="27" fillId="13" borderId="0" xfId="0" applyFont="1" applyFill="1" applyAlignment="1">
      <alignment horizontal="right" vertical="center" wrapText="1"/>
    </xf>
    <xf numFmtId="0" fontId="4" fillId="4" borderId="0" xfId="0" applyFont="1" applyFill="1" applyAlignment="1">
      <alignment vertical="top" wrapText="1"/>
    </xf>
    <xf numFmtId="0" fontId="1" fillId="0" borderId="1" xfId="0" applyFont="1" applyBorder="1"/>
    <xf numFmtId="0" fontId="1" fillId="0" borderId="3" xfId="0" applyFont="1" applyBorder="1"/>
    <xf numFmtId="0" fontId="1" fillId="4" borderId="0" xfId="0" applyFont="1" applyFill="1"/>
    <xf numFmtId="0" fontId="1" fillId="0" borderId="1" xfId="0" applyFont="1" applyBorder="1" applyAlignment="1">
      <alignment wrapText="1"/>
    </xf>
    <xf numFmtId="0" fontId="1" fillId="4" borderId="0" xfId="0" applyFont="1" applyFill="1" applyAlignment="1">
      <alignment wrapText="1"/>
    </xf>
    <xf numFmtId="0" fontId="1" fillId="4" borderId="0" xfId="0" applyFont="1" applyFill="1" applyAlignment="1">
      <alignment vertical="top" wrapText="1"/>
    </xf>
    <xf numFmtId="0" fontId="1" fillId="0" borderId="3" xfId="0" applyFont="1" applyBorder="1" applyAlignment="1">
      <alignment wrapText="1"/>
    </xf>
    <xf numFmtId="0" fontId="1" fillId="4" borderId="0" xfId="0" applyFont="1" applyFill="1" applyAlignment="1">
      <alignment vertical="top"/>
    </xf>
    <xf numFmtId="0" fontId="4" fillId="4" borderId="0" xfId="0" applyFont="1" applyFill="1" applyAlignment="1">
      <alignment horizontal="left" vertical="top"/>
    </xf>
    <xf numFmtId="0" fontId="1" fillId="4" borderId="10" xfId="0" applyFont="1" applyFill="1" applyBorder="1" applyAlignment="1">
      <alignment vertical="top"/>
    </xf>
    <xf numFmtId="0" fontId="1" fillId="4" borderId="11" xfId="0" applyFont="1" applyFill="1" applyBorder="1" applyAlignment="1">
      <alignment vertical="top"/>
    </xf>
    <xf numFmtId="0" fontId="1" fillId="0" borderId="1" xfId="0" applyFont="1" applyBorder="1" applyAlignment="1">
      <alignment vertical="top" wrapText="1"/>
    </xf>
    <xf numFmtId="0" fontId="1" fillId="0" borderId="3" xfId="0" applyFont="1" applyBorder="1" applyAlignment="1">
      <alignment vertical="top" wrapText="1"/>
    </xf>
    <xf numFmtId="0" fontId="4" fillId="0" borderId="4" xfId="0" applyFont="1" applyBorder="1" applyAlignment="1">
      <alignment vertical="top" wrapText="1"/>
    </xf>
    <xf numFmtId="0" fontId="4" fillId="4" borderId="11" xfId="0" applyFont="1" applyFill="1" applyBorder="1" applyAlignment="1">
      <alignment vertical="top" wrapText="1"/>
    </xf>
    <xf numFmtId="0" fontId="22" fillId="0" borderId="0" xfId="0" applyFont="1"/>
    <xf numFmtId="0" fontId="28" fillId="0" borderId="0" xfId="0" applyFont="1"/>
    <xf numFmtId="0" fontId="31" fillId="0" borderId="0" xfId="0" applyFont="1"/>
    <xf numFmtId="0" fontId="32" fillId="0" borderId="0" xfId="0" applyFont="1"/>
    <xf numFmtId="0" fontId="2" fillId="3" borderId="10" xfId="0" applyFont="1" applyFill="1" applyBorder="1" applyAlignment="1">
      <alignment vertical="top"/>
    </xf>
    <xf numFmtId="0" fontId="23" fillId="3" borderId="0" xfId="0" applyFont="1" applyFill="1" applyAlignment="1">
      <alignment vertical="top"/>
    </xf>
    <xf numFmtId="0" fontId="23" fillId="3" borderId="11" xfId="0" applyFont="1" applyFill="1" applyBorder="1" applyAlignment="1">
      <alignment vertical="top"/>
    </xf>
    <xf numFmtId="0" fontId="23" fillId="0" borderId="0" xfId="0" applyFont="1" applyAlignment="1">
      <alignment vertical="top"/>
    </xf>
    <xf numFmtId="0" fontId="1" fillId="0" borderId="0" xfId="0" applyFont="1" applyAlignment="1">
      <alignment vertical="top"/>
    </xf>
    <xf numFmtId="0" fontId="1" fillId="4" borderId="2" xfId="0" applyFont="1" applyFill="1" applyBorder="1" applyAlignment="1">
      <alignment vertical="top"/>
    </xf>
    <xf numFmtId="0" fontId="23" fillId="0" borderId="3" xfId="0" applyFont="1" applyBorder="1" applyAlignment="1">
      <alignment vertical="top"/>
    </xf>
    <xf numFmtId="0" fontId="23" fillId="0" borderId="4" xfId="0" applyFont="1" applyBorder="1" applyAlignment="1">
      <alignment vertical="top"/>
    </xf>
    <xf numFmtId="0" fontId="23" fillId="0" borderId="11"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3" borderId="0" xfId="0" applyFont="1" applyFill="1" applyAlignment="1">
      <alignment vertical="top"/>
    </xf>
    <xf numFmtId="0" fontId="1" fillId="3" borderId="11" xfId="0" applyFont="1" applyFill="1" applyBorder="1" applyAlignment="1">
      <alignment vertical="top"/>
    </xf>
    <xf numFmtId="0" fontId="34" fillId="0" borderId="0" xfId="0" applyFont="1"/>
    <xf numFmtId="0" fontId="0" fillId="0" borderId="0" xfId="0" applyAlignment="1">
      <alignment horizontal="left"/>
    </xf>
    <xf numFmtId="164" fontId="5" fillId="4" borderId="8" xfId="0" applyNumberFormat="1" applyFont="1" applyFill="1" applyBorder="1" applyAlignment="1">
      <alignment horizontal="left" vertical="top"/>
    </xf>
    <xf numFmtId="0" fontId="2" fillId="3" borderId="7" xfId="0" applyFont="1" applyFill="1" applyBorder="1" applyAlignment="1">
      <alignment vertical="top"/>
    </xf>
    <xf numFmtId="0" fontId="1" fillId="3" borderId="8" xfId="0" applyFont="1" applyFill="1" applyBorder="1" applyAlignment="1">
      <alignment wrapText="1"/>
    </xf>
    <xf numFmtId="0" fontId="1" fillId="3" borderId="8" xfId="0" applyFont="1" applyFill="1" applyBorder="1" applyAlignment="1">
      <alignment vertical="top"/>
    </xf>
    <xf numFmtId="0" fontId="1" fillId="3" borderId="9" xfId="0" applyFont="1" applyFill="1" applyBorder="1" applyAlignment="1">
      <alignment vertical="top"/>
    </xf>
    <xf numFmtId="0" fontId="1" fillId="0" borderId="0" xfId="0" applyFont="1" applyAlignment="1">
      <alignment horizontal="left" vertical="top"/>
    </xf>
    <xf numFmtId="0" fontId="23" fillId="3" borderId="8" xfId="0" applyFont="1" applyFill="1" applyBorder="1"/>
    <xf numFmtId="0" fontId="23" fillId="3" borderId="8" xfId="0" applyFont="1" applyFill="1" applyBorder="1" applyAlignment="1">
      <alignment vertical="top"/>
    </xf>
    <xf numFmtId="0" fontId="23" fillId="3" borderId="9" xfId="0" applyFont="1" applyFill="1" applyBorder="1" applyAlignment="1">
      <alignment vertical="top"/>
    </xf>
    <xf numFmtId="0" fontId="1" fillId="0" borderId="0" xfId="0" quotePrefix="1" applyFont="1" applyAlignment="1">
      <alignment vertical="top"/>
    </xf>
    <xf numFmtId="0" fontId="1" fillId="8" borderId="10" xfId="0" applyFont="1" applyFill="1" applyBorder="1" applyAlignment="1">
      <alignment vertical="top"/>
    </xf>
    <xf numFmtId="0" fontId="1" fillId="8" borderId="0" xfId="0" applyFont="1" applyFill="1" applyAlignment="1">
      <alignment vertical="top"/>
    </xf>
    <xf numFmtId="0" fontId="1" fillId="8" borderId="0" xfId="0" applyFont="1" applyFill="1" applyAlignment="1">
      <alignment wrapText="1"/>
    </xf>
    <xf numFmtId="0" fontId="2" fillId="0" borderId="0" xfId="0" applyFont="1" applyAlignment="1">
      <alignment vertical="top"/>
    </xf>
    <xf numFmtId="0" fontId="1" fillId="8" borderId="2" xfId="0" applyFont="1" applyFill="1" applyBorder="1" applyAlignment="1">
      <alignment vertical="top"/>
    </xf>
    <xf numFmtId="0" fontId="1" fillId="8" borderId="11" xfId="0" applyFont="1" applyFill="1" applyBorder="1" applyAlignment="1">
      <alignment vertical="top"/>
    </xf>
    <xf numFmtId="0" fontId="1" fillId="0" borderId="11" xfId="0" applyFont="1" applyBorder="1" applyAlignment="1">
      <alignment horizontal="left" vertical="top"/>
    </xf>
    <xf numFmtId="0" fontId="4" fillId="8" borderId="5" xfId="0" applyFont="1" applyFill="1" applyBorder="1" applyAlignment="1">
      <alignment vertical="top"/>
    </xf>
    <xf numFmtId="0" fontId="4" fillId="8" borderId="2" xfId="0" applyFont="1" applyFill="1" applyBorder="1" applyAlignment="1">
      <alignment vertical="top"/>
    </xf>
    <xf numFmtId="0" fontId="4" fillId="8" borderId="10" xfId="0" applyFont="1" applyFill="1" applyBorder="1" applyAlignment="1">
      <alignment vertical="top"/>
    </xf>
    <xf numFmtId="0" fontId="2" fillId="3" borderId="2" xfId="0" applyFont="1" applyFill="1" applyBorder="1" applyAlignment="1">
      <alignment vertical="top"/>
    </xf>
    <xf numFmtId="0" fontId="1" fillId="3" borderId="3" xfId="0" applyFont="1" applyFill="1" applyBorder="1" applyAlignment="1">
      <alignment wrapText="1"/>
    </xf>
    <xf numFmtId="0" fontId="1" fillId="3" borderId="3" xfId="0" applyFont="1" applyFill="1" applyBorder="1" applyAlignment="1">
      <alignment vertical="top"/>
    </xf>
    <xf numFmtId="0" fontId="1" fillId="3" borderId="4" xfId="0" applyFont="1" applyFill="1" applyBorder="1" applyAlignment="1">
      <alignment vertical="top"/>
    </xf>
    <xf numFmtId="0" fontId="35" fillId="0" borderId="3" xfId="0" applyFont="1" applyBorder="1" applyAlignment="1">
      <alignment vertical="top" wrapText="1"/>
    </xf>
    <xf numFmtId="0" fontId="35" fillId="0" borderId="3" xfId="0" applyFont="1" applyBorder="1" applyAlignment="1">
      <alignment vertical="top"/>
    </xf>
    <xf numFmtId="0" fontId="35" fillId="0" borderId="4" xfId="0" applyFont="1" applyBorder="1" applyAlignment="1">
      <alignment vertical="top"/>
    </xf>
    <xf numFmtId="0" fontId="35" fillId="0" borderId="0" xfId="0" applyFont="1" applyAlignment="1">
      <alignment vertical="top" wrapText="1"/>
    </xf>
    <xf numFmtId="0" fontId="35" fillId="0" borderId="0" xfId="0" applyFont="1" applyAlignment="1">
      <alignment vertical="top"/>
    </xf>
    <xf numFmtId="0" fontId="35" fillId="0" borderId="11" xfId="0" applyFont="1" applyBorder="1" applyAlignment="1">
      <alignment vertical="top"/>
    </xf>
    <xf numFmtId="0" fontId="35" fillId="4" borderId="0" xfId="0" applyFont="1" applyFill="1" applyAlignment="1">
      <alignment vertical="top" wrapText="1"/>
    </xf>
    <xf numFmtId="0" fontId="35" fillId="4" borderId="0" xfId="0" applyFont="1" applyFill="1" applyAlignment="1">
      <alignment vertical="top"/>
    </xf>
    <xf numFmtId="0" fontId="35" fillId="4" borderId="11" xfId="0" applyFont="1" applyFill="1" applyBorder="1" applyAlignment="1">
      <alignment vertical="top"/>
    </xf>
    <xf numFmtId="0" fontId="35" fillId="0" borderId="0" xfId="0" applyFont="1" applyAlignment="1">
      <alignment wrapText="1"/>
    </xf>
    <xf numFmtId="0" fontId="35" fillId="0" borderId="1" xfId="0" applyFont="1" applyBorder="1" applyAlignment="1">
      <alignment wrapText="1"/>
    </xf>
    <xf numFmtId="0" fontId="35" fillId="0" borderId="1" xfId="0" applyFont="1" applyBorder="1" applyAlignment="1">
      <alignment vertical="top"/>
    </xf>
    <xf numFmtId="0" fontId="35" fillId="0" borderId="6" xfId="0" applyFont="1" applyBorder="1" applyAlignment="1">
      <alignment vertical="top"/>
    </xf>
    <xf numFmtId="0" fontId="35" fillId="0" borderId="3" xfId="0" applyFont="1" applyBorder="1" applyAlignment="1">
      <alignment wrapText="1"/>
    </xf>
    <xf numFmtId="0" fontId="35" fillId="4" borderId="0" xfId="0" applyFont="1" applyFill="1" applyAlignment="1">
      <alignment wrapText="1"/>
    </xf>
    <xf numFmtId="0" fontId="4" fillId="0" borderId="1" xfId="0" applyFont="1" applyBorder="1" applyAlignment="1">
      <alignment wrapText="1"/>
    </xf>
    <xf numFmtId="0" fontId="2" fillId="0" borderId="10" xfId="0" applyFont="1" applyBorder="1" applyAlignment="1">
      <alignment vertical="top"/>
    </xf>
    <xf numFmtId="0" fontId="27" fillId="18" borderId="1" xfId="0" applyFont="1" applyFill="1" applyBorder="1" applyAlignment="1">
      <alignment horizontal="right" vertical="center" wrapText="1"/>
    </xf>
    <xf numFmtId="0" fontId="27" fillId="18" borderId="0" xfId="0" applyFont="1" applyFill="1" applyAlignment="1">
      <alignment horizontal="right" vertical="center" wrapText="1"/>
    </xf>
    <xf numFmtId="0" fontId="27" fillId="19" borderId="0" xfId="0" applyFont="1" applyFill="1" applyAlignment="1">
      <alignment horizontal="right" vertical="center" wrapText="1"/>
    </xf>
    <xf numFmtId="0" fontId="27" fillId="20" borderId="0" xfId="0" applyFont="1" applyFill="1" applyAlignment="1">
      <alignment horizontal="right" vertical="center" wrapText="1"/>
    </xf>
    <xf numFmtId="0" fontId="1" fillId="11" borderId="0" xfId="0" applyFont="1" applyFill="1" applyAlignment="1">
      <alignment horizontal="right" vertical="center" wrapText="1"/>
    </xf>
    <xf numFmtId="0" fontId="1" fillId="7" borderId="0" xfId="0" applyFont="1" applyFill="1" applyAlignment="1">
      <alignment horizontal="right" vertical="center" wrapText="1"/>
    </xf>
    <xf numFmtId="0" fontId="1" fillId="20" borderId="0" xfId="0" applyFont="1" applyFill="1" applyAlignment="1">
      <alignment horizontal="right" vertical="center" wrapText="1"/>
    </xf>
    <xf numFmtId="0" fontId="1" fillId="8" borderId="0" xfId="0" applyFont="1" applyFill="1" applyAlignment="1">
      <alignment horizontal="right" vertical="center" wrapText="1"/>
    </xf>
    <xf numFmtId="0" fontId="1" fillId="12" borderId="0" xfId="0" applyFont="1" applyFill="1" applyAlignment="1">
      <alignment horizontal="right" vertical="center" wrapText="1"/>
    </xf>
    <xf numFmtId="0" fontId="1" fillId="13" borderId="0" xfId="0" applyFont="1" applyFill="1" applyAlignment="1">
      <alignment horizontal="right" vertical="center" wrapText="1"/>
    </xf>
    <xf numFmtId="0" fontId="1" fillId="18" borderId="0" xfId="0" applyFont="1" applyFill="1" applyAlignment="1">
      <alignment horizontal="right" vertical="center" wrapText="1"/>
    </xf>
    <xf numFmtId="0" fontId="1" fillId="19" borderId="0" xfId="0" applyFont="1" applyFill="1" applyAlignment="1">
      <alignment horizontal="right" vertical="center" wrapText="1"/>
    </xf>
    <xf numFmtId="0" fontId="1" fillId="12" borderId="3" xfId="0" applyFont="1" applyFill="1" applyBorder="1" applyAlignment="1">
      <alignment horizontal="right" vertical="center" wrapText="1"/>
    </xf>
    <xf numFmtId="0" fontId="1" fillId="8" borderId="3" xfId="0" applyFont="1" applyFill="1" applyBorder="1" applyAlignment="1">
      <alignment horizontal="right" vertical="center" wrapText="1"/>
    </xf>
    <xf numFmtId="0" fontId="1" fillId="20" borderId="3" xfId="0" applyFont="1" applyFill="1" applyBorder="1" applyAlignment="1">
      <alignment horizontal="right" vertical="center" wrapText="1"/>
    </xf>
    <xf numFmtId="0" fontId="1" fillId="13" borderId="3" xfId="0" applyFont="1" applyFill="1" applyBorder="1" applyAlignment="1">
      <alignment horizontal="right" vertical="center" wrapText="1"/>
    </xf>
    <xf numFmtId="0" fontId="1" fillId="11" borderId="3" xfId="0" applyFont="1" applyFill="1" applyBorder="1" applyAlignment="1">
      <alignment horizontal="right" vertical="center" wrapText="1"/>
    </xf>
    <xf numFmtId="0" fontId="1" fillId="18" borderId="3" xfId="0" applyFont="1" applyFill="1" applyBorder="1" applyAlignment="1">
      <alignment horizontal="right" vertical="center" wrapText="1"/>
    </xf>
    <xf numFmtId="0" fontId="1" fillId="0" borderId="0" xfId="0" applyFont="1" applyAlignment="1">
      <alignment horizontal="right" vertical="center" wrapText="1"/>
    </xf>
    <xf numFmtId="0" fontId="37" fillId="0" borderId="0" xfId="0" applyFont="1"/>
    <xf numFmtId="0" fontId="2" fillId="0" borderId="0" xfId="0" applyFont="1"/>
    <xf numFmtId="0" fontId="2" fillId="0" borderId="3" xfId="0" applyFont="1" applyBorder="1"/>
    <xf numFmtId="0" fontId="2" fillId="0" borderId="3" xfId="0" applyFont="1" applyBorder="1" applyAlignment="1">
      <alignment vertical="top" wrapText="1"/>
    </xf>
    <xf numFmtId="165" fontId="27" fillId="0" borderId="0" xfId="0" applyNumberFormat="1" applyFont="1" applyAlignment="1">
      <alignment vertical="center" wrapText="1"/>
    </xf>
    <xf numFmtId="165" fontId="27" fillId="0" borderId="1" xfId="0" applyNumberFormat="1" applyFont="1" applyBorder="1" applyAlignment="1">
      <alignment vertical="center" wrapText="1"/>
    </xf>
    <xf numFmtId="165" fontId="27" fillId="14" borderId="0" xfId="0" applyNumberFormat="1" applyFont="1" applyFill="1" applyAlignment="1">
      <alignment vertical="center" wrapText="1"/>
    </xf>
    <xf numFmtId="0" fontId="27" fillId="21" borderId="0" xfId="0" applyFont="1" applyFill="1" applyAlignment="1">
      <alignment vertical="center" wrapText="1"/>
    </xf>
    <xf numFmtId="0" fontId="27" fillId="22" borderId="0" xfId="0" applyFont="1" applyFill="1" applyAlignment="1">
      <alignment vertical="center" wrapText="1"/>
    </xf>
    <xf numFmtId="0" fontId="27" fillId="23" borderId="0" xfId="0" applyFont="1" applyFill="1" applyAlignment="1">
      <alignment vertical="center" wrapText="1"/>
    </xf>
    <xf numFmtId="0" fontId="27" fillId="24" borderId="0" xfId="0" applyFont="1" applyFill="1" applyAlignment="1">
      <alignment vertical="center" wrapText="1"/>
    </xf>
    <xf numFmtId="0" fontId="27" fillId="25" borderId="1" xfId="0" applyFont="1" applyFill="1" applyBorder="1" applyAlignment="1">
      <alignment vertical="center" wrapText="1"/>
    </xf>
    <xf numFmtId="0" fontId="27" fillId="25" borderId="0" xfId="0" applyFont="1" applyFill="1" applyAlignment="1">
      <alignment vertical="center" wrapText="1"/>
    </xf>
    <xf numFmtId="0" fontId="27" fillId="26" borderId="0" xfId="0" applyFont="1" applyFill="1" applyAlignment="1">
      <alignment vertical="center" wrapText="1"/>
    </xf>
    <xf numFmtId="0" fontId="27" fillId="5" borderId="0" xfId="0" applyFont="1" applyFill="1" applyAlignment="1">
      <alignment horizontal="right" vertical="center" wrapText="1"/>
    </xf>
    <xf numFmtId="0" fontId="27" fillId="5" borderId="1" xfId="0" applyFont="1" applyFill="1" applyBorder="1" applyAlignment="1">
      <alignment horizontal="right" vertical="center" wrapText="1"/>
    </xf>
    <xf numFmtId="0" fontId="27" fillId="4" borderId="0" xfId="0" applyFont="1" applyFill="1" applyAlignment="1">
      <alignment horizontal="right" vertical="center" wrapText="1"/>
    </xf>
    <xf numFmtId="0" fontId="38" fillId="0" borderId="1" xfId="0" applyFont="1" applyBorder="1" applyAlignment="1">
      <alignment vertical="center" wrapText="1"/>
    </xf>
    <xf numFmtId="0" fontId="27" fillId="0" borderId="0" xfId="0" applyFont="1" applyAlignment="1">
      <alignment vertical="top" wrapText="1"/>
    </xf>
    <xf numFmtId="0" fontId="27" fillId="0" borderId="1" xfId="0" applyFont="1" applyBorder="1" applyAlignment="1">
      <alignment vertical="top" wrapText="1"/>
    </xf>
    <xf numFmtId="0" fontId="0" fillId="0" borderId="0" xfId="0" applyAlignment="1">
      <alignment vertical="top"/>
    </xf>
    <xf numFmtId="0" fontId="27" fillId="9" borderId="0" xfId="0" applyFont="1" applyFill="1" applyAlignment="1">
      <alignment horizontal="right" vertical="center" wrapText="1"/>
    </xf>
    <xf numFmtId="0" fontId="27" fillId="0" borderId="1" xfId="0" applyFont="1" applyBorder="1" applyAlignment="1">
      <alignment horizontal="left" vertical="top" wrapText="1"/>
    </xf>
    <xf numFmtId="0" fontId="27" fillId="0" borderId="0" xfId="0" applyFont="1" applyAlignment="1">
      <alignment horizontal="left" vertical="top" wrapText="1"/>
    </xf>
    <xf numFmtId="0" fontId="0" fillId="0" borderId="0" xfId="0" applyAlignment="1">
      <alignment horizontal="left" vertical="top"/>
    </xf>
    <xf numFmtId="0" fontId="27" fillId="27" borderId="0" xfId="0" applyFont="1" applyFill="1" applyAlignment="1">
      <alignment horizontal="left" vertical="top" wrapText="1"/>
    </xf>
    <xf numFmtId="0" fontId="27" fillId="2" borderId="0" xfId="0" applyFont="1" applyFill="1" applyAlignment="1">
      <alignment horizontal="left" vertical="top" wrapText="1"/>
    </xf>
    <xf numFmtId="0" fontId="27" fillId="19" borderId="0" xfId="0" applyFont="1" applyFill="1" applyAlignment="1">
      <alignment horizontal="left" vertical="top" wrapText="1"/>
    </xf>
    <xf numFmtId="0" fontId="27" fillId="5" borderId="0" xfId="0" applyFont="1" applyFill="1" applyAlignment="1">
      <alignment horizontal="left" vertical="top" wrapText="1"/>
    </xf>
    <xf numFmtId="0" fontId="1" fillId="25" borderId="0" xfId="0" applyFont="1" applyFill="1"/>
    <xf numFmtId="0" fontId="1" fillId="25" borderId="3" xfId="0" applyFont="1" applyFill="1" applyBorder="1"/>
    <xf numFmtId="0" fontId="7" fillId="0" borderId="0" xfId="0" applyFont="1" applyAlignment="1">
      <alignment vertical="top"/>
    </xf>
    <xf numFmtId="9" fontId="4" fillId="0" borderId="0" xfId="0" applyNumberFormat="1" applyFont="1" applyAlignment="1">
      <alignment vertical="top"/>
    </xf>
    <xf numFmtId="0" fontId="53" fillId="0" borderId="11" xfId="0" applyFont="1" applyBorder="1" applyAlignment="1">
      <alignment horizontal="left" vertical="top" wrapText="1"/>
    </xf>
    <xf numFmtId="0" fontId="1" fillId="0" borderId="0" xfId="0" applyFont="1" applyAlignment="1">
      <alignment horizontal="center" vertical="top"/>
    </xf>
    <xf numFmtId="0" fontId="1" fillId="21" borderId="0" xfId="0" applyFont="1" applyFill="1"/>
    <xf numFmtId="0" fontId="4" fillId="21" borderId="0" xfId="0" applyFont="1" applyFill="1"/>
    <xf numFmtId="0" fontId="1" fillId="21" borderId="3" xfId="0" applyFont="1" applyFill="1" applyBorder="1"/>
    <xf numFmtId="0" fontId="4" fillId="21" borderId="3" xfId="0" applyFont="1" applyFill="1" applyBorder="1"/>
    <xf numFmtId="0" fontId="1" fillId="21" borderId="1" xfId="0" applyFont="1" applyFill="1" applyBorder="1"/>
    <xf numFmtId="0" fontId="1" fillId="13" borderId="1" xfId="0" applyFont="1" applyFill="1" applyBorder="1" applyAlignment="1">
      <alignment horizontal="right" vertical="center" wrapText="1"/>
    </xf>
    <xf numFmtId="0" fontId="1" fillId="19" borderId="1" xfId="0" applyFont="1" applyFill="1" applyBorder="1" applyAlignment="1">
      <alignment horizontal="right" vertical="center" wrapText="1"/>
    </xf>
    <xf numFmtId="0" fontId="2" fillId="0" borderId="1" xfId="0" applyFont="1" applyBorder="1"/>
    <xf numFmtId="0" fontId="1" fillId="11" borderId="1" xfId="0" applyFont="1" applyFill="1" applyBorder="1" applyAlignment="1">
      <alignment horizontal="right" vertical="center" wrapText="1"/>
    </xf>
    <xf numFmtId="0" fontId="1" fillId="7" borderId="1" xfId="0" applyFont="1" applyFill="1" applyBorder="1" applyAlignment="1">
      <alignment horizontal="right" vertical="center" wrapText="1"/>
    </xf>
    <xf numFmtId="0" fontId="1" fillId="0" borderId="0" xfId="0" quotePrefix="1" applyFont="1"/>
    <xf numFmtId="0" fontId="4" fillId="18" borderId="0" xfId="0" applyFont="1" applyFill="1"/>
    <xf numFmtId="0" fontId="1" fillId="18" borderId="0" xfId="0" applyFont="1" applyFill="1"/>
    <xf numFmtId="0" fontId="1" fillId="18" borderId="3" xfId="0" applyFont="1" applyFill="1" applyBorder="1"/>
    <xf numFmtId="0" fontId="4" fillId="18" borderId="1" xfId="0" applyFont="1" applyFill="1" applyBorder="1"/>
    <xf numFmtId="0" fontId="1" fillId="18" borderId="1" xfId="0" applyFont="1" applyFill="1" applyBorder="1"/>
    <xf numFmtId="0" fontId="1" fillId="18" borderId="0" xfId="0" quotePrefix="1" applyFont="1" applyFill="1"/>
    <xf numFmtId="0" fontId="1" fillId="0" borderId="0" xfId="0" applyFont="1" applyAlignment="1">
      <alignment horizontal="center" vertical="top"/>
    </xf>
    <xf numFmtId="0" fontId="1" fillId="10" borderId="2" xfId="0" applyFont="1" applyFill="1" applyBorder="1" applyAlignment="1">
      <alignment horizontal="left" vertical="top" wrapText="1"/>
    </xf>
    <xf numFmtId="0" fontId="1" fillId="10" borderId="4" xfId="0" applyFont="1" applyFill="1" applyBorder="1" applyAlignment="1">
      <alignment horizontal="left" vertical="top" wrapText="1"/>
    </xf>
    <xf numFmtId="0" fontId="1" fillId="23" borderId="2" xfId="0" applyFont="1" applyFill="1" applyBorder="1" applyAlignment="1">
      <alignment horizontal="left" vertical="top" wrapText="1"/>
    </xf>
    <xf numFmtId="0" fontId="1" fillId="23" borderId="4" xfId="0" applyFont="1" applyFill="1" applyBorder="1" applyAlignment="1">
      <alignment horizontal="left" vertical="top" wrapText="1"/>
    </xf>
    <xf numFmtId="0" fontId="1" fillId="16" borderId="2" xfId="0" applyFont="1" applyFill="1" applyBorder="1" applyAlignment="1">
      <alignment horizontal="left" vertical="top" wrapText="1"/>
    </xf>
    <xf numFmtId="0" fontId="1" fillId="16" borderId="4" xfId="0" applyFont="1" applyFill="1" applyBorder="1" applyAlignment="1">
      <alignment horizontal="left" vertical="top" wrapText="1"/>
    </xf>
    <xf numFmtId="0" fontId="1" fillId="15" borderId="2" xfId="0" applyFont="1" applyFill="1" applyBorder="1" applyAlignment="1">
      <alignment horizontal="left" vertical="top" wrapText="1"/>
    </xf>
    <xf numFmtId="0" fontId="1" fillId="15" borderId="4" xfId="0" applyFont="1" applyFill="1" applyBorder="1" applyAlignment="1">
      <alignment horizontal="left" vertical="top" wrapText="1"/>
    </xf>
    <xf numFmtId="0" fontId="1" fillId="14" borderId="2" xfId="0" applyFont="1" applyFill="1" applyBorder="1" applyAlignment="1">
      <alignment horizontal="left" vertical="top" wrapText="1"/>
    </xf>
    <xf numFmtId="0" fontId="1" fillId="14" borderId="4" xfId="0" applyFont="1" applyFill="1" applyBorder="1" applyAlignment="1">
      <alignment horizontal="left" vertical="top" wrapText="1"/>
    </xf>
    <xf numFmtId="0" fontId="1" fillId="17" borderId="2" xfId="0" applyFont="1" applyFill="1" applyBorder="1" applyAlignment="1">
      <alignment horizontal="left" vertical="top" wrapText="1"/>
    </xf>
    <xf numFmtId="0" fontId="1" fillId="17" borderId="4" xfId="0" applyFont="1" applyFill="1" applyBorder="1" applyAlignment="1">
      <alignment horizontal="left" vertical="top" wrapText="1"/>
    </xf>
    <xf numFmtId="0" fontId="1" fillId="5" borderId="2" xfId="0" applyFont="1" applyFill="1" applyBorder="1" applyAlignment="1">
      <alignment horizontal="left" vertical="top" wrapText="1"/>
    </xf>
    <xf numFmtId="0" fontId="1" fillId="5" borderId="4" xfId="0" applyFont="1" applyFill="1" applyBorder="1" applyAlignment="1">
      <alignment horizontal="left" vertical="top" wrapText="1"/>
    </xf>
    <xf numFmtId="0" fontId="4" fillId="0" borderId="1" xfId="0" applyFont="1" applyBorder="1" applyAlignment="1">
      <alignment vertical="top"/>
    </xf>
    <xf numFmtId="0" fontId="4" fillId="0" borderId="6"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Alignment="1">
      <alignment vertical="top"/>
    </xf>
    <xf numFmtId="0" fontId="4" fillId="0" borderId="11" xfId="0" applyFont="1" applyBorder="1" applyAlignment="1">
      <alignment vertical="top"/>
    </xf>
    <xf numFmtId="0" fontId="4" fillId="0" borderId="1" xfId="0" applyFont="1" applyBorder="1" applyAlignment="1">
      <alignment vertical="top" wrapText="1"/>
    </xf>
    <xf numFmtId="0" fontId="5" fillId="3" borderId="7" xfId="0" applyFont="1" applyFill="1" applyBorder="1" applyAlignment="1">
      <alignment vertical="top"/>
    </xf>
    <xf numFmtId="0" fontId="5" fillId="3" borderId="8" xfId="0" applyFont="1" applyFill="1" applyBorder="1" applyAlignment="1">
      <alignment vertical="top"/>
    </xf>
    <xf numFmtId="0" fontId="5" fillId="3" borderId="9" xfId="0" applyFont="1" applyFill="1" applyBorder="1" applyAlignment="1">
      <alignment vertical="top"/>
    </xf>
    <xf numFmtId="0" fontId="4" fillId="0" borderId="0" xfId="0" applyFont="1" applyAlignment="1">
      <alignment vertical="top" wrapText="1"/>
    </xf>
    <xf numFmtId="0" fontId="5" fillId="4" borderId="2" xfId="0" applyFont="1" applyFill="1" applyBorder="1" applyAlignment="1">
      <alignment horizontal="center" vertical="top"/>
    </xf>
    <xf numFmtId="0" fontId="5" fillId="4" borderId="3" xfId="0" applyFont="1" applyFill="1" applyBorder="1" applyAlignment="1">
      <alignment horizontal="center" vertical="top"/>
    </xf>
    <xf numFmtId="0" fontId="5" fillId="4" borderId="4" xfId="0" applyFont="1" applyFill="1" applyBorder="1" applyAlignment="1">
      <alignment horizontal="center" vertical="top"/>
    </xf>
    <xf numFmtId="0" fontId="4" fillId="4" borderId="5" xfId="0" applyFont="1" applyFill="1" applyBorder="1" applyAlignment="1">
      <alignment horizontal="center" vertical="top"/>
    </xf>
    <xf numFmtId="0" fontId="4" fillId="4" borderId="1" xfId="0" applyFont="1" applyFill="1" applyBorder="1" applyAlignment="1">
      <alignment horizontal="center" vertical="top"/>
    </xf>
    <xf numFmtId="0" fontId="4" fillId="4" borderId="6" xfId="0" applyFont="1" applyFill="1" applyBorder="1" applyAlignment="1">
      <alignment horizontal="center" vertical="top"/>
    </xf>
    <xf numFmtId="0" fontId="5" fillId="3" borderId="7" xfId="0" applyFont="1" applyFill="1" applyBorder="1" applyAlignment="1">
      <alignment horizontal="left" vertical="top"/>
    </xf>
    <xf numFmtId="0" fontId="5" fillId="3" borderId="8" xfId="0" applyFont="1" applyFill="1" applyBorder="1" applyAlignment="1">
      <alignment horizontal="left" vertical="top"/>
    </xf>
    <xf numFmtId="0" fontId="5" fillId="3" borderId="9" xfId="0" applyFont="1" applyFill="1" applyBorder="1" applyAlignment="1">
      <alignment horizontal="left" vertical="top"/>
    </xf>
    <xf numFmtId="0" fontId="4" fillId="0" borderId="3" xfId="0" applyFont="1" applyBorder="1" applyAlignment="1">
      <alignment vertical="top" wrapText="1"/>
    </xf>
    <xf numFmtId="0" fontId="52" fillId="0" borderId="1" xfId="1" applyBorder="1" applyAlignment="1">
      <alignment vertical="top"/>
    </xf>
    <xf numFmtId="0" fontId="35" fillId="0" borderId="3" xfId="0" applyFont="1" applyBorder="1" applyAlignment="1">
      <alignment vertical="top"/>
    </xf>
    <xf numFmtId="0" fontId="35" fillId="0" borderId="4" xfId="0" applyFont="1" applyBorder="1" applyAlignment="1">
      <alignment vertical="top"/>
    </xf>
    <xf numFmtId="0" fontId="35" fillId="0" borderId="0" xfId="0" applyFont="1" applyAlignment="1">
      <alignment vertical="top" wrapText="1"/>
    </xf>
    <xf numFmtId="0" fontId="35" fillId="0" borderId="0" xfId="0" applyFont="1" applyAlignment="1">
      <alignment vertical="top"/>
    </xf>
    <xf numFmtId="0" fontId="35" fillId="0" borderId="11" xfId="0" applyFont="1" applyBorder="1" applyAlignment="1">
      <alignment vertical="top"/>
    </xf>
    <xf numFmtId="0" fontId="7" fillId="0" borderId="1" xfId="0" applyFont="1" applyBorder="1" applyAlignment="1">
      <alignment vertical="top"/>
    </xf>
    <xf numFmtId="0" fontId="7" fillId="0" borderId="6" xfId="0" applyFont="1" applyBorder="1" applyAlignment="1">
      <alignment vertical="top"/>
    </xf>
    <xf numFmtId="0" fontId="5" fillId="3" borderId="2" xfId="0" applyFont="1" applyFill="1" applyBorder="1" applyAlignment="1">
      <alignment vertical="top"/>
    </xf>
    <xf numFmtId="0" fontId="5" fillId="3" borderId="3" xfId="0" applyFont="1" applyFill="1" applyBorder="1" applyAlignment="1">
      <alignment vertical="top"/>
    </xf>
    <xf numFmtId="0" fontId="5" fillId="3" borderId="4" xfId="0" applyFont="1" applyFill="1" applyBorder="1" applyAlignment="1">
      <alignmen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vertical="top"/>
    </xf>
    <xf numFmtId="0" fontId="4" fillId="0" borderId="11" xfId="0" applyFont="1" applyBorder="1" applyAlignment="1">
      <alignment vertical="top" wrapText="1"/>
    </xf>
    <xf numFmtId="0" fontId="5" fillId="3" borderId="0" xfId="0" applyFont="1" applyFill="1" applyAlignment="1">
      <alignment vertical="top"/>
    </xf>
    <xf numFmtId="0" fontId="1" fillId="0" borderId="3" xfId="0" applyFont="1" applyBorder="1" applyAlignment="1">
      <alignment wrapText="1"/>
    </xf>
    <xf numFmtId="0" fontId="1" fillId="0" borderId="4" xfId="0" applyFont="1" applyBorder="1" applyAlignment="1">
      <alignment wrapText="1"/>
    </xf>
    <xf numFmtId="0" fontId="1" fillId="0" borderId="1" xfId="0" applyFont="1" applyBorder="1" applyAlignment="1">
      <alignment wrapText="1"/>
    </xf>
    <xf numFmtId="0" fontId="1" fillId="0" borderId="6" xfId="0" applyFont="1" applyBorder="1" applyAlignment="1">
      <alignment wrapText="1"/>
    </xf>
    <xf numFmtId="0" fontId="4" fillId="0" borderId="6" xfId="0" applyFont="1" applyBorder="1" applyAlignment="1">
      <alignment vertical="top" wrapText="1"/>
    </xf>
    <xf numFmtId="0" fontId="27" fillId="0" borderId="0" xfId="0" applyFont="1" applyFill="1" applyAlignment="1">
      <alignment vertical="center" wrapText="1"/>
    </xf>
    <xf numFmtId="165" fontId="27" fillId="0" borderId="0" xfId="0" applyNumberFormat="1" applyFont="1" applyFill="1" applyAlignment="1">
      <alignment vertical="center" wrapText="1"/>
    </xf>
    <xf numFmtId="0" fontId="27" fillId="0" borderId="0" xfId="0" applyFont="1" applyFill="1" applyAlignment="1">
      <alignment vertical="top" wrapText="1"/>
    </xf>
    <xf numFmtId="0" fontId="27" fillId="0" borderId="0" xfId="0" applyFont="1" applyFill="1" applyAlignment="1">
      <alignment horizontal="right" vertical="center" wrapText="1"/>
    </xf>
    <xf numFmtId="0" fontId="27" fillId="0" borderId="0" xfId="0" applyFont="1" applyFill="1" applyAlignment="1">
      <alignment horizontal="left" vertical="top" wrapText="1"/>
    </xf>
    <xf numFmtId="0" fontId="0" fillId="0" borderId="0" xfId="0" applyFill="1"/>
  </cellXfs>
  <cellStyles count="2">
    <cellStyle name="Hyperlink" xfId="1" builtinId="8"/>
    <cellStyle name="Normal" xfId="0" builtinId="0"/>
  </cellStyles>
  <dxfs count="0"/>
  <tableStyles count="0" defaultTableStyle="TableStyleMedium2" defaultPivotStyle="PivotStyleLight16"/>
  <colors>
    <mruColors>
      <color rgb="FFFF8AD8"/>
      <color rgb="FFBA7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5</xdr:col>
      <xdr:colOff>635000</xdr:colOff>
      <xdr:row>59</xdr:row>
      <xdr:rowOff>9769</xdr:rowOff>
    </xdr:from>
    <xdr:to>
      <xdr:col>14</xdr:col>
      <xdr:colOff>484554</xdr:colOff>
      <xdr:row>70</xdr:row>
      <xdr:rowOff>12131</xdr:rowOff>
    </xdr:to>
    <xdr:pic>
      <xdr:nvPicPr>
        <xdr:cNvPr id="2" name="Picture 1">
          <a:extLst>
            <a:ext uri="{FF2B5EF4-FFF2-40B4-BE49-F238E27FC236}">
              <a16:creationId xmlns:a16="http://schemas.microsoft.com/office/drawing/2014/main" id="{3AAA1255-1425-9498-4E7D-3E4C4D317FDE}"/>
            </a:ext>
          </a:extLst>
        </xdr:cNvPr>
        <xdr:cNvPicPr>
          <a:picLocks noChangeAspect="1"/>
        </xdr:cNvPicPr>
      </xdr:nvPicPr>
      <xdr:blipFill>
        <a:blip xmlns:r="http://schemas.openxmlformats.org/officeDocument/2006/relationships" r:embed="rId1"/>
        <a:stretch>
          <a:fillRect/>
        </a:stretch>
      </xdr:blipFill>
      <xdr:spPr>
        <a:xfrm>
          <a:off x="14673385" y="14995769"/>
          <a:ext cx="7772400" cy="2796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674077</xdr:colOff>
      <xdr:row>82</xdr:row>
      <xdr:rowOff>39077</xdr:rowOff>
    </xdr:from>
    <xdr:to>
      <xdr:col>14</xdr:col>
      <xdr:colOff>523631</xdr:colOff>
      <xdr:row>101</xdr:row>
      <xdr:rowOff>38378</xdr:rowOff>
    </xdr:to>
    <xdr:pic>
      <xdr:nvPicPr>
        <xdr:cNvPr id="2" name="Picture 1">
          <a:extLst>
            <a:ext uri="{FF2B5EF4-FFF2-40B4-BE49-F238E27FC236}">
              <a16:creationId xmlns:a16="http://schemas.microsoft.com/office/drawing/2014/main" id="{1576351F-D9D2-C9C1-6084-725CEA142755}"/>
            </a:ext>
          </a:extLst>
        </xdr:cNvPr>
        <xdr:cNvPicPr>
          <a:picLocks noChangeAspect="1"/>
        </xdr:cNvPicPr>
      </xdr:nvPicPr>
      <xdr:blipFill>
        <a:blip xmlns:r="http://schemas.openxmlformats.org/officeDocument/2006/relationships" r:embed="rId1"/>
        <a:stretch>
          <a:fillRect/>
        </a:stretch>
      </xdr:blipFill>
      <xdr:spPr>
        <a:xfrm>
          <a:off x="14712462" y="20867077"/>
          <a:ext cx="7772400" cy="4825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654538</xdr:colOff>
      <xdr:row>51</xdr:row>
      <xdr:rowOff>107462</xdr:rowOff>
    </xdr:from>
    <xdr:to>
      <xdr:col>14</xdr:col>
      <xdr:colOff>504092</xdr:colOff>
      <xdr:row>83</xdr:row>
      <xdr:rowOff>199429</xdr:rowOff>
    </xdr:to>
    <xdr:pic>
      <xdr:nvPicPr>
        <xdr:cNvPr id="2" name="Picture 1">
          <a:extLst>
            <a:ext uri="{FF2B5EF4-FFF2-40B4-BE49-F238E27FC236}">
              <a16:creationId xmlns:a16="http://schemas.microsoft.com/office/drawing/2014/main" id="{739AF60A-B304-7E80-1788-41B1F9305FF5}"/>
            </a:ext>
          </a:extLst>
        </xdr:cNvPr>
        <xdr:cNvPicPr>
          <a:picLocks noChangeAspect="1"/>
        </xdr:cNvPicPr>
      </xdr:nvPicPr>
      <xdr:blipFill>
        <a:blip xmlns:r="http://schemas.openxmlformats.org/officeDocument/2006/relationships" r:embed="rId1"/>
        <a:stretch>
          <a:fillRect/>
        </a:stretch>
      </xdr:blipFill>
      <xdr:spPr>
        <a:xfrm>
          <a:off x="14692923" y="13061462"/>
          <a:ext cx="7772400" cy="82199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68384</xdr:colOff>
      <xdr:row>69</xdr:row>
      <xdr:rowOff>58615</xdr:rowOff>
    </xdr:from>
    <xdr:to>
      <xdr:col>13</xdr:col>
      <xdr:colOff>748323</xdr:colOff>
      <xdr:row>86</xdr:row>
      <xdr:rowOff>4236</xdr:rowOff>
    </xdr:to>
    <xdr:pic>
      <xdr:nvPicPr>
        <xdr:cNvPr id="2" name="Picture 1">
          <a:extLst>
            <a:ext uri="{FF2B5EF4-FFF2-40B4-BE49-F238E27FC236}">
              <a16:creationId xmlns:a16="http://schemas.microsoft.com/office/drawing/2014/main" id="{B83F4AC8-D5A8-3063-9EC8-25FAD1C305EE}"/>
            </a:ext>
          </a:extLst>
        </xdr:cNvPr>
        <xdr:cNvPicPr>
          <a:picLocks noChangeAspect="1"/>
        </xdr:cNvPicPr>
      </xdr:nvPicPr>
      <xdr:blipFill>
        <a:blip xmlns:r="http://schemas.openxmlformats.org/officeDocument/2006/relationships" r:embed="rId1"/>
        <a:stretch>
          <a:fillRect/>
        </a:stretch>
      </xdr:blipFill>
      <xdr:spPr>
        <a:xfrm>
          <a:off x="14106769" y="17584615"/>
          <a:ext cx="7772400" cy="4263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693615</xdr:colOff>
      <xdr:row>61</xdr:row>
      <xdr:rowOff>136769</xdr:rowOff>
    </xdr:from>
    <xdr:to>
      <xdr:col>14</xdr:col>
      <xdr:colOff>543169</xdr:colOff>
      <xdr:row>83</xdr:row>
      <xdr:rowOff>65964</xdr:rowOff>
    </xdr:to>
    <xdr:pic>
      <xdr:nvPicPr>
        <xdr:cNvPr id="2" name="Picture 1">
          <a:extLst>
            <a:ext uri="{FF2B5EF4-FFF2-40B4-BE49-F238E27FC236}">
              <a16:creationId xmlns:a16="http://schemas.microsoft.com/office/drawing/2014/main" id="{8C1E6EF7-7024-CF0E-B942-0FE52DC3E2A3}"/>
            </a:ext>
          </a:extLst>
        </xdr:cNvPr>
        <xdr:cNvPicPr>
          <a:picLocks noChangeAspect="1"/>
        </xdr:cNvPicPr>
      </xdr:nvPicPr>
      <xdr:blipFill>
        <a:blip xmlns:r="http://schemas.openxmlformats.org/officeDocument/2006/relationships" r:embed="rId1"/>
        <a:stretch>
          <a:fillRect/>
        </a:stretch>
      </xdr:blipFill>
      <xdr:spPr>
        <a:xfrm>
          <a:off x="14732000" y="15630769"/>
          <a:ext cx="7772400" cy="55171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48845</xdr:colOff>
      <xdr:row>31</xdr:row>
      <xdr:rowOff>117231</xdr:rowOff>
    </xdr:from>
    <xdr:to>
      <xdr:col>13</xdr:col>
      <xdr:colOff>728784</xdr:colOff>
      <xdr:row>48</xdr:row>
      <xdr:rowOff>112290</xdr:rowOff>
    </xdr:to>
    <xdr:pic>
      <xdr:nvPicPr>
        <xdr:cNvPr id="2" name="Picture 1">
          <a:extLst>
            <a:ext uri="{FF2B5EF4-FFF2-40B4-BE49-F238E27FC236}">
              <a16:creationId xmlns:a16="http://schemas.microsoft.com/office/drawing/2014/main" id="{0B8CBAFF-A313-B143-9167-3C11FF3B90E6}"/>
            </a:ext>
          </a:extLst>
        </xdr:cNvPr>
        <xdr:cNvPicPr>
          <a:picLocks noChangeAspect="1"/>
        </xdr:cNvPicPr>
      </xdr:nvPicPr>
      <xdr:blipFill>
        <a:blip xmlns:r="http://schemas.openxmlformats.org/officeDocument/2006/relationships" r:embed="rId1"/>
        <a:stretch>
          <a:fillRect/>
        </a:stretch>
      </xdr:blipFill>
      <xdr:spPr>
        <a:xfrm>
          <a:off x="14087230" y="7991231"/>
          <a:ext cx="7772400" cy="4313059"/>
        </a:xfrm>
        <a:prstGeom prst="rect">
          <a:avLst/>
        </a:prstGeom>
      </xdr:spPr>
    </xdr:pic>
    <xdr:clientData/>
  </xdr:twoCellAnchor>
  <xdr:twoCellAnchor editAs="oneCell">
    <xdr:from>
      <xdr:col>5</xdr:col>
      <xdr:colOff>32405</xdr:colOff>
      <xdr:row>51</xdr:row>
      <xdr:rowOff>97694</xdr:rowOff>
    </xdr:from>
    <xdr:to>
      <xdr:col>18</xdr:col>
      <xdr:colOff>0</xdr:colOff>
      <xdr:row>77</xdr:row>
      <xdr:rowOff>58127</xdr:rowOff>
    </xdr:to>
    <xdr:pic>
      <xdr:nvPicPr>
        <xdr:cNvPr id="3" name="Picture 2">
          <a:extLst>
            <a:ext uri="{FF2B5EF4-FFF2-40B4-BE49-F238E27FC236}">
              <a16:creationId xmlns:a16="http://schemas.microsoft.com/office/drawing/2014/main" id="{AE891871-DA77-6817-0619-EE284570894E}"/>
            </a:ext>
          </a:extLst>
        </xdr:cNvPr>
        <xdr:cNvPicPr>
          <a:picLocks noChangeAspect="1"/>
        </xdr:cNvPicPr>
      </xdr:nvPicPr>
      <xdr:blipFill>
        <a:blip xmlns:r="http://schemas.openxmlformats.org/officeDocument/2006/relationships" r:embed="rId2"/>
        <a:stretch>
          <a:fillRect/>
        </a:stretch>
      </xdr:blipFill>
      <xdr:spPr>
        <a:xfrm rot="5400000">
          <a:off x="16394563" y="10727921"/>
          <a:ext cx="6564433" cy="112119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49</xdr:row>
      <xdr:rowOff>0</xdr:rowOff>
    </xdr:from>
    <xdr:to>
      <xdr:col>15</xdr:col>
      <xdr:colOff>279400</xdr:colOff>
      <xdr:row>67</xdr:row>
      <xdr:rowOff>54057</xdr:rowOff>
    </xdr:to>
    <xdr:pic>
      <xdr:nvPicPr>
        <xdr:cNvPr id="3" name="Picture 2">
          <a:extLst>
            <a:ext uri="{FF2B5EF4-FFF2-40B4-BE49-F238E27FC236}">
              <a16:creationId xmlns:a16="http://schemas.microsoft.com/office/drawing/2014/main" id="{FFAE184A-23A8-F888-6060-FC578FC62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98615" y="12446000"/>
          <a:ext cx="7772400" cy="4626057"/>
        </a:xfrm>
        <a:prstGeom prst="rect">
          <a:avLst/>
        </a:prstGeom>
      </xdr:spPr>
    </xdr:pic>
    <xdr:clientData/>
  </xdr:twoCellAnchor>
  <xdr:twoCellAnchor editAs="oneCell">
    <xdr:from>
      <xdr:col>6</xdr:col>
      <xdr:colOff>0</xdr:colOff>
      <xdr:row>69</xdr:row>
      <xdr:rowOff>0</xdr:rowOff>
    </xdr:from>
    <xdr:to>
      <xdr:col>15</xdr:col>
      <xdr:colOff>279400</xdr:colOff>
      <xdr:row>79</xdr:row>
      <xdr:rowOff>155453</xdr:rowOff>
    </xdr:to>
    <xdr:pic>
      <xdr:nvPicPr>
        <xdr:cNvPr id="5" name="Picture 4">
          <a:extLst>
            <a:ext uri="{FF2B5EF4-FFF2-40B4-BE49-F238E27FC236}">
              <a16:creationId xmlns:a16="http://schemas.microsoft.com/office/drawing/2014/main" id="{FD20E7CA-2856-233C-7F58-AB48611744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98615" y="17526000"/>
          <a:ext cx="7772400" cy="269545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39077</xdr:colOff>
      <xdr:row>37</xdr:row>
      <xdr:rowOff>224693</xdr:rowOff>
    </xdr:from>
    <xdr:to>
      <xdr:col>13</xdr:col>
      <xdr:colOff>738554</xdr:colOff>
      <xdr:row>64</xdr:row>
      <xdr:rowOff>16042</xdr:rowOff>
    </xdr:to>
    <xdr:pic>
      <xdr:nvPicPr>
        <xdr:cNvPr id="2" name="Picture 1">
          <a:extLst>
            <a:ext uri="{FF2B5EF4-FFF2-40B4-BE49-F238E27FC236}">
              <a16:creationId xmlns:a16="http://schemas.microsoft.com/office/drawing/2014/main" id="{D503C691-EDD2-3484-2FF9-4FF9031340E3}"/>
            </a:ext>
          </a:extLst>
        </xdr:cNvPr>
        <xdr:cNvPicPr>
          <a:picLocks noChangeAspect="1"/>
        </xdr:cNvPicPr>
      </xdr:nvPicPr>
      <xdr:blipFill>
        <a:blip xmlns:r="http://schemas.openxmlformats.org/officeDocument/2006/relationships" r:embed="rId1"/>
        <a:stretch>
          <a:fillRect/>
        </a:stretch>
      </xdr:blipFill>
      <xdr:spPr>
        <a:xfrm>
          <a:off x="14077462" y="9622693"/>
          <a:ext cx="7772400" cy="6649349"/>
        </a:xfrm>
        <a:prstGeom prst="rect">
          <a:avLst/>
        </a:prstGeom>
      </xdr:spPr>
    </xdr:pic>
    <xdr:clientData/>
  </xdr:twoCellAnchor>
  <xdr:twoCellAnchor editAs="oneCell">
    <xdr:from>
      <xdr:col>5</xdr:col>
      <xdr:colOff>39077</xdr:colOff>
      <xdr:row>67</xdr:row>
      <xdr:rowOff>58615</xdr:rowOff>
    </xdr:from>
    <xdr:to>
      <xdr:col>13</xdr:col>
      <xdr:colOff>738554</xdr:colOff>
      <xdr:row>101</xdr:row>
      <xdr:rowOff>246835</xdr:rowOff>
    </xdr:to>
    <xdr:pic>
      <xdr:nvPicPr>
        <xdr:cNvPr id="3" name="Picture 2">
          <a:extLst>
            <a:ext uri="{FF2B5EF4-FFF2-40B4-BE49-F238E27FC236}">
              <a16:creationId xmlns:a16="http://schemas.microsoft.com/office/drawing/2014/main" id="{20C3C15D-6C8D-A604-B8E4-546D8415D0F7}"/>
            </a:ext>
          </a:extLst>
        </xdr:cNvPr>
        <xdr:cNvPicPr>
          <a:picLocks noChangeAspect="1"/>
        </xdr:cNvPicPr>
      </xdr:nvPicPr>
      <xdr:blipFill>
        <a:blip xmlns:r="http://schemas.openxmlformats.org/officeDocument/2006/relationships" r:embed="rId2"/>
        <a:stretch>
          <a:fillRect/>
        </a:stretch>
      </xdr:blipFill>
      <xdr:spPr>
        <a:xfrm>
          <a:off x="14077462" y="17076615"/>
          <a:ext cx="7772400" cy="88242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an-moritz.fischer@charite.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606F5-892B-9D48-A039-9355E8449C86}">
  <sheetPr>
    <tabColor theme="0"/>
  </sheetPr>
  <dimension ref="A1:AF45"/>
  <sheetViews>
    <sheetView tabSelected="1" zoomScale="41" zoomScaleNormal="70" workbookViewId="0">
      <pane xSplit="1" topLeftCell="B1" activePane="topRight" state="frozen"/>
      <selection pane="topRight"/>
    </sheetView>
  </sheetViews>
  <sheetFormatPr baseColWidth="10" defaultRowHeight="16"/>
  <cols>
    <col min="1" max="1" width="32.1640625" customWidth="1"/>
    <col min="5" max="5" width="30.6640625" customWidth="1"/>
    <col min="6" max="6" width="21.6640625" customWidth="1"/>
    <col min="7" max="7" width="57.83203125" style="226" customWidth="1"/>
    <col min="8" max="8" width="54.33203125" style="226" customWidth="1"/>
    <col min="9" max="9" width="21.6640625" customWidth="1"/>
    <col min="10" max="10" width="31.5" style="96" customWidth="1"/>
    <col min="11" max="11" width="15.83203125" style="96" customWidth="1"/>
    <col min="12" max="12" width="10.83203125" style="96"/>
    <col min="13" max="13" width="13.6640625" style="96" customWidth="1"/>
    <col min="14" max="14" width="13.33203125" style="96" customWidth="1"/>
    <col min="15" max="15" width="28.5" style="96" customWidth="1"/>
    <col min="16" max="16" width="18.1640625" style="96" customWidth="1"/>
    <col min="17" max="17" width="25.33203125" style="96" customWidth="1"/>
    <col min="18" max="18" width="25.83203125" style="96" customWidth="1"/>
    <col min="19" max="19" width="35.33203125" style="230" customWidth="1"/>
    <col min="20" max="20" width="37.5" style="230" customWidth="1"/>
    <col min="21" max="21" width="17.6640625" style="96" customWidth="1"/>
    <col min="22" max="22" width="15.1640625" customWidth="1"/>
    <col min="24" max="24" width="30.33203125" customWidth="1"/>
    <col min="25" max="25" width="43.33203125" customWidth="1"/>
    <col min="30" max="30" width="13.33203125" bestFit="1" customWidth="1"/>
  </cols>
  <sheetData>
    <row r="1" spans="1:23" s="92" customFormat="1" ht="22" customHeight="1">
      <c r="B1" s="91" t="s">
        <v>15</v>
      </c>
      <c r="C1" s="91" t="s">
        <v>18</v>
      </c>
      <c r="D1" s="91" t="s">
        <v>1663</v>
      </c>
      <c r="E1" s="91" t="s">
        <v>1</v>
      </c>
      <c r="F1" s="91" t="s">
        <v>843</v>
      </c>
      <c r="G1" s="223" t="s">
        <v>1665</v>
      </c>
      <c r="H1" s="223" t="s">
        <v>1666</v>
      </c>
      <c r="I1" s="223" t="s">
        <v>1667</v>
      </c>
      <c r="J1" s="94" t="s">
        <v>868</v>
      </c>
      <c r="K1" s="94" t="s">
        <v>833</v>
      </c>
      <c r="L1" s="94" t="s">
        <v>829</v>
      </c>
      <c r="M1" s="94" t="s">
        <v>830</v>
      </c>
      <c r="N1" s="94" t="s">
        <v>832</v>
      </c>
      <c r="O1" s="94" t="s">
        <v>1725</v>
      </c>
      <c r="P1" s="94" t="s">
        <v>834</v>
      </c>
      <c r="Q1" s="94" t="s">
        <v>864</v>
      </c>
      <c r="R1" s="94" t="s">
        <v>865</v>
      </c>
      <c r="S1" s="228" t="s">
        <v>1738</v>
      </c>
      <c r="T1" s="228" t="s">
        <v>846</v>
      </c>
      <c r="U1" s="94" t="s">
        <v>841</v>
      </c>
      <c r="V1" s="94" t="s">
        <v>1192</v>
      </c>
    </row>
    <row r="2" spans="1:23" s="90" customFormat="1" ht="147" customHeight="1">
      <c r="A2" s="90" t="s">
        <v>804</v>
      </c>
      <c r="B2" s="90">
        <v>175</v>
      </c>
      <c r="C2" s="210">
        <v>48.05</v>
      </c>
      <c r="D2" s="210">
        <v>70.900000000000006</v>
      </c>
      <c r="E2" s="216" t="s">
        <v>842</v>
      </c>
      <c r="F2" s="90" t="s">
        <v>844</v>
      </c>
      <c r="G2" s="224" t="s">
        <v>1677</v>
      </c>
      <c r="H2" s="224" t="s">
        <v>1701</v>
      </c>
      <c r="J2" s="95" t="s">
        <v>1600</v>
      </c>
      <c r="K2" s="103" t="s">
        <v>836</v>
      </c>
      <c r="L2" s="95" t="s">
        <v>0</v>
      </c>
      <c r="M2" s="95" t="s">
        <v>120</v>
      </c>
      <c r="N2" s="95" t="s">
        <v>120</v>
      </c>
      <c r="O2" s="227"/>
      <c r="P2" s="95" t="s">
        <v>120</v>
      </c>
      <c r="Q2" s="95" t="s">
        <v>852</v>
      </c>
      <c r="R2" s="95" t="s">
        <v>0</v>
      </c>
      <c r="S2" s="231" t="s">
        <v>1739</v>
      </c>
      <c r="T2" s="229" t="s">
        <v>1745</v>
      </c>
      <c r="U2" s="106" t="s">
        <v>803</v>
      </c>
      <c r="V2" s="108" t="s">
        <v>878</v>
      </c>
      <c r="W2" s="317"/>
    </row>
    <row r="3" spans="1:23" s="317" customFormat="1" ht="147" customHeight="1">
      <c r="A3" s="317" t="s">
        <v>1806</v>
      </c>
      <c r="B3" s="317">
        <v>60</v>
      </c>
      <c r="C3" s="318">
        <v>54.4</v>
      </c>
      <c r="D3" s="212">
        <v>100</v>
      </c>
      <c r="E3" s="214" t="s">
        <v>2469</v>
      </c>
      <c r="F3" s="317" t="s">
        <v>1807</v>
      </c>
      <c r="G3" s="319" t="s">
        <v>1809</v>
      </c>
      <c r="H3" s="319" t="s">
        <v>1808</v>
      </c>
      <c r="J3" s="320" t="s">
        <v>1810</v>
      </c>
      <c r="K3" s="188" t="s">
        <v>1484</v>
      </c>
      <c r="L3" s="320" t="s">
        <v>0</v>
      </c>
      <c r="M3" s="320" t="s">
        <v>120</v>
      </c>
      <c r="N3" s="320" t="s">
        <v>120</v>
      </c>
      <c r="O3" s="227"/>
      <c r="P3" s="320" t="s">
        <v>120</v>
      </c>
      <c r="Q3" s="320" t="s">
        <v>852</v>
      </c>
      <c r="R3" s="320" t="s">
        <v>1811</v>
      </c>
      <c r="S3" s="321" t="s">
        <v>1740</v>
      </c>
      <c r="T3" s="321" t="s">
        <v>852</v>
      </c>
      <c r="U3" s="106" t="s">
        <v>803</v>
      </c>
      <c r="V3" s="108" t="s">
        <v>878</v>
      </c>
    </row>
    <row r="4" spans="1:23" s="90" customFormat="1" ht="120">
      <c r="A4" s="90" t="s">
        <v>805</v>
      </c>
      <c r="B4" s="90">
        <v>60</v>
      </c>
      <c r="C4" s="210">
        <v>49.62</v>
      </c>
      <c r="D4" s="210"/>
      <c r="E4" s="214" t="s">
        <v>861</v>
      </c>
      <c r="F4" s="90" t="s">
        <v>862</v>
      </c>
      <c r="G4" s="224" t="s">
        <v>1678</v>
      </c>
      <c r="H4" s="224" t="s">
        <v>1702</v>
      </c>
      <c r="J4" s="95" t="s">
        <v>863</v>
      </c>
      <c r="K4" s="188" t="s">
        <v>848</v>
      </c>
      <c r="L4" s="95" t="s">
        <v>0</v>
      </c>
      <c r="M4" s="95" t="s">
        <v>120</v>
      </c>
      <c r="N4" s="95" t="s">
        <v>120</v>
      </c>
      <c r="O4" s="227"/>
      <c r="P4" s="95" t="s">
        <v>120</v>
      </c>
      <c r="Q4" s="95" t="s">
        <v>120</v>
      </c>
      <c r="R4" s="95" t="s">
        <v>0</v>
      </c>
      <c r="S4" s="229" t="s">
        <v>1740</v>
      </c>
      <c r="T4" s="229" t="s">
        <v>852</v>
      </c>
      <c r="U4" s="107" t="s">
        <v>385</v>
      </c>
      <c r="V4" s="107" t="s">
        <v>385</v>
      </c>
      <c r="W4" s="317"/>
    </row>
    <row r="5" spans="1:23" s="317" customFormat="1" ht="140">
      <c r="A5" s="317" t="s">
        <v>1816</v>
      </c>
      <c r="B5" s="317">
        <v>72</v>
      </c>
      <c r="C5" s="318">
        <v>39.9</v>
      </c>
      <c r="D5" s="318">
        <v>93.8</v>
      </c>
      <c r="E5" s="218" t="s">
        <v>1951</v>
      </c>
      <c r="F5" s="317" t="s">
        <v>902</v>
      </c>
      <c r="G5" s="319" t="s">
        <v>1878</v>
      </c>
      <c r="H5" s="319" t="s">
        <v>1877</v>
      </c>
      <c r="J5" s="320" t="s">
        <v>1829</v>
      </c>
      <c r="K5" s="222" t="s">
        <v>837</v>
      </c>
      <c r="L5" s="220" t="s">
        <v>120</v>
      </c>
      <c r="M5" s="320" t="s">
        <v>120</v>
      </c>
      <c r="N5" s="220" t="s">
        <v>0</v>
      </c>
      <c r="O5" s="220" t="s">
        <v>1860</v>
      </c>
      <c r="P5" s="320" t="s">
        <v>120</v>
      </c>
      <c r="Q5" s="320" t="s">
        <v>120</v>
      </c>
      <c r="R5" s="320" t="s">
        <v>852</v>
      </c>
      <c r="S5" s="321" t="s">
        <v>1740</v>
      </c>
      <c r="T5" s="321" t="s">
        <v>852</v>
      </c>
      <c r="U5" s="106" t="s">
        <v>803</v>
      </c>
      <c r="V5" s="106" t="s">
        <v>803</v>
      </c>
    </row>
    <row r="6" spans="1:23" s="317" customFormat="1" ht="140">
      <c r="A6" s="317" t="s">
        <v>1862</v>
      </c>
      <c r="B6" s="317">
        <v>102</v>
      </c>
      <c r="C6" s="318">
        <v>46.7</v>
      </c>
      <c r="D6" s="318">
        <v>89.2</v>
      </c>
      <c r="E6" s="218" t="s">
        <v>1950</v>
      </c>
      <c r="F6" s="317" t="s">
        <v>1952</v>
      </c>
      <c r="G6" s="319" t="s">
        <v>1953</v>
      </c>
      <c r="H6" s="319" t="s">
        <v>1954</v>
      </c>
      <c r="J6" s="320" t="s">
        <v>1955</v>
      </c>
      <c r="K6" s="188" t="s">
        <v>838</v>
      </c>
      <c r="L6" s="320" t="s">
        <v>0</v>
      </c>
      <c r="M6" s="320" t="s">
        <v>120</v>
      </c>
      <c r="N6" s="320" t="s">
        <v>120</v>
      </c>
      <c r="O6" s="227"/>
      <c r="P6" s="320" t="s">
        <v>120</v>
      </c>
      <c r="Q6" s="320" t="s">
        <v>852</v>
      </c>
      <c r="R6" s="320" t="s">
        <v>0</v>
      </c>
      <c r="S6" s="321" t="s">
        <v>1740</v>
      </c>
      <c r="T6" s="321" t="s">
        <v>852</v>
      </c>
      <c r="U6" s="106" t="s">
        <v>803</v>
      </c>
      <c r="V6" s="108" t="s">
        <v>878</v>
      </c>
    </row>
    <row r="7" spans="1:23" s="317" customFormat="1" ht="140">
      <c r="A7" s="317" t="s">
        <v>1861</v>
      </c>
      <c r="B7" s="317">
        <v>34</v>
      </c>
      <c r="C7" s="318">
        <v>32.6</v>
      </c>
      <c r="D7" s="318">
        <v>76.5</v>
      </c>
      <c r="E7" s="218" t="s">
        <v>2004</v>
      </c>
      <c r="F7" s="317" t="s">
        <v>2005</v>
      </c>
      <c r="G7" s="319" t="s">
        <v>2006</v>
      </c>
      <c r="H7" s="319" t="s">
        <v>2007</v>
      </c>
      <c r="J7" s="320" t="s">
        <v>2008</v>
      </c>
      <c r="K7" s="103" t="s">
        <v>836</v>
      </c>
      <c r="L7" s="220" t="s">
        <v>120</v>
      </c>
      <c r="M7" s="320" t="s">
        <v>0</v>
      </c>
      <c r="N7" s="220" t="s">
        <v>0</v>
      </c>
      <c r="O7" s="220" t="s">
        <v>2009</v>
      </c>
      <c r="P7" s="320" t="s">
        <v>835</v>
      </c>
      <c r="Q7" s="320" t="s">
        <v>852</v>
      </c>
      <c r="R7" s="320" t="s">
        <v>835</v>
      </c>
      <c r="S7" s="231" t="s">
        <v>2010</v>
      </c>
      <c r="T7" s="321" t="s">
        <v>2011</v>
      </c>
      <c r="U7" s="106" t="s">
        <v>803</v>
      </c>
      <c r="V7" s="106" t="s">
        <v>803</v>
      </c>
    </row>
    <row r="8" spans="1:23" s="90" customFormat="1" ht="140">
      <c r="A8" s="90" t="s">
        <v>806</v>
      </c>
      <c r="B8" s="90">
        <v>47</v>
      </c>
      <c r="C8" s="210">
        <v>46.81</v>
      </c>
      <c r="D8" s="210">
        <v>19.100000000000001</v>
      </c>
      <c r="E8" s="219" t="s">
        <v>866</v>
      </c>
      <c r="F8" s="90" t="s">
        <v>867</v>
      </c>
      <c r="G8" s="224" t="s">
        <v>1695</v>
      </c>
      <c r="H8" s="224" t="s">
        <v>1703</v>
      </c>
      <c r="J8" s="95" t="s">
        <v>870</v>
      </c>
      <c r="K8" s="190" t="s">
        <v>837</v>
      </c>
      <c r="L8" s="220" t="s">
        <v>120</v>
      </c>
      <c r="M8" s="95" t="s">
        <v>120</v>
      </c>
      <c r="N8" s="220" t="s">
        <v>0</v>
      </c>
      <c r="O8" s="220" t="s">
        <v>1729</v>
      </c>
      <c r="P8" s="95" t="s">
        <v>120</v>
      </c>
      <c r="Q8" s="95" t="s">
        <v>120</v>
      </c>
      <c r="R8" s="95" t="s">
        <v>852</v>
      </c>
      <c r="S8" s="233" t="s">
        <v>1741</v>
      </c>
      <c r="T8" s="229" t="s">
        <v>1742</v>
      </c>
      <c r="U8" s="106" t="s">
        <v>803</v>
      </c>
      <c r="V8" s="108" t="s">
        <v>878</v>
      </c>
    </row>
    <row r="9" spans="1:23" s="90" customFormat="1" ht="100">
      <c r="A9" s="90" t="s">
        <v>807</v>
      </c>
      <c r="B9" s="90">
        <v>170</v>
      </c>
      <c r="C9" s="210">
        <v>42.5</v>
      </c>
      <c r="D9" s="210">
        <v>93.5</v>
      </c>
      <c r="E9" s="214" t="s">
        <v>879</v>
      </c>
      <c r="F9" s="90" t="s">
        <v>880</v>
      </c>
      <c r="G9" s="224" t="s">
        <v>1679</v>
      </c>
      <c r="H9" s="224" t="s">
        <v>1704</v>
      </c>
      <c r="J9" s="95" t="s">
        <v>1599</v>
      </c>
      <c r="K9" s="102" t="s">
        <v>219</v>
      </c>
      <c r="L9" s="95" t="s">
        <v>0</v>
      </c>
      <c r="M9" s="95" t="s">
        <v>120</v>
      </c>
      <c r="N9" s="95" t="s">
        <v>120</v>
      </c>
      <c r="O9" s="227"/>
      <c r="P9" s="95" t="s">
        <v>852</v>
      </c>
      <c r="Q9" s="95" t="s">
        <v>0</v>
      </c>
      <c r="R9" s="95" t="s">
        <v>852</v>
      </c>
      <c r="S9" s="233" t="s">
        <v>1743</v>
      </c>
      <c r="T9" s="229" t="s">
        <v>1745</v>
      </c>
      <c r="U9" s="106" t="s">
        <v>803</v>
      </c>
      <c r="V9" s="108" t="s">
        <v>878</v>
      </c>
      <c r="W9" s="317"/>
    </row>
    <row r="10" spans="1:23" s="317" customFormat="1" ht="120">
      <c r="A10" s="317" t="s">
        <v>2018</v>
      </c>
      <c r="B10" s="317">
        <v>61</v>
      </c>
      <c r="C10" s="318">
        <v>41.9</v>
      </c>
      <c r="D10" s="212">
        <v>100</v>
      </c>
      <c r="E10" s="213" t="s">
        <v>2024</v>
      </c>
      <c r="F10" s="317" t="s">
        <v>2074</v>
      </c>
      <c r="G10" s="319" t="s">
        <v>2076</v>
      </c>
      <c r="H10" s="319" t="s">
        <v>2075</v>
      </c>
      <c r="I10" s="317" t="s">
        <v>2077</v>
      </c>
      <c r="J10" s="320" t="s">
        <v>2078</v>
      </c>
      <c r="K10" s="188" t="s">
        <v>2079</v>
      </c>
      <c r="L10" s="320" t="s">
        <v>0</v>
      </c>
      <c r="M10" s="320" t="s">
        <v>120</v>
      </c>
      <c r="N10" s="220" t="s">
        <v>120</v>
      </c>
      <c r="O10" s="220" t="s">
        <v>2080</v>
      </c>
      <c r="P10" s="320" t="s">
        <v>852</v>
      </c>
      <c r="Q10" s="320" t="s">
        <v>852</v>
      </c>
      <c r="R10" s="320" t="s">
        <v>0</v>
      </c>
      <c r="S10" s="233" t="s">
        <v>1747</v>
      </c>
      <c r="T10" s="321" t="s">
        <v>2081</v>
      </c>
      <c r="U10" s="106" t="s">
        <v>803</v>
      </c>
      <c r="V10" s="108" t="s">
        <v>878</v>
      </c>
    </row>
    <row r="11" spans="1:23" s="317" customFormat="1" ht="140">
      <c r="A11" s="317" t="s">
        <v>2019</v>
      </c>
      <c r="B11" s="317">
        <v>194</v>
      </c>
      <c r="C11" s="318">
        <v>47</v>
      </c>
      <c r="D11" s="318">
        <v>80</v>
      </c>
      <c r="E11" s="213" t="s">
        <v>2148</v>
      </c>
      <c r="F11" s="317" t="s">
        <v>2149</v>
      </c>
      <c r="G11" s="319" t="s">
        <v>2151</v>
      </c>
      <c r="H11" s="319" t="s">
        <v>2150</v>
      </c>
      <c r="J11" s="320" t="s">
        <v>2152</v>
      </c>
      <c r="K11" s="189" t="s">
        <v>1317</v>
      </c>
      <c r="L11" s="320" t="s">
        <v>0</v>
      </c>
      <c r="M11" s="320" t="s">
        <v>120</v>
      </c>
      <c r="N11" s="320" t="s">
        <v>120</v>
      </c>
      <c r="O11" s="227"/>
      <c r="P11" s="320" t="s">
        <v>120</v>
      </c>
      <c r="Q11" s="320" t="s">
        <v>852</v>
      </c>
      <c r="R11" s="320" t="s">
        <v>835</v>
      </c>
      <c r="S11" s="321" t="s">
        <v>1740</v>
      </c>
      <c r="T11" s="321" t="s">
        <v>852</v>
      </c>
      <c r="U11" s="106" t="s">
        <v>803</v>
      </c>
      <c r="V11" s="108" t="s">
        <v>878</v>
      </c>
    </row>
    <row r="12" spans="1:23" s="90" customFormat="1" ht="100">
      <c r="A12" s="90" t="s">
        <v>808</v>
      </c>
      <c r="B12" s="90">
        <v>40</v>
      </c>
      <c r="C12" s="210">
        <v>47.3</v>
      </c>
      <c r="D12" s="210">
        <v>85</v>
      </c>
      <c r="E12" s="219" t="s">
        <v>893</v>
      </c>
      <c r="F12" s="90" t="s">
        <v>901</v>
      </c>
      <c r="G12" s="224" t="s">
        <v>1680</v>
      </c>
      <c r="H12" s="224" t="s">
        <v>1705</v>
      </c>
      <c r="I12" s="90" t="s">
        <v>1668</v>
      </c>
      <c r="J12" s="95" t="s">
        <v>894</v>
      </c>
      <c r="K12" s="190" t="s">
        <v>837</v>
      </c>
      <c r="L12" s="220" t="s">
        <v>120</v>
      </c>
      <c r="M12" s="189" t="s">
        <v>0</v>
      </c>
      <c r="N12" s="220" t="s">
        <v>0</v>
      </c>
      <c r="O12" s="220" t="s">
        <v>1726</v>
      </c>
      <c r="P12" s="95" t="s">
        <v>120</v>
      </c>
      <c r="Q12" s="95" t="s">
        <v>120</v>
      </c>
      <c r="R12" s="95" t="s">
        <v>852</v>
      </c>
      <c r="S12" s="233" t="s">
        <v>1744</v>
      </c>
      <c r="T12" s="229" t="s">
        <v>1746</v>
      </c>
      <c r="U12" s="106" t="s">
        <v>803</v>
      </c>
      <c r="V12" s="106" t="s">
        <v>803</v>
      </c>
    </row>
    <row r="13" spans="1:23" s="90" customFormat="1" ht="100">
      <c r="A13" s="90" t="s">
        <v>809</v>
      </c>
      <c r="B13" s="90">
        <v>47</v>
      </c>
      <c r="C13" s="210">
        <v>24</v>
      </c>
      <c r="D13" s="210">
        <v>63.8</v>
      </c>
      <c r="E13" s="218" t="s">
        <v>3</v>
      </c>
      <c r="F13" s="90" t="s">
        <v>902</v>
      </c>
      <c r="G13" s="224" t="s">
        <v>1681</v>
      </c>
      <c r="H13" s="224" t="s">
        <v>1706</v>
      </c>
      <c r="J13" s="95" t="s">
        <v>903</v>
      </c>
      <c r="K13" s="190" t="s">
        <v>837</v>
      </c>
      <c r="L13" s="222" t="s">
        <v>0</v>
      </c>
      <c r="M13" s="189" t="s">
        <v>0</v>
      </c>
      <c r="N13" s="220" t="s">
        <v>0</v>
      </c>
      <c r="O13" s="227"/>
      <c r="P13" s="95" t="s">
        <v>852</v>
      </c>
      <c r="Q13" s="95" t="s">
        <v>835</v>
      </c>
      <c r="R13" s="95" t="s">
        <v>852</v>
      </c>
      <c r="S13" s="229" t="s">
        <v>1740</v>
      </c>
      <c r="T13" s="229" t="s">
        <v>852</v>
      </c>
      <c r="U13" s="107" t="s">
        <v>385</v>
      </c>
      <c r="V13" s="107" t="s">
        <v>385</v>
      </c>
    </row>
    <row r="14" spans="1:23" s="90" customFormat="1" ht="100">
      <c r="A14" s="90" t="s">
        <v>810</v>
      </c>
      <c r="B14" s="90">
        <v>90</v>
      </c>
      <c r="C14" s="210">
        <v>20.190000000000001</v>
      </c>
      <c r="D14" s="210">
        <v>67.5</v>
      </c>
      <c r="E14" s="218" t="s">
        <v>912</v>
      </c>
      <c r="F14" s="90" t="s">
        <v>913</v>
      </c>
      <c r="G14" s="224" t="s">
        <v>1699</v>
      </c>
      <c r="H14" s="224" t="s">
        <v>1707</v>
      </c>
      <c r="I14" s="90" t="s">
        <v>1669</v>
      </c>
      <c r="J14" s="95" t="s">
        <v>914</v>
      </c>
      <c r="K14" s="189" t="s">
        <v>1098</v>
      </c>
      <c r="L14" s="220" t="s">
        <v>120</v>
      </c>
      <c r="M14" s="95" t="s">
        <v>120</v>
      </c>
      <c r="N14" s="220" t="s">
        <v>0</v>
      </c>
      <c r="O14" s="220" t="s">
        <v>1728</v>
      </c>
      <c r="P14" s="95" t="s">
        <v>852</v>
      </c>
      <c r="Q14" s="95" t="s">
        <v>852</v>
      </c>
      <c r="R14" s="95" t="s">
        <v>835</v>
      </c>
      <c r="S14" s="233" t="s">
        <v>1747</v>
      </c>
      <c r="T14" s="229" t="s">
        <v>1748</v>
      </c>
      <c r="U14" s="106" t="s">
        <v>803</v>
      </c>
      <c r="V14" s="108" t="s">
        <v>878</v>
      </c>
    </row>
    <row r="15" spans="1:23" s="90" customFormat="1" ht="120">
      <c r="A15" s="90" t="s">
        <v>811</v>
      </c>
      <c r="B15" s="90">
        <v>29</v>
      </c>
      <c r="C15" s="210">
        <v>37.81</v>
      </c>
      <c r="D15" s="212">
        <v>100</v>
      </c>
      <c r="E15" s="216" t="s">
        <v>976</v>
      </c>
      <c r="F15" s="90" t="s">
        <v>977</v>
      </c>
      <c r="G15" s="224" t="s">
        <v>1682</v>
      </c>
      <c r="H15" s="224" t="s">
        <v>1708</v>
      </c>
      <c r="I15" s="90" t="s">
        <v>1670</v>
      </c>
      <c r="J15" s="95" t="s">
        <v>978</v>
      </c>
      <c r="K15" s="102" t="s">
        <v>219</v>
      </c>
      <c r="L15" s="220" t="s">
        <v>120</v>
      </c>
      <c r="M15" s="95" t="s">
        <v>120</v>
      </c>
      <c r="N15" s="220" t="s">
        <v>0</v>
      </c>
      <c r="O15" s="220" t="s">
        <v>1727</v>
      </c>
      <c r="P15" s="95" t="s">
        <v>852</v>
      </c>
      <c r="Q15" s="95" t="s">
        <v>852</v>
      </c>
      <c r="R15" s="95" t="s">
        <v>835</v>
      </c>
      <c r="S15" s="229" t="s">
        <v>1740</v>
      </c>
      <c r="T15" s="229" t="s">
        <v>852</v>
      </c>
      <c r="U15" s="107" t="s">
        <v>385</v>
      </c>
      <c r="V15" s="107" t="s">
        <v>385</v>
      </c>
    </row>
    <row r="16" spans="1:23" s="90" customFormat="1" ht="100">
      <c r="A16" s="90" t="s">
        <v>812</v>
      </c>
      <c r="B16" s="90">
        <v>26</v>
      </c>
      <c r="C16" s="210">
        <v>45</v>
      </c>
      <c r="D16" s="212">
        <v>100</v>
      </c>
      <c r="E16" s="214" t="s">
        <v>482</v>
      </c>
      <c r="F16" s="90" t="s">
        <v>902</v>
      </c>
      <c r="G16" s="224" t="s">
        <v>1683</v>
      </c>
      <c r="H16" s="224" t="s">
        <v>1709</v>
      </c>
      <c r="J16" s="95" t="s">
        <v>1437</v>
      </c>
      <c r="K16" s="190" t="s">
        <v>837</v>
      </c>
      <c r="L16" s="220" t="s">
        <v>120</v>
      </c>
      <c r="M16" s="189" t="s">
        <v>0</v>
      </c>
      <c r="N16" s="220" t="s">
        <v>0</v>
      </c>
      <c r="O16" s="220" t="s">
        <v>1727</v>
      </c>
      <c r="P16" s="95" t="s">
        <v>120</v>
      </c>
      <c r="Q16" s="95" t="s">
        <v>835</v>
      </c>
      <c r="R16" s="95" t="s">
        <v>852</v>
      </c>
      <c r="S16" s="229" t="s">
        <v>1740</v>
      </c>
      <c r="T16" s="229" t="s">
        <v>852</v>
      </c>
      <c r="U16" s="107" t="s">
        <v>385</v>
      </c>
      <c r="V16" s="107" t="s">
        <v>385</v>
      </c>
    </row>
    <row r="17" spans="1:32" s="90" customFormat="1" ht="140">
      <c r="A17" s="90" t="s">
        <v>813</v>
      </c>
      <c r="B17" s="90">
        <v>33</v>
      </c>
      <c r="C17" s="210">
        <v>61.3</v>
      </c>
      <c r="D17" s="210">
        <v>57.6</v>
      </c>
      <c r="E17" s="214" t="s">
        <v>992</v>
      </c>
      <c r="F17" s="90" t="s">
        <v>997</v>
      </c>
      <c r="G17" s="224" t="s">
        <v>1684</v>
      </c>
      <c r="H17" s="224" t="s">
        <v>1710</v>
      </c>
      <c r="J17" s="95" t="s">
        <v>994</v>
      </c>
      <c r="K17" s="102" t="s">
        <v>219</v>
      </c>
      <c r="L17" s="95" t="s">
        <v>0</v>
      </c>
      <c r="M17" s="95" t="s">
        <v>120</v>
      </c>
      <c r="N17" s="95" t="s">
        <v>120</v>
      </c>
      <c r="O17" s="227"/>
      <c r="P17" s="95" t="s">
        <v>120</v>
      </c>
      <c r="Q17" s="95" t="s">
        <v>120</v>
      </c>
      <c r="R17" s="95" t="s">
        <v>852</v>
      </c>
      <c r="S17" s="229" t="s">
        <v>1740</v>
      </c>
      <c r="T17" s="229" t="s">
        <v>852</v>
      </c>
      <c r="U17" s="106" t="s">
        <v>803</v>
      </c>
      <c r="V17" s="108" t="s">
        <v>878</v>
      </c>
      <c r="W17" s="317"/>
    </row>
    <row r="18" spans="1:32" s="90" customFormat="1" ht="240">
      <c r="A18" s="90" t="s">
        <v>814</v>
      </c>
      <c r="B18" s="90">
        <v>109</v>
      </c>
      <c r="C18" s="210">
        <v>55.56</v>
      </c>
      <c r="D18" s="210">
        <v>61.5</v>
      </c>
      <c r="E18" s="216" t="s">
        <v>1048</v>
      </c>
      <c r="F18" s="90" t="s">
        <v>1049</v>
      </c>
      <c r="G18" s="224" t="s">
        <v>1685</v>
      </c>
      <c r="H18" s="224" t="s">
        <v>1711</v>
      </c>
      <c r="I18" s="90" t="s">
        <v>1671</v>
      </c>
      <c r="J18" s="95" t="s">
        <v>1050</v>
      </c>
      <c r="K18" s="189" t="s">
        <v>1099</v>
      </c>
      <c r="L18" s="95" t="s">
        <v>0</v>
      </c>
      <c r="M18" s="95" t="s">
        <v>120</v>
      </c>
      <c r="N18" s="95" t="s">
        <v>120</v>
      </c>
      <c r="O18" s="227"/>
      <c r="P18" s="95" t="s">
        <v>852</v>
      </c>
      <c r="Q18" s="95" t="s">
        <v>852</v>
      </c>
      <c r="R18" s="95" t="s">
        <v>0</v>
      </c>
      <c r="S18" s="229" t="s">
        <v>1740</v>
      </c>
      <c r="T18" s="229" t="s">
        <v>852</v>
      </c>
      <c r="U18" s="106" t="s">
        <v>803</v>
      </c>
      <c r="V18" s="108" t="s">
        <v>878</v>
      </c>
      <c r="W18" s="317"/>
    </row>
    <row r="19" spans="1:32" s="317" customFormat="1" ht="120">
      <c r="A19" s="317" t="s">
        <v>2200</v>
      </c>
      <c r="B19" s="317">
        <v>60</v>
      </c>
      <c r="C19" s="318">
        <v>39.299999999999997</v>
      </c>
      <c r="D19" s="318">
        <v>61.7</v>
      </c>
      <c r="E19" s="218" t="s">
        <v>2202</v>
      </c>
      <c r="F19" s="317" t="s">
        <v>2203</v>
      </c>
      <c r="G19" s="319" t="s">
        <v>2204</v>
      </c>
      <c r="H19" s="319" t="s">
        <v>2250</v>
      </c>
      <c r="J19" s="320" t="s">
        <v>2205</v>
      </c>
      <c r="K19" s="188" t="s">
        <v>2206</v>
      </c>
      <c r="L19" s="320" t="s">
        <v>0</v>
      </c>
      <c r="M19" s="320" t="s">
        <v>120</v>
      </c>
      <c r="N19" s="320" t="s">
        <v>120</v>
      </c>
      <c r="O19" s="227"/>
      <c r="P19" s="320" t="s">
        <v>120</v>
      </c>
      <c r="Q19" s="320" t="s">
        <v>852</v>
      </c>
      <c r="R19" s="320" t="s">
        <v>2207</v>
      </c>
      <c r="S19" s="321" t="s">
        <v>1740</v>
      </c>
      <c r="T19" s="321" t="s">
        <v>852</v>
      </c>
      <c r="U19" s="106" t="s">
        <v>803</v>
      </c>
      <c r="V19" s="106" t="s">
        <v>803</v>
      </c>
    </row>
    <row r="20" spans="1:32" s="317" customFormat="1" ht="120">
      <c r="A20" s="317" t="s">
        <v>2201</v>
      </c>
      <c r="B20" s="317">
        <v>50</v>
      </c>
      <c r="C20" s="318">
        <v>33.200000000000003</v>
      </c>
      <c r="D20" s="318">
        <v>59</v>
      </c>
      <c r="E20" s="219" t="s">
        <v>2247</v>
      </c>
      <c r="F20" s="317" t="s">
        <v>2248</v>
      </c>
      <c r="G20" s="319" t="s">
        <v>2204</v>
      </c>
      <c r="H20" s="319" t="s">
        <v>2249</v>
      </c>
      <c r="J20" s="320" t="s">
        <v>2251</v>
      </c>
      <c r="K20" s="188" t="s">
        <v>838</v>
      </c>
      <c r="L20" s="320" t="s">
        <v>0</v>
      </c>
      <c r="M20" s="320" t="s">
        <v>120</v>
      </c>
      <c r="N20" s="320" t="s">
        <v>120</v>
      </c>
      <c r="O20" s="227"/>
      <c r="P20" s="320" t="s">
        <v>120</v>
      </c>
      <c r="Q20" s="320" t="s">
        <v>852</v>
      </c>
      <c r="R20" s="320" t="s">
        <v>835</v>
      </c>
      <c r="S20" s="321" t="s">
        <v>1740</v>
      </c>
      <c r="T20" s="321" t="s">
        <v>852</v>
      </c>
      <c r="U20" s="106" t="s">
        <v>803</v>
      </c>
      <c r="V20" s="106" t="s">
        <v>803</v>
      </c>
    </row>
    <row r="21" spans="1:32" s="90" customFormat="1" ht="160">
      <c r="A21" s="90" t="s">
        <v>815</v>
      </c>
      <c r="B21" s="90">
        <v>88</v>
      </c>
      <c r="C21" s="210">
        <v>53.66</v>
      </c>
      <c r="D21" s="210">
        <v>72.7</v>
      </c>
      <c r="E21" s="213" t="s">
        <v>1064</v>
      </c>
      <c r="F21" s="90" t="s">
        <v>1065</v>
      </c>
      <c r="G21" s="224" t="s">
        <v>1686</v>
      </c>
      <c r="H21" s="224" t="s">
        <v>1712</v>
      </c>
      <c r="J21" s="95" t="s">
        <v>1087</v>
      </c>
      <c r="K21" s="188" t="s">
        <v>838</v>
      </c>
      <c r="L21" s="220" t="s">
        <v>120</v>
      </c>
      <c r="M21" s="95" t="s">
        <v>120</v>
      </c>
      <c r="N21" s="220" t="s">
        <v>0</v>
      </c>
      <c r="O21" s="220" t="s">
        <v>1730</v>
      </c>
      <c r="P21" s="95" t="s">
        <v>120</v>
      </c>
      <c r="Q21" s="95" t="s">
        <v>852</v>
      </c>
      <c r="R21" s="95" t="s">
        <v>0</v>
      </c>
      <c r="S21" s="231" t="s">
        <v>1749</v>
      </c>
      <c r="T21" s="229" t="s">
        <v>1750</v>
      </c>
      <c r="U21" s="106" t="s">
        <v>803</v>
      </c>
      <c r="V21" s="108" t="s">
        <v>878</v>
      </c>
    </row>
    <row r="22" spans="1:32" s="90" customFormat="1" ht="180">
      <c r="A22" s="90" t="s">
        <v>816</v>
      </c>
      <c r="B22" s="90">
        <v>38</v>
      </c>
      <c r="C22" s="210">
        <v>37.56</v>
      </c>
      <c r="D22" s="210">
        <v>68.400000000000006</v>
      </c>
      <c r="E22" s="216" t="s">
        <v>1088</v>
      </c>
      <c r="F22" s="90" t="s">
        <v>1102</v>
      </c>
      <c r="G22" s="224" t="s">
        <v>1687</v>
      </c>
      <c r="H22" s="224" t="s">
        <v>1713</v>
      </c>
      <c r="J22" s="95" t="s">
        <v>1115</v>
      </c>
      <c r="K22" s="189" t="s">
        <v>1100</v>
      </c>
      <c r="L22" s="220" t="s">
        <v>120</v>
      </c>
      <c r="M22" s="95" t="s">
        <v>120</v>
      </c>
      <c r="N22" s="220" t="s">
        <v>0</v>
      </c>
      <c r="O22" s="220" t="s">
        <v>1731</v>
      </c>
      <c r="P22" s="95" t="s">
        <v>0</v>
      </c>
      <c r="Q22" s="95" t="s">
        <v>852</v>
      </c>
      <c r="R22" s="95" t="s">
        <v>0</v>
      </c>
      <c r="S22" s="229" t="s">
        <v>1740</v>
      </c>
      <c r="T22" s="229" t="s">
        <v>852</v>
      </c>
      <c r="U22" s="106" t="s">
        <v>803</v>
      </c>
      <c r="V22" s="108" t="s">
        <v>878</v>
      </c>
    </row>
    <row r="23" spans="1:32" s="90" customFormat="1" ht="140">
      <c r="A23" s="90" t="s">
        <v>817</v>
      </c>
      <c r="B23" s="90">
        <v>35</v>
      </c>
      <c r="C23" s="210">
        <v>33.57</v>
      </c>
      <c r="D23" s="210">
        <v>82.9</v>
      </c>
      <c r="E23" s="215" t="s">
        <v>1131</v>
      </c>
      <c r="F23" s="90" t="s">
        <v>1132</v>
      </c>
      <c r="G23" s="224" t="s">
        <v>1700</v>
      </c>
      <c r="H23" s="224" t="s">
        <v>1714</v>
      </c>
      <c r="I23" s="90" t="s">
        <v>1672</v>
      </c>
      <c r="J23" s="95" t="s">
        <v>1133</v>
      </c>
      <c r="K23" s="190" t="s">
        <v>837</v>
      </c>
      <c r="L23" s="220" t="s">
        <v>120</v>
      </c>
      <c r="M23" s="95" t="s">
        <v>120</v>
      </c>
      <c r="N23" s="220" t="s">
        <v>0</v>
      </c>
      <c r="O23" s="220" t="s">
        <v>1732</v>
      </c>
      <c r="P23" s="95" t="s">
        <v>0</v>
      </c>
      <c r="Q23" s="95" t="s">
        <v>0</v>
      </c>
      <c r="R23" s="95" t="s">
        <v>852</v>
      </c>
      <c r="S23" s="234" t="s">
        <v>1751</v>
      </c>
      <c r="T23" s="229" t="s">
        <v>1756</v>
      </c>
      <c r="U23" s="106" t="s">
        <v>803</v>
      </c>
      <c r="V23" s="106" t="s">
        <v>803</v>
      </c>
    </row>
    <row r="24" spans="1:32" s="317" customFormat="1" ht="180">
      <c r="A24" s="317" t="s">
        <v>2252</v>
      </c>
      <c r="B24" s="317">
        <v>31</v>
      </c>
      <c r="C24" s="318">
        <v>60.5</v>
      </c>
      <c r="D24" s="318">
        <v>29</v>
      </c>
      <c r="E24" s="214" t="s">
        <v>2294</v>
      </c>
      <c r="F24" s="317" t="s">
        <v>2295</v>
      </c>
      <c r="G24" s="319" t="s">
        <v>2296</v>
      </c>
      <c r="H24" s="319" t="s">
        <v>2297</v>
      </c>
      <c r="J24" s="320" t="s">
        <v>2298</v>
      </c>
      <c r="K24" s="103" t="s">
        <v>836</v>
      </c>
      <c r="L24" s="220" t="s">
        <v>120</v>
      </c>
      <c r="M24" s="320" t="s">
        <v>120</v>
      </c>
      <c r="N24" s="220" t="s">
        <v>0</v>
      </c>
      <c r="O24" s="220" t="s">
        <v>2299</v>
      </c>
      <c r="P24" s="320" t="s">
        <v>852</v>
      </c>
      <c r="Q24" s="320" t="s">
        <v>852</v>
      </c>
      <c r="R24" s="320" t="s">
        <v>0</v>
      </c>
      <c r="S24" s="321" t="s">
        <v>1740</v>
      </c>
      <c r="T24" s="321" t="s">
        <v>852</v>
      </c>
      <c r="U24" s="106" t="s">
        <v>803</v>
      </c>
      <c r="V24" s="106" t="s">
        <v>803</v>
      </c>
    </row>
    <row r="25" spans="1:32" s="90" customFormat="1" ht="180">
      <c r="A25" s="90" t="s">
        <v>818</v>
      </c>
      <c r="B25" s="90">
        <v>51</v>
      </c>
      <c r="C25" s="210">
        <v>55.82</v>
      </c>
      <c r="D25" s="212">
        <v>100</v>
      </c>
      <c r="E25" s="215" t="s">
        <v>1146</v>
      </c>
      <c r="F25" s="90" t="s">
        <v>1147</v>
      </c>
      <c r="G25" s="224" t="s">
        <v>1688</v>
      </c>
      <c r="H25" s="224" t="s">
        <v>1715</v>
      </c>
      <c r="J25" s="95" t="s">
        <v>1148</v>
      </c>
      <c r="K25" s="103" t="s">
        <v>836</v>
      </c>
      <c r="L25" s="220" t="s">
        <v>120</v>
      </c>
      <c r="M25" s="95" t="s">
        <v>120</v>
      </c>
      <c r="N25" s="220" t="s">
        <v>0</v>
      </c>
      <c r="O25" s="220" t="s">
        <v>1728</v>
      </c>
      <c r="P25" s="95" t="s">
        <v>120</v>
      </c>
      <c r="Q25" s="95" t="s">
        <v>852</v>
      </c>
      <c r="R25" s="95" t="s">
        <v>0</v>
      </c>
      <c r="S25" s="229" t="s">
        <v>1740</v>
      </c>
      <c r="T25" s="229" t="s">
        <v>852</v>
      </c>
      <c r="U25" s="106" t="s">
        <v>803</v>
      </c>
      <c r="V25" s="108" t="s">
        <v>878</v>
      </c>
    </row>
    <row r="26" spans="1:32" s="90" customFormat="1" ht="140">
      <c r="A26" s="90" t="s">
        <v>819</v>
      </c>
      <c r="B26" s="90">
        <v>38</v>
      </c>
      <c r="C26" s="210">
        <v>49.27</v>
      </c>
      <c r="D26" s="210">
        <v>86.8</v>
      </c>
      <c r="E26" s="213" t="s">
        <v>1180</v>
      </c>
      <c r="F26" s="90" t="s">
        <v>993</v>
      </c>
      <c r="G26" s="224" t="s">
        <v>1689</v>
      </c>
      <c r="H26" s="224" t="s">
        <v>1716</v>
      </c>
      <c r="I26" s="90" t="s">
        <v>1673</v>
      </c>
      <c r="J26" s="95" t="s">
        <v>1181</v>
      </c>
      <c r="K26" s="103" t="s">
        <v>836</v>
      </c>
      <c r="L26" s="220" t="s">
        <v>120</v>
      </c>
      <c r="M26" s="95" t="s">
        <v>120</v>
      </c>
      <c r="N26" s="220" t="s">
        <v>0</v>
      </c>
      <c r="O26" s="220" t="s">
        <v>1727</v>
      </c>
      <c r="P26" s="95" t="s">
        <v>120</v>
      </c>
      <c r="Q26" s="95" t="s">
        <v>852</v>
      </c>
      <c r="R26" s="95" t="s">
        <v>835</v>
      </c>
      <c r="S26" s="234" t="s">
        <v>1752</v>
      </c>
      <c r="T26" s="229" t="s">
        <v>1757</v>
      </c>
      <c r="U26" s="106" t="s">
        <v>803</v>
      </c>
      <c r="V26" s="108" t="s">
        <v>878</v>
      </c>
    </row>
    <row r="27" spans="1:32" s="90" customFormat="1" ht="120">
      <c r="A27" s="90" t="s">
        <v>820</v>
      </c>
      <c r="B27" s="90">
        <v>14</v>
      </c>
      <c r="C27" s="210">
        <v>25</v>
      </c>
      <c r="D27" s="212">
        <v>100</v>
      </c>
      <c r="E27" s="219" t="s">
        <v>1276</v>
      </c>
      <c r="F27" s="90" t="s">
        <v>902</v>
      </c>
      <c r="G27" s="224" t="s">
        <v>1690</v>
      </c>
      <c r="H27" s="224" t="s">
        <v>1717</v>
      </c>
      <c r="J27" s="95" t="s">
        <v>1213</v>
      </c>
      <c r="K27" s="102" t="s">
        <v>219</v>
      </c>
      <c r="L27" s="220" t="s">
        <v>120</v>
      </c>
      <c r="M27" s="189" t="s">
        <v>0</v>
      </c>
      <c r="N27" s="220" t="s">
        <v>0</v>
      </c>
      <c r="O27" s="220" t="s">
        <v>1726</v>
      </c>
      <c r="P27" s="95" t="s">
        <v>120</v>
      </c>
      <c r="Q27" s="95" t="s">
        <v>852</v>
      </c>
      <c r="R27" s="95" t="s">
        <v>120</v>
      </c>
      <c r="S27" s="229" t="s">
        <v>1740</v>
      </c>
      <c r="T27" s="229" t="s">
        <v>852</v>
      </c>
      <c r="U27" s="107" t="s">
        <v>385</v>
      </c>
      <c r="V27" s="107" t="s">
        <v>385</v>
      </c>
    </row>
    <row r="28" spans="1:32" s="90" customFormat="1" ht="120">
      <c r="A28" s="90" t="s">
        <v>821</v>
      </c>
      <c r="B28" s="90">
        <v>105</v>
      </c>
      <c r="C28" s="210">
        <v>20</v>
      </c>
      <c r="D28" s="212">
        <v>100</v>
      </c>
      <c r="E28" s="219" t="s">
        <v>1275</v>
      </c>
      <c r="F28" s="90" t="s">
        <v>902</v>
      </c>
      <c r="G28" s="224" t="s">
        <v>1691</v>
      </c>
      <c r="H28" s="224" t="s">
        <v>1718</v>
      </c>
      <c r="J28" s="95" t="s">
        <v>1277</v>
      </c>
      <c r="K28" s="188" t="s">
        <v>839</v>
      </c>
      <c r="L28" s="220" t="s">
        <v>120</v>
      </c>
      <c r="M28" s="95" t="s">
        <v>120</v>
      </c>
      <c r="N28" s="220" t="s">
        <v>0</v>
      </c>
      <c r="O28" s="220" t="s">
        <v>1733</v>
      </c>
      <c r="P28" s="95" t="s">
        <v>120</v>
      </c>
      <c r="Q28" s="95" t="s">
        <v>120</v>
      </c>
      <c r="R28" s="95" t="s">
        <v>835</v>
      </c>
      <c r="S28" s="229" t="s">
        <v>1740</v>
      </c>
      <c r="T28" s="229" t="s">
        <v>852</v>
      </c>
      <c r="U28" s="106" t="s">
        <v>803</v>
      </c>
      <c r="V28" s="106" t="s">
        <v>803</v>
      </c>
    </row>
    <row r="29" spans="1:32" s="90" customFormat="1" ht="160">
      <c r="A29" s="90" t="s">
        <v>822</v>
      </c>
      <c r="B29" s="90">
        <v>18</v>
      </c>
      <c r="C29" s="210">
        <v>58.18</v>
      </c>
      <c r="D29" s="210">
        <v>87.5</v>
      </c>
      <c r="E29" s="213" t="s">
        <v>1287</v>
      </c>
      <c r="F29" s="90" t="s">
        <v>1324</v>
      </c>
      <c r="G29" s="224" t="s">
        <v>1692</v>
      </c>
      <c r="H29" s="224" t="s">
        <v>1719</v>
      </c>
      <c r="J29" s="95" t="s">
        <v>1325</v>
      </c>
      <c r="K29" s="189" t="s">
        <v>1317</v>
      </c>
      <c r="L29" s="220" t="s">
        <v>120</v>
      </c>
      <c r="M29" s="95" t="s">
        <v>120</v>
      </c>
      <c r="N29" s="220" t="s">
        <v>0</v>
      </c>
      <c r="O29" s="220" t="s">
        <v>1734</v>
      </c>
      <c r="P29" s="95" t="s">
        <v>232</v>
      </c>
      <c r="Q29" s="95" t="s">
        <v>852</v>
      </c>
      <c r="R29" s="95" t="s">
        <v>232</v>
      </c>
      <c r="S29" s="234" t="s">
        <v>1753</v>
      </c>
      <c r="T29" s="232" t="s">
        <v>1647</v>
      </c>
      <c r="U29" s="106" t="s">
        <v>803</v>
      </c>
      <c r="V29" s="108" t="s">
        <v>878</v>
      </c>
      <c r="AF29" s="210"/>
    </row>
    <row r="30" spans="1:32" s="317" customFormat="1" ht="140">
      <c r="A30" s="317" t="s">
        <v>2253</v>
      </c>
      <c r="B30" s="317">
        <v>30</v>
      </c>
      <c r="C30" s="318">
        <v>45</v>
      </c>
      <c r="D30" s="212">
        <v>100</v>
      </c>
      <c r="E30" s="215" t="s">
        <v>2341</v>
      </c>
      <c r="F30" s="317" t="s">
        <v>1434</v>
      </c>
      <c r="G30" s="319" t="s">
        <v>2342</v>
      </c>
      <c r="H30" s="319" t="s">
        <v>2343</v>
      </c>
      <c r="I30" s="317" t="s">
        <v>1675</v>
      </c>
      <c r="J30" s="320" t="s">
        <v>2344</v>
      </c>
      <c r="K30" s="102" t="s">
        <v>219</v>
      </c>
      <c r="L30" s="320" t="s">
        <v>0</v>
      </c>
      <c r="M30" s="320" t="s">
        <v>120</v>
      </c>
      <c r="N30" s="320" t="s">
        <v>120</v>
      </c>
      <c r="O30" s="227"/>
      <c r="P30" s="320" t="s">
        <v>120</v>
      </c>
      <c r="Q30" s="320" t="s">
        <v>120</v>
      </c>
      <c r="R30" s="320" t="s">
        <v>852</v>
      </c>
      <c r="S30" s="233" t="s">
        <v>2345</v>
      </c>
      <c r="T30" s="321" t="s">
        <v>2346</v>
      </c>
      <c r="U30" s="106" t="s">
        <v>803</v>
      </c>
      <c r="V30" s="108" t="s">
        <v>878</v>
      </c>
    </row>
    <row r="31" spans="1:32" s="90" customFormat="1" ht="140">
      <c r="A31" s="90" t="s">
        <v>823</v>
      </c>
      <c r="B31" s="90">
        <v>64</v>
      </c>
      <c r="C31" s="210">
        <v>56.7</v>
      </c>
      <c r="D31" s="212">
        <v>100</v>
      </c>
      <c r="E31" s="215" t="s">
        <v>1146</v>
      </c>
      <c r="F31" s="90" t="s">
        <v>1389</v>
      </c>
      <c r="G31" s="224" t="s">
        <v>1693</v>
      </c>
      <c r="H31" s="224" t="s">
        <v>1720</v>
      </c>
      <c r="I31" s="90" t="s">
        <v>1674</v>
      </c>
      <c r="J31" s="95" t="s">
        <v>1435</v>
      </c>
      <c r="K31" s="103" t="s">
        <v>836</v>
      </c>
      <c r="L31" s="95" t="s">
        <v>0</v>
      </c>
      <c r="M31" s="95" t="s">
        <v>120</v>
      </c>
      <c r="N31" s="95" t="s">
        <v>120</v>
      </c>
      <c r="O31" s="227"/>
      <c r="P31" s="95" t="s">
        <v>852</v>
      </c>
      <c r="Q31" s="95" t="s">
        <v>852</v>
      </c>
      <c r="R31" s="95" t="s">
        <v>835</v>
      </c>
      <c r="S31" s="229" t="s">
        <v>1740</v>
      </c>
      <c r="T31" s="229" t="s">
        <v>852</v>
      </c>
      <c r="U31" s="106" t="s">
        <v>803</v>
      </c>
      <c r="V31" s="106" t="s">
        <v>803</v>
      </c>
      <c r="W31" s="317"/>
    </row>
    <row r="32" spans="1:32" s="90" customFormat="1" ht="160">
      <c r="A32" s="90" t="s">
        <v>824</v>
      </c>
      <c r="B32" s="90">
        <v>48</v>
      </c>
      <c r="C32" s="210">
        <v>65</v>
      </c>
      <c r="D32" s="210">
        <v>45.8</v>
      </c>
      <c r="E32" s="214" t="s">
        <v>1433</v>
      </c>
      <c r="F32" s="90" t="s">
        <v>1434</v>
      </c>
      <c r="G32" s="224" t="s">
        <v>1694</v>
      </c>
      <c r="H32" s="224" t="s">
        <v>1721</v>
      </c>
      <c r="J32" s="95" t="s">
        <v>1436</v>
      </c>
      <c r="K32" s="103" t="s">
        <v>836</v>
      </c>
      <c r="L32" s="95" t="s">
        <v>0</v>
      </c>
      <c r="M32" s="95" t="s">
        <v>120</v>
      </c>
      <c r="N32" s="95" t="s">
        <v>120</v>
      </c>
      <c r="O32" s="227"/>
      <c r="P32" s="95" t="s">
        <v>0</v>
      </c>
      <c r="Q32" s="95" t="s">
        <v>852</v>
      </c>
      <c r="R32" s="95" t="s">
        <v>0</v>
      </c>
      <c r="S32" s="229" t="s">
        <v>1740</v>
      </c>
      <c r="T32" s="229" t="s">
        <v>852</v>
      </c>
      <c r="U32" s="106" t="s">
        <v>803</v>
      </c>
      <c r="V32" s="108" t="s">
        <v>878</v>
      </c>
      <c r="W32" s="317"/>
    </row>
    <row r="33" spans="1:25" s="90" customFormat="1" ht="120">
      <c r="A33" s="90" t="s">
        <v>825</v>
      </c>
      <c r="B33" s="90">
        <v>35</v>
      </c>
      <c r="C33" s="210">
        <v>43.86</v>
      </c>
      <c r="D33" s="210">
        <v>80</v>
      </c>
      <c r="E33" s="214" t="s">
        <v>1482</v>
      </c>
      <c r="F33" s="90" t="s">
        <v>1483</v>
      </c>
      <c r="G33" s="224" t="s">
        <v>1696</v>
      </c>
      <c r="H33" s="224" t="s">
        <v>1722</v>
      </c>
      <c r="I33" s="90" t="s">
        <v>1675</v>
      </c>
      <c r="J33" s="95" t="s">
        <v>1601</v>
      </c>
      <c r="K33" s="188" t="s">
        <v>1484</v>
      </c>
      <c r="L33" s="220" t="s">
        <v>120</v>
      </c>
      <c r="M33" s="95" t="s">
        <v>120</v>
      </c>
      <c r="N33" s="220" t="s">
        <v>0</v>
      </c>
      <c r="O33" s="220" t="s">
        <v>1735</v>
      </c>
      <c r="P33" s="95" t="s">
        <v>0</v>
      </c>
      <c r="Q33" s="95" t="s">
        <v>852</v>
      </c>
      <c r="R33" s="95" t="s">
        <v>0</v>
      </c>
      <c r="S33" s="231" t="s">
        <v>1749</v>
      </c>
      <c r="T33" s="232" t="s">
        <v>1755</v>
      </c>
      <c r="U33" s="106" t="s">
        <v>803</v>
      </c>
      <c r="V33" s="108" t="s">
        <v>878</v>
      </c>
    </row>
    <row r="34" spans="1:25" s="317" customFormat="1" ht="200">
      <c r="A34" s="317" t="s">
        <v>2254</v>
      </c>
      <c r="B34" s="317">
        <v>120</v>
      </c>
      <c r="C34" s="318">
        <v>42.7</v>
      </c>
      <c r="D34" s="318">
        <v>37.5</v>
      </c>
      <c r="E34" s="214" t="s">
        <v>2359</v>
      </c>
      <c r="F34" s="317" t="s">
        <v>2401</v>
      </c>
      <c r="G34" s="319" t="s">
        <v>2402</v>
      </c>
      <c r="H34" s="319" t="s">
        <v>2403</v>
      </c>
      <c r="I34" s="317" t="s">
        <v>2404</v>
      </c>
      <c r="J34" s="320" t="s">
        <v>2405</v>
      </c>
      <c r="K34" s="188" t="s">
        <v>2406</v>
      </c>
      <c r="L34" s="320" t="s">
        <v>0</v>
      </c>
      <c r="M34" s="320" t="s">
        <v>120</v>
      </c>
      <c r="N34" s="320" t="s">
        <v>120</v>
      </c>
      <c r="O34" s="227"/>
      <c r="P34" s="320" t="s">
        <v>120</v>
      </c>
      <c r="Q34" s="320" t="s">
        <v>852</v>
      </c>
      <c r="R34" s="320" t="s">
        <v>203</v>
      </c>
      <c r="S34" s="321" t="s">
        <v>1740</v>
      </c>
      <c r="T34" s="321" t="s">
        <v>852</v>
      </c>
      <c r="U34" s="107" t="s">
        <v>385</v>
      </c>
      <c r="V34" s="107" t="s">
        <v>385</v>
      </c>
    </row>
    <row r="35" spans="1:25" s="90" customFormat="1" ht="160">
      <c r="A35" s="90" t="s">
        <v>826</v>
      </c>
      <c r="B35" s="90">
        <v>37</v>
      </c>
      <c r="C35" s="210">
        <v>35.25</v>
      </c>
      <c r="D35" s="210">
        <v>75.7</v>
      </c>
      <c r="E35" s="216" t="s">
        <v>1088</v>
      </c>
      <c r="F35" s="90" t="s">
        <v>1534</v>
      </c>
      <c r="G35" s="224" t="s">
        <v>1697</v>
      </c>
      <c r="H35" s="224" t="s">
        <v>1723</v>
      </c>
      <c r="I35" s="90" t="s">
        <v>1676</v>
      </c>
      <c r="J35" s="95" t="s">
        <v>845</v>
      </c>
      <c r="K35" s="103" t="s">
        <v>836</v>
      </c>
      <c r="L35" s="220" t="s">
        <v>120</v>
      </c>
      <c r="M35" s="95" t="s">
        <v>120</v>
      </c>
      <c r="N35" s="220" t="s">
        <v>0</v>
      </c>
      <c r="O35" s="220" t="s">
        <v>1727</v>
      </c>
      <c r="P35" s="95" t="s">
        <v>852</v>
      </c>
      <c r="Q35" s="95" t="s">
        <v>852</v>
      </c>
      <c r="R35" s="95" t="s">
        <v>835</v>
      </c>
      <c r="S35" s="229" t="s">
        <v>1740</v>
      </c>
      <c r="T35" s="229" t="s">
        <v>852</v>
      </c>
      <c r="U35" s="106" t="s">
        <v>803</v>
      </c>
      <c r="V35" s="108" t="s">
        <v>878</v>
      </c>
    </row>
    <row r="36" spans="1:25" s="91" customFormat="1" ht="200">
      <c r="A36" s="91" t="s">
        <v>827</v>
      </c>
      <c r="B36" s="91">
        <v>32</v>
      </c>
      <c r="C36" s="211">
        <v>20.5</v>
      </c>
      <c r="D36" s="211">
        <v>84.4</v>
      </c>
      <c r="E36" s="217" t="s">
        <v>1582</v>
      </c>
      <c r="F36" s="91" t="s">
        <v>1583</v>
      </c>
      <c r="G36" s="225" t="s">
        <v>1698</v>
      </c>
      <c r="H36" s="225" t="s">
        <v>1724</v>
      </c>
      <c r="I36" s="91" t="s">
        <v>1676</v>
      </c>
      <c r="J36" s="94" t="s">
        <v>1584</v>
      </c>
      <c r="K36" s="187" t="s">
        <v>840</v>
      </c>
      <c r="L36" s="221" t="s">
        <v>120</v>
      </c>
      <c r="M36" s="94" t="s">
        <v>120</v>
      </c>
      <c r="N36" s="221" t="s">
        <v>0</v>
      </c>
      <c r="O36" s="221" t="s">
        <v>1736</v>
      </c>
      <c r="P36" s="94" t="s">
        <v>120</v>
      </c>
      <c r="Q36" s="94" t="s">
        <v>120</v>
      </c>
      <c r="R36" s="94" t="s">
        <v>0</v>
      </c>
      <c r="S36" s="228" t="s">
        <v>1740</v>
      </c>
      <c r="T36" s="228" t="s">
        <v>852</v>
      </c>
      <c r="U36" s="106" t="s">
        <v>803</v>
      </c>
      <c r="V36" s="106" t="s">
        <v>803</v>
      </c>
    </row>
    <row r="37" spans="1:25">
      <c r="T37" s="230" t="s">
        <v>385</v>
      </c>
      <c r="U37" s="96">
        <f>COUNTIF(U2:U36, "High")</f>
        <v>6</v>
      </c>
      <c r="V37" s="96">
        <f>COUNTIF(V2:V36, "High")</f>
        <v>6</v>
      </c>
      <c r="X37" s="322"/>
    </row>
    <row r="38" spans="1:25" ht="20">
      <c r="A38" s="90" t="s">
        <v>828</v>
      </c>
      <c r="B38">
        <f>MEDIAN(B2:B36)</f>
        <v>48</v>
      </c>
      <c r="C38">
        <f>MEDIAN(C2:C36)</f>
        <v>45</v>
      </c>
      <c r="D38">
        <f>MEDIAN(D2:D36)</f>
        <v>81.45</v>
      </c>
      <c r="L38" s="96">
        <f>COUNTIF(L2:L36, "Y")</f>
        <v>19</v>
      </c>
      <c r="M38" s="96">
        <f>COUNTIF(M2:M36, "Y")</f>
        <v>30</v>
      </c>
      <c r="N38" s="96">
        <f>COUNTIF(N2:N36, "Y")</f>
        <v>15</v>
      </c>
      <c r="R38" s="96">
        <f>COUNTIF(R2:R36, "Y")</f>
        <v>1</v>
      </c>
      <c r="T38" s="230" t="s">
        <v>803</v>
      </c>
      <c r="U38" s="96">
        <f>COUNTIF(U2:U36, "Some")</f>
        <v>29</v>
      </c>
      <c r="V38" s="96">
        <f>COUNTIF(V2:V36, "Some")</f>
        <v>10</v>
      </c>
      <c r="X38" s="322"/>
    </row>
    <row r="39" spans="1:25" ht="20">
      <c r="A39" s="90" t="s">
        <v>831</v>
      </c>
      <c r="B39">
        <f>AVERAGE(B2:B36)</f>
        <v>64.085714285714289</v>
      </c>
      <c r="C39">
        <f>AVERAGE(C2:C36)</f>
        <v>43.306000000000004</v>
      </c>
      <c r="D39">
        <f>AVERAGE(D2:D36)</f>
        <v>77.347058823529423</v>
      </c>
      <c r="L39" s="93" t="s">
        <v>2454</v>
      </c>
      <c r="M39" s="93" t="s">
        <v>2454</v>
      </c>
      <c r="N39" s="93" t="s">
        <v>2454</v>
      </c>
      <c r="R39" s="96">
        <f>COUNTIF(R2:R36, "MIX")</f>
        <v>9</v>
      </c>
      <c r="T39" s="230" t="s">
        <v>878</v>
      </c>
      <c r="U39" s="96">
        <f>COUNTIF(U2:U36, "Low")</f>
        <v>0</v>
      </c>
      <c r="V39" s="96">
        <f>COUNTIF(V2:V36, "Low")</f>
        <v>19</v>
      </c>
      <c r="X39" s="322"/>
      <c r="Y39" s="226"/>
    </row>
    <row r="40" spans="1:25">
      <c r="R40" s="96">
        <f>COUNTIF(R2:R36, "N")</f>
        <v>12</v>
      </c>
      <c r="X40" s="322"/>
    </row>
    <row r="41" spans="1:25">
      <c r="B41">
        <f>SUM(B2:B36)</f>
        <v>2243</v>
      </c>
    </row>
    <row r="42" spans="1:25">
      <c r="J42" s="145"/>
      <c r="K42" s="145" t="s">
        <v>1101</v>
      </c>
    </row>
    <row r="43" spans="1:25">
      <c r="A43" t="s">
        <v>2463</v>
      </c>
      <c r="B43">
        <f>MIN(B2:B36)</f>
        <v>14</v>
      </c>
      <c r="C43">
        <f t="shared" ref="C43:D43" si="0">MIN(C2:C36)</f>
        <v>20</v>
      </c>
      <c r="D43">
        <f t="shared" si="0"/>
        <v>19.100000000000001</v>
      </c>
      <c r="J43" s="145"/>
      <c r="K43" s="145" t="s">
        <v>915</v>
      </c>
    </row>
    <row r="44" spans="1:25" s="96" customFormat="1">
      <c r="A44" t="s">
        <v>2464</v>
      </c>
      <c r="B44">
        <f>MAX(B2:B36)</f>
        <v>194</v>
      </c>
      <c r="C44">
        <f t="shared" ref="C44:D44" si="1">MAX(C2:C36)</f>
        <v>65</v>
      </c>
      <c r="D44">
        <f t="shared" si="1"/>
        <v>100</v>
      </c>
      <c r="E44"/>
      <c r="F44"/>
      <c r="G44" s="226"/>
      <c r="H44" s="226"/>
      <c r="I44"/>
      <c r="J44" s="145"/>
      <c r="K44" s="145" t="s">
        <v>1063</v>
      </c>
      <c r="S44" s="230"/>
      <c r="T44" s="230"/>
      <c r="V44"/>
      <c r="W44"/>
      <c r="X44"/>
      <c r="Y44"/>
    </row>
    <row r="45" spans="1:25" s="96" customFormat="1">
      <c r="A45"/>
      <c r="B45"/>
      <c r="C45"/>
      <c r="D45"/>
      <c r="E45"/>
      <c r="F45"/>
      <c r="G45" s="226"/>
      <c r="H45" s="226"/>
      <c r="I45"/>
      <c r="J45" s="145"/>
      <c r="K45" s="145" t="s">
        <v>1089</v>
      </c>
      <c r="S45" s="230"/>
      <c r="T45" s="230"/>
      <c r="V45"/>
      <c r="W45"/>
      <c r="X45"/>
      <c r="Y45"/>
    </row>
  </sheetData>
  <pageMargins left="0.7" right="0.7" top="0.75" bottom="0.75" header="0.3" footer="0.3"/>
  <pageSetup paperSize="9"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12110-BE6D-6341-B0A9-B78A478DA4B2}">
  <sheetPr>
    <tabColor theme="8"/>
  </sheetPr>
  <dimension ref="A1:G102"/>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234</v>
      </c>
      <c r="C5" s="275"/>
      <c r="D5" s="276"/>
      <c r="F5" s="19" t="s">
        <v>13</v>
      </c>
      <c r="G5" s="17" t="s">
        <v>847</v>
      </c>
    </row>
    <row r="6" spans="1:7" ht="20" customHeight="1">
      <c r="A6" s="20" t="s">
        <v>10</v>
      </c>
      <c r="B6" s="273" t="s">
        <v>235</v>
      </c>
      <c r="C6" s="273"/>
      <c r="D6" s="274"/>
      <c r="F6" s="20" t="s">
        <v>11</v>
      </c>
      <c r="G6" s="16"/>
    </row>
    <row r="7" spans="1:7" ht="20" customHeight="1">
      <c r="A7" s="21" t="s">
        <v>8</v>
      </c>
      <c r="B7" s="275" t="s">
        <v>236</v>
      </c>
      <c r="C7" s="275"/>
      <c r="D7" s="276"/>
      <c r="F7" s="19" t="s">
        <v>12</v>
      </c>
      <c r="G7" s="17" t="s">
        <v>107</v>
      </c>
    </row>
    <row r="8" spans="1:7" ht="20" customHeight="1">
      <c r="A8" s="20" t="s">
        <v>7</v>
      </c>
      <c r="B8" s="273" t="s">
        <v>228</v>
      </c>
      <c r="C8" s="273"/>
      <c r="D8" s="274"/>
      <c r="F8" s="20" t="s">
        <v>11</v>
      </c>
      <c r="G8" s="104">
        <v>44936</v>
      </c>
    </row>
    <row r="9" spans="1:7" ht="20" customHeight="1"/>
    <row r="10" spans="1:7" ht="20" customHeight="1">
      <c r="A10" s="302" t="s">
        <v>14</v>
      </c>
      <c r="B10" s="303"/>
      <c r="C10" s="303"/>
      <c r="D10" s="304"/>
    </row>
    <row r="11" spans="1:7" s="14" customFormat="1" ht="20" customHeight="1">
      <c r="A11" s="19" t="s">
        <v>15</v>
      </c>
      <c r="B11" s="305">
        <v>47</v>
      </c>
      <c r="C11" s="305"/>
      <c r="D11" s="306"/>
    </row>
    <row r="12" spans="1:7" s="7" customFormat="1" ht="20" customHeight="1">
      <c r="A12" s="20" t="s">
        <v>125</v>
      </c>
      <c r="B12" s="273" t="s">
        <v>237</v>
      </c>
      <c r="C12" s="273"/>
      <c r="D12" s="274"/>
    </row>
    <row r="13" spans="1:7" ht="20" customHeight="1">
      <c r="A13" s="22" t="s">
        <v>16</v>
      </c>
      <c r="B13" s="31"/>
      <c r="C13" s="31"/>
      <c r="D13" s="32"/>
    </row>
    <row r="14" spans="1:7" ht="20" customHeight="1">
      <c r="A14" s="23" t="s">
        <v>0</v>
      </c>
      <c r="B14" s="4">
        <v>21</v>
      </c>
      <c r="D14" s="6"/>
    </row>
    <row r="15" spans="1:7" ht="20" customHeight="1">
      <c r="A15" s="23" t="s">
        <v>18</v>
      </c>
      <c r="B15" s="4">
        <v>47.42</v>
      </c>
      <c r="D15" s="6"/>
    </row>
    <row r="16" spans="1:7" ht="20" customHeight="1">
      <c r="A16" s="23" t="s">
        <v>17</v>
      </c>
      <c r="B16" s="4" t="s">
        <v>238</v>
      </c>
      <c r="D16" s="6"/>
    </row>
    <row r="17" spans="1:4" ht="20" customHeight="1">
      <c r="A17" s="24" t="s">
        <v>19</v>
      </c>
      <c r="B17" s="27"/>
      <c r="C17" s="27"/>
      <c r="D17" s="28"/>
    </row>
    <row r="18" spans="1:4" ht="20" customHeight="1">
      <c r="A18" s="23" t="s">
        <v>0</v>
      </c>
      <c r="B18" s="4">
        <v>26</v>
      </c>
      <c r="D18" s="6"/>
    </row>
    <row r="19" spans="1:4" ht="20" customHeight="1">
      <c r="A19" s="23" t="s">
        <v>130</v>
      </c>
      <c r="B19" s="4">
        <v>46.31</v>
      </c>
      <c r="D19" s="6"/>
    </row>
    <row r="20" spans="1:4" ht="20" customHeight="1">
      <c r="A20" s="23" t="s">
        <v>131</v>
      </c>
      <c r="B20" s="34" t="s">
        <v>239</v>
      </c>
      <c r="D20" s="6"/>
    </row>
    <row r="21" spans="1:4" ht="20" customHeight="1">
      <c r="A21" s="24" t="s">
        <v>20</v>
      </c>
      <c r="B21" s="27"/>
      <c r="C21" s="27"/>
      <c r="D21" s="28"/>
    </row>
    <row r="22" spans="1:4" ht="20" customHeight="1">
      <c r="A22" s="23" t="s">
        <v>21</v>
      </c>
      <c r="B22" s="305" t="s">
        <v>241</v>
      </c>
      <c r="C22" s="305"/>
      <c r="D22" s="306"/>
    </row>
    <row r="23" spans="1:4" ht="20" customHeight="1">
      <c r="A23" s="20" t="s">
        <v>22</v>
      </c>
      <c r="B23" s="307" t="s">
        <v>240</v>
      </c>
      <c r="C23" s="307"/>
      <c r="D23" s="308"/>
    </row>
    <row r="24" spans="1:4" ht="20" customHeight="1">
      <c r="A24" s="24" t="s">
        <v>29</v>
      </c>
      <c r="B24" s="27"/>
      <c r="C24" s="27"/>
      <c r="D24" s="28"/>
    </row>
    <row r="25" spans="1:4" ht="20" customHeight="1">
      <c r="A25" s="23" t="s">
        <v>23</v>
      </c>
      <c r="B25" s="3" t="s">
        <v>242</v>
      </c>
      <c r="D25" s="6"/>
    </row>
    <row r="26" spans="1:4" ht="20" customHeight="1">
      <c r="A26" s="20" t="s">
        <v>24</v>
      </c>
      <c r="B26" s="7" t="s">
        <v>255</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248</v>
      </c>
      <c r="C35" s="275"/>
      <c r="D35" s="276"/>
    </row>
    <row r="36" spans="1:4" ht="20" customHeight="1">
      <c r="A36" s="23" t="s">
        <v>102</v>
      </c>
      <c r="B36" s="277" t="s">
        <v>134</v>
      </c>
      <c r="C36" s="277"/>
      <c r="D36" s="278"/>
    </row>
    <row r="37" spans="1:4" ht="20" customHeight="1">
      <c r="A37" s="23" t="s">
        <v>103</v>
      </c>
      <c r="B37" s="277" t="s">
        <v>247</v>
      </c>
      <c r="C37" s="277"/>
      <c r="D37" s="278"/>
    </row>
    <row r="38" spans="1:4" ht="20" customHeight="1">
      <c r="A38" s="23" t="s">
        <v>34</v>
      </c>
      <c r="B38" s="277" t="s">
        <v>243</v>
      </c>
      <c r="C38" s="277"/>
      <c r="D38" s="278"/>
    </row>
    <row r="39" spans="1:4" ht="20" customHeight="1">
      <c r="A39" s="23" t="s">
        <v>35</v>
      </c>
      <c r="B39" s="277" t="s">
        <v>244</v>
      </c>
      <c r="C39" s="277"/>
      <c r="D39" s="278"/>
    </row>
    <row r="40" spans="1:4" ht="20" customHeight="1">
      <c r="A40" s="23" t="s">
        <v>36</v>
      </c>
      <c r="B40" s="277" t="s">
        <v>245</v>
      </c>
      <c r="C40" s="277"/>
      <c r="D40" s="278"/>
    </row>
    <row r="41" spans="1:4" ht="20" customHeight="1">
      <c r="A41" s="23" t="s">
        <v>37</v>
      </c>
      <c r="B41" s="277" t="s">
        <v>246</v>
      </c>
      <c r="C41" s="277"/>
      <c r="D41" s="278"/>
    </row>
    <row r="42" spans="1:4" ht="20" customHeight="1">
      <c r="A42" s="23" t="s">
        <v>38</v>
      </c>
      <c r="B42" s="277" t="s">
        <v>2</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106</v>
      </c>
      <c r="C46" s="275"/>
      <c r="D46" s="276"/>
    </row>
    <row r="47" spans="1:4" ht="20" customHeight="1">
      <c r="A47" s="23" t="s">
        <v>33</v>
      </c>
      <c r="B47" s="277" t="s">
        <v>869</v>
      </c>
      <c r="C47" s="277"/>
      <c r="D47" s="278"/>
    </row>
    <row r="48" spans="1:4" ht="20" customHeight="1">
      <c r="A48" s="23" t="s">
        <v>42</v>
      </c>
      <c r="B48" s="3" t="s">
        <v>2</v>
      </c>
    </row>
    <row r="49" spans="1:4" ht="20" customHeight="1">
      <c r="A49" s="20" t="s">
        <v>39</v>
      </c>
      <c r="B49" s="277" t="s">
        <v>249</v>
      </c>
      <c r="C49" s="277"/>
      <c r="D49" s="278"/>
    </row>
    <row r="50" spans="1:4" ht="20" customHeight="1"/>
    <row r="51" spans="1:4" ht="20" customHeight="1">
      <c r="A51" s="280" t="s">
        <v>155</v>
      </c>
      <c r="B51" s="281"/>
      <c r="C51" s="281"/>
      <c r="D51" s="282"/>
    </row>
    <row r="52" spans="1:4" ht="20" customHeight="1">
      <c r="A52" s="19" t="s">
        <v>43</v>
      </c>
      <c r="B52" s="275" t="s">
        <v>250</v>
      </c>
      <c r="C52" s="275"/>
      <c r="D52" s="276"/>
    </row>
    <row r="53" spans="1:4" ht="20" customHeight="1">
      <c r="A53" s="23" t="s">
        <v>44</v>
      </c>
      <c r="B53" s="277" t="s">
        <v>251</v>
      </c>
      <c r="C53" s="277"/>
      <c r="D53" s="278"/>
    </row>
    <row r="54" spans="1:4" ht="20" customHeight="1">
      <c r="A54" s="23" t="s">
        <v>45</v>
      </c>
      <c r="B54" s="25" t="s">
        <v>33</v>
      </c>
      <c r="C54" s="25" t="s">
        <v>46</v>
      </c>
      <c r="D54" s="26" t="s">
        <v>47</v>
      </c>
    </row>
    <row r="55" spans="1:4" ht="20" customHeight="1">
      <c r="A55" s="5"/>
      <c r="B55" s="48" t="s">
        <v>252</v>
      </c>
      <c r="C55" s="50">
        <v>15.87</v>
      </c>
      <c r="D55" s="6" t="s">
        <v>253</v>
      </c>
    </row>
    <row r="56" spans="1:4" ht="20" customHeight="1">
      <c r="A56" s="23" t="s">
        <v>48</v>
      </c>
      <c r="B56" s="3" t="s">
        <v>254</v>
      </c>
      <c r="D56" s="6"/>
    </row>
    <row r="57" spans="1:4" ht="20" customHeight="1">
      <c r="A57" s="20" t="s">
        <v>49</v>
      </c>
      <c r="B57" s="7" t="s">
        <v>261</v>
      </c>
      <c r="C57" s="7"/>
      <c r="D57" s="8"/>
    </row>
    <row r="58" spans="1:4" ht="20" customHeight="1">
      <c r="A58" s="19" t="s">
        <v>43</v>
      </c>
      <c r="B58" s="275" t="s">
        <v>256</v>
      </c>
      <c r="C58" s="275"/>
      <c r="D58" s="276"/>
    </row>
    <row r="59" spans="1:4" ht="20" customHeight="1">
      <c r="A59" s="23" t="s">
        <v>44</v>
      </c>
      <c r="B59" s="283" t="s">
        <v>257</v>
      </c>
      <c r="C59" s="277"/>
      <c r="D59" s="278"/>
    </row>
    <row r="60" spans="1:4" ht="20" customHeight="1">
      <c r="A60" s="23" t="s">
        <v>45</v>
      </c>
      <c r="B60" s="25" t="s">
        <v>33</v>
      </c>
      <c r="C60" s="25" t="s">
        <v>46</v>
      </c>
      <c r="D60" s="26" t="s">
        <v>47</v>
      </c>
    </row>
    <row r="61" spans="1:4" ht="20" customHeight="1">
      <c r="A61" s="5"/>
      <c r="B61" s="3" t="s">
        <v>258</v>
      </c>
      <c r="C61" s="35" t="s">
        <v>203</v>
      </c>
      <c r="D61" s="6" t="s">
        <v>259</v>
      </c>
    </row>
    <row r="62" spans="1:4" ht="20" customHeight="1">
      <c r="A62" s="23" t="s">
        <v>48</v>
      </c>
      <c r="B62" s="3" t="s">
        <v>260</v>
      </c>
      <c r="D62" s="6"/>
    </row>
    <row r="63" spans="1:4" ht="20" customHeight="1">
      <c r="A63" s="20" t="s">
        <v>49</v>
      </c>
      <c r="B63" s="7" t="s">
        <v>262</v>
      </c>
      <c r="C63" s="7"/>
      <c r="D63" s="8"/>
    </row>
    <row r="64" spans="1:4" ht="20" customHeight="1">
      <c r="A64" s="280" t="s">
        <v>156</v>
      </c>
      <c r="B64" s="281"/>
      <c r="C64" s="281"/>
      <c r="D64" s="282"/>
    </row>
    <row r="65" spans="1:4" ht="20" customHeight="1">
      <c r="A65" s="19" t="s">
        <v>43</v>
      </c>
      <c r="B65" s="275" t="s">
        <v>263</v>
      </c>
      <c r="C65" s="275"/>
      <c r="D65" s="276"/>
    </row>
    <row r="66" spans="1:4" ht="20" customHeight="1">
      <c r="A66" s="23" t="s">
        <v>44</v>
      </c>
      <c r="B66" s="277" t="s">
        <v>264</v>
      </c>
      <c r="C66" s="277"/>
      <c r="D66" s="278"/>
    </row>
    <row r="67" spans="1:4" ht="20" customHeight="1">
      <c r="A67" s="23" t="s">
        <v>45</v>
      </c>
      <c r="B67" s="25" t="s">
        <v>33</v>
      </c>
      <c r="C67" s="25" t="s">
        <v>46</v>
      </c>
      <c r="D67" s="26" t="s">
        <v>47</v>
      </c>
    </row>
    <row r="68" spans="1:4" ht="20" customHeight="1">
      <c r="A68" s="5"/>
      <c r="B68" s="48" t="s">
        <v>871</v>
      </c>
      <c r="C68" s="50">
        <v>24.03</v>
      </c>
      <c r="D68" s="51">
        <v>3.0000000000000001E-3</v>
      </c>
    </row>
    <row r="69" spans="1:4" ht="20" customHeight="1">
      <c r="A69" s="23" t="s">
        <v>48</v>
      </c>
      <c r="D69" s="6"/>
    </row>
    <row r="70" spans="1:4" ht="20" customHeight="1">
      <c r="A70" s="20" t="s">
        <v>49</v>
      </c>
      <c r="B70" s="7" t="s">
        <v>872</v>
      </c>
      <c r="C70" s="7"/>
      <c r="D70" s="8"/>
    </row>
    <row r="71" spans="1:4" ht="20" customHeight="1">
      <c r="A71" s="280" t="s">
        <v>50</v>
      </c>
      <c r="B71" s="281"/>
      <c r="C71" s="281"/>
      <c r="D71" s="282"/>
    </row>
    <row r="72" spans="1:4" ht="20" customHeight="1">
      <c r="A72" s="23" t="s">
        <v>44</v>
      </c>
      <c r="B72" s="275" t="s">
        <v>265</v>
      </c>
      <c r="C72" s="275"/>
      <c r="D72" s="276"/>
    </row>
    <row r="73" spans="1:4" ht="20" customHeight="1">
      <c r="A73" s="20" t="s">
        <v>45</v>
      </c>
      <c r="B73" s="273" t="s">
        <v>266</v>
      </c>
      <c r="C73" s="273"/>
      <c r="D73" s="274"/>
    </row>
    <row r="74" spans="1:4" ht="20" customHeight="1">
      <c r="A74" s="23" t="s">
        <v>44</v>
      </c>
      <c r="B74" s="275" t="s">
        <v>267</v>
      </c>
      <c r="C74" s="275"/>
      <c r="D74" s="276"/>
    </row>
    <row r="75" spans="1:4" ht="20" customHeight="1">
      <c r="A75" s="20" t="s">
        <v>45</v>
      </c>
      <c r="B75" s="273" t="s">
        <v>268</v>
      </c>
      <c r="C75" s="273"/>
      <c r="D75" s="274"/>
    </row>
    <row r="76" spans="1:4" ht="20" customHeight="1">
      <c r="A76" s="33"/>
      <c r="B76" s="7"/>
      <c r="C76" s="7"/>
      <c r="D76" s="8"/>
    </row>
    <row r="77" spans="1:4" ht="20" customHeight="1">
      <c r="A77" s="280" t="s">
        <v>51</v>
      </c>
      <c r="B77" s="281"/>
      <c r="C77" s="281"/>
      <c r="D77" s="282"/>
    </row>
    <row r="78" spans="1:4" ht="20" customHeight="1">
      <c r="A78" s="19" t="s">
        <v>52</v>
      </c>
      <c r="B78" s="275" t="s">
        <v>114</v>
      </c>
      <c r="C78" s="275"/>
      <c r="D78" s="276"/>
    </row>
    <row r="79" spans="1:4" ht="20" customHeight="1">
      <c r="A79" s="23" t="s">
        <v>53</v>
      </c>
      <c r="B79" s="277" t="s">
        <v>269</v>
      </c>
      <c r="C79" s="277"/>
      <c r="D79" s="278"/>
    </row>
    <row r="80" spans="1:4" ht="20" customHeight="1">
      <c r="A80" s="23" t="s">
        <v>54</v>
      </c>
      <c r="B80" s="273" t="s">
        <v>270</v>
      </c>
      <c r="C80" s="273"/>
      <c r="D80" s="274"/>
    </row>
    <row r="81" spans="1:4" ht="20" customHeight="1">
      <c r="A81" s="19" t="s">
        <v>56</v>
      </c>
      <c r="B81" s="275" t="s">
        <v>271</v>
      </c>
      <c r="C81" s="275"/>
      <c r="D81" s="276"/>
    </row>
    <row r="82" spans="1:4" ht="20" customHeight="1">
      <c r="A82" s="20" t="s">
        <v>55</v>
      </c>
      <c r="B82" s="273"/>
      <c r="C82" s="273"/>
      <c r="D82" s="274"/>
    </row>
    <row r="83" spans="1:4" ht="20" customHeight="1"/>
    <row r="84" spans="1:4" ht="20" customHeight="1"/>
    <row r="85" spans="1:4" ht="20" customHeight="1"/>
    <row r="86" spans="1:4" ht="20" customHeight="1"/>
    <row r="87" spans="1:4" ht="20" customHeight="1"/>
    <row r="88" spans="1:4" ht="20" customHeight="1"/>
    <row r="89" spans="1:4" ht="20" customHeight="1"/>
    <row r="90" spans="1:4" ht="20" customHeight="1"/>
    <row r="91" spans="1:4" ht="20" customHeight="1"/>
    <row r="92" spans="1:4" ht="20" customHeight="1"/>
    <row r="93" spans="1:4" ht="20" customHeight="1"/>
    <row r="94" spans="1:4" ht="20" customHeight="1"/>
    <row r="95" spans="1:4" ht="20" customHeight="1"/>
    <row r="96" spans="1:4" ht="20" customHeight="1"/>
    <row r="97" ht="20" customHeight="1"/>
    <row r="98" ht="20" customHeight="1"/>
    <row r="99" ht="20" customHeight="1"/>
    <row r="100" ht="20" customHeight="1"/>
    <row r="101" ht="20" customHeight="1"/>
    <row r="102" ht="20" customHeight="1"/>
  </sheetData>
  <mergeCells count="45">
    <mergeCell ref="B7:D7"/>
    <mergeCell ref="A1:D1"/>
    <mergeCell ref="A2:D2"/>
    <mergeCell ref="A4:D4"/>
    <mergeCell ref="B5:D5"/>
    <mergeCell ref="B6:D6"/>
    <mergeCell ref="B39:D39"/>
    <mergeCell ref="B8:D8"/>
    <mergeCell ref="A10:D10"/>
    <mergeCell ref="B11:D11"/>
    <mergeCell ref="B12:D12"/>
    <mergeCell ref="B22:D22"/>
    <mergeCell ref="B23:D23"/>
    <mergeCell ref="A33:D33"/>
    <mergeCell ref="B35:D35"/>
    <mergeCell ref="B36:D36"/>
    <mergeCell ref="B37:D37"/>
    <mergeCell ref="B38:D38"/>
    <mergeCell ref="B53:D53"/>
    <mergeCell ref="B40:D40"/>
    <mergeCell ref="B41:D41"/>
    <mergeCell ref="B42:D42"/>
    <mergeCell ref="B43:D43"/>
    <mergeCell ref="B44:D44"/>
    <mergeCell ref="B46:D46"/>
    <mergeCell ref="B47:D47"/>
    <mergeCell ref="B49:D49"/>
    <mergeCell ref="A51:D51"/>
    <mergeCell ref="B52:D52"/>
    <mergeCell ref="B58:D58"/>
    <mergeCell ref="B59:D59"/>
    <mergeCell ref="A64:D64"/>
    <mergeCell ref="B65:D65"/>
    <mergeCell ref="B66:D66"/>
    <mergeCell ref="B74:D74"/>
    <mergeCell ref="B75:D75"/>
    <mergeCell ref="A71:D71"/>
    <mergeCell ref="B72:D72"/>
    <mergeCell ref="B73:D73"/>
    <mergeCell ref="B81:D81"/>
    <mergeCell ref="B82:D82"/>
    <mergeCell ref="A77:D77"/>
    <mergeCell ref="B78:D78"/>
    <mergeCell ref="B79:D79"/>
    <mergeCell ref="B80:D80"/>
  </mergeCells>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F24D-7A57-614A-BD19-C315AD724028}">
  <sheetPr>
    <tabColor theme="8"/>
  </sheetPr>
  <dimension ref="A1:G140"/>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278</v>
      </c>
      <c r="C5" s="275"/>
      <c r="D5" s="276"/>
      <c r="F5" s="19" t="s">
        <v>13</v>
      </c>
      <c r="G5" s="17" t="s">
        <v>847</v>
      </c>
    </row>
    <row r="6" spans="1:7" ht="20" customHeight="1">
      <c r="A6" s="20" t="s">
        <v>10</v>
      </c>
      <c r="B6" s="273" t="s">
        <v>279</v>
      </c>
      <c r="C6" s="273"/>
      <c r="D6" s="274"/>
      <c r="F6" s="20" t="s">
        <v>11</v>
      </c>
      <c r="G6" s="16"/>
    </row>
    <row r="7" spans="1:7" ht="20" customHeight="1">
      <c r="A7" s="21" t="s">
        <v>8</v>
      </c>
      <c r="B7" s="275" t="s">
        <v>280</v>
      </c>
      <c r="C7" s="275"/>
      <c r="D7" s="276"/>
      <c r="F7" s="19" t="s">
        <v>12</v>
      </c>
      <c r="G7" s="17" t="s">
        <v>107</v>
      </c>
    </row>
    <row r="8" spans="1:7" ht="20" customHeight="1">
      <c r="A8" s="20" t="s">
        <v>7</v>
      </c>
      <c r="B8" s="273" t="s">
        <v>228</v>
      </c>
      <c r="C8" s="273"/>
      <c r="D8" s="274"/>
      <c r="F8" s="20" t="s">
        <v>11</v>
      </c>
      <c r="G8" s="104">
        <v>44936</v>
      </c>
    </row>
    <row r="9" spans="1:7" ht="20" customHeight="1"/>
    <row r="10" spans="1:7" ht="20" customHeight="1">
      <c r="A10" s="302" t="s">
        <v>14</v>
      </c>
      <c r="B10" s="303"/>
      <c r="C10" s="303"/>
      <c r="D10" s="304"/>
    </row>
    <row r="11" spans="1:7" s="14" customFormat="1" ht="20" customHeight="1">
      <c r="A11" s="19" t="s">
        <v>15</v>
      </c>
      <c r="B11" s="305">
        <v>170</v>
      </c>
      <c r="C11" s="305"/>
      <c r="D11" s="306"/>
    </row>
    <row r="12" spans="1:7" s="7" customFormat="1" ht="20" customHeight="1">
      <c r="A12" s="20" t="s">
        <v>125</v>
      </c>
      <c r="B12" s="273" t="s">
        <v>281</v>
      </c>
      <c r="C12" s="273"/>
      <c r="D12" s="274"/>
    </row>
    <row r="13" spans="1:7" ht="20" customHeight="1">
      <c r="A13" s="22" t="s">
        <v>16</v>
      </c>
      <c r="B13" s="31"/>
      <c r="C13" s="31"/>
      <c r="D13" s="32"/>
    </row>
    <row r="14" spans="1:7" ht="20" customHeight="1">
      <c r="A14" s="23" t="s">
        <v>0</v>
      </c>
      <c r="B14" s="4">
        <v>85</v>
      </c>
      <c r="D14" s="6"/>
    </row>
    <row r="15" spans="1:7" ht="20" customHeight="1">
      <c r="A15" s="23" t="s">
        <v>18</v>
      </c>
      <c r="B15" s="4">
        <v>44</v>
      </c>
      <c r="D15" s="6"/>
    </row>
    <row r="16" spans="1:7" ht="20" customHeight="1">
      <c r="A16" s="23" t="s">
        <v>17</v>
      </c>
      <c r="B16" s="4" t="s">
        <v>282</v>
      </c>
      <c r="D16" s="6"/>
    </row>
    <row r="17" spans="1:4" ht="20" customHeight="1">
      <c r="A17" s="24" t="s">
        <v>19</v>
      </c>
      <c r="B17" s="27"/>
      <c r="C17" s="27"/>
      <c r="D17" s="28"/>
    </row>
    <row r="18" spans="1:4" ht="20" customHeight="1">
      <c r="A18" s="23" t="s">
        <v>0</v>
      </c>
      <c r="B18" s="4">
        <v>85</v>
      </c>
      <c r="D18" s="6"/>
    </row>
    <row r="19" spans="1:4" ht="20" customHeight="1">
      <c r="A19" s="23" t="s">
        <v>130</v>
      </c>
      <c r="B19" s="4">
        <v>41</v>
      </c>
      <c r="D19" s="6"/>
    </row>
    <row r="20" spans="1:4" ht="20" customHeight="1">
      <c r="A20" s="23" t="s">
        <v>131</v>
      </c>
      <c r="B20" s="34" t="s">
        <v>283</v>
      </c>
      <c r="D20" s="6"/>
    </row>
    <row r="21" spans="1:4" ht="20" customHeight="1">
      <c r="A21" s="24" t="s">
        <v>20</v>
      </c>
      <c r="B21" s="27"/>
      <c r="C21" s="27"/>
      <c r="D21" s="28"/>
    </row>
    <row r="22" spans="1:4" ht="20" customHeight="1">
      <c r="A22" s="23" t="s">
        <v>21</v>
      </c>
      <c r="B22" s="305" t="s">
        <v>284</v>
      </c>
      <c r="C22" s="305"/>
      <c r="D22" s="306"/>
    </row>
    <row r="23" spans="1:4" ht="20" customHeight="1">
      <c r="A23" s="20" t="s">
        <v>22</v>
      </c>
      <c r="B23" s="307" t="s">
        <v>285</v>
      </c>
      <c r="C23" s="307"/>
      <c r="D23" s="308"/>
    </row>
    <row r="24" spans="1:4" ht="20" customHeight="1">
      <c r="A24" s="24" t="s">
        <v>29</v>
      </c>
      <c r="B24" s="27"/>
      <c r="C24" s="27"/>
      <c r="D24" s="28"/>
    </row>
    <row r="25" spans="1:4" ht="20" customHeight="1">
      <c r="A25" s="23" t="s">
        <v>23</v>
      </c>
      <c r="B25" s="3" t="s">
        <v>286</v>
      </c>
      <c r="D25" s="6"/>
    </row>
    <row r="26" spans="1:4" ht="20" customHeight="1">
      <c r="A26" s="20" t="s">
        <v>24</v>
      </c>
      <c r="B26" s="7" t="s">
        <v>287</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288</v>
      </c>
      <c r="C35" s="275"/>
      <c r="D35" s="276"/>
    </row>
    <row r="36" spans="1:4" ht="20" customHeight="1">
      <c r="A36" s="23" t="s">
        <v>102</v>
      </c>
      <c r="B36" s="277" t="s">
        <v>881</v>
      </c>
      <c r="C36" s="277"/>
      <c r="D36" s="278"/>
    </row>
    <row r="37" spans="1:4" ht="20" customHeight="1">
      <c r="A37" s="23" t="s">
        <v>103</v>
      </c>
      <c r="B37" s="277" t="s">
        <v>289</v>
      </c>
      <c r="C37" s="277"/>
      <c r="D37" s="278"/>
    </row>
    <row r="38" spans="1:4" ht="20" customHeight="1">
      <c r="A38" s="23" t="s">
        <v>34</v>
      </c>
      <c r="B38" s="277" t="s">
        <v>290</v>
      </c>
      <c r="C38" s="277"/>
      <c r="D38" s="278"/>
    </row>
    <row r="39" spans="1:4" ht="20" customHeight="1">
      <c r="A39" s="23" t="s">
        <v>35</v>
      </c>
      <c r="B39" s="277" t="s">
        <v>882</v>
      </c>
      <c r="C39" s="277"/>
      <c r="D39" s="278"/>
    </row>
    <row r="40" spans="1:4" ht="20" customHeight="1">
      <c r="A40" s="23" t="s">
        <v>36</v>
      </c>
      <c r="B40" s="277" t="s">
        <v>291</v>
      </c>
      <c r="C40" s="277"/>
      <c r="D40" s="278"/>
    </row>
    <row r="41" spans="1:4" ht="20" customHeight="1">
      <c r="A41" s="23" t="s">
        <v>37</v>
      </c>
      <c r="B41" s="277" t="s">
        <v>292</v>
      </c>
      <c r="C41" s="277"/>
      <c r="D41" s="278"/>
    </row>
    <row r="42" spans="1:4" ht="20" customHeight="1">
      <c r="A42" s="23" t="s">
        <v>38</v>
      </c>
      <c r="B42" s="277" t="s">
        <v>2</v>
      </c>
      <c r="C42" s="277"/>
      <c r="D42" s="278"/>
    </row>
    <row r="43" spans="1:4" ht="20" customHeight="1">
      <c r="A43" s="23" t="s">
        <v>104</v>
      </c>
      <c r="B43" s="277" t="s">
        <v>2</v>
      </c>
      <c r="C43" s="277"/>
      <c r="D43" s="278"/>
    </row>
    <row r="44" spans="1:4" ht="20" customHeight="1">
      <c r="A44" s="23" t="s">
        <v>39</v>
      </c>
      <c r="B44" s="273" t="s">
        <v>883</v>
      </c>
      <c r="C44" s="273"/>
      <c r="D44" s="274"/>
    </row>
    <row r="45" spans="1:4" ht="20" customHeight="1">
      <c r="A45" s="24" t="s">
        <v>40</v>
      </c>
      <c r="B45" s="29"/>
      <c r="C45" s="29"/>
      <c r="D45" s="30"/>
    </row>
    <row r="46" spans="1:4" ht="20" customHeight="1">
      <c r="A46" s="23" t="s">
        <v>41</v>
      </c>
      <c r="B46" s="275" t="s">
        <v>219</v>
      </c>
      <c r="C46" s="275"/>
      <c r="D46" s="276"/>
    </row>
    <row r="47" spans="1:4" ht="20" customHeight="1">
      <c r="A47" s="23" t="s">
        <v>33</v>
      </c>
      <c r="B47" s="277" t="s">
        <v>293</v>
      </c>
      <c r="C47" s="277"/>
      <c r="D47" s="278"/>
    </row>
    <row r="48" spans="1:4" ht="20" customHeight="1">
      <c r="A48" s="23" t="s">
        <v>42</v>
      </c>
      <c r="B48" s="277" t="s">
        <v>294</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295</v>
      </c>
      <c r="C52" s="275"/>
      <c r="D52" s="276"/>
    </row>
    <row r="53" spans="1:4" ht="20" customHeight="1">
      <c r="A53" s="23" t="s">
        <v>44</v>
      </c>
      <c r="B53" s="277" t="s">
        <v>296</v>
      </c>
      <c r="C53" s="277"/>
      <c r="D53" s="278"/>
    </row>
    <row r="54" spans="1:4" ht="20" customHeight="1">
      <c r="A54" s="23" t="s">
        <v>45</v>
      </c>
      <c r="B54" s="25" t="s">
        <v>33</v>
      </c>
      <c r="C54" s="25" t="s">
        <v>46</v>
      </c>
      <c r="D54" s="26" t="s">
        <v>47</v>
      </c>
    </row>
    <row r="55" spans="1:4" ht="20" customHeight="1">
      <c r="A55" s="5"/>
      <c r="B55" s="48" t="s">
        <v>884</v>
      </c>
      <c r="C55" s="50" t="s">
        <v>298</v>
      </c>
      <c r="D55" s="6" t="s">
        <v>299</v>
      </c>
    </row>
    <row r="56" spans="1:4" ht="20" customHeight="1">
      <c r="A56" s="23" t="s">
        <v>48</v>
      </c>
      <c r="B56" s="3" t="s">
        <v>203</v>
      </c>
      <c r="D56" s="6"/>
    </row>
    <row r="57" spans="1:4" ht="20" customHeight="1">
      <c r="A57" s="20" t="s">
        <v>49</v>
      </c>
      <c r="B57" s="7" t="s">
        <v>304</v>
      </c>
      <c r="C57" s="7"/>
      <c r="D57" s="8"/>
    </row>
    <row r="58" spans="1:4" ht="20" customHeight="1">
      <c r="A58" s="19" t="s">
        <v>43</v>
      </c>
      <c r="B58" s="275" t="s">
        <v>300</v>
      </c>
      <c r="C58" s="275"/>
      <c r="D58" s="276"/>
    </row>
    <row r="59" spans="1:4" ht="20" customHeight="1">
      <c r="A59" s="23" t="s">
        <v>44</v>
      </c>
      <c r="B59" s="283" t="s">
        <v>301</v>
      </c>
      <c r="C59" s="277"/>
      <c r="D59" s="278"/>
    </row>
    <row r="60" spans="1:4" ht="20" customHeight="1">
      <c r="A60" s="23" t="s">
        <v>45</v>
      </c>
      <c r="B60" s="25" t="s">
        <v>33</v>
      </c>
      <c r="C60" s="25" t="s">
        <v>46</v>
      </c>
      <c r="D60" s="26" t="s">
        <v>47</v>
      </c>
    </row>
    <row r="61" spans="1:4" ht="20" customHeight="1">
      <c r="A61" s="5"/>
      <c r="B61" s="3" t="s">
        <v>297</v>
      </c>
      <c r="C61" s="35" t="s">
        <v>302</v>
      </c>
      <c r="D61" s="6" t="s">
        <v>303</v>
      </c>
    </row>
    <row r="62" spans="1:4" ht="20" customHeight="1">
      <c r="A62" s="23" t="s">
        <v>48</v>
      </c>
      <c r="B62" s="3" t="s">
        <v>203</v>
      </c>
      <c r="D62" s="6"/>
    </row>
    <row r="63" spans="1:4" ht="20" customHeight="1">
      <c r="A63" s="20" t="s">
        <v>49</v>
      </c>
      <c r="B63" s="7" t="s">
        <v>304</v>
      </c>
      <c r="C63" s="7"/>
      <c r="D63" s="8"/>
    </row>
    <row r="64" spans="1:4" ht="20" customHeight="1">
      <c r="A64" s="23" t="s">
        <v>43</v>
      </c>
      <c r="B64" s="3" t="s">
        <v>305</v>
      </c>
      <c r="D64" s="6"/>
    </row>
    <row r="65" spans="1:4" ht="20" customHeight="1">
      <c r="A65" s="25" t="s">
        <v>44</v>
      </c>
      <c r="B65" s="3" t="s">
        <v>306</v>
      </c>
      <c r="D65" s="6"/>
    </row>
    <row r="66" spans="1:4" ht="20" customHeight="1">
      <c r="A66" s="25" t="s">
        <v>45</v>
      </c>
      <c r="B66" s="25" t="s">
        <v>33</v>
      </c>
      <c r="C66" s="25" t="s">
        <v>46</v>
      </c>
      <c r="D66" s="26" t="s">
        <v>47</v>
      </c>
    </row>
    <row r="67" spans="1:4" ht="20" customHeight="1">
      <c r="B67" s="1" t="s">
        <v>307</v>
      </c>
      <c r="C67" s="3" t="s">
        <v>203</v>
      </c>
      <c r="D67" s="6" t="s">
        <v>885</v>
      </c>
    </row>
    <row r="68" spans="1:4" ht="20" customHeight="1">
      <c r="A68" s="25" t="s">
        <v>48</v>
      </c>
      <c r="B68" s="55" t="s">
        <v>203</v>
      </c>
      <c r="D68" s="6"/>
    </row>
    <row r="69" spans="1:4" ht="20" customHeight="1">
      <c r="A69" s="20" t="s">
        <v>49</v>
      </c>
      <c r="B69" s="55" t="s">
        <v>308</v>
      </c>
      <c r="C69" s="7"/>
      <c r="D69" s="8"/>
    </row>
    <row r="70" spans="1:4" ht="20" customHeight="1">
      <c r="A70" s="280" t="s">
        <v>156</v>
      </c>
      <c r="B70" s="281"/>
      <c r="C70" s="281"/>
      <c r="D70" s="282"/>
    </row>
    <row r="71" spans="1:4" ht="20" customHeight="1">
      <c r="A71" s="19" t="s">
        <v>43</v>
      </c>
      <c r="B71" s="275" t="s">
        <v>309</v>
      </c>
      <c r="C71" s="275"/>
      <c r="D71" s="276"/>
    </row>
    <row r="72" spans="1:4" ht="20" customHeight="1">
      <c r="A72" s="23" t="s">
        <v>44</v>
      </c>
      <c r="B72" s="277" t="s">
        <v>886</v>
      </c>
      <c r="C72" s="277"/>
      <c r="D72" s="278"/>
    </row>
    <row r="73" spans="1:4" ht="20" customHeight="1">
      <c r="A73" s="23" t="s">
        <v>45</v>
      </c>
      <c r="B73" s="25" t="s">
        <v>33</v>
      </c>
      <c r="C73" s="25" t="s">
        <v>46</v>
      </c>
      <c r="D73" s="26" t="s">
        <v>47</v>
      </c>
    </row>
    <row r="74" spans="1:4" ht="20" customHeight="1">
      <c r="A74" s="5"/>
      <c r="B74" s="48" t="s">
        <v>297</v>
      </c>
      <c r="C74" s="50" t="s">
        <v>310</v>
      </c>
      <c r="D74" s="51" t="s">
        <v>311</v>
      </c>
    </row>
    <row r="75" spans="1:4" ht="20" customHeight="1">
      <c r="A75" s="23" t="s">
        <v>48</v>
      </c>
      <c r="B75" s="3" t="s">
        <v>203</v>
      </c>
      <c r="D75" s="6"/>
    </row>
    <row r="76" spans="1:4" ht="20" customHeight="1">
      <c r="A76" s="20" t="s">
        <v>49</v>
      </c>
      <c r="B76" s="7" t="s">
        <v>304</v>
      </c>
      <c r="C76" s="7"/>
      <c r="D76" s="8"/>
    </row>
    <row r="77" spans="1:4" ht="20" customHeight="1">
      <c r="A77" s="25" t="s">
        <v>43</v>
      </c>
      <c r="B77" s="3" t="s">
        <v>315</v>
      </c>
      <c r="D77" s="6"/>
    </row>
    <row r="78" spans="1:4" ht="20" customHeight="1">
      <c r="A78" s="25" t="s">
        <v>44</v>
      </c>
      <c r="B78" s="3" t="s">
        <v>312</v>
      </c>
      <c r="D78" s="6"/>
    </row>
    <row r="79" spans="1:4" ht="20" customHeight="1">
      <c r="A79" s="25" t="s">
        <v>45</v>
      </c>
      <c r="B79" s="25" t="s">
        <v>33</v>
      </c>
      <c r="C79" s="25" t="s">
        <v>46</v>
      </c>
      <c r="D79" s="26" t="s">
        <v>47</v>
      </c>
    </row>
    <row r="80" spans="1:4" ht="20" customHeight="1">
      <c r="B80" s="48" t="s">
        <v>297</v>
      </c>
      <c r="C80" s="48" t="s">
        <v>313</v>
      </c>
      <c r="D80" s="6" t="s">
        <v>314</v>
      </c>
    </row>
    <row r="81" spans="1:4" ht="20" customHeight="1">
      <c r="A81" s="25" t="s">
        <v>48</v>
      </c>
      <c r="B81" s="3" t="s">
        <v>203</v>
      </c>
      <c r="D81" s="6"/>
    </row>
    <row r="82" spans="1:4" ht="20" customHeight="1">
      <c r="A82" s="20" t="s">
        <v>49</v>
      </c>
      <c r="B82" s="7" t="s">
        <v>304</v>
      </c>
      <c r="C82" s="7"/>
      <c r="D82" s="8"/>
    </row>
    <row r="83" spans="1:4" ht="20" customHeight="1">
      <c r="A83" s="23" t="s">
        <v>43</v>
      </c>
      <c r="B83" s="3" t="s">
        <v>316</v>
      </c>
      <c r="D83" s="15"/>
    </row>
    <row r="84" spans="1:4" ht="20" customHeight="1">
      <c r="A84" s="25" t="s">
        <v>44</v>
      </c>
      <c r="B84" s="3" t="s">
        <v>312</v>
      </c>
      <c r="D84" s="6"/>
    </row>
    <row r="85" spans="1:4" ht="20" customHeight="1">
      <c r="A85" s="25" t="s">
        <v>45</v>
      </c>
      <c r="B85" s="25" t="s">
        <v>33</v>
      </c>
      <c r="C85" s="25" t="s">
        <v>46</v>
      </c>
      <c r="D85" s="26" t="s">
        <v>47</v>
      </c>
    </row>
    <row r="86" spans="1:4" ht="20" customHeight="1">
      <c r="B86" s="48" t="s">
        <v>297</v>
      </c>
      <c r="C86" s="48" t="s">
        <v>317</v>
      </c>
      <c r="D86" s="6" t="s">
        <v>318</v>
      </c>
    </row>
    <row r="87" spans="1:4" ht="20" customHeight="1">
      <c r="A87" s="25" t="s">
        <v>48</v>
      </c>
      <c r="B87" s="48" t="s">
        <v>203</v>
      </c>
      <c r="C87" s="48"/>
      <c r="D87" s="6"/>
    </row>
    <row r="88" spans="1:4" ht="20" customHeight="1">
      <c r="A88" s="20" t="s">
        <v>49</v>
      </c>
      <c r="B88" s="7" t="s">
        <v>304</v>
      </c>
      <c r="C88" s="58"/>
      <c r="D88" s="8"/>
    </row>
    <row r="89" spans="1:4" ht="20" customHeight="1">
      <c r="A89" s="23" t="s">
        <v>43</v>
      </c>
      <c r="B89" s="3" t="s">
        <v>319</v>
      </c>
      <c r="C89" s="48"/>
      <c r="D89" s="15"/>
    </row>
    <row r="90" spans="1:4" ht="20" customHeight="1">
      <c r="A90" s="25" t="s">
        <v>44</v>
      </c>
      <c r="B90" s="3" t="s">
        <v>312</v>
      </c>
      <c r="C90" s="48"/>
      <c r="D90" s="6"/>
    </row>
    <row r="91" spans="1:4" ht="20" customHeight="1">
      <c r="A91" s="25" t="s">
        <v>45</v>
      </c>
      <c r="B91" s="25" t="s">
        <v>33</v>
      </c>
      <c r="C91" s="109" t="s">
        <v>46</v>
      </c>
      <c r="D91" s="26" t="s">
        <v>47</v>
      </c>
    </row>
    <row r="92" spans="1:4" ht="20" customHeight="1">
      <c r="B92" s="48" t="s">
        <v>326</v>
      </c>
      <c r="C92" s="48" t="s">
        <v>320</v>
      </c>
      <c r="D92" s="6" t="s">
        <v>321</v>
      </c>
    </row>
    <row r="93" spans="1:4" ht="20" customHeight="1">
      <c r="A93" s="25" t="s">
        <v>48</v>
      </c>
      <c r="B93" s="48" t="s">
        <v>203</v>
      </c>
      <c r="C93" s="48"/>
      <c r="D93" s="6"/>
    </row>
    <row r="94" spans="1:4" ht="20" customHeight="1">
      <c r="A94" s="20" t="s">
        <v>49</v>
      </c>
      <c r="B94" s="7" t="s">
        <v>304</v>
      </c>
      <c r="C94" s="58"/>
      <c r="D94" s="8"/>
    </row>
    <row r="95" spans="1:4" ht="20" customHeight="1">
      <c r="A95" s="23" t="s">
        <v>43</v>
      </c>
      <c r="B95" s="3" t="s">
        <v>322</v>
      </c>
      <c r="C95" s="48"/>
      <c r="D95" s="15"/>
    </row>
    <row r="96" spans="1:4" ht="20" customHeight="1">
      <c r="A96" s="25" t="s">
        <v>44</v>
      </c>
      <c r="B96" s="3" t="s">
        <v>312</v>
      </c>
      <c r="C96" s="48"/>
      <c r="D96" s="6"/>
    </row>
    <row r="97" spans="1:4" s="25" customFormat="1" ht="20" customHeight="1">
      <c r="A97" s="25" t="s">
        <v>45</v>
      </c>
      <c r="B97" s="25" t="s">
        <v>33</v>
      </c>
      <c r="C97" s="109" t="s">
        <v>46</v>
      </c>
      <c r="D97" s="26" t="s">
        <v>47</v>
      </c>
    </row>
    <row r="98" spans="1:4" ht="20" customHeight="1">
      <c r="B98" s="48" t="s">
        <v>297</v>
      </c>
      <c r="C98" s="48" t="s">
        <v>323</v>
      </c>
      <c r="D98" s="6" t="s">
        <v>324</v>
      </c>
    </row>
    <row r="99" spans="1:4" ht="20" customHeight="1">
      <c r="A99" s="25" t="s">
        <v>48</v>
      </c>
      <c r="B99" s="48" t="s">
        <v>203</v>
      </c>
      <c r="C99" s="48"/>
      <c r="D99" s="6"/>
    </row>
    <row r="100" spans="1:4" ht="20" customHeight="1">
      <c r="A100" s="20" t="s">
        <v>49</v>
      </c>
      <c r="B100" s="7" t="s">
        <v>325</v>
      </c>
      <c r="C100" s="58"/>
      <c r="D100" s="8"/>
    </row>
    <row r="101" spans="1:4" ht="20" customHeight="1">
      <c r="A101" s="280" t="s">
        <v>50</v>
      </c>
      <c r="B101" s="281"/>
      <c r="C101" s="281"/>
      <c r="D101" s="282"/>
    </row>
    <row r="102" spans="1:4" ht="20" customHeight="1">
      <c r="A102" s="23" t="s">
        <v>44</v>
      </c>
      <c r="B102" s="275" t="s">
        <v>327</v>
      </c>
      <c r="C102" s="275"/>
      <c r="D102" s="276"/>
    </row>
    <row r="103" spans="1:4" ht="20" customHeight="1">
      <c r="A103" s="20" t="s">
        <v>45</v>
      </c>
      <c r="B103" s="273" t="s">
        <v>297</v>
      </c>
      <c r="C103" s="273"/>
      <c r="D103" s="274"/>
    </row>
    <row r="104" spans="1:4" ht="20" customHeight="1">
      <c r="A104" s="23" t="s">
        <v>44</v>
      </c>
      <c r="B104" s="275" t="s">
        <v>328</v>
      </c>
      <c r="C104" s="275"/>
      <c r="D104" s="276"/>
    </row>
    <row r="105" spans="1:4" ht="20" customHeight="1">
      <c r="A105" s="23" t="s">
        <v>45</v>
      </c>
      <c r="B105" s="277" t="s">
        <v>297</v>
      </c>
      <c r="C105" s="277"/>
      <c r="D105" s="278"/>
    </row>
    <row r="106" spans="1:4" ht="20" customHeight="1">
      <c r="A106" s="19" t="s">
        <v>44</v>
      </c>
      <c r="B106" s="14" t="s">
        <v>329</v>
      </c>
      <c r="C106" s="14"/>
      <c r="D106" s="15"/>
    </row>
    <row r="107" spans="1:4" ht="20" customHeight="1">
      <c r="A107" s="20" t="s">
        <v>45</v>
      </c>
      <c r="B107" s="7" t="s">
        <v>297</v>
      </c>
      <c r="C107" s="7"/>
      <c r="D107" s="8"/>
    </row>
    <row r="108" spans="1:4" ht="20" customHeight="1">
      <c r="A108" s="19" t="s">
        <v>44</v>
      </c>
      <c r="B108" s="14" t="s">
        <v>330</v>
      </c>
      <c r="C108" s="14"/>
      <c r="D108" s="15"/>
    </row>
    <row r="109" spans="1:4" ht="20" customHeight="1">
      <c r="A109" s="20" t="s">
        <v>45</v>
      </c>
      <c r="B109" s="110" t="s">
        <v>331</v>
      </c>
      <c r="C109" s="7"/>
      <c r="D109" s="8"/>
    </row>
    <row r="110" spans="1:4" ht="20" customHeight="1">
      <c r="A110" s="19" t="s">
        <v>44</v>
      </c>
      <c r="B110" s="111" t="s">
        <v>332</v>
      </c>
      <c r="C110" s="14"/>
      <c r="D110" s="15"/>
    </row>
    <row r="111" spans="1:4" ht="20" customHeight="1">
      <c r="A111" s="20" t="s">
        <v>45</v>
      </c>
      <c r="B111" s="110" t="s">
        <v>333</v>
      </c>
      <c r="C111" s="7"/>
      <c r="D111" s="8"/>
    </row>
    <row r="112" spans="1:4" ht="20" customHeight="1">
      <c r="A112" s="19" t="s">
        <v>44</v>
      </c>
      <c r="B112" s="111" t="s">
        <v>334</v>
      </c>
      <c r="C112" s="14"/>
      <c r="D112" s="15"/>
    </row>
    <row r="113" spans="1:4" ht="20" customHeight="1">
      <c r="A113" s="20" t="s">
        <v>45</v>
      </c>
      <c r="B113" s="110" t="s">
        <v>297</v>
      </c>
      <c r="C113" s="7"/>
      <c r="D113" s="8"/>
    </row>
    <row r="114" spans="1:4" ht="20" customHeight="1">
      <c r="A114" s="33"/>
      <c r="B114" s="55"/>
      <c r="C114" s="7"/>
      <c r="D114" s="8"/>
    </row>
    <row r="115" spans="1:4" ht="20" customHeight="1">
      <c r="A115" s="280" t="s">
        <v>51</v>
      </c>
      <c r="B115" s="281"/>
      <c r="C115" s="281"/>
      <c r="D115" s="282"/>
    </row>
    <row r="116" spans="1:4" ht="20" customHeight="1">
      <c r="A116" s="19" t="s">
        <v>52</v>
      </c>
      <c r="B116" s="275" t="s">
        <v>114</v>
      </c>
      <c r="C116" s="275"/>
      <c r="D116" s="276"/>
    </row>
    <row r="117" spans="1:4" ht="20" customHeight="1">
      <c r="A117" s="23" t="s">
        <v>53</v>
      </c>
      <c r="B117" s="277" t="s">
        <v>335</v>
      </c>
      <c r="C117" s="277"/>
      <c r="D117" s="278"/>
    </row>
    <row r="118" spans="1:4" ht="20" customHeight="1">
      <c r="A118" s="23" t="s">
        <v>54</v>
      </c>
      <c r="B118" s="273" t="s">
        <v>270</v>
      </c>
      <c r="C118" s="273"/>
      <c r="D118" s="274"/>
    </row>
    <row r="119" spans="1:4" ht="20" customHeight="1">
      <c r="A119" s="19" t="s">
        <v>56</v>
      </c>
      <c r="B119" s="293" t="s">
        <v>336</v>
      </c>
      <c r="C119" s="275"/>
      <c r="D119" s="276"/>
    </row>
    <row r="120" spans="1:4" ht="20" customHeight="1">
      <c r="A120" s="20" t="s">
        <v>55</v>
      </c>
      <c r="B120" s="279"/>
      <c r="C120" s="273"/>
      <c r="D120" s="274"/>
    </row>
    <row r="121" spans="1:4" ht="20" customHeight="1"/>
    <row r="122" spans="1:4" ht="20" customHeight="1"/>
    <row r="123" spans="1:4" ht="20" customHeight="1"/>
    <row r="124" spans="1:4" ht="20" customHeight="1"/>
    <row r="125" spans="1:4" ht="20" customHeight="1"/>
    <row r="126" spans="1:4" ht="20" customHeight="1"/>
    <row r="127" spans="1:4" ht="20" customHeight="1"/>
    <row r="128" spans="1:4" ht="20" customHeight="1"/>
    <row r="129" ht="20" customHeight="1"/>
    <row r="130" ht="20" customHeight="1"/>
    <row r="131" ht="20" customHeight="1"/>
    <row r="132" ht="20" customHeight="1"/>
    <row r="133" ht="20" customHeight="1"/>
    <row r="134" ht="20" customHeight="1"/>
    <row r="135" ht="20" customHeight="1"/>
    <row r="136" ht="20" customHeight="1"/>
    <row r="137" ht="20" customHeight="1"/>
    <row r="138" ht="20" customHeight="1"/>
    <row r="139" ht="20" customHeight="1"/>
    <row r="140" ht="20" customHeight="1"/>
  </sheetData>
  <mergeCells count="46">
    <mergeCell ref="B117:D117"/>
    <mergeCell ref="B118:D118"/>
    <mergeCell ref="B119:D119"/>
    <mergeCell ref="B120:D120"/>
    <mergeCell ref="B102:D102"/>
    <mergeCell ref="B103:D103"/>
    <mergeCell ref="B104:D104"/>
    <mergeCell ref="B105:D105"/>
    <mergeCell ref="A115:D115"/>
    <mergeCell ref="B116:D116"/>
    <mergeCell ref="A101:D101"/>
    <mergeCell ref="B47:D47"/>
    <mergeCell ref="B48:D48"/>
    <mergeCell ref="B49:D49"/>
    <mergeCell ref="A51:D51"/>
    <mergeCell ref="B52:D52"/>
    <mergeCell ref="B53:D53"/>
    <mergeCell ref="B58:D58"/>
    <mergeCell ref="B59:D59"/>
    <mergeCell ref="A70:D70"/>
    <mergeCell ref="B71:D71"/>
    <mergeCell ref="B72:D72"/>
    <mergeCell ref="B46:D46"/>
    <mergeCell ref="A33:D33"/>
    <mergeCell ref="B35:D35"/>
    <mergeCell ref="B36:D36"/>
    <mergeCell ref="B37:D37"/>
    <mergeCell ref="B38:D38"/>
    <mergeCell ref="B39:D39"/>
    <mergeCell ref="B40:D40"/>
    <mergeCell ref="B41:D41"/>
    <mergeCell ref="B42:D42"/>
    <mergeCell ref="B43:D43"/>
    <mergeCell ref="B44:D44"/>
    <mergeCell ref="B23:D23"/>
    <mergeCell ref="A1:D1"/>
    <mergeCell ref="A2:D2"/>
    <mergeCell ref="A4:D4"/>
    <mergeCell ref="B5:D5"/>
    <mergeCell ref="B6:D6"/>
    <mergeCell ref="B7:D7"/>
    <mergeCell ref="B8:D8"/>
    <mergeCell ref="A10:D10"/>
    <mergeCell ref="B11:D11"/>
    <mergeCell ref="B12:D12"/>
    <mergeCell ref="B22:D22"/>
  </mergeCells>
  <pageMargins left="0.7" right="0.7" top="0.75" bottom="0.75" header="0.3" footer="0.3"/>
  <pageSetup paperSize="9"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395EF-F739-7D4B-8142-EF58EFE93C8A}">
  <sheetPr>
    <tabColor theme="8"/>
  </sheetPr>
  <dimension ref="A1:G118"/>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2020</v>
      </c>
      <c r="C5" s="275"/>
      <c r="D5" s="276"/>
      <c r="F5" s="19" t="s">
        <v>13</v>
      </c>
      <c r="G5" s="17" t="s">
        <v>107</v>
      </c>
    </row>
    <row r="6" spans="1:7" ht="20" customHeight="1">
      <c r="A6" s="20" t="s">
        <v>10</v>
      </c>
      <c r="B6" s="273" t="s">
        <v>2021</v>
      </c>
      <c r="C6" s="273"/>
      <c r="D6" s="274"/>
      <c r="F6" s="20" t="s">
        <v>11</v>
      </c>
      <c r="G6" s="16">
        <v>45149</v>
      </c>
    </row>
    <row r="7" spans="1:7" ht="20" customHeight="1">
      <c r="A7" s="21" t="s">
        <v>8</v>
      </c>
      <c r="B7" s="275" t="s">
        <v>2022</v>
      </c>
      <c r="C7" s="275"/>
      <c r="D7" s="276"/>
      <c r="F7" s="19" t="s">
        <v>12</v>
      </c>
      <c r="G7" s="17"/>
    </row>
    <row r="8" spans="1:7" ht="20" customHeight="1">
      <c r="A8" s="20" t="s">
        <v>7</v>
      </c>
      <c r="B8" s="273" t="s">
        <v>2023</v>
      </c>
      <c r="C8" s="273"/>
      <c r="D8" s="274"/>
      <c r="F8" s="20" t="s">
        <v>11</v>
      </c>
      <c r="G8" s="18"/>
    </row>
    <row r="9" spans="1:7" ht="20" customHeight="1"/>
    <row r="10" spans="1:7" ht="20" customHeight="1">
      <c r="A10" s="280" t="s">
        <v>14</v>
      </c>
      <c r="B10" s="281"/>
      <c r="C10" s="281"/>
      <c r="D10" s="282"/>
    </row>
    <row r="11" spans="1:7" ht="20" customHeight="1">
      <c r="A11" s="19" t="s">
        <v>15</v>
      </c>
      <c r="B11" s="14">
        <v>61</v>
      </c>
      <c r="C11" s="14"/>
      <c r="D11" s="15"/>
    </row>
    <row r="12" spans="1:7" ht="20" customHeight="1">
      <c r="A12" s="20" t="s">
        <v>126</v>
      </c>
      <c r="B12" s="7" t="s">
        <v>2024</v>
      </c>
      <c r="C12" s="7"/>
      <c r="D12" s="8"/>
    </row>
    <row r="13" spans="1:7" ht="20" customHeight="1">
      <c r="A13" s="24" t="s">
        <v>16</v>
      </c>
      <c r="B13" s="27"/>
      <c r="C13" s="27"/>
      <c r="D13" s="28"/>
    </row>
    <row r="14" spans="1:7" ht="20" customHeight="1">
      <c r="A14" s="23" t="s">
        <v>0</v>
      </c>
      <c r="B14" s="3">
        <v>16</v>
      </c>
      <c r="D14" s="6"/>
    </row>
    <row r="15" spans="1:7" ht="20" customHeight="1">
      <c r="A15" s="23" t="s">
        <v>18</v>
      </c>
      <c r="B15" s="3">
        <v>37</v>
      </c>
      <c r="D15" s="6"/>
    </row>
    <row r="16" spans="1:7" ht="20" customHeight="1">
      <c r="A16" s="23" t="s">
        <v>17</v>
      </c>
      <c r="B16" s="3" t="s">
        <v>483</v>
      </c>
      <c r="D16" s="6"/>
    </row>
    <row r="17" spans="1:4" ht="20" customHeight="1">
      <c r="A17" s="24" t="s">
        <v>1890</v>
      </c>
      <c r="B17" s="27"/>
      <c r="C17" s="27"/>
      <c r="D17" s="28"/>
    </row>
    <row r="18" spans="1:4" ht="20" customHeight="1">
      <c r="A18" s="23" t="s">
        <v>0</v>
      </c>
      <c r="B18" s="3">
        <v>15</v>
      </c>
      <c r="D18" s="6" t="s">
        <v>2030</v>
      </c>
    </row>
    <row r="19" spans="1:4" ht="20" customHeight="1">
      <c r="A19" s="23" t="s">
        <v>18</v>
      </c>
      <c r="B19" s="3">
        <v>44</v>
      </c>
      <c r="D19" s="6"/>
    </row>
    <row r="20" spans="1:4" ht="20" customHeight="1">
      <c r="A20" s="23" t="s">
        <v>17</v>
      </c>
      <c r="B20" s="3" t="s">
        <v>483</v>
      </c>
      <c r="D20" s="6"/>
    </row>
    <row r="21" spans="1:4" ht="20" customHeight="1">
      <c r="A21" s="24" t="s">
        <v>1891</v>
      </c>
      <c r="B21" s="27"/>
      <c r="C21" s="27"/>
      <c r="D21" s="28"/>
    </row>
    <row r="22" spans="1:4" ht="20" customHeight="1">
      <c r="A22" s="23" t="s">
        <v>0</v>
      </c>
      <c r="B22" s="3">
        <v>15</v>
      </c>
      <c r="D22" s="6"/>
    </row>
    <row r="23" spans="1:4" ht="20" customHeight="1">
      <c r="A23" s="23" t="s">
        <v>18</v>
      </c>
      <c r="B23" s="3">
        <v>45</v>
      </c>
      <c r="D23" s="6"/>
    </row>
    <row r="24" spans="1:4" ht="20" customHeight="1">
      <c r="A24" s="23" t="s">
        <v>17</v>
      </c>
      <c r="B24" s="3" t="s">
        <v>483</v>
      </c>
      <c r="D24" s="6"/>
    </row>
    <row r="25" spans="1:4" ht="20" customHeight="1">
      <c r="A25" s="24" t="s">
        <v>2025</v>
      </c>
      <c r="B25" s="27"/>
      <c r="C25" s="27"/>
      <c r="D25" s="28"/>
    </row>
    <row r="26" spans="1:4" ht="20" customHeight="1">
      <c r="A26" s="23" t="s">
        <v>0</v>
      </c>
      <c r="B26" s="3">
        <v>15</v>
      </c>
      <c r="D26" s="6"/>
    </row>
    <row r="27" spans="1:4" ht="20" customHeight="1">
      <c r="A27" s="23" t="s">
        <v>18</v>
      </c>
      <c r="B27" s="3">
        <v>42</v>
      </c>
      <c r="D27" s="6"/>
    </row>
    <row r="28" spans="1:4" ht="20" customHeight="1">
      <c r="A28" s="23" t="s">
        <v>17</v>
      </c>
      <c r="B28" s="3" t="s">
        <v>483</v>
      </c>
      <c r="D28" s="6"/>
    </row>
    <row r="29" spans="1:4" ht="20" customHeight="1">
      <c r="A29" s="24" t="s">
        <v>20</v>
      </c>
      <c r="B29" s="27"/>
      <c r="C29" s="27"/>
      <c r="D29" s="28"/>
    </row>
    <row r="30" spans="1:4" ht="20" customHeight="1">
      <c r="A30" s="23" t="s">
        <v>21</v>
      </c>
      <c r="B30" s="275" t="s">
        <v>2026</v>
      </c>
      <c r="C30" s="275"/>
      <c r="D30" s="276"/>
    </row>
    <row r="31" spans="1:4" ht="20" customHeight="1">
      <c r="A31" s="20" t="s">
        <v>22</v>
      </c>
      <c r="B31" s="273" t="s">
        <v>2027</v>
      </c>
      <c r="C31" s="273"/>
      <c r="D31" s="274"/>
    </row>
    <row r="32" spans="1:4" ht="20" customHeight="1">
      <c r="A32" s="24" t="s">
        <v>29</v>
      </c>
      <c r="B32" s="27"/>
      <c r="C32" s="27"/>
      <c r="D32" s="28"/>
    </row>
    <row r="33" spans="1:6" ht="20" customHeight="1">
      <c r="A33" s="23" t="s">
        <v>23</v>
      </c>
      <c r="B33" s="275" t="s">
        <v>2028</v>
      </c>
      <c r="C33" s="275"/>
      <c r="D33" s="276"/>
    </row>
    <row r="34" spans="1:6" ht="20" customHeight="1">
      <c r="A34" s="20" t="s">
        <v>24</v>
      </c>
      <c r="B34" s="273" t="s">
        <v>2029</v>
      </c>
      <c r="C34" s="273"/>
      <c r="D34" s="274"/>
    </row>
    <row r="35" spans="1:6" ht="20" customHeight="1">
      <c r="A35" s="24" t="s">
        <v>30</v>
      </c>
      <c r="B35" s="27"/>
      <c r="C35" s="27"/>
      <c r="D35" s="28"/>
    </row>
    <row r="36" spans="1:6" ht="20" customHeight="1">
      <c r="A36" s="23" t="s">
        <v>25</v>
      </c>
      <c r="B36" s="3" t="s">
        <v>120</v>
      </c>
      <c r="C36" s="25" t="s">
        <v>121</v>
      </c>
      <c r="D36" s="6" t="s">
        <v>120</v>
      </c>
    </row>
    <row r="37" spans="1:6" ht="20" customHeight="1">
      <c r="A37" s="23" t="s">
        <v>26</v>
      </c>
      <c r="B37" s="3" t="s">
        <v>120</v>
      </c>
      <c r="C37" s="25" t="s">
        <v>122</v>
      </c>
      <c r="D37" s="6" t="s">
        <v>120</v>
      </c>
    </row>
    <row r="38" spans="1:6" ht="20" customHeight="1">
      <c r="A38" s="23" t="s">
        <v>27</v>
      </c>
      <c r="B38" s="3" t="s">
        <v>120</v>
      </c>
      <c r="D38" s="6"/>
    </row>
    <row r="39" spans="1:6" ht="20" customHeight="1">
      <c r="A39" s="20" t="s">
        <v>28</v>
      </c>
      <c r="B39" s="7" t="s">
        <v>120</v>
      </c>
      <c r="C39" s="7"/>
      <c r="D39" s="8"/>
    </row>
    <row r="40" spans="1:6" ht="20" customHeight="1"/>
    <row r="41" spans="1:6" ht="20" customHeight="1">
      <c r="A41" s="280" t="s">
        <v>31</v>
      </c>
      <c r="B41" s="281"/>
      <c r="C41" s="281"/>
      <c r="D41" s="282"/>
    </row>
    <row r="42" spans="1:6" ht="20" customHeight="1">
      <c r="A42" s="24" t="s">
        <v>32</v>
      </c>
      <c r="B42" s="29"/>
      <c r="C42" s="29"/>
      <c r="D42" s="30"/>
      <c r="F42" s="3" t="s">
        <v>2047</v>
      </c>
    </row>
    <row r="43" spans="1:6" ht="20" customHeight="1">
      <c r="A43" s="23" t="s">
        <v>33</v>
      </c>
      <c r="B43" s="293" t="s">
        <v>2035</v>
      </c>
      <c r="C43" s="275"/>
      <c r="D43" s="276"/>
      <c r="F43" s="3" t="s">
        <v>2048</v>
      </c>
    </row>
    <row r="44" spans="1:6" ht="20" customHeight="1">
      <c r="A44" s="23" t="s">
        <v>102</v>
      </c>
      <c r="B44" s="277" t="s">
        <v>134</v>
      </c>
      <c r="C44" s="277"/>
      <c r="D44" s="278"/>
    </row>
    <row r="45" spans="1:6" ht="20" customHeight="1">
      <c r="A45" s="23" t="s">
        <v>103</v>
      </c>
      <c r="B45" s="277" t="s">
        <v>135</v>
      </c>
      <c r="C45" s="277"/>
      <c r="D45" s="278"/>
    </row>
    <row r="46" spans="1:6" ht="20" customHeight="1">
      <c r="A46" s="23" t="s">
        <v>34</v>
      </c>
      <c r="B46" s="277" t="s">
        <v>2036</v>
      </c>
      <c r="C46" s="277"/>
      <c r="D46" s="278"/>
    </row>
    <row r="47" spans="1:6" ht="20" customHeight="1">
      <c r="A47" s="23" t="s">
        <v>35</v>
      </c>
      <c r="B47" s="277" t="s">
        <v>2037</v>
      </c>
      <c r="C47" s="277"/>
      <c r="D47" s="278"/>
    </row>
    <row r="48" spans="1:6" ht="20" customHeight="1">
      <c r="A48" s="23" t="s">
        <v>36</v>
      </c>
      <c r="B48" s="277" t="s">
        <v>2038</v>
      </c>
      <c r="C48" s="277"/>
      <c r="D48" s="278"/>
    </row>
    <row r="49" spans="1:4" ht="20" customHeight="1">
      <c r="A49" s="23" t="s">
        <v>37</v>
      </c>
      <c r="B49" s="277" t="s">
        <v>2039</v>
      </c>
      <c r="C49" s="277"/>
      <c r="D49" s="278"/>
    </row>
    <row r="50" spans="1:4" ht="20" customHeight="1">
      <c r="A50" s="23" t="s">
        <v>38</v>
      </c>
      <c r="B50" s="277" t="s">
        <v>2040</v>
      </c>
      <c r="C50" s="277"/>
      <c r="D50" s="278"/>
    </row>
    <row r="51" spans="1:4" ht="20" customHeight="1">
      <c r="A51" s="23" t="s">
        <v>104</v>
      </c>
      <c r="B51" s="277" t="s">
        <v>203</v>
      </c>
      <c r="C51" s="277"/>
      <c r="D51" s="278"/>
    </row>
    <row r="52" spans="1:4" ht="20" customHeight="1">
      <c r="A52" s="23" t="s">
        <v>39</v>
      </c>
      <c r="B52" s="273"/>
      <c r="C52" s="273"/>
      <c r="D52" s="274"/>
    </row>
    <row r="53" spans="1:4" ht="20" customHeight="1">
      <c r="A53" s="24" t="s">
        <v>1905</v>
      </c>
      <c r="B53" s="29"/>
      <c r="C53" s="29"/>
      <c r="D53" s="30"/>
    </row>
    <row r="54" spans="1:4" ht="20" customHeight="1">
      <c r="A54" s="23" t="s">
        <v>41</v>
      </c>
      <c r="B54" s="275" t="s">
        <v>2042</v>
      </c>
      <c r="C54" s="275"/>
      <c r="D54" s="276"/>
    </row>
    <row r="55" spans="1:4" ht="20" customHeight="1">
      <c r="A55" s="23" t="s">
        <v>33</v>
      </c>
      <c r="B55" s="277" t="s">
        <v>2044</v>
      </c>
      <c r="C55" s="277"/>
      <c r="D55" s="278"/>
    </row>
    <row r="56" spans="1:4" ht="20" customHeight="1">
      <c r="A56" s="23" t="s">
        <v>42</v>
      </c>
      <c r="B56" s="277" t="s">
        <v>2038</v>
      </c>
      <c r="C56" s="277"/>
      <c r="D56" s="278"/>
    </row>
    <row r="57" spans="1:4" ht="20" customHeight="1">
      <c r="A57" s="20" t="s">
        <v>39</v>
      </c>
      <c r="B57" s="273"/>
      <c r="C57" s="273"/>
      <c r="D57" s="274"/>
    </row>
    <row r="58" spans="1:4" ht="20" customHeight="1">
      <c r="A58" s="24" t="s">
        <v>2041</v>
      </c>
      <c r="B58" s="29"/>
      <c r="C58" s="29"/>
      <c r="D58" s="30"/>
    </row>
    <row r="59" spans="1:4" ht="20" customHeight="1">
      <c r="A59" s="23" t="s">
        <v>41</v>
      </c>
      <c r="B59" s="275" t="s">
        <v>2043</v>
      </c>
      <c r="C59" s="275"/>
      <c r="D59" s="276"/>
    </row>
    <row r="60" spans="1:4" ht="20" customHeight="1">
      <c r="A60" s="23" t="s">
        <v>33</v>
      </c>
      <c r="B60" s="277" t="s">
        <v>2045</v>
      </c>
      <c r="C60" s="277"/>
      <c r="D60" s="278"/>
    </row>
    <row r="61" spans="1:4" ht="20" customHeight="1">
      <c r="A61" s="23" t="s">
        <v>42</v>
      </c>
      <c r="B61" s="277" t="s">
        <v>2046</v>
      </c>
      <c r="C61" s="277"/>
      <c r="D61" s="278"/>
    </row>
    <row r="62" spans="1:4" ht="20" customHeight="1">
      <c r="A62" s="20" t="s">
        <v>39</v>
      </c>
      <c r="B62" s="273"/>
      <c r="C62" s="273"/>
      <c r="D62" s="274"/>
    </row>
    <row r="63" spans="1:4" ht="20" customHeight="1">
      <c r="A63" s="24" t="s">
        <v>40</v>
      </c>
      <c r="B63" s="29"/>
      <c r="C63" s="29"/>
      <c r="D63" s="30"/>
    </row>
    <row r="64" spans="1:4" ht="20" customHeight="1">
      <c r="A64" s="23" t="s">
        <v>41</v>
      </c>
      <c r="B64" s="295" t="s">
        <v>2033</v>
      </c>
      <c r="C64" s="295"/>
      <c r="D64" s="296"/>
    </row>
    <row r="65" spans="1:4" ht="20" customHeight="1">
      <c r="A65" s="23" t="s">
        <v>33</v>
      </c>
      <c r="B65" s="297" t="s">
        <v>2031</v>
      </c>
      <c r="C65" s="298"/>
      <c r="D65" s="299"/>
    </row>
    <row r="66" spans="1:4" ht="20" customHeight="1">
      <c r="A66" s="23" t="s">
        <v>42</v>
      </c>
      <c r="B66" s="298" t="s">
        <v>2032</v>
      </c>
      <c r="C66" s="298"/>
      <c r="D66" s="299"/>
    </row>
    <row r="67" spans="1:4" ht="20" customHeight="1">
      <c r="A67" s="20" t="s">
        <v>39</v>
      </c>
      <c r="B67" s="300" t="s">
        <v>2034</v>
      </c>
      <c r="C67" s="300"/>
      <c r="D67" s="301"/>
    </row>
    <row r="68" spans="1:4" ht="20" customHeight="1"/>
    <row r="69" spans="1:4" ht="20" customHeight="1">
      <c r="A69" s="280" t="s">
        <v>155</v>
      </c>
      <c r="B69" s="281"/>
      <c r="C69" s="281"/>
      <c r="D69" s="282"/>
    </row>
    <row r="70" spans="1:4" ht="20" customHeight="1">
      <c r="A70" s="19" t="s">
        <v>43</v>
      </c>
      <c r="B70" s="275" t="s">
        <v>1625</v>
      </c>
      <c r="C70" s="275"/>
      <c r="D70" s="276"/>
    </row>
    <row r="71" spans="1:4" ht="20" customHeight="1">
      <c r="A71" s="23" t="s">
        <v>44</v>
      </c>
      <c r="B71" s="277" t="s">
        <v>2049</v>
      </c>
      <c r="C71" s="277"/>
      <c r="D71" s="278"/>
    </row>
    <row r="72" spans="1:4" ht="20" customHeight="1">
      <c r="A72" s="23" t="s">
        <v>45</v>
      </c>
      <c r="B72" s="25" t="s">
        <v>33</v>
      </c>
      <c r="C72" s="25" t="s">
        <v>46</v>
      </c>
      <c r="D72" s="26" t="s">
        <v>47</v>
      </c>
    </row>
    <row r="73" spans="1:4" ht="20" customHeight="1">
      <c r="A73" s="5"/>
      <c r="B73" s="3" t="s">
        <v>2061</v>
      </c>
      <c r="C73" s="3" t="s">
        <v>2062</v>
      </c>
      <c r="D73" s="6" t="s">
        <v>2064</v>
      </c>
    </row>
    <row r="74" spans="1:4" ht="20" customHeight="1">
      <c r="A74" s="23" t="s">
        <v>48</v>
      </c>
      <c r="C74" s="3" t="s">
        <v>2063</v>
      </c>
      <c r="D74" s="6" t="s">
        <v>2065</v>
      </c>
    </row>
    <row r="75" spans="1:4" ht="20" customHeight="1">
      <c r="A75" s="20" t="s">
        <v>49</v>
      </c>
      <c r="B75" s="58" t="s">
        <v>2056</v>
      </c>
      <c r="C75" s="7" t="s">
        <v>2066</v>
      </c>
      <c r="D75" s="8" t="s">
        <v>2067</v>
      </c>
    </row>
    <row r="76" spans="1:4" ht="20" customHeight="1">
      <c r="A76" s="280" t="s">
        <v>156</v>
      </c>
      <c r="B76" s="281"/>
      <c r="C76" s="281"/>
      <c r="D76" s="282"/>
    </row>
    <row r="77" spans="1:4" ht="20" customHeight="1">
      <c r="A77" s="19" t="s">
        <v>43</v>
      </c>
      <c r="B77" s="275" t="s">
        <v>2050</v>
      </c>
      <c r="C77" s="275"/>
      <c r="D77" s="276"/>
    </row>
    <row r="78" spans="1:4" ht="20" customHeight="1">
      <c r="A78" s="23" t="s">
        <v>44</v>
      </c>
      <c r="B78" s="277" t="s">
        <v>2051</v>
      </c>
      <c r="C78" s="277"/>
      <c r="D78" s="278"/>
    </row>
    <row r="79" spans="1:4" ht="20" customHeight="1">
      <c r="A79" s="23" t="s">
        <v>45</v>
      </c>
      <c r="B79" s="25" t="s">
        <v>33</v>
      </c>
      <c r="C79" s="25" t="s">
        <v>46</v>
      </c>
      <c r="D79" s="26" t="s">
        <v>47</v>
      </c>
    </row>
    <row r="80" spans="1:4" ht="20" customHeight="1">
      <c r="A80" s="5"/>
      <c r="B80" s="237" t="s">
        <v>2068</v>
      </c>
      <c r="D80" s="6"/>
    </row>
    <row r="81" spans="1:4" ht="20" customHeight="1">
      <c r="A81" s="23" t="s">
        <v>48</v>
      </c>
      <c r="D81" s="6"/>
    </row>
    <row r="82" spans="1:4" ht="20" customHeight="1">
      <c r="A82" s="20" t="s">
        <v>49</v>
      </c>
      <c r="B82" s="58" t="s">
        <v>2056</v>
      </c>
      <c r="C82" s="7"/>
      <c r="D82" s="8"/>
    </row>
    <row r="83" spans="1:4" ht="20" customHeight="1">
      <c r="A83" s="24" t="s">
        <v>50</v>
      </c>
      <c r="B83" s="29"/>
      <c r="C83" s="29"/>
      <c r="D83" s="30"/>
    </row>
    <row r="84" spans="1:4" ht="20" customHeight="1">
      <c r="A84" s="23" t="s">
        <v>44</v>
      </c>
      <c r="B84" s="275" t="s">
        <v>2052</v>
      </c>
      <c r="C84" s="275"/>
      <c r="D84" s="276"/>
    </row>
    <row r="85" spans="1:4" ht="20" customHeight="1">
      <c r="A85" s="20" t="s">
        <v>45</v>
      </c>
      <c r="B85" s="273" t="s">
        <v>2069</v>
      </c>
      <c r="C85" s="273"/>
      <c r="D85" s="274"/>
    </row>
    <row r="86" spans="1:4" ht="20" customHeight="1">
      <c r="A86" s="23" t="s">
        <v>44</v>
      </c>
      <c r="B86" s="275" t="s">
        <v>2053</v>
      </c>
      <c r="C86" s="275"/>
      <c r="D86" s="276"/>
    </row>
    <row r="87" spans="1:4" ht="20" customHeight="1">
      <c r="A87" s="20" t="s">
        <v>45</v>
      </c>
      <c r="B87" s="273" t="s">
        <v>2059</v>
      </c>
      <c r="C87" s="273"/>
      <c r="D87" s="274"/>
    </row>
    <row r="88" spans="1:4" ht="20" customHeight="1">
      <c r="A88" s="23" t="s">
        <v>44</v>
      </c>
      <c r="B88" s="275" t="s">
        <v>2054</v>
      </c>
      <c r="C88" s="275"/>
      <c r="D88" s="276"/>
    </row>
    <row r="89" spans="1:4" ht="20" customHeight="1">
      <c r="A89" s="20" t="s">
        <v>45</v>
      </c>
      <c r="B89" s="273" t="s">
        <v>2060</v>
      </c>
      <c r="C89" s="273"/>
      <c r="D89" s="274"/>
    </row>
    <row r="90" spans="1:4" ht="20" customHeight="1">
      <c r="A90" s="23" t="s">
        <v>44</v>
      </c>
      <c r="B90" s="275" t="s">
        <v>2055</v>
      </c>
      <c r="C90" s="275"/>
      <c r="D90" s="276"/>
    </row>
    <row r="91" spans="1:4" ht="20" customHeight="1">
      <c r="A91" s="20" t="s">
        <v>45</v>
      </c>
      <c r="B91" s="273" t="s">
        <v>2060</v>
      </c>
      <c r="C91" s="273"/>
      <c r="D91" s="274"/>
    </row>
    <row r="92" spans="1:4" ht="20" customHeight="1"/>
    <row r="93" spans="1:4" ht="20" customHeight="1">
      <c r="A93" s="280" t="s">
        <v>51</v>
      </c>
      <c r="B93" s="281"/>
      <c r="C93" s="281"/>
      <c r="D93" s="282"/>
    </row>
    <row r="94" spans="1:4" ht="20" customHeight="1">
      <c r="A94" s="19" t="s">
        <v>52</v>
      </c>
      <c r="B94" s="275" t="s">
        <v>2070</v>
      </c>
      <c r="C94" s="275"/>
      <c r="D94" s="276"/>
    </row>
    <row r="95" spans="1:4" ht="20" customHeight="1">
      <c r="A95" s="23" t="s">
        <v>53</v>
      </c>
      <c r="B95" s="277" t="s">
        <v>2072</v>
      </c>
      <c r="C95" s="277"/>
      <c r="D95" s="278"/>
    </row>
    <row r="96" spans="1:4" ht="20" customHeight="1">
      <c r="A96" s="23" t="s">
        <v>54</v>
      </c>
      <c r="B96" s="273" t="s">
        <v>2071</v>
      </c>
      <c r="C96" s="273"/>
      <c r="D96" s="274"/>
    </row>
    <row r="97" spans="1:4" ht="20" customHeight="1">
      <c r="A97" s="19" t="s">
        <v>56</v>
      </c>
      <c r="B97" s="293" t="s">
        <v>2073</v>
      </c>
      <c r="C97" s="275"/>
      <c r="D97" s="276"/>
    </row>
    <row r="98" spans="1:4" ht="20" customHeight="1">
      <c r="A98" s="20" t="s">
        <v>55</v>
      </c>
      <c r="B98" s="273"/>
      <c r="C98" s="273"/>
      <c r="D98" s="274"/>
    </row>
    <row r="99" spans="1:4" ht="20" customHeight="1"/>
    <row r="100" spans="1:4" ht="20" customHeight="1"/>
    <row r="101" spans="1:4" ht="20" customHeight="1"/>
    <row r="102" spans="1:4" ht="20" customHeight="1"/>
    <row r="103" spans="1:4" ht="20" customHeight="1"/>
    <row r="104" spans="1:4" ht="20" customHeight="1"/>
    <row r="105" spans="1:4" ht="20" customHeight="1"/>
    <row r="106" spans="1:4" ht="20" customHeight="1"/>
    <row r="107" spans="1:4" ht="20" customHeight="1"/>
    <row r="108" spans="1:4" ht="20" customHeight="1"/>
    <row r="109" spans="1:4" ht="20" customHeight="1"/>
    <row r="110" spans="1:4" ht="20" customHeight="1"/>
    <row r="111" spans="1:4" ht="20" customHeight="1"/>
    <row r="112" spans="1:4" ht="20" customHeight="1"/>
    <row r="113" ht="20" customHeight="1"/>
    <row r="114" ht="20" customHeight="1"/>
    <row r="115" ht="20" customHeight="1"/>
    <row r="116" ht="20" customHeight="1"/>
    <row r="117" ht="20" customHeight="1"/>
    <row r="118" ht="20" customHeight="1"/>
  </sheetData>
  <mergeCells count="55">
    <mergeCell ref="B34:D34"/>
    <mergeCell ref="A1:D1"/>
    <mergeCell ref="A2:D2"/>
    <mergeCell ref="A4:D4"/>
    <mergeCell ref="B5:D5"/>
    <mergeCell ref="B6:D6"/>
    <mergeCell ref="B7:D7"/>
    <mergeCell ref="B8:D8"/>
    <mergeCell ref="A10:D10"/>
    <mergeCell ref="B30:D30"/>
    <mergeCell ref="B31:D31"/>
    <mergeCell ref="B33:D33"/>
    <mergeCell ref="B54:D54"/>
    <mergeCell ref="A41:D41"/>
    <mergeCell ref="B43:D43"/>
    <mergeCell ref="B44:D44"/>
    <mergeCell ref="B45:D45"/>
    <mergeCell ref="B46:D46"/>
    <mergeCell ref="B47:D47"/>
    <mergeCell ref="B48:D48"/>
    <mergeCell ref="B49:D49"/>
    <mergeCell ref="B50:D50"/>
    <mergeCell ref="B51:D51"/>
    <mergeCell ref="B52:D52"/>
    <mergeCell ref="A76:D76"/>
    <mergeCell ref="B77:D77"/>
    <mergeCell ref="B55:D55"/>
    <mergeCell ref="B56:D56"/>
    <mergeCell ref="B57:D57"/>
    <mergeCell ref="A69:D69"/>
    <mergeCell ref="B70:D70"/>
    <mergeCell ref="B71:D71"/>
    <mergeCell ref="B89:D89"/>
    <mergeCell ref="B90:D90"/>
    <mergeCell ref="B91:D91"/>
    <mergeCell ref="B78:D78"/>
    <mergeCell ref="B84:D84"/>
    <mergeCell ref="B85:D85"/>
    <mergeCell ref="B86:D86"/>
    <mergeCell ref="B98:D98"/>
    <mergeCell ref="B59:D59"/>
    <mergeCell ref="B60:D60"/>
    <mergeCell ref="B61:D61"/>
    <mergeCell ref="B62:D62"/>
    <mergeCell ref="B64:D64"/>
    <mergeCell ref="B65:D65"/>
    <mergeCell ref="B66:D66"/>
    <mergeCell ref="B67:D67"/>
    <mergeCell ref="B88:D88"/>
    <mergeCell ref="B87:D87"/>
    <mergeCell ref="A93:D93"/>
    <mergeCell ref="B94:D94"/>
    <mergeCell ref="B95:D95"/>
    <mergeCell ref="B96:D96"/>
    <mergeCell ref="B97:D97"/>
  </mergeCells>
  <pageMargins left="0.7" right="0.7" top="0.75" bottom="0.75" header="0.3" footer="0.3"/>
  <pageSetup paperSize="9"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7543-D0CE-974B-9B94-BFACF6C90B5D}">
  <sheetPr>
    <tabColor theme="8"/>
  </sheetPr>
  <dimension ref="A1:G126"/>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2090</v>
      </c>
      <c r="C5" s="275"/>
      <c r="D5" s="276"/>
      <c r="F5" s="19" t="s">
        <v>13</v>
      </c>
      <c r="G5" s="17" t="s">
        <v>107</v>
      </c>
    </row>
    <row r="6" spans="1:7" ht="20" customHeight="1">
      <c r="A6" s="20" t="s">
        <v>10</v>
      </c>
      <c r="B6" s="273" t="s">
        <v>2089</v>
      </c>
      <c r="C6" s="273"/>
      <c r="D6" s="274"/>
      <c r="F6" s="20" t="s">
        <v>11</v>
      </c>
      <c r="G6" s="16">
        <v>45149</v>
      </c>
    </row>
    <row r="7" spans="1:7" ht="20" customHeight="1">
      <c r="A7" s="21" t="s">
        <v>8</v>
      </c>
      <c r="B7" s="275" t="s">
        <v>2091</v>
      </c>
      <c r="C7" s="275"/>
      <c r="D7" s="276"/>
      <c r="F7" s="19" t="s">
        <v>12</v>
      </c>
      <c r="G7" s="17"/>
    </row>
    <row r="8" spans="1:7" ht="20" customHeight="1">
      <c r="A8" s="20" t="s">
        <v>7</v>
      </c>
      <c r="B8" s="273" t="s">
        <v>2094</v>
      </c>
      <c r="C8" s="273"/>
      <c r="D8" s="274"/>
      <c r="F8" s="20" t="s">
        <v>11</v>
      </c>
      <c r="G8" s="18"/>
    </row>
    <row r="9" spans="1:7" ht="20" customHeight="1"/>
    <row r="10" spans="1:7" ht="20" customHeight="1">
      <c r="A10" s="280" t="s">
        <v>14</v>
      </c>
      <c r="B10" s="281"/>
      <c r="C10" s="281"/>
      <c r="D10" s="282"/>
    </row>
    <row r="11" spans="1:7" ht="20" customHeight="1">
      <c r="A11" s="19" t="s">
        <v>15</v>
      </c>
      <c r="B11" s="14">
        <v>194</v>
      </c>
      <c r="C11" s="14"/>
      <c r="D11" s="15"/>
    </row>
    <row r="12" spans="1:7" ht="20" customHeight="1">
      <c r="A12" s="20" t="s">
        <v>126</v>
      </c>
      <c r="B12" s="7" t="s">
        <v>2096</v>
      </c>
      <c r="C12" s="7"/>
      <c r="D12" s="8"/>
    </row>
    <row r="13" spans="1:7" ht="20" customHeight="1">
      <c r="A13" s="24" t="s">
        <v>16</v>
      </c>
      <c r="B13" s="27"/>
      <c r="C13" s="27"/>
      <c r="D13" s="28"/>
    </row>
    <row r="14" spans="1:7" ht="20" customHeight="1">
      <c r="A14" s="23" t="s">
        <v>0</v>
      </c>
      <c r="B14" s="3">
        <v>100</v>
      </c>
      <c r="D14" s="6"/>
    </row>
    <row r="15" spans="1:7" ht="20" customHeight="1">
      <c r="A15" s="23" t="s">
        <v>18</v>
      </c>
      <c r="B15" s="3">
        <v>47</v>
      </c>
      <c r="D15" s="6"/>
    </row>
    <row r="16" spans="1:7" ht="20" customHeight="1">
      <c r="A16" s="23" t="s">
        <v>17</v>
      </c>
      <c r="B16" s="3" t="s">
        <v>2098</v>
      </c>
      <c r="D16" s="6"/>
    </row>
    <row r="17" spans="1:4" ht="20" customHeight="1">
      <c r="A17" s="24" t="s">
        <v>19</v>
      </c>
      <c r="B17" s="27"/>
      <c r="C17" s="27"/>
      <c r="D17" s="28"/>
    </row>
    <row r="18" spans="1:4" ht="20" customHeight="1">
      <c r="A18" s="23" t="s">
        <v>0</v>
      </c>
      <c r="B18" s="3">
        <v>94</v>
      </c>
      <c r="D18" s="6"/>
    </row>
    <row r="19" spans="1:4" ht="20" customHeight="1">
      <c r="A19" s="23" t="s">
        <v>18</v>
      </c>
      <c r="B19" s="3">
        <v>47</v>
      </c>
      <c r="D19" s="6"/>
    </row>
    <row r="20" spans="1:4" ht="20" customHeight="1">
      <c r="A20" s="23" t="s">
        <v>17</v>
      </c>
      <c r="B20" s="3" t="s">
        <v>2099</v>
      </c>
      <c r="D20" s="6"/>
    </row>
    <row r="21" spans="1:4" ht="20" customHeight="1">
      <c r="A21" s="24" t="s">
        <v>20</v>
      </c>
      <c r="B21" s="27"/>
      <c r="C21" s="27"/>
      <c r="D21" s="28"/>
    </row>
    <row r="22" spans="1:4" ht="20" customHeight="1">
      <c r="A22" s="23" t="s">
        <v>21</v>
      </c>
      <c r="B22" s="275" t="s">
        <v>2092</v>
      </c>
      <c r="C22" s="275"/>
      <c r="D22" s="276"/>
    </row>
    <row r="23" spans="1:4" ht="20" customHeight="1">
      <c r="A23" s="20" t="s">
        <v>22</v>
      </c>
      <c r="B23" s="273" t="s">
        <v>2093</v>
      </c>
      <c r="C23" s="273"/>
      <c r="D23" s="274"/>
    </row>
    <row r="24" spans="1:4" ht="20" customHeight="1">
      <c r="A24" s="24" t="s">
        <v>29</v>
      </c>
      <c r="B24" s="27"/>
      <c r="C24" s="27"/>
      <c r="D24" s="28"/>
    </row>
    <row r="25" spans="1:4" ht="20" customHeight="1">
      <c r="A25" s="23" t="s">
        <v>23</v>
      </c>
      <c r="B25" s="275" t="s">
        <v>2095</v>
      </c>
      <c r="C25" s="275"/>
      <c r="D25" s="276"/>
    </row>
    <row r="26" spans="1:4" ht="20" customHeight="1">
      <c r="A26" s="20" t="s">
        <v>24</v>
      </c>
      <c r="B26" s="273" t="s">
        <v>2097</v>
      </c>
      <c r="C26" s="273"/>
      <c r="D26" s="274"/>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75" t="s">
        <v>2103</v>
      </c>
      <c r="C35" s="275"/>
      <c r="D35" s="276"/>
    </row>
    <row r="36" spans="1:4" ht="20" customHeight="1">
      <c r="A36" s="23" t="s">
        <v>102</v>
      </c>
      <c r="B36" s="277" t="s">
        <v>2104</v>
      </c>
      <c r="C36" s="277"/>
      <c r="D36" s="278"/>
    </row>
    <row r="37" spans="1:4" ht="20" customHeight="1">
      <c r="A37" s="23" t="s">
        <v>103</v>
      </c>
      <c r="B37" s="277" t="s">
        <v>2105</v>
      </c>
      <c r="C37" s="277"/>
      <c r="D37" s="278"/>
    </row>
    <row r="38" spans="1:4" ht="20" customHeight="1">
      <c r="A38" s="23" t="s">
        <v>34</v>
      </c>
      <c r="B38" s="277" t="s">
        <v>2109</v>
      </c>
      <c r="C38" s="277"/>
      <c r="D38" s="278"/>
    </row>
    <row r="39" spans="1:4" ht="20" customHeight="1">
      <c r="A39" s="23" t="s">
        <v>35</v>
      </c>
      <c r="B39" s="277" t="s">
        <v>2110</v>
      </c>
      <c r="C39" s="277"/>
      <c r="D39" s="278"/>
    </row>
    <row r="40" spans="1:4" ht="20" customHeight="1">
      <c r="A40" s="23" t="s">
        <v>36</v>
      </c>
      <c r="B40" s="277" t="s">
        <v>2111</v>
      </c>
      <c r="C40" s="277"/>
      <c r="D40" s="278"/>
    </row>
    <row r="41" spans="1:4" ht="20" customHeight="1">
      <c r="A41" s="23" t="s">
        <v>37</v>
      </c>
      <c r="B41" s="277" t="s">
        <v>2113</v>
      </c>
      <c r="C41" s="277"/>
      <c r="D41" s="278"/>
    </row>
    <row r="42" spans="1:4" ht="20" customHeight="1">
      <c r="A42" s="23" t="s">
        <v>38</v>
      </c>
      <c r="B42" s="277" t="s">
        <v>2112</v>
      </c>
      <c r="C42" s="277"/>
      <c r="D42" s="278"/>
    </row>
    <row r="43" spans="1:4" ht="20" customHeight="1">
      <c r="A43" s="23" t="s">
        <v>104</v>
      </c>
      <c r="B43" s="277" t="s">
        <v>203</v>
      </c>
      <c r="C43" s="277"/>
      <c r="D43" s="278"/>
    </row>
    <row r="44" spans="1:4" ht="20" customHeight="1">
      <c r="A44" s="23" t="s">
        <v>39</v>
      </c>
      <c r="B44" s="273"/>
      <c r="C44" s="273"/>
      <c r="D44" s="274"/>
    </row>
    <row r="45" spans="1:4" ht="20" customHeight="1">
      <c r="A45" s="24" t="s">
        <v>40</v>
      </c>
      <c r="B45" s="29"/>
      <c r="C45" s="29"/>
      <c r="D45" s="30"/>
    </row>
    <row r="46" spans="1:4" ht="20" customHeight="1">
      <c r="A46" s="23" t="s">
        <v>41</v>
      </c>
      <c r="B46" s="275" t="s">
        <v>2100</v>
      </c>
      <c r="C46" s="275"/>
      <c r="D46" s="276"/>
    </row>
    <row r="47" spans="1:4" ht="20" customHeight="1">
      <c r="A47" s="23" t="s">
        <v>33</v>
      </c>
      <c r="B47" s="277" t="s">
        <v>2102</v>
      </c>
      <c r="C47" s="277"/>
      <c r="D47" s="278"/>
    </row>
    <row r="48" spans="1:4" ht="20" customHeight="1">
      <c r="A48" s="23" t="s">
        <v>42</v>
      </c>
      <c r="B48" s="277" t="s">
        <v>2101</v>
      </c>
      <c r="C48" s="277"/>
      <c r="D48" s="278"/>
    </row>
    <row r="49" spans="1:6" ht="20" customHeight="1">
      <c r="A49" s="20" t="s">
        <v>39</v>
      </c>
      <c r="B49" s="273"/>
      <c r="C49" s="273"/>
      <c r="D49" s="274"/>
    </row>
    <row r="50" spans="1:6" ht="20" customHeight="1"/>
    <row r="51" spans="1:6" ht="20" customHeight="1">
      <c r="A51" s="280" t="s">
        <v>155</v>
      </c>
      <c r="B51" s="281"/>
      <c r="C51" s="281"/>
      <c r="D51" s="282"/>
      <c r="F51" s="3" t="s">
        <v>2125</v>
      </c>
    </row>
    <row r="52" spans="1:6" ht="20" customHeight="1">
      <c r="A52" s="19" t="s">
        <v>43</v>
      </c>
      <c r="B52" s="275" t="s">
        <v>144</v>
      </c>
      <c r="C52" s="275"/>
      <c r="D52" s="276"/>
    </row>
    <row r="53" spans="1:6" ht="20" customHeight="1">
      <c r="A53" s="23" t="s">
        <v>44</v>
      </c>
      <c r="B53" s="277" t="s">
        <v>946</v>
      </c>
      <c r="C53" s="277"/>
      <c r="D53" s="278"/>
    </row>
    <row r="54" spans="1:6" ht="20" customHeight="1">
      <c r="A54" s="23" t="s">
        <v>45</v>
      </c>
      <c r="B54" s="25" t="s">
        <v>33</v>
      </c>
      <c r="C54" s="25" t="s">
        <v>46</v>
      </c>
      <c r="D54" s="26" t="s">
        <v>47</v>
      </c>
    </row>
    <row r="55" spans="1:6" ht="20" customHeight="1">
      <c r="A55" s="5"/>
      <c r="B55" s="48" t="s">
        <v>2123</v>
      </c>
      <c r="D55" s="6" t="s">
        <v>2130</v>
      </c>
    </row>
    <row r="56" spans="1:6" ht="20" customHeight="1">
      <c r="A56" s="23" t="s">
        <v>48</v>
      </c>
      <c r="C56" s="3" t="s">
        <v>2136</v>
      </c>
      <c r="D56" s="6" t="s">
        <v>2137</v>
      </c>
    </row>
    <row r="57" spans="1:6" ht="20" customHeight="1">
      <c r="A57" s="20" t="s">
        <v>49</v>
      </c>
      <c r="B57" s="7" t="s">
        <v>2118</v>
      </c>
      <c r="C57" s="7"/>
      <c r="D57" s="8"/>
    </row>
    <row r="58" spans="1:6" ht="20" customHeight="1">
      <c r="A58" s="19" t="s">
        <v>43</v>
      </c>
      <c r="B58" s="275" t="s">
        <v>145</v>
      </c>
      <c r="C58" s="275"/>
      <c r="D58" s="276"/>
    </row>
    <row r="59" spans="1:6" ht="20" customHeight="1">
      <c r="A59" s="23" t="s">
        <v>44</v>
      </c>
      <c r="B59" s="277" t="s">
        <v>1616</v>
      </c>
      <c r="C59" s="277"/>
      <c r="D59" s="278"/>
    </row>
    <row r="60" spans="1:6" ht="20" customHeight="1">
      <c r="A60" s="23" t="s">
        <v>45</v>
      </c>
      <c r="B60" s="25" t="s">
        <v>33</v>
      </c>
      <c r="C60" s="25" t="s">
        <v>46</v>
      </c>
      <c r="D60" s="26" t="s">
        <v>47</v>
      </c>
    </row>
    <row r="61" spans="1:6" ht="20" customHeight="1">
      <c r="A61" s="5"/>
      <c r="B61" s="48" t="s">
        <v>2124</v>
      </c>
      <c r="D61" s="6" t="s">
        <v>2130</v>
      </c>
    </row>
    <row r="62" spans="1:6" ht="20" customHeight="1">
      <c r="A62" s="23" t="s">
        <v>48</v>
      </c>
      <c r="C62" s="3" t="s">
        <v>2134</v>
      </c>
      <c r="D62" s="6" t="s">
        <v>2135</v>
      </c>
    </row>
    <row r="63" spans="1:6" ht="20" customHeight="1">
      <c r="A63" s="20" t="s">
        <v>49</v>
      </c>
      <c r="B63" s="7" t="s">
        <v>2118</v>
      </c>
      <c r="C63" s="7"/>
      <c r="D63" s="8"/>
    </row>
    <row r="64" spans="1:6" ht="20" customHeight="1">
      <c r="A64" s="19" t="s">
        <v>43</v>
      </c>
      <c r="B64" s="275" t="s">
        <v>367</v>
      </c>
      <c r="C64" s="275"/>
      <c r="D64" s="276"/>
    </row>
    <row r="65" spans="1:4" ht="20" customHeight="1">
      <c r="A65" s="23" t="s">
        <v>44</v>
      </c>
      <c r="B65" s="277" t="s">
        <v>1619</v>
      </c>
      <c r="C65" s="277"/>
      <c r="D65" s="278"/>
    </row>
    <row r="66" spans="1:4" ht="20" customHeight="1">
      <c r="A66" s="23" t="s">
        <v>45</v>
      </c>
      <c r="B66" s="25" t="s">
        <v>33</v>
      </c>
      <c r="C66" s="25" t="s">
        <v>46</v>
      </c>
      <c r="D66" s="26" t="s">
        <v>47</v>
      </c>
    </row>
    <row r="67" spans="1:4" ht="20" customHeight="1">
      <c r="A67" s="5"/>
      <c r="D67" s="6" t="s">
        <v>2126</v>
      </c>
    </row>
    <row r="68" spans="1:4" ht="20" customHeight="1">
      <c r="A68" s="23" t="s">
        <v>48</v>
      </c>
      <c r="C68" s="3" t="s">
        <v>2132</v>
      </c>
      <c r="D68" s="6" t="s">
        <v>2133</v>
      </c>
    </row>
    <row r="69" spans="1:4" ht="20" customHeight="1">
      <c r="A69" s="20" t="s">
        <v>49</v>
      </c>
      <c r="B69" s="7" t="s">
        <v>2118</v>
      </c>
      <c r="C69" s="7"/>
      <c r="D69" s="8"/>
    </row>
    <row r="70" spans="1:4" ht="20" customHeight="1">
      <c r="A70" s="19" t="s">
        <v>43</v>
      </c>
      <c r="B70" s="275" t="s">
        <v>2114</v>
      </c>
      <c r="C70" s="275"/>
      <c r="D70" s="276"/>
    </row>
    <row r="71" spans="1:4" ht="20" customHeight="1">
      <c r="A71" s="23" t="s">
        <v>44</v>
      </c>
      <c r="B71" s="277" t="s">
        <v>2115</v>
      </c>
      <c r="C71" s="277"/>
      <c r="D71" s="278"/>
    </row>
    <row r="72" spans="1:4" ht="20" customHeight="1">
      <c r="A72" s="23" t="s">
        <v>45</v>
      </c>
      <c r="B72" s="25" t="s">
        <v>33</v>
      </c>
      <c r="C72" s="25" t="s">
        <v>46</v>
      </c>
      <c r="D72" s="26" t="s">
        <v>47</v>
      </c>
    </row>
    <row r="73" spans="1:4" ht="20" customHeight="1">
      <c r="A73" s="5"/>
      <c r="B73" s="48" t="s">
        <v>2121</v>
      </c>
      <c r="D73" s="6" t="s">
        <v>2126</v>
      </c>
    </row>
    <row r="74" spans="1:4" ht="20" customHeight="1">
      <c r="A74" s="23" t="s">
        <v>48</v>
      </c>
      <c r="C74" s="3" t="s">
        <v>2127</v>
      </c>
      <c r="D74" s="6" t="s">
        <v>2128</v>
      </c>
    </row>
    <row r="75" spans="1:4" ht="20" customHeight="1">
      <c r="A75" s="20" t="s">
        <v>49</v>
      </c>
      <c r="B75" s="7" t="s">
        <v>2118</v>
      </c>
      <c r="C75" s="7"/>
      <c r="D75" s="8"/>
    </row>
    <row r="76" spans="1:4" ht="20" customHeight="1">
      <c r="A76" s="19" t="s">
        <v>43</v>
      </c>
      <c r="B76" s="275" t="s">
        <v>1254</v>
      </c>
      <c r="C76" s="275"/>
      <c r="D76" s="276"/>
    </row>
    <row r="77" spans="1:4" ht="20" customHeight="1">
      <c r="A77" s="23" t="s">
        <v>44</v>
      </c>
      <c r="B77" s="277" t="s">
        <v>2116</v>
      </c>
      <c r="C77" s="277"/>
      <c r="D77" s="278"/>
    </row>
    <row r="78" spans="1:4" ht="20" customHeight="1">
      <c r="A78" s="23" t="s">
        <v>45</v>
      </c>
      <c r="B78" s="25" t="s">
        <v>33</v>
      </c>
      <c r="C78" s="25" t="s">
        <v>46</v>
      </c>
      <c r="D78" s="26" t="s">
        <v>47</v>
      </c>
    </row>
    <row r="79" spans="1:4" ht="20" customHeight="1">
      <c r="A79" s="5"/>
      <c r="B79" s="48" t="s">
        <v>2120</v>
      </c>
      <c r="D79" s="6" t="s">
        <v>2130</v>
      </c>
    </row>
    <row r="80" spans="1:4" ht="20" customHeight="1">
      <c r="A80" s="23" t="s">
        <v>48</v>
      </c>
      <c r="C80" s="3" t="s">
        <v>2129</v>
      </c>
      <c r="D80" s="6" t="s">
        <v>2131</v>
      </c>
    </row>
    <row r="81" spans="1:4" ht="20" customHeight="1">
      <c r="A81" s="20" t="s">
        <v>49</v>
      </c>
      <c r="B81" s="7" t="s">
        <v>2118</v>
      </c>
      <c r="C81" s="7"/>
      <c r="D81" s="8"/>
    </row>
    <row r="82" spans="1:4" ht="20" customHeight="1">
      <c r="A82" s="280" t="s">
        <v>156</v>
      </c>
      <c r="B82" s="281"/>
      <c r="C82" s="281"/>
      <c r="D82" s="282"/>
    </row>
    <row r="83" spans="1:4" ht="20" customHeight="1">
      <c r="A83" s="19" t="s">
        <v>43</v>
      </c>
      <c r="B83" s="275"/>
      <c r="C83" s="275"/>
      <c r="D83" s="276"/>
    </row>
    <row r="84" spans="1:4" ht="20" customHeight="1">
      <c r="A84" s="23" t="s">
        <v>44</v>
      </c>
      <c r="B84" s="277"/>
      <c r="C84" s="277"/>
      <c r="D84" s="278"/>
    </row>
    <row r="85" spans="1:4" ht="20" customHeight="1">
      <c r="A85" s="23" t="s">
        <v>45</v>
      </c>
      <c r="B85" s="25" t="s">
        <v>33</v>
      </c>
      <c r="C85" s="25" t="s">
        <v>46</v>
      </c>
      <c r="D85" s="26" t="s">
        <v>47</v>
      </c>
    </row>
    <row r="86" spans="1:4" ht="20" customHeight="1">
      <c r="A86" s="5"/>
      <c r="D86" s="6"/>
    </row>
    <row r="87" spans="1:4" ht="20" customHeight="1">
      <c r="A87" s="23" t="s">
        <v>48</v>
      </c>
      <c r="D87" s="6"/>
    </row>
    <row r="88" spans="1:4" ht="20" customHeight="1">
      <c r="A88" s="20" t="s">
        <v>49</v>
      </c>
      <c r="B88" s="7"/>
      <c r="C88" s="7"/>
      <c r="D88" s="8"/>
    </row>
    <row r="89" spans="1:4" ht="20" customHeight="1">
      <c r="A89" s="19" t="s">
        <v>43</v>
      </c>
      <c r="B89" s="275"/>
      <c r="C89" s="275"/>
      <c r="D89" s="276"/>
    </row>
    <row r="90" spans="1:4" ht="20" customHeight="1">
      <c r="A90" s="23" t="s">
        <v>44</v>
      </c>
      <c r="B90" s="277"/>
      <c r="C90" s="277"/>
      <c r="D90" s="278"/>
    </row>
    <row r="91" spans="1:4" ht="20" customHeight="1">
      <c r="A91" s="23" t="s">
        <v>45</v>
      </c>
      <c r="B91" s="25" t="s">
        <v>33</v>
      </c>
      <c r="C91" s="25" t="s">
        <v>46</v>
      </c>
      <c r="D91" s="26" t="s">
        <v>47</v>
      </c>
    </row>
    <row r="92" spans="1:4" ht="20" customHeight="1">
      <c r="A92" s="5"/>
      <c r="D92" s="6"/>
    </row>
    <row r="93" spans="1:4" ht="20" customHeight="1">
      <c r="A93" s="23" t="s">
        <v>48</v>
      </c>
      <c r="D93" s="6"/>
    </row>
    <row r="94" spans="1:4" ht="20" customHeight="1">
      <c r="A94" s="20" t="s">
        <v>49</v>
      </c>
      <c r="B94" s="7"/>
      <c r="C94" s="7"/>
      <c r="D94" s="8"/>
    </row>
    <row r="95" spans="1:4" ht="20" customHeight="1">
      <c r="A95" s="24" t="s">
        <v>50</v>
      </c>
      <c r="B95" s="29"/>
      <c r="C95" s="29"/>
      <c r="D95" s="30"/>
    </row>
    <row r="96" spans="1:4" ht="20" customHeight="1">
      <c r="A96" s="23" t="s">
        <v>44</v>
      </c>
      <c r="B96" s="275" t="s">
        <v>959</v>
      </c>
      <c r="C96" s="275"/>
      <c r="D96" s="276"/>
    </row>
    <row r="97" spans="1:4" ht="20" customHeight="1">
      <c r="A97" s="20" t="s">
        <v>45</v>
      </c>
      <c r="B97" s="273" t="s">
        <v>2119</v>
      </c>
      <c r="C97" s="273"/>
      <c r="D97" s="274"/>
    </row>
    <row r="98" spans="1:4" ht="20" customHeight="1">
      <c r="A98" s="23" t="s">
        <v>44</v>
      </c>
      <c r="B98" s="275" t="s">
        <v>2117</v>
      </c>
      <c r="C98" s="275"/>
      <c r="D98" s="276"/>
    </row>
    <row r="99" spans="1:4" ht="20" customHeight="1">
      <c r="A99" s="20" t="s">
        <v>45</v>
      </c>
      <c r="B99" s="273" t="s">
        <v>2122</v>
      </c>
      <c r="C99" s="273"/>
      <c r="D99" s="274"/>
    </row>
    <row r="100" spans="1:4" ht="20" customHeight="1"/>
    <row r="101" spans="1:4" ht="20" customHeight="1">
      <c r="A101" s="280" t="s">
        <v>51</v>
      </c>
      <c r="B101" s="281"/>
      <c r="C101" s="281"/>
      <c r="D101" s="282"/>
    </row>
    <row r="102" spans="1:4" ht="20" customHeight="1">
      <c r="A102" s="19" t="s">
        <v>52</v>
      </c>
      <c r="B102" s="275" t="s">
        <v>2139</v>
      </c>
      <c r="C102" s="275"/>
      <c r="D102" s="276"/>
    </row>
    <row r="103" spans="1:4" ht="20" customHeight="1">
      <c r="A103" s="23" t="s">
        <v>53</v>
      </c>
      <c r="B103" s="277" t="s">
        <v>2138</v>
      </c>
      <c r="C103" s="277"/>
      <c r="D103" s="278"/>
    </row>
    <row r="104" spans="1:4" ht="20" customHeight="1">
      <c r="A104" s="23" t="s">
        <v>54</v>
      </c>
      <c r="B104" s="273" t="s">
        <v>2140</v>
      </c>
      <c r="C104" s="273"/>
      <c r="D104" s="274"/>
    </row>
    <row r="105" spans="1:4" ht="20" customHeight="1">
      <c r="A105" s="19" t="s">
        <v>56</v>
      </c>
      <c r="B105" s="293" t="s">
        <v>2141</v>
      </c>
      <c r="C105" s="275"/>
      <c r="D105" s="276"/>
    </row>
    <row r="106" spans="1:4" ht="20" customHeight="1">
      <c r="A106" s="20" t="s">
        <v>55</v>
      </c>
      <c r="B106" s="273"/>
      <c r="C106" s="273"/>
      <c r="D106" s="274"/>
    </row>
    <row r="107" spans="1:4" ht="20" customHeight="1"/>
    <row r="108" spans="1:4" ht="20" customHeight="1"/>
    <row r="109" spans="1:4" ht="20" customHeight="1"/>
    <row r="110" spans="1:4" ht="20" customHeight="1"/>
    <row r="111" spans="1:4" ht="20" customHeight="1"/>
    <row r="112" spans="1:4" ht="20" customHeight="1"/>
    <row r="113" ht="20" customHeight="1"/>
    <row r="114" ht="20" customHeight="1"/>
    <row r="115" ht="20" customHeight="1"/>
    <row r="116" ht="20" customHeight="1"/>
    <row r="117" ht="20" customHeight="1"/>
    <row r="118" ht="20" customHeight="1"/>
    <row r="119" ht="20" customHeight="1"/>
    <row r="120" ht="20" customHeight="1"/>
    <row r="121" ht="20" customHeight="1"/>
    <row r="122" ht="20" customHeight="1"/>
    <row r="123" ht="20" customHeight="1"/>
    <row r="124" ht="20" customHeight="1"/>
    <row r="125" ht="20" customHeight="1"/>
    <row r="126" ht="20" customHeight="1"/>
  </sheetData>
  <mergeCells count="53">
    <mergeCell ref="B7:D7"/>
    <mergeCell ref="A1:D1"/>
    <mergeCell ref="A2:D2"/>
    <mergeCell ref="A4:D4"/>
    <mergeCell ref="B5:D5"/>
    <mergeCell ref="B6:D6"/>
    <mergeCell ref="B39:D39"/>
    <mergeCell ref="B8:D8"/>
    <mergeCell ref="A10:D10"/>
    <mergeCell ref="B22:D22"/>
    <mergeCell ref="B23:D23"/>
    <mergeCell ref="B25:D25"/>
    <mergeCell ref="B26:D26"/>
    <mergeCell ref="A33:D33"/>
    <mergeCell ref="B35:D35"/>
    <mergeCell ref="B36:D36"/>
    <mergeCell ref="B37:D37"/>
    <mergeCell ref="B38:D38"/>
    <mergeCell ref="B53:D53"/>
    <mergeCell ref="B40:D40"/>
    <mergeCell ref="B41:D41"/>
    <mergeCell ref="B42:D42"/>
    <mergeCell ref="B43:D43"/>
    <mergeCell ref="B44:D44"/>
    <mergeCell ref="B46:D46"/>
    <mergeCell ref="B47:D47"/>
    <mergeCell ref="B48:D48"/>
    <mergeCell ref="B49:D49"/>
    <mergeCell ref="A51:D51"/>
    <mergeCell ref="B52:D52"/>
    <mergeCell ref="B98:D98"/>
    <mergeCell ref="B58:D58"/>
    <mergeCell ref="B59:D59"/>
    <mergeCell ref="B64:D64"/>
    <mergeCell ref="B65:D65"/>
    <mergeCell ref="A82:D82"/>
    <mergeCell ref="B83:D83"/>
    <mergeCell ref="B106:D106"/>
    <mergeCell ref="B70:D70"/>
    <mergeCell ref="B71:D71"/>
    <mergeCell ref="B76:D76"/>
    <mergeCell ref="B77:D77"/>
    <mergeCell ref="B99:D99"/>
    <mergeCell ref="A101:D101"/>
    <mergeCell ref="B102:D102"/>
    <mergeCell ref="B103:D103"/>
    <mergeCell ref="B104:D104"/>
    <mergeCell ref="B105:D105"/>
    <mergeCell ref="B84:D84"/>
    <mergeCell ref="B89:D89"/>
    <mergeCell ref="B90:D90"/>
    <mergeCell ref="B96:D96"/>
    <mergeCell ref="B97:D97"/>
  </mergeCells>
  <pageMargins left="0.7" right="0.7" top="0.75" bottom="0.75" header="0.3" footer="0.3"/>
  <pageSetup paperSize="9"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3C66E-F02C-AE44-943E-19CF7DACCF35}">
  <sheetPr>
    <tabColor theme="8"/>
  </sheetPr>
  <dimension ref="A1:G107"/>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342</v>
      </c>
      <c r="C5" s="275"/>
      <c r="D5" s="276"/>
      <c r="F5" s="19" t="s">
        <v>13</v>
      </c>
      <c r="G5" s="17" t="s">
        <v>847</v>
      </c>
    </row>
    <row r="6" spans="1:7" ht="20" customHeight="1">
      <c r="A6" s="20" t="s">
        <v>10</v>
      </c>
      <c r="B6" s="273" t="s">
        <v>389</v>
      </c>
      <c r="C6" s="273"/>
      <c r="D6" s="274"/>
      <c r="F6" s="20" t="s">
        <v>11</v>
      </c>
      <c r="G6" s="16"/>
    </row>
    <row r="7" spans="1:7" ht="20" customHeight="1">
      <c r="A7" s="21" t="s">
        <v>8</v>
      </c>
      <c r="B7" s="275" t="s">
        <v>343</v>
      </c>
      <c r="C7" s="275"/>
      <c r="D7" s="276"/>
      <c r="F7" s="19" t="s">
        <v>12</v>
      </c>
      <c r="G7" s="17" t="s">
        <v>107</v>
      </c>
    </row>
    <row r="8" spans="1:7" ht="20" customHeight="1">
      <c r="A8" s="20" t="s">
        <v>7</v>
      </c>
      <c r="B8" s="273" t="s">
        <v>228</v>
      </c>
      <c r="C8" s="273"/>
      <c r="D8" s="274"/>
      <c r="F8" s="20" t="s">
        <v>11</v>
      </c>
      <c r="G8" s="104">
        <v>44938</v>
      </c>
    </row>
    <row r="9" spans="1:7" ht="20" customHeight="1"/>
    <row r="10" spans="1:7" ht="20" customHeight="1">
      <c r="A10" s="302" t="s">
        <v>14</v>
      </c>
      <c r="B10" s="303"/>
      <c r="C10" s="303"/>
      <c r="D10" s="304"/>
    </row>
    <row r="11" spans="1:7" s="14" customFormat="1" ht="20" customHeight="1">
      <c r="A11" s="19" t="s">
        <v>15</v>
      </c>
      <c r="B11" s="305">
        <v>40</v>
      </c>
      <c r="C11" s="305"/>
      <c r="D11" s="306"/>
    </row>
    <row r="12" spans="1:7" s="7" customFormat="1" ht="20" customHeight="1">
      <c r="A12" s="20" t="s">
        <v>125</v>
      </c>
      <c r="B12" s="273" t="s">
        <v>344</v>
      </c>
      <c r="C12" s="273"/>
      <c r="D12" s="274"/>
    </row>
    <row r="13" spans="1:7" ht="20" customHeight="1">
      <c r="A13" s="22" t="s">
        <v>16</v>
      </c>
      <c r="B13" s="31"/>
      <c r="C13" s="31"/>
      <c r="D13" s="32"/>
    </row>
    <row r="14" spans="1:7" ht="20" customHeight="1">
      <c r="A14" s="23" t="s">
        <v>0</v>
      </c>
      <c r="B14" s="4">
        <v>20</v>
      </c>
      <c r="D14" s="6"/>
    </row>
    <row r="15" spans="1:7" ht="20" customHeight="1">
      <c r="A15" s="23" t="s">
        <v>18</v>
      </c>
      <c r="B15" s="4">
        <v>45.3</v>
      </c>
      <c r="D15" s="6"/>
    </row>
    <row r="16" spans="1:7" ht="20" customHeight="1">
      <c r="A16" s="23" t="s">
        <v>17</v>
      </c>
      <c r="B16" s="4" t="s">
        <v>345</v>
      </c>
      <c r="D16" s="6"/>
    </row>
    <row r="17" spans="1:4" ht="20" customHeight="1">
      <c r="A17" s="24" t="s">
        <v>19</v>
      </c>
      <c r="B17" s="27"/>
      <c r="C17" s="27"/>
      <c r="D17" s="28"/>
    </row>
    <row r="18" spans="1:4" ht="20" customHeight="1">
      <c r="A18" s="23" t="s">
        <v>0</v>
      </c>
      <c r="B18" s="4">
        <v>20</v>
      </c>
      <c r="D18" s="6"/>
    </row>
    <row r="19" spans="1:4" ht="20" customHeight="1">
      <c r="A19" s="23" t="s">
        <v>130</v>
      </c>
      <c r="B19" s="4">
        <v>49.3</v>
      </c>
      <c r="D19" s="6"/>
    </row>
    <row r="20" spans="1:4" ht="20" customHeight="1">
      <c r="A20" s="23" t="s">
        <v>131</v>
      </c>
      <c r="B20" s="34" t="s">
        <v>346</v>
      </c>
      <c r="D20" s="6"/>
    </row>
    <row r="21" spans="1:4" ht="20" customHeight="1">
      <c r="A21" s="24" t="s">
        <v>20</v>
      </c>
      <c r="B21" s="27"/>
      <c r="C21" s="27"/>
      <c r="D21" s="28"/>
    </row>
    <row r="22" spans="1:4" ht="20" customHeight="1">
      <c r="A22" s="23" t="s">
        <v>21</v>
      </c>
      <c r="B22" s="305" t="s">
        <v>347</v>
      </c>
      <c r="C22" s="305"/>
      <c r="D22" s="306"/>
    </row>
    <row r="23" spans="1:4" ht="20" customHeight="1">
      <c r="A23" s="20" t="s">
        <v>22</v>
      </c>
      <c r="B23" s="307" t="s">
        <v>348</v>
      </c>
      <c r="C23" s="307"/>
      <c r="D23" s="308"/>
    </row>
    <row r="24" spans="1:4" ht="20" customHeight="1">
      <c r="A24" s="24" t="s">
        <v>29</v>
      </c>
      <c r="B24" s="27"/>
      <c r="C24" s="27"/>
      <c r="D24" s="28"/>
    </row>
    <row r="25" spans="1:4" ht="20" customHeight="1">
      <c r="A25" s="23" t="s">
        <v>23</v>
      </c>
      <c r="B25" s="3" t="s">
        <v>349</v>
      </c>
      <c r="D25" s="6"/>
    </row>
    <row r="26" spans="1:4" ht="20" customHeight="1">
      <c r="A26" s="20" t="s">
        <v>24</v>
      </c>
      <c r="B26" s="7" t="s">
        <v>350</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351</v>
      </c>
      <c r="C35" s="275"/>
      <c r="D35" s="276"/>
    </row>
    <row r="36" spans="1:4" ht="20" customHeight="1">
      <c r="A36" s="23" t="s">
        <v>102</v>
      </c>
      <c r="B36" s="277" t="s">
        <v>352</v>
      </c>
      <c r="C36" s="277"/>
      <c r="D36" s="278"/>
    </row>
    <row r="37" spans="1:4" ht="20" customHeight="1">
      <c r="A37" s="23" t="s">
        <v>103</v>
      </c>
      <c r="B37" s="277" t="s">
        <v>353</v>
      </c>
      <c r="C37" s="277"/>
      <c r="D37" s="278"/>
    </row>
    <row r="38" spans="1:4" ht="20" customHeight="1">
      <c r="A38" s="23" t="s">
        <v>34</v>
      </c>
      <c r="B38" s="277" t="s">
        <v>354</v>
      </c>
      <c r="C38" s="277"/>
      <c r="D38" s="278"/>
    </row>
    <row r="39" spans="1:4" ht="20" customHeight="1">
      <c r="A39" s="23" t="s">
        <v>35</v>
      </c>
      <c r="B39" s="277" t="s">
        <v>355</v>
      </c>
      <c r="C39" s="277"/>
      <c r="D39" s="278"/>
    </row>
    <row r="40" spans="1:4" ht="20" customHeight="1">
      <c r="A40" s="23" t="s">
        <v>36</v>
      </c>
      <c r="B40" s="283" t="s">
        <v>356</v>
      </c>
      <c r="C40" s="277"/>
      <c r="D40" s="278"/>
    </row>
    <row r="41" spans="1:4" ht="20" customHeight="1">
      <c r="A41" s="23" t="s">
        <v>37</v>
      </c>
      <c r="B41" s="277" t="s">
        <v>357</v>
      </c>
      <c r="C41" s="277"/>
      <c r="D41" s="278"/>
    </row>
    <row r="42" spans="1:4" ht="20" customHeight="1">
      <c r="A42" s="23" t="s">
        <v>38</v>
      </c>
      <c r="B42" s="277" t="s">
        <v>358</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359</v>
      </c>
      <c r="C46" s="275"/>
      <c r="D46" s="276"/>
    </row>
    <row r="47" spans="1:4" ht="20" customHeight="1">
      <c r="A47" s="23" t="s">
        <v>33</v>
      </c>
      <c r="B47" s="277" t="s">
        <v>360</v>
      </c>
      <c r="C47" s="277"/>
      <c r="D47" s="278"/>
    </row>
    <row r="48" spans="1:4" ht="20" customHeight="1">
      <c r="A48" s="23" t="s">
        <v>42</v>
      </c>
      <c r="B48" s="277" t="s">
        <v>2</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144</v>
      </c>
      <c r="C52" s="275"/>
      <c r="D52" s="276"/>
    </row>
    <row r="53" spans="1:4" ht="20" customHeight="1">
      <c r="A53" s="23" t="s">
        <v>44</v>
      </c>
      <c r="B53" s="277" t="s">
        <v>361</v>
      </c>
      <c r="C53" s="277"/>
      <c r="D53" s="278"/>
    </row>
    <row r="54" spans="1:4" ht="20" customHeight="1">
      <c r="A54" s="23" t="s">
        <v>45</v>
      </c>
      <c r="B54" s="25" t="s">
        <v>33</v>
      </c>
      <c r="C54" s="25" t="s">
        <v>46</v>
      </c>
      <c r="D54" s="26" t="s">
        <v>47</v>
      </c>
    </row>
    <row r="55" spans="1:4" ht="20" customHeight="1">
      <c r="A55" s="5"/>
      <c r="B55" s="48" t="s">
        <v>375</v>
      </c>
      <c r="C55" s="50" t="s">
        <v>362</v>
      </c>
      <c r="D55" s="6" t="s">
        <v>363</v>
      </c>
    </row>
    <row r="56" spans="1:4" ht="20" customHeight="1">
      <c r="A56" s="23" t="s">
        <v>48</v>
      </c>
      <c r="B56" s="3" t="s">
        <v>203</v>
      </c>
      <c r="D56" s="6"/>
    </row>
    <row r="57" spans="1:4" ht="20" customHeight="1">
      <c r="A57" s="20" t="s">
        <v>49</v>
      </c>
      <c r="B57" s="58" t="s">
        <v>895</v>
      </c>
      <c r="C57" s="7"/>
      <c r="D57" s="8"/>
    </row>
    <row r="58" spans="1:4" ht="20" customHeight="1">
      <c r="A58" s="19" t="s">
        <v>43</v>
      </c>
      <c r="B58" s="275" t="s">
        <v>144</v>
      </c>
      <c r="C58" s="275"/>
      <c r="D58" s="276"/>
    </row>
    <row r="59" spans="1:4" ht="20" customHeight="1">
      <c r="A59" s="23" t="s">
        <v>44</v>
      </c>
      <c r="B59" s="283" t="s">
        <v>364</v>
      </c>
      <c r="C59" s="277"/>
      <c r="D59" s="278"/>
    </row>
    <row r="60" spans="1:4" ht="20" customHeight="1">
      <c r="A60" s="23" t="s">
        <v>45</v>
      </c>
      <c r="B60" s="25" t="s">
        <v>33</v>
      </c>
      <c r="C60" s="25" t="s">
        <v>46</v>
      </c>
      <c r="D60" s="26" t="s">
        <v>47</v>
      </c>
    </row>
    <row r="61" spans="1:4" ht="20" customHeight="1">
      <c r="A61" s="5"/>
      <c r="B61" s="48" t="s">
        <v>376</v>
      </c>
      <c r="C61" s="35" t="s">
        <v>365</v>
      </c>
      <c r="D61" s="6" t="s">
        <v>366</v>
      </c>
    </row>
    <row r="62" spans="1:4" ht="20" customHeight="1">
      <c r="A62" s="23" t="s">
        <v>48</v>
      </c>
      <c r="B62" s="3" t="s">
        <v>203</v>
      </c>
      <c r="D62" s="6"/>
    </row>
    <row r="63" spans="1:4" ht="20" customHeight="1">
      <c r="A63" s="20" t="s">
        <v>49</v>
      </c>
      <c r="B63" s="7" t="s">
        <v>895</v>
      </c>
      <c r="C63" s="7"/>
      <c r="D63" s="8"/>
    </row>
    <row r="64" spans="1:4" ht="20" customHeight="1">
      <c r="A64" s="19" t="s">
        <v>43</v>
      </c>
      <c r="B64" s="14" t="s">
        <v>367</v>
      </c>
      <c r="C64" s="14"/>
      <c r="D64" s="15"/>
    </row>
    <row r="65" spans="1:4" ht="20" customHeight="1">
      <c r="A65" s="23" t="s">
        <v>44</v>
      </c>
      <c r="B65" s="3" t="s">
        <v>368</v>
      </c>
      <c r="D65" s="6"/>
    </row>
    <row r="66" spans="1:4" ht="20" customHeight="1">
      <c r="A66" s="23" t="s">
        <v>45</v>
      </c>
      <c r="B66" s="25" t="s">
        <v>33</v>
      </c>
      <c r="C66" s="25" t="s">
        <v>46</v>
      </c>
      <c r="D66" s="26" t="s">
        <v>47</v>
      </c>
    </row>
    <row r="67" spans="1:4" ht="20" customHeight="1">
      <c r="A67" s="5"/>
      <c r="B67" s="1" t="s">
        <v>377</v>
      </c>
      <c r="C67" s="3" t="s">
        <v>369</v>
      </c>
      <c r="D67" s="6" t="s">
        <v>363</v>
      </c>
    </row>
    <row r="68" spans="1:4" ht="20" customHeight="1">
      <c r="A68" s="23" t="s">
        <v>48</v>
      </c>
      <c r="B68" s="55" t="s">
        <v>203</v>
      </c>
      <c r="D68" s="6"/>
    </row>
    <row r="69" spans="1:4" ht="20" customHeight="1">
      <c r="A69" s="20" t="s">
        <v>49</v>
      </c>
      <c r="B69" s="110" t="s">
        <v>895</v>
      </c>
      <c r="C69" s="7"/>
      <c r="D69" s="8"/>
    </row>
    <row r="70" spans="1:4" ht="20" customHeight="1">
      <c r="A70" s="19" t="s">
        <v>43</v>
      </c>
      <c r="B70" s="111" t="s">
        <v>370</v>
      </c>
      <c r="C70" s="14"/>
      <c r="D70" s="15"/>
    </row>
    <row r="71" spans="1:4" ht="20" customHeight="1">
      <c r="A71" s="23" t="s">
        <v>44</v>
      </c>
      <c r="B71" s="55" t="s">
        <v>371</v>
      </c>
      <c r="D71" s="6"/>
    </row>
    <row r="72" spans="1:4" ht="20" customHeight="1">
      <c r="A72" s="23" t="s">
        <v>45</v>
      </c>
      <c r="B72" s="112" t="s">
        <v>33</v>
      </c>
      <c r="C72" s="25" t="s">
        <v>46</v>
      </c>
      <c r="D72" s="26" t="s">
        <v>47</v>
      </c>
    </row>
    <row r="73" spans="1:4" ht="20" customHeight="1">
      <c r="A73" s="5"/>
      <c r="B73" s="1" t="s">
        <v>378</v>
      </c>
      <c r="C73" s="48" t="s">
        <v>372</v>
      </c>
      <c r="D73" s="6" t="s">
        <v>373</v>
      </c>
    </row>
    <row r="74" spans="1:4" ht="20" customHeight="1">
      <c r="A74" s="23" t="s">
        <v>48</v>
      </c>
      <c r="B74" s="1" t="s">
        <v>203</v>
      </c>
      <c r="C74" s="48"/>
      <c r="D74" s="6"/>
    </row>
    <row r="75" spans="1:4" ht="20" customHeight="1">
      <c r="A75" s="20" t="s">
        <v>49</v>
      </c>
      <c r="B75" s="113" t="s">
        <v>895</v>
      </c>
      <c r="C75" s="58"/>
      <c r="D75" s="8"/>
    </row>
    <row r="76" spans="1:4" ht="20" customHeight="1">
      <c r="A76" s="280" t="s">
        <v>50</v>
      </c>
      <c r="B76" s="281"/>
      <c r="C76" s="281"/>
      <c r="D76" s="282"/>
    </row>
    <row r="77" spans="1:4" ht="20" customHeight="1">
      <c r="A77" s="23" t="s">
        <v>44</v>
      </c>
      <c r="B77" s="275" t="s">
        <v>374</v>
      </c>
      <c r="C77" s="275"/>
      <c r="D77" s="276"/>
    </row>
    <row r="78" spans="1:4" ht="20" customHeight="1">
      <c r="A78" s="20" t="s">
        <v>45</v>
      </c>
      <c r="B78" s="279" t="s">
        <v>379</v>
      </c>
      <c r="C78" s="273"/>
      <c r="D78" s="274"/>
    </row>
    <row r="79" spans="1:4" ht="20" customHeight="1">
      <c r="A79" s="23" t="s">
        <v>44</v>
      </c>
      <c r="B79" s="275" t="s">
        <v>896</v>
      </c>
      <c r="C79" s="275"/>
      <c r="D79" s="276"/>
    </row>
    <row r="80" spans="1:4" ht="20" customHeight="1">
      <c r="A80" s="20" t="s">
        <v>45</v>
      </c>
      <c r="B80" s="273" t="s">
        <v>897</v>
      </c>
      <c r="C80" s="273"/>
      <c r="D80" s="274"/>
    </row>
    <row r="81" spans="1:4" ht="20" customHeight="1">
      <c r="A81" s="33"/>
      <c r="B81" s="55"/>
      <c r="C81" s="7"/>
      <c r="D81" s="8"/>
    </row>
    <row r="82" spans="1:4" ht="20" customHeight="1">
      <c r="A82" s="280" t="s">
        <v>51</v>
      </c>
      <c r="B82" s="281"/>
      <c r="C82" s="281"/>
      <c r="D82" s="282"/>
    </row>
    <row r="83" spans="1:4" ht="20" customHeight="1">
      <c r="A83" s="19" t="s">
        <v>52</v>
      </c>
      <c r="B83" s="275" t="s">
        <v>114</v>
      </c>
      <c r="C83" s="275"/>
      <c r="D83" s="276"/>
    </row>
    <row r="84" spans="1:4" ht="20" customHeight="1">
      <c r="A84" s="23" t="s">
        <v>53</v>
      </c>
      <c r="B84" s="277" t="s">
        <v>380</v>
      </c>
      <c r="C84" s="277"/>
      <c r="D84" s="278"/>
    </row>
    <row r="85" spans="1:4" ht="20" customHeight="1">
      <c r="A85" s="23" t="s">
        <v>54</v>
      </c>
      <c r="B85" s="273" t="s">
        <v>195</v>
      </c>
      <c r="C85" s="273"/>
      <c r="D85" s="274"/>
    </row>
    <row r="86" spans="1:4" ht="20" customHeight="1">
      <c r="A86" s="19" t="s">
        <v>56</v>
      </c>
      <c r="B86" s="275" t="s">
        <v>381</v>
      </c>
      <c r="C86" s="275"/>
      <c r="D86" s="276"/>
    </row>
    <row r="87" spans="1:4" ht="20" customHeight="1">
      <c r="A87" s="20" t="s">
        <v>55</v>
      </c>
      <c r="B87" s="279"/>
      <c r="C87" s="273"/>
      <c r="D87" s="274"/>
    </row>
    <row r="88" spans="1:4" ht="20" customHeight="1"/>
    <row r="89" spans="1:4" ht="20" customHeight="1"/>
    <row r="90" spans="1:4" ht="20" customHeight="1"/>
    <row r="91" spans="1:4" ht="20" customHeight="1"/>
    <row r="92" spans="1:4" ht="20" customHeight="1"/>
    <row r="93" spans="1:4" ht="20" customHeight="1"/>
    <row r="94" spans="1:4" ht="20" customHeight="1"/>
    <row r="95" spans="1:4" ht="20" customHeight="1"/>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sheetData>
  <mergeCells count="43">
    <mergeCell ref="B84:D84"/>
    <mergeCell ref="B85:D85"/>
    <mergeCell ref="B86:D86"/>
    <mergeCell ref="B87:D87"/>
    <mergeCell ref="B77:D77"/>
    <mergeCell ref="B78:D78"/>
    <mergeCell ref="B79:D79"/>
    <mergeCell ref="B80:D80"/>
    <mergeCell ref="A82:D82"/>
    <mergeCell ref="B83:D83"/>
    <mergeCell ref="B58:D58"/>
    <mergeCell ref="B59:D59"/>
    <mergeCell ref="A76:D76"/>
    <mergeCell ref="B47:D47"/>
    <mergeCell ref="B48:D48"/>
    <mergeCell ref="B49:D49"/>
    <mergeCell ref="A51:D51"/>
    <mergeCell ref="B52:D52"/>
    <mergeCell ref="B53:D53"/>
    <mergeCell ref="B46:D46"/>
    <mergeCell ref="A33:D33"/>
    <mergeCell ref="B35:D35"/>
    <mergeCell ref="B36:D36"/>
    <mergeCell ref="B37:D37"/>
    <mergeCell ref="B38:D38"/>
    <mergeCell ref="B39:D39"/>
    <mergeCell ref="B40:D40"/>
    <mergeCell ref="B41:D41"/>
    <mergeCell ref="B42:D42"/>
    <mergeCell ref="B43:D43"/>
    <mergeCell ref="B44:D44"/>
    <mergeCell ref="B23:D23"/>
    <mergeCell ref="A1:D1"/>
    <mergeCell ref="A2:D2"/>
    <mergeCell ref="A4:D4"/>
    <mergeCell ref="B5:D5"/>
    <mergeCell ref="B6:D6"/>
    <mergeCell ref="B7:D7"/>
    <mergeCell ref="B8:D8"/>
    <mergeCell ref="A10:D10"/>
    <mergeCell ref="B11:D11"/>
    <mergeCell ref="B12:D12"/>
    <mergeCell ref="B22:D22"/>
  </mergeCells>
  <pageMargins left="0.7" right="0.7" top="0.75" bottom="0.75"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53B85-9AA2-DB4F-B89C-46F6E3A7E39F}">
  <sheetPr>
    <tabColor theme="8"/>
  </sheetPr>
  <dimension ref="A1:G114"/>
  <sheetViews>
    <sheetView topLeftCell="A51" zoomScale="130" zoomScaleNormal="130" workbookViewId="0">
      <selection activeCell="B5" sqref="B5:D5"/>
    </sheetView>
  </sheetViews>
  <sheetFormatPr baseColWidth="10" defaultRowHeight="16"/>
  <cols>
    <col min="1" max="4" width="43.33203125" style="3" customWidth="1"/>
    <col min="5" max="5" width="10.83203125" style="3"/>
    <col min="6" max="6" width="16.33203125" style="3" customWidth="1"/>
    <col min="7"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388</v>
      </c>
      <c r="C5" s="275"/>
      <c r="D5" s="276"/>
      <c r="F5" s="19" t="s">
        <v>13</v>
      </c>
      <c r="G5" s="17" t="s">
        <v>107</v>
      </c>
    </row>
    <row r="6" spans="1:7" ht="20" customHeight="1">
      <c r="A6" s="20" t="s">
        <v>10</v>
      </c>
      <c r="B6" s="273" t="s">
        <v>390</v>
      </c>
      <c r="C6" s="273"/>
      <c r="D6" s="274"/>
      <c r="F6" s="20" t="s">
        <v>11</v>
      </c>
      <c r="G6" s="16">
        <v>44811</v>
      </c>
    </row>
    <row r="7" spans="1:7" ht="20" customHeight="1">
      <c r="A7" s="21" t="s">
        <v>8</v>
      </c>
      <c r="B7" s="275" t="s">
        <v>391</v>
      </c>
      <c r="C7" s="275"/>
      <c r="D7" s="276"/>
      <c r="F7" s="19" t="s">
        <v>12</v>
      </c>
      <c r="G7" s="17"/>
    </row>
    <row r="8" spans="1:7" ht="20" customHeight="1">
      <c r="A8" s="20" t="s">
        <v>7</v>
      </c>
      <c r="B8" s="273" t="s">
        <v>228</v>
      </c>
      <c r="C8" s="273"/>
      <c r="D8" s="274"/>
      <c r="F8" s="20" t="s">
        <v>11</v>
      </c>
      <c r="G8" s="18"/>
    </row>
    <row r="9" spans="1:7" ht="20" customHeight="1"/>
    <row r="10" spans="1:7" ht="20" customHeight="1">
      <c r="A10" s="302" t="s">
        <v>14</v>
      </c>
      <c r="B10" s="303"/>
      <c r="C10" s="303"/>
      <c r="D10" s="304"/>
    </row>
    <row r="11" spans="1:7" s="14" customFormat="1" ht="20" customHeight="1">
      <c r="A11" s="19" t="s">
        <v>15</v>
      </c>
      <c r="B11" s="305">
        <v>47</v>
      </c>
      <c r="C11" s="305"/>
      <c r="D11" s="306"/>
    </row>
    <row r="12" spans="1:7" s="7" customFormat="1" ht="20" customHeight="1">
      <c r="A12" s="20" t="s">
        <v>125</v>
      </c>
      <c r="B12" s="273" t="s">
        <v>396</v>
      </c>
      <c r="C12" s="273"/>
      <c r="D12" s="274"/>
    </row>
    <row r="13" spans="1:7" ht="20" customHeight="1">
      <c r="A13" s="22" t="s">
        <v>16</v>
      </c>
      <c r="B13" s="31"/>
      <c r="C13" s="31"/>
      <c r="D13" s="32"/>
    </row>
    <row r="14" spans="1:7" ht="20" customHeight="1">
      <c r="A14" s="23" t="s">
        <v>0</v>
      </c>
      <c r="B14" s="4">
        <v>17</v>
      </c>
      <c r="D14" s="6"/>
    </row>
    <row r="15" spans="1:7" ht="20" customHeight="1">
      <c r="A15" s="23" t="s">
        <v>18</v>
      </c>
      <c r="B15" s="4" t="s">
        <v>904</v>
      </c>
      <c r="D15" s="6"/>
    </row>
    <row r="16" spans="1:7" ht="20" customHeight="1">
      <c r="A16" s="23" t="s">
        <v>17</v>
      </c>
      <c r="B16" s="4" t="s">
        <v>392</v>
      </c>
      <c r="D16" s="6"/>
    </row>
    <row r="17" spans="1:4" ht="20" customHeight="1">
      <c r="A17" s="24" t="s">
        <v>19</v>
      </c>
      <c r="B17" s="27"/>
      <c r="C17" s="27"/>
      <c r="D17" s="28"/>
    </row>
    <row r="18" spans="1:4" ht="20" customHeight="1">
      <c r="A18" s="23" t="s">
        <v>0</v>
      </c>
      <c r="B18" s="4">
        <v>30</v>
      </c>
      <c r="D18" s="6"/>
    </row>
    <row r="19" spans="1:4" ht="20" customHeight="1">
      <c r="A19" s="23" t="s">
        <v>130</v>
      </c>
      <c r="B19" s="4" t="s">
        <v>203</v>
      </c>
      <c r="D19" s="6"/>
    </row>
    <row r="20" spans="1:4" ht="20" customHeight="1">
      <c r="A20" s="23" t="s">
        <v>131</v>
      </c>
      <c r="B20" s="34" t="s">
        <v>393</v>
      </c>
      <c r="D20" s="6"/>
    </row>
    <row r="21" spans="1:4" ht="20" customHeight="1">
      <c r="A21" s="24" t="s">
        <v>20</v>
      </c>
      <c r="B21" s="27"/>
      <c r="C21" s="27"/>
      <c r="D21" s="28"/>
    </row>
    <row r="22" spans="1:4" ht="20" customHeight="1">
      <c r="A22" s="23" t="s">
        <v>21</v>
      </c>
      <c r="B22" s="305" t="s">
        <v>394</v>
      </c>
      <c r="C22" s="305"/>
      <c r="D22" s="306"/>
    </row>
    <row r="23" spans="1:4" ht="20" customHeight="1">
      <c r="A23" s="20" t="s">
        <v>22</v>
      </c>
      <c r="B23" s="307" t="s">
        <v>395</v>
      </c>
      <c r="C23" s="307"/>
      <c r="D23" s="308"/>
    </row>
    <row r="24" spans="1:4" ht="20" customHeight="1">
      <c r="A24" s="24" t="s">
        <v>29</v>
      </c>
      <c r="B24" s="27"/>
      <c r="C24" s="27"/>
      <c r="D24" s="28"/>
    </row>
    <row r="25" spans="1:4" ht="20" customHeight="1">
      <c r="A25" s="23" t="s">
        <v>23</v>
      </c>
      <c r="B25" s="3" t="s">
        <v>396</v>
      </c>
      <c r="D25" s="6"/>
    </row>
    <row r="26" spans="1:4" ht="20" customHeight="1">
      <c r="A26" s="20" t="s">
        <v>24</v>
      </c>
      <c r="B26" s="7" t="s">
        <v>203</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905</v>
      </c>
      <c r="C35" s="275"/>
      <c r="D35" s="276"/>
    </row>
    <row r="36" spans="1:4" ht="20" customHeight="1">
      <c r="A36" s="23" t="s">
        <v>102</v>
      </c>
      <c r="B36" s="277" t="s">
        <v>352</v>
      </c>
      <c r="C36" s="277"/>
      <c r="D36" s="278"/>
    </row>
    <row r="37" spans="1:4" ht="20" customHeight="1">
      <c r="A37" s="23" t="s">
        <v>103</v>
      </c>
      <c r="B37" s="277" t="s">
        <v>906</v>
      </c>
      <c r="C37" s="277"/>
      <c r="D37" s="278"/>
    </row>
    <row r="38" spans="1:4" ht="20" customHeight="1">
      <c r="A38" s="23" t="s">
        <v>34</v>
      </c>
      <c r="B38" s="277" t="s">
        <v>354</v>
      </c>
      <c r="C38" s="277"/>
      <c r="D38" s="278"/>
    </row>
    <row r="39" spans="1:4" ht="20" customHeight="1">
      <c r="A39" s="23" t="s">
        <v>35</v>
      </c>
      <c r="B39" s="277" t="s">
        <v>397</v>
      </c>
      <c r="C39" s="277"/>
      <c r="D39" s="278"/>
    </row>
    <row r="40" spans="1:4" ht="20" customHeight="1">
      <c r="A40" s="23" t="s">
        <v>36</v>
      </c>
      <c r="B40" s="283" t="s">
        <v>398</v>
      </c>
      <c r="C40" s="277"/>
      <c r="D40" s="278"/>
    </row>
    <row r="41" spans="1:4" ht="20" customHeight="1">
      <c r="A41" s="23" t="s">
        <v>37</v>
      </c>
      <c r="B41" s="277" t="s">
        <v>399</v>
      </c>
      <c r="C41" s="277"/>
      <c r="D41" s="278"/>
    </row>
    <row r="42" spans="1:4" ht="20" customHeight="1">
      <c r="A42" s="23" t="s">
        <v>38</v>
      </c>
      <c r="B42" s="277" t="s">
        <v>2</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400</v>
      </c>
      <c r="C46" s="275"/>
      <c r="D46" s="276"/>
    </row>
    <row r="47" spans="1:4" ht="20" customHeight="1">
      <c r="A47" s="23" t="s">
        <v>33</v>
      </c>
      <c r="B47" s="277" t="s">
        <v>401</v>
      </c>
      <c r="C47" s="277"/>
      <c r="D47" s="278"/>
    </row>
    <row r="48" spans="1:4" ht="20" customHeight="1">
      <c r="A48" s="23" t="s">
        <v>42</v>
      </c>
      <c r="B48" s="277" t="s">
        <v>2</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144</v>
      </c>
      <c r="C52" s="275"/>
      <c r="D52" s="276"/>
    </row>
    <row r="53" spans="1:4" ht="20" customHeight="1">
      <c r="A53" s="23" t="s">
        <v>44</v>
      </c>
      <c r="B53" s="277" t="s">
        <v>402</v>
      </c>
      <c r="C53" s="277"/>
      <c r="D53" s="278"/>
    </row>
    <row r="54" spans="1:4" ht="20" customHeight="1">
      <c r="A54" s="23" t="s">
        <v>45</v>
      </c>
      <c r="B54" s="25" t="s">
        <v>33</v>
      </c>
      <c r="C54" s="25" t="s">
        <v>46</v>
      </c>
      <c r="D54" s="26" t="s">
        <v>47</v>
      </c>
    </row>
    <row r="55" spans="1:4" ht="20" customHeight="1">
      <c r="A55" s="5"/>
      <c r="B55" s="48" t="s">
        <v>403</v>
      </c>
      <c r="C55" s="50" t="s">
        <v>404</v>
      </c>
      <c r="D55" s="6" t="s">
        <v>405</v>
      </c>
    </row>
    <row r="56" spans="1:4" ht="20" customHeight="1">
      <c r="A56" s="23" t="s">
        <v>48</v>
      </c>
      <c r="B56" s="3" t="s">
        <v>203</v>
      </c>
      <c r="D56" s="6"/>
    </row>
    <row r="57" spans="1:4" ht="20" customHeight="1">
      <c r="A57" s="20" t="s">
        <v>49</v>
      </c>
      <c r="B57" s="58" t="s">
        <v>410</v>
      </c>
      <c r="C57" s="7"/>
      <c r="D57" s="8"/>
    </row>
    <row r="58" spans="1:4" ht="20" customHeight="1">
      <c r="A58" s="19" t="s">
        <v>43</v>
      </c>
      <c r="B58" s="275" t="s">
        <v>367</v>
      </c>
      <c r="C58" s="275"/>
      <c r="D58" s="276"/>
    </row>
    <row r="59" spans="1:4" ht="20" customHeight="1">
      <c r="A59" s="23" t="s">
        <v>44</v>
      </c>
      <c r="B59" s="283" t="s">
        <v>406</v>
      </c>
      <c r="C59" s="277"/>
      <c r="D59" s="278"/>
    </row>
    <row r="60" spans="1:4" ht="20" customHeight="1">
      <c r="A60" s="23" t="s">
        <v>45</v>
      </c>
      <c r="B60" s="25" t="s">
        <v>33</v>
      </c>
      <c r="C60" s="25" t="s">
        <v>46</v>
      </c>
      <c r="D60" s="26" t="s">
        <v>47</v>
      </c>
    </row>
    <row r="61" spans="1:4" ht="20" customHeight="1">
      <c r="A61" s="5"/>
      <c r="B61" s="48" t="s">
        <v>407</v>
      </c>
      <c r="C61" s="35" t="s">
        <v>907</v>
      </c>
      <c r="D61" s="6" t="s">
        <v>408</v>
      </c>
    </row>
    <row r="62" spans="1:4" ht="20" customHeight="1">
      <c r="A62" s="23" t="s">
        <v>48</v>
      </c>
      <c r="B62" s="3" t="s">
        <v>203</v>
      </c>
      <c r="D62" s="6"/>
    </row>
    <row r="63" spans="1:4" ht="20" customHeight="1">
      <c r="A63" s="20" t="s">
        <v>49</v>
      </c>
      <c r="B63" s="7" t="s">
        <v>410</v>
      </c>
      <c r="C63" s="7"/>
      <c r="D63" s="8"/>
    </row>
    <row r="64" spans="1:4" ht="20" customHeight="1">
      <c r="A64" s="19" t="s">
        <v>43</v>
      </c>
      <c r="B64" s="14" t="s">
        <v>411</v>
      </c>
      <c r="C64" s="14"/>
      <c r="D64" s="15"/>
    </row>
    <row r="65" spans="1:4" ht="20" customHeight="1">
      <c r="A65" s="23" t="s">
        <v>44</v>
      </c>
      <c r="B65" s="3" t="s">
        <v>409</v>
      </c>
      <c r="D65" s="6"/>
    </row>
    <row r="66" spans="1:4" ht="20" customHeight="1">
      <c r="A66" s="23" t="s">
        <v>45</v>
      </c>
      <c r="B66" s="25" t="s">
        <v>33</v>
      </c>
      <c r="C66" s="25" t="s">
        <v>46</v>
      </c>
      <c r="D66" s="26" t="s">
        <v>47</v>
      </c>
    </row>
    <row r="67" spans="1:4" ht="20" customHeight="1">
      <c r="A67" s="5"/>
      <c r="B67" s="1" t="s">
        <v>416</v>
      </c>
      <c r="C67" s="3" t="s">
        <v>907</v>
      </c>
      <c r="D67" s="6" t="s">
        <v>408</v>
      </c>
    </row>
    <row r="68" spans="1:4" ht="20" customHeight="1">
      <c r="A68" s="23" t="s">
        <v>48</v>
      </c>
      <c r="B68" s="55" t="s">
        <v>203</v>
      </c>
      <c r="D68" s="6"/>
    </row>
    <row r="69" spans="1:4" ht="20" customHeight="1">
      <c r="A69" s="20" t="s">
        <v>49</v>
      </c>
      <c r="B69" s="110" t="s">
        <v>410</v>
      </c>
      <c r="C69" s="7"/>
      <c r="D69" s="8"/>
    </row>
    <row r="70" spans="1:4" ht="20" customHeight="1">
      <c r="A70" s="19" t="s">
        <v>43</v>
      </c>
      <c r="B70" s="111" t="s">
        <v>412</v>
      </c>
      <c r="C70" s="14"/>
      <c r="D70" s="15"/>
    </row>
    <row r="71" spans="1:4" ht="20" customHeight="1">
      <c r="A71" s="23" t="s">
        <v>44</v>
      </c>
      <c r="B71" s="55" t="s">
        <v>409</v>
      </c>
      <c r="D71" s="6"/>
    </row>
    <row r="72" spans="1:4" ht="20" customHeight="1">
      <c r="A72" s="23" t="s">
        <v>45</v>
      </c>
      <c r="B72" s="112" t="s">
        <v>33</v>
      </c>
      <c r="C72" s="25" t="s">
        <v>46</v>
      </c>
      <c r="D72" s="26" t="s">
        <v>47</v>
      </c>
    </row>
    <row r="73" spans="1:4" ht="20" customHeight="1">
      <c r="A73" s="5"/>
      <c r="B73" s="1" t="s">
        <v>413</v>
      </c>
      <c r="C73" s="48" t="s">
        <v>907</v>
      </c>
      <c r="D73" s="6" t="s">
        <v>414</v>
      </c>
    </row>
    <row r="74" spans="1:4" ht="20" customHeight="1">
      <c r="A74" s="23" t="s">
        <v>48</v>
      </c>
      <c r="B74" s="1" t="s">
        <v>203</v>
      </c>
      <c r="C74" s="48"/>
      <c r="D74" s="6"/>
    </row>
    <row r="75" spans="1:4" ht="20" customHeight="1">
      <c r="A75" s="20" t="s">
        <v>49</v>
      </c>
      <c r="B75" s="113" t="s">
        <v>410</v>
      </c>
      <c r="C75" s="58"/>
      <c r="D75" s="8"/>
    </row>
    <row r="76" spans="1:4" ht="20" customHeight="1">
      <c r="A76" s="19" t="s">
        <v>43</v>
      </c>
      <c r="B76" s="116" t="s">
        <v>415</v>
      </c>
      <c r="C76" s="100"/>
      <c r="D76" s="15"/>
    </row>
    <row r="77" spans="1:4" ht="20" customHeight="1">
      <c r="A77" s="23" t="s">
        <v>44</v>
      </c>
      <c r="B77" s="1" t="s">
        <v>409</v>
      </c>
      <c r="C77" s="48"/>
      <c r="D77" s="6"/>
    </row>
    <row r="78" spans="1:4" s="25" customFormat="1" ht="20" customHeight="1">
      <c r="A78" s="23" t="s">
        <v>45</v>
      </c>
      <c r="B78" s="114" t="s">
        <v>33</v>
      </c>
      <c r="C78" s="109" t="s">
        <v>46</v>
      </c>
      <c r="D78" s="26" t="s">
        <v>47</v>
      </c>
    </row>
    <row r="79" spans="1:4" ht="20" customHeight="1">
      <c r="A79" s="5"/>
      <c r="B79" s="1" t="s">
        <v>417</v>
      </c>
      <c r="C79" s="48" t="s">
        <v>907</v>
      </c>
      <c r="D79" s="6" t="s">
        <v>405</v>
      </c>
    </row>
    <row r="80" spans="1:4" ht="20" customHeight="1">
      <c r="A80" s="23" t="s">
        <v>48</v>
      </c>
      <c r="B80" s="1" t="s">
        <v>203</v>
      </c>
      <c r="C80" s="48"/>
      <c r="D80" s="6"/>
    </row>
    <row r="81" spans="1:4" ht="20" customHeight="1">
      <c r="A81" s="23" t="s">
        <v>49</v>
      </c>
      <c r="B81" s="1" t="s">
        <v>410</v>
      </c>
      <c r="C81" s="48"/>
      <c r="D81" s="6"/>
    </row>
    <row r="82" spans="1:4" ht="20" customHeight="1">
      <c r="A82" s="19" t="s">
        <v>43</v>
      </c>
      <c r="B82" s="116" t="s">
        <v>256</v>
      </c>
      <c r="C82" s="100"/>
      <c r="D82" s="15"/>
    </row>
    <row r="83" spans="1:4" ht="20" customHeight="1">
      <c r="A83" s="23" t="s">
        <v>44</v>
      </c>
      <c r="B83" s="1" t="s">
        <v>418</v>
      </c>
      <c r="C83" s="48"/>
      <c r="D83" s="6"/>
    </row>
    <row r="84" spans="1:4" s="25" customFormat="1" ht="20" customHeight="1">
      <c r="A84" s="23" t="s">
        <v>45</v>
      </c>
      <c r="B84" s="114" t="s">
        <v>33</v>
      </c>
      <c r="C84" s="109" t="s">
        <v>46</v>
      </c>
      <c r="D84" s="26" t="s">
        <v>47</v>
      </c>
    </row>
    <row r="85" spans="1:4" ht="20" customHeight="1">
      <c r="A85" s="5"/>
      <c r="B85" s="1" t="s">
        <v>419</v>
      </c>
      <c r="C85" s="48" t="s">
        <v>907</v>
      </c>
      <c r="D85" s="6" t="s">
        <v>408</v>
      </c>
    </row>
    <row r="86" spans="1:4" ht="20" customHeight="1">
      <c r="A86" s="23" t="s">
        <v>48</v>
      </c>
      <c r="B86" s="1" t="s">
        <v>203</v>
      </c>
      <c r="C86" s="48"/>
      <c r="D86" s="6"/>
    </row>
    <row r="87" spans="1:4" ht="20" customHeight="1">
      <c r="A87" s="20" t="s">
        <v>49</v>
      </c>
      <c r="B87" s="113" t="s">
        <v>410</v>
      </c>
      <c r="C87" s="58"/>
      <c r="D87" s="8"/>
    </row>
    <row r="88" spans="1:4" ht="20" customHeight="1">
      <c r="A88" s="33"/>
      <c r="B88" s="55"/>
      <c r="C88" s="7"/>
      <c r="D88" s="8"/>
    </row>
    <row r="89" spans="1:4" ht="20" customHeight="1">
      <c r="A89" s="280" t="s">
        <v>51</v>
      </c>
      <c r="B89" s="281"/>
      <c r="C89" s="281"/>
      <c r="D89" s="282"/>
    </row>
    <row r="90" spans="1:4" ht="20" customHeight="1">
      <c r="A90" s="19" t="s">
        <v>52</v>
      </c>
      <c r="B90" s="275" t="s">
        <v>114</v>
      </c>
      <c r="C90" s="275"/>
      <c r="D90" s="276"/>
    </row>
    <row r="91" spans="1:4" ht="20" customHeight="1">
      <c r="A91" s="23" t="s">
        <v>53</v>
      </c>
      <c r="B91" s="277" t="s">
        <v>420</v>
      </c>
      <c r="C91" s="277"/>
      <c r="D91" s="278"/>
    </row>
    <row r="92" spans="1:4" ht="20" customHeight="1">
      <c r="A92" s="23" t="s">
        <v>54</v>
      </c>
      <c r="B92" s="273" t="s">
        <v>421</v>
      </c>
      <c r="C92" s="273"/>
      <c r="D92" s="274"/>
    </row>
    <row r="93" spans="1:4" ht="20" customHeight="1">
      <c r="A93" s="19" t="s">
        <v>56</v>
      </c>
      <c r="B93" s="279" t="s">
        <v>422</v>
      </c>
      <c r="C93" s="273"/>
      <c r="D93" s="274"/>
    </row>
    <row r="94" spans="1:4" ht="20" customHeight="1">
      <c r="A94" s="20" t="s">
        <v>55</v>
      </c>
      <c r="B94" s="279" t="s">
        <v>424</v>
      </c>
      <c r="C94" s="273"/>
      <c r="D94" s="274"/>
    </row>
    <row r="95" spans="1:4" ht="20" customHeight="1"/>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sheetData>
  <mergeCells count="38">
    <mergeCell ref="B23:D23"/>
    <mergeCell ref="A1:D1"/>
    <mergeCell ref="A2:D2"/>
    <mergeCell ref="A4:D4"/>
    <mergeCell ref="B5:D5"/>
    <mergeCell ref="B6:D6"/>
    <mergeCell ref="B7:D7"/>
    <mergeCell ref="B8:D8"/>
    <mergeCell ref="A10:D10"/>
    <mergeCell ref="B11:D11"/>
    <mergeCell ref="B12:D12"/>
    <mergeCell ref="B22:D22"/>
    <mergeCell ref="B46:D46"/>
    <mergeCell ref="A33:D33"/>
    <mergeCell ref="B35:D35"/>
    <mergeCell ref="B36:D36"/>
    <mergeCell ref="B37:D37"/>
    <mergeCell ref="B38:D38"/>
    <mergeCell ref="B39:D39"/>
    <mergeCell ref="B40:D40"/>
    <mergeCell ref="B41:D41"/>
    <mergeCell ref="B42:D42"/>
    <mergeCell ref="B43:D43"/>
    <mergeCell ref="B44:D44"/>
    <mergeCell ref="B47:D47"/>
    <mergeCell ref="B48:D48"/>
    <mergeCell ref="B49:D49"/>
    <mergeCell ref="A51:D51"/>
    <mergeCell ref="B52:D52"/>
    <mergeCell ref="B53:D53"/>
    <mergeCell ref="B58:D58"/>
    <mergeCell ref="B59:D59"/>
    <mergeCell ref="B94:D94"/>
    <mergeCell ref="A89:D89"/>
    <mergeCell ref="B90:D90"/>
    <mergeCell ref="B91:D91"/>
    <mergeCell ref="B92:D92"/>
    <mergeCell ref="B93:D93"/>
  </mergeCells>
  <pageMargins left="0.7" right="0.7" top="0.75" bottom="0.75" header="0.3" footer="0.3"/>
  <pageSetup paperSize="9"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85ADA-666E-7D4B-8039-1D2C8A8A89C0}">
  <sheetPr>
    <tabColor theme="8"/>
  </sheetPr>
  <dimension ref="A1:G118"/>
  <sheetViews>
    <sheetView topLeftCell="A42" zoomScale="110" zoomScaleNormal="11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430</v>
      </c>
      <c r="C5" s="275"/>
      <c r="D5" s="276"/>
      <c r="F5" s="19" t="s">
        <v>13</v>
      </c>
      <c r="G5" s="17" t="s">
        <v>847</v>
      </c>
    </row>
    <row r="6" spans="1:7" ht="20" customHeight="1">
      <c r="A6" s="20" t="s">
        <v>10</v>
      </c>
      <c r="B6" s="273" t="s">
        <v>431</v>
      </c>
      <c r="C6" s="273"/>
      <c r="D6" s="274"/>
      <c r="F6" s="20" t="s">
        <v>11</v>
      </c>
      <c r="G6" s="16"/>
    </row>
    <row r="7" spans="1:7" ht="20" customHeight="1">
      <c r="A7" s="21" t="s">
        <v>8</v>
      </c>
      <c r="B7" s="293" t="s">
        <v>432</v>
      </c>
      <c r="C7" s="275"/>
      <c r="D7" s="276"/>
      <c r="F7" s="19" t="s">
        <v>12</v>
      </c>
      <c r="G7" s="17" t="s">
        <v>107</v>
      </c>
    </row>
    <row r="8" spans="1:7" ht="20" customHeight="1">
      <c r="A8" s="20" t="s">
        <v>7</v>
      </c>
      <c r="B8" s="273" t="s">
        <v>228</v>
      </c>
      <c r="C8" s="273"/>
      <c r="D8" s="274"/>
      <c r="F8" s="20" t="s">
        <v>11</v>
      </c>
      <c r="G8" s="104">
        <v>44939</v>
      </c>
    </row>
    <row r="9" spans="1:7" ht="20" customHeight="1"/>
    <row r="10" spans="1:7" ht="20" customHeight="1">
      <c r="A10" s="302" t="s">
        <v>14</v>
      </c>
      <c r="B10" s="303"/>
      <c r="C10" s="303"/>
      <c r="D10" s="304"/>
    </row>
    <row r="11" spans="1:7" s="14" customFormat="1" ht="20" customHeight="1">
      <c r="A11" s="19" t="s">
        <v>15</v>
      </c>
      <c r="B11" s="305">
        <v>90</v>
      </c>
      <c r="C11" s="305"/>
      <c r="D11" s="306"/>
    </row>
    <row r="12" spans="1:7" s="7" customFormat="1" ht="20" customHeight="1">
      <c r="A12" s="20" t="s">
        <v>125</v>
      </c>
      <c r="B12" s="273" t="s">
        <v>433</v>
      </c>
      <c r="C12" s="273"/>
      <c r="D12" s="274"/>
    </row>
    <row r="13" spans="1:7" ht="20" customHeight="1">
      <c r="A13" s="22" t="s">
        <v>16</v>
      </c>
      <c r="B13" s="31"/>
      <c r="C13" s="31"/>
      <c r="D13" s="32"/>
    </row>
    <row r="14" spans="1:7" ht="20" customHeight="1">
      <c r="A14" s="23" t="s">
        <v>0</v>
      </c>
      <c r="B14" s="4">
        <v>45</v>
      </c>
      <c r="D14" s="6"/>
    </row>
    <row r="15" spans="1:7" ht="20" customHeight="1">
      <c r="A15" s="23" t="s">
        <v>18</v>
      </c>
      <c r="B15" s="4">
        <v>20.16</v>
      </c>
      <c r="D15" s="6"/>
    </row>
    <row r="16" spans="1:7" ht="20" customHeight="1">
      <c r="A16" s="23" t="s">
        <v>17</v>
      </c>
      <c r="B16" s="4" t="s">
        <v>434</v>
      </c>
      <c r="D16" s="6"/>
    </row>
    <row r="17" spans="1:4" ht="20" customHeight="1">
      <c r="A17" s="24" t="s">
        <v>19</v>
      </c>
      <c r="B17" s="27"/>
      <c r="C17" s="27"/>
      <c r="D17" s="28"/>
    </row>
    <row r="18" spans="1:4" ht="20" customHeight="1">
      <c r="A18" s="23" t="s">
        <v>0</v>
      </c>
      <c r="B18" s="4">
        <v>45</v>
      </c>
      <c r="D18" s="6"/>
    </row>
    <row r="19" spans="1:4" ht="20" customHeight="1">
      <c r="A19" s="23" t="s">
        <v>130</v>
      </c>
      <c r="B19" s="4">
        <v>20.22</v>
      </c>
      <c r="D19" s="6"/>
    </row>
    <row r="20" spans="1:4" ht="20" customHeight="1">
      <c r="A20" s="23" t="s">
        <v>131</v>
      </c>
      <c r="B20" s="34" t="s">
        <v>435</v>
      </c>
      <c r="D20" s="6"/>
    </row>
    <row r="21" spans="1:4" ht="20" customHeight="1">
      <c r="A21" s="24" t="s">
        <v>20</v>
      </c>
      <c r="B21" s="27"/>
      <c r="C21" s="27"/>
      <c r="D21" s="28"/>
    </row>
    <row r="22" spans="1:4" ht="20" customHeight="1">
      <c r="A22" s="23" t="s">
        <v>21</v>
      </c>
      <c r="B22" s="305" t="s">
        <v>436</v>
      </c>
      <c r="C22" s="305"/>
      <c r="D22" s="306"/>
    </row>
    <row r="23" spans="1:4" ht="20" customHeight="1">
      <c r="A23" s="20" t="s">
        <v>22</v>
      </c>
      <c r="B23" s="307" t="s">
        <v>437</v>
      </c>
      <c r="C23" s="307"/>
      <c r="D23" s="308"/>
    </row>
    <row r="24" spans="1:4" ht="20" customHeight="1">
      <c r="A24" s="24" t="s">
        <v>29</v>
      </c>
      <c r="B24" s="27"/>
      <c r="C24" s="27"/>
      <c r="D24" s="28"/>
    </row>
    <row r="25" spans="1:4" ht="20" customHeight="1">
      <c r="A25" s="23" t="s">
        <v>23</v>
      </c>
      <c r="B25" s="3" t="s">
        <v>438</v>
      </c>
      <c r="D25" s="6"/>
    </row>
    <row r="26" spans="1:4" ht="20" customHeight="1">
      <c r="A26" s="20" t="s">
        <v>24</v>
      </c>
      <c r="B26" s="7" t="s">
        <v>439</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440</v>
      </c>
      <c r="C35" s="275"/>
      <c r="D35" s="276"/>
    </row>
    <row r="36" spans="1:4" ht="20" customHeight="1">
      <c r="A36" s="23" t="s">
        <v>102</v>
      </c>
      <c r="B36" s="277" t="s">
        <v>441</v>
      </c>
      <c r="C36" s="277"/>
      <c r="D36" s="278"/>
    </row>
    <row r="37" spans="1:4" ht="20" customHeight="1">
      <c r="A37" s="23" t="s">
        <v>103</v>
      </c>
      <c r="B37" s="277" t="s">
        <v>442</v>
      </c>
      <c r="C37" s="277"/>
      <c r="D37" s="278"/>
    </row>
    <row r="38" spans="1:4" ht="20" customHeight="1">
      <c r="A38" s="23" t="s">
        <v>34</v>
      </c>
      <c r="B38" s="277" t="s">
        <v>443</v>
      </c>
      <c r="C38" s="277"/>
      <c r="D38" s="278"/>
    </row>
    <row r="39" spans="1:4" ht="20" customHeight="1">
      <c r="A39" s="23" t="s">
        <v>35</v>
      </c>
      <c r="B39" s="277" t="s">
        <v>444</v>
      </c>
      <c r="C39" s="277"/>
      <c r="D39" s="278"/>
    </row>
    <row r="40" spans="1:4" ht="20" customHeight="1">
      <c r="A40" s="23" t="s">
        <v>36</v>
      </c>
      <c r="B40" s="283" t="s">
        <v>445</v>
      </c>
      <c r="C40" s="277"/>
      <c r="D40" s="278"/>
    </row>
    <row r="41" spans="1:4" ht="20" customHeight="1">
      <c r="A41" s="23" t="s">
        <v>37</v>
      </c>
      <c r="B41" s="277" t="s">
        <v>446</v>
      </c>
      <c r="C41" s="277"/>
      <c r="D41" s="278"/>
    </row>
    <row r="42" spans="1:4" ht="20" customHeight="1">
      <c r="A42" s="23" t="s">
        <v>38</v>
      </c>
      <c r="B42" s="277" t="s">
        <v>911</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474</v>
      </c>
      <c r="C46" s="275"/>
      <c r="D46" s="276"/>
    </row>
    <row r="47" spans="1:4" ht="20" customHeight="1">
      <c r="A47" s="23" t="s">
        <v>33</v>
      </c>
      <c r="B47" s="277" t="s">
        <v>447</v>
      </c>
      <c r="C47" s="277"/>
      <c r="D47" s="278"/>
    </row>
    <row r="48" spans="1:4" ht="20" customHeight="1">
      <c r="A48" s="23" t="s">
        <v>42</v>
      </c>
      <c r="B48" s="277" t="s">
        <v>448</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367</v>
      </c>
      <c r="C52" s="275"/>
      <c r="D52" s="276"/>
    </row>
    <row r="53" spans="1:4" ht="20" customHeight="1">
      <c r="A53" s="23" t="s">
        <v>44</v>
      </c>
      <c r="B53" s="277" t="s">
        <v>406</v>
      </c>
      <c r="C53" s="277"/>
      <c r="D53" s="278"/>
    </row>
    <row r="54" spans="1:4" ht="20" customHeight="1">
      <c r="A54" s="23" t="s">
        <v>45</v>
      </c>
      <c r="B54" s="25" t="s">
        <v>33</v>
      </c>
      <c r="C54" s="25" t="s">
        <v>46</v>
      </c>
      <c r="D54" s="26" t="s">
        <v>47</v>
      </c>
    </row>
    <row r="55" spans="1:4" ht="20" customHeight="1">
      <c r="A55" s="5"/>
      <c r="B55" s="48" t="s">
        <v>449</v>
      </c>
      <c r="C55" s="50" t="s">
        <v>203</v>
      </c>
      <c r="D55" s="6" t="s">
        <v>916</v>
      </c>
    </row>
    <row r="56" spans="1:4" ht="20" customHeight="1">
      <c r="A56" s="23" t="s">
        <v>48</v>
      </c>
      <c r="B56" s="3" t="s">
        <v>203</v>
      </c>
      <c r="D56" s="6"/>
    </row>
    <row r="57" spans="1:4" ht="20" customHeight="1">
      <c r="A57" s="20" t="s">
        <v>49</v>
      </c>
      <c r="B57" s="58" t="s">
        <v>917</v>
      </c>
      <c r="C57" s="7"/>
      <c r="D57" s="8"/>
    </row>
    <row r="58" spans="1:4" ht="20" customHeight="1">
      <c r="A58" s="33"/>
      <c r="B58" s="58"/>
      <c r="C58" s="7"/>
      <c r="D58" s="8"/>
    </row>
    <row r="59" spans="1:4" s="64" customFormat="1" ht="20" customHeight="1">
      <c r="A59" s="68" t="s">
        <v>450</v>
      </c>
      <c r="B59" s="65"/>
      <c r="C59" s="66"/>
      <c r="D59" s="67"/>
    </row>
    <row r="60" spans="1:4" s="25" customFormat="1" ht="20" customHeight="1">
      <c r="A60" s="19" t="s">
        <v>43</v>
      </c>
      <c r="B60" s="100" t="s">
        <v>455</v>
      </c>
      <c r="C60" s="14"/>
      <c r="D60" s="15"/>
    </row>
    <row r="61" spans="1:4" s="25" customFormat="1" ht="20" customHeight="1">
      <c r="A61" s="23" t="s">
        <v>451</v>
      </c>
      <c r="B61" s="48" t="s">
        <v>452</v>
      </c>
      <c r="C61" s="3"/>
      <c r="D61" s="6"/>
    </row>
    <row r="62" spans="1:4" s="25" customFormat="1" ht="20" customHeight="1">
      <c r="A62" s="119" t="s">
        <v>45</v>
      </c>
      <c r="B62" s="115" t="s">
        <v>33</v>
      </c>
      <c r="C62" s="117" t="s">
        <v>46</v>
      </c>
      <c r="D62" s="120" t="s">
        <v>47</v>
      </c>
    </row>
    <row r="63" spans="1:4" ht="20" customHeight="1">
      <c r="A63" s="5"/>
      <c r="B63" s="48" t="s">
        <v>453</v>
      </c>
      <c r="C63" s="50" t="s">
        <v>920</v>
      </c>
      <c r="D63" s="101" t="s">
        <v>454</v>
      </c>
    </row>
    <row r="64" spans="1:4" ht="20" customHeight="1">
      <c r="A64" s="23" t="s">
        <v>48</v>
      </c>
      <c r="B64" s="48" t="s">
        <v>203</v>
      </c>
      <c r="C64" s="4"/>
      <c r="D64" s="101"/>
    </row>
    <row r="65" spans="1:4" ht="20" customHeight="1">
      <c r="A65" s="20" t="s">
        <v>49</v>
      </c>
      <c r="B65" s="121" t="s">
        <v>917</v>
      </c>
      <c r="C65" s="70"/>
      <c r="D65" s="71"/>
    </row>
    <row r="66" spans="1:4" ht="20" customHeight="1">
      <c r="A66" s="19" t="s">
        <v>43</v>
      </c>
      <c r="B66" s="122" t="s">
        <v>456</v>
      </c>
      <c r="C66" s="37"/>
      <c r="D66" s="123"/>
    </row>
    <row r="67" spans="1:4" ht="20" customHeight="1">
      <c r="A67" s="23" t="s">
        <v>451</v>
      </c>
      <c r="B67" s="2" t="s">
        <v>452</v>
      </c>
      <c r="C67" s="4"/>
      <c r="D67" s="101"/>
    </row>
    <row r="68" spans="1:4" s="25" customFormat="1" ht="20" customHeight="1">
      <c r="A68" s="23" t="s">
        <v>45</v>
      </c>
      <c r="B68" s="115" t="s">
        <v>33</v>
      </c>
      <c r="C68" s="118" t="s">
        <v>46</v>
      </c>
      <c r="D68" s="124" t="s">
        <v>47</v>
      </c>
    </row>
    <row r="69" spans="1:4" ht="20" customHeight="1">
      <c r="A69" s="5"/>
      <c r="B69" s="2" t="s">
        <v>457</v>
      </c>
      <c r="C69" s="4">
        <v>-306.93</v>
      </c>
      <c r="D69" s="6" t="s">
        <v>458</v>
      </c>
    </row>
    <row r="70" spans="1:4" ht="20" customHeight="1">
      <c r="A70" s="23" t="s">
        <v>48</v>
      </c>
      <c r="B70" s="48" t="s">
        <v>203</v>
      </c>
      <c r="D70" s="6"/>
    </row>
    <row r="71" spans="1:4" ht="20" customHeight="1">
      <c r="A71" s="20" t="s">
        <v>49</v>
      </c>
      <c r="B71" s="58" t="s">
        <v>918</v>
      </c>
      <c r="C71" s="7"/>
      <c r="D71" s="8"/>
    </row>
    <row r="72" spans="1:4" ht="20" customHeight="1">
      <c r="A72" s="19" t="s">
        <v>43</v>
      </c>
      <c r="B72" s="100" t="s">
        <v>460</v>
      </c>
      <c r="C72" s="14"/>
      <c r="D72" s="15"/>
    </row>
    <row r="73" spans="1:4" ht="20" customHeight="1">
      <c r="A73" s="23" t="s">
        <v>451</v>
      </c>
      <c r="B73" s="48" t="s">
        <v>452</v>
      </c>
      <c r="D73" s="6"/>
    </row>
    <row r="74" spans="1:4" ht="20" customHeight="1">
      <c r="A74" s="23" t="s">
        <v>45</v>
      </c>
      <c r="B74" s="109" t="s">
        <v>33</v>
      </c>
      <c r="C74" s="25" t="s">
        <v>46</v>
      </c>
      <c r="D74" s="26" t="s">
        <v>47</v>
      </c>
    </row>
    <row r="75" spans="1:4" ht="20" customHeight="1">
      <c r="A75" s="5"/>
      <c r="B75" s="48" t="s">
        <v>461</v>
      </c>
      <c r="C75" s="4">
        <v>-76.150000000000006</v>
      </c>
      <c r="D75" s="6" t="s">
        <v>462</v>
      </c>
    </row>
    <row r="76" spans="1:4" ht="20" customHeight="1">
      <c r="A76" s="23" t="s">
        <v>48</v>
      </c>
      <c r="B76" s="48" t="s">
        <v>203</v>
      </c>
      <c r="D76" s="6"/>
    </row>
    <row r="77" spans="1:4" ht="20" customHeight="1">
      <c r="A77" s="20" t="s">
        <v>49</v>
      </c>
      <c r="B77" s="58" t="s">
        <v>459</v>
      </c>
      <c r="C77" s="7"/>
      <c r="D77" s="8"/>
    </row>
    <row r="78" spans="1:4" ht="20" customHeight="1">
      <c r="A78" s="19" t="s">
        <v>43</v>
      </c>
      <c r="B78" s="100" t="s">
        <v>463</v>
      </c>
      <c r="C78" s="14"/>
      <c r="D78" s="15"/>
    </row>
    <row r="79" spans="1:4" ht="20" customHeight="1">
      <c r="A79" s="23" t="s">
        <v>451</v>
      </c>
      <c r="B79" s="48" t="s">
        <v>452</v>
      </c>
      <c r="D79" s="6"/>
    </row>
    <row r="80" spans="1:4" s="25" customFormat="1" ht="20" customHeight="1">
      <c r="A80" s="23" t="s">
        <v>45</v>
      </c>
      <c r="B80" s="109" t="s">
        <v>33</v>
      </c>
      <c r="C80" s="25" t="s">
        <v>46</v>
      </c>
      <c r="D80" s="26" t="s">
        <v>47</v>
      </c>
    </row>
    <row r="81" spans="1:4" ht="20" customHeight="1">
      <c r="A81" s="5"/>
      <c r="B81" s="48" t="s">
        <v>464</v>
      </c>
      <c r="C81" s="3">
        <v>-1006</v>
      </c>
      <c r="D81" s="6" t="s">
        <v>465</v>
      </c>
    </row>
    <row r="82" spans="1:4" ht="20" customHeight="1">
      <c r="A82" s="23" t="s">
        <v>48</v>
      </c>
      <c r="B82" s="48" t="s">
        <v>203</v>
      </c>
      <c r="D82" s="6"/>
    </row>
    <row r="83" spans="1:4" ht="20" customHeight="1">
      <c r="A83" s="20" t="s">
        <v>49</v>
      </c>
      <c r="B83" s="58" t="s">
        <v>919</v>
      </c>
      <c r="C83" s="7"/>
      <c r="D83" s="8"/>
    </row>
    <row r="84" spans="1:4" ht="20" customHeight="1">
      <c r="B84" s="48"/>
    </row>
    <row r="85" spans="1:4" ht="20" customHeight="1">
      <c r="A85" s="311" t="s">
        <v>50</v>
      </c>
      <c r="B85" s="311"/>
      <c r="C85" s="311"/>
      <c r="D85" s="311"/>
    </row>
    <row r="86" spans="1:4" ht="20" customHeight="1">
      <c r="A86" s="19" t="s">
        <v>44</v>
      </c>
      <c r="B86" s="275" t="s">
        <v>466</v>
      </c>
      <c r="C86" s="275"/>
      <c r="D86" s="276"/>
    </row>
    <row r="87" spans="1:4" ht="20" customHeight="1">
      <c r="A87" s="20" t="s">
        <v>45</v>
      </c>
      <c r="B87" s="279" t="s">
        <v>467</v>
      </c>
      <c r="C87" s="273"/>
      <c r="D87" s="274"/>
    </row>
    <row r="88" spans="1:4" ht="20" customHeight="1">
      <c r="A88" s="19" t="s">
        <v>44</v>
      </c>
      <c r="B88" s="275" t="s">
        <v>468</v>
      </c>
      <c r="C88" s="275"/>
      <c r="D88" s="276"/>
    </row>
    <row r="89" spans="1:4" ht="20" customHeight="1">
      <c r="A89" s="20" t="s">
        <v>45</v>
      </c>
      <c r="B89" s="279" t="s">
        <v>469</v>
      </c>
      <c r="C89" s="273"/>
      <c r="D89" s="274"/>
    </row>
    <row r="90" spans="1:4" ht="20" customHeight="1">
      <c r="A90" s="19" t="s">
        <v>44</v>
      </c>
      <c r="B90" s="100" t="s">
        <v>470</v>
      </c>
      <c r="C90" s="14"/>
      <c r="D90" s="15"/>
    </row>
    <row r="91" spans="1:4" ht="20" customHeight="1">
      <c r="A91" s="20" t="s">
        <v>45</v>
      </c>
      <c r="B91" s="58" t="s">
        <v>471</v>
      </c>
      <c r="C91" s="7"/>
      <c r="D91" s="8"/>
    </row>
    <row r="92" spans="1:4" ht="20" customHeight="1">
      <c r="A92" s="33"/>
      <c r="B92" s="55"/>
      <c r="C92" s="7"/>
      <c r="D92" s="8"/>
    </row>
    <row r="93" spans="1:4" ht="20" customHeight="1">
      <c r="A93" s="280" t="s">
        <v>51</v>
      </c>
      <c r="B93" s="281"/>
      <c r="C93" s="281"/>
      <c r="D93" s="282"/>
    </row>
    <row r="94" spans="1:4" ht="20" customHeight="1">
      <c r="A94" s="19" t="s">
        <v>52</v>
      </c>
      <c r="B94" s="275" t="s">
        <v>114</v>
      </c>
      <c r="C94" s="275"/>
      <c r="D94" s="276"/>
    </row>
    <row r="95" spans="1:4" ht="20" customHeight="1">
      <c r="A95" s="23" t="s">
        <v>53</v>
      </c>
      <c r="B95" s="277" t="s">
        <v>472</v>
      </c>
      <c r="C95" s="277"/>
      <c r="D95" s="278"/>
    </row>
    <row r="96" spans="1:4" ht="20" customHeight="1">
      <c r="A96" s="23" t="s">
        <v>54</v>
      </c>
      <c r="B96" s="273" t="s">
        <v>270</v>
      </c>
      <c r="C96" s="273"/>
      <c r="D96" s="274"/>
    </row>
    <row r="97" spans="1:4" ht="20" customHeight="1">
      <c r="A97" s="19" t="s">
        <v>56</v>
      </c>
      <c r="B97" s="279" t="s">
        <v>473</v>
      </c>
      <c r="C97" s="273"/>
      <c r="D97" s="274"/>
    </row>
    <row r="98" spans="1:4" ht="20" customHeight="1">
      <c r="A98" s="20" t="s">
        <v>55</v>
      </c>
      <c r="B98" s="279"/>
      <c r="C98" s="273"/>
      <c r="D98" s="274"/>
    </row>
    <row r="99" spans="1:4" ht="20" customHeight="1"/>
    <row r="100" spans="1:4" ht="20" customHeight="1"/>
    <row r="101" spans="1:4" ht="20" customHeight="1"/>
    <row r="102" spans="1:4" ht="20" customHeight="1"/>
    <row r="103" spans="1:4" ht="20" customHeight="1"/>
    <row r="104" spans="1:4" ht="20" customHeight="1"/>
    <row r="105" spans="1:4" ht="20" customHeight="1"/>
    <row r="106" spans="1:4" ht="20" customHeight="1"/>
    <row r="107" spans="1:4" ht="20" customHeight="1"/>
    <row r="108" spans="1:4" ht="20" customHeight="1"/>
    <row r="109" spans="1:4" ht="20" customHeight="1"/>
    <row r="110" spans="1:4" ht="20" customHeight="1"/>
    <row r="111" spans="1:4" ht="20" customHeight="1"/>
    <row r="112" spans="1:4" ht="20" customHeight="1"/>
    <row r="113" ht="20" customHeight="1"/>
    <row r="114" ht="20" customHeight="1"/>
    <row r="115" ht="20" customHeight="1"/>
    <row r="116" ht="20" customHeight="1"/>
    <row r="117" ht="20" customHeight="1"/>
    <row r="118" ht="20" customHeight="1"/>
  </sheetData>
  <mergeCells count="41">
    <mergeCell ref="B23:D23"/>
    <mergeCell ref="A1:D1"/>
    <mergeCell ref="A2:D2"/>
    <mergeCell ref="A4:D4"/>
    <mergeCell ref="B5:D5"/>
    <mergeCell ref="B6:D6"/>
    <mergeCell ref="B7:D7"/>
    <mergeCell ref="B8:D8"/>
    <mergeCell ref="A10:D10"/>
    <mergeCell ref="B11:D11"/>
    <mergeCell ref="B12:D12"/>
    <mergeCell ref="B22:D22"/>
    <mergeCell ref="B46:D46"/>
    <mergeCell ref="A33:D33"/>
    <mergeCell ref="B35:D35"/>
    <mergeCell ref="B36:D36"/>
    <mergeCell ref="B37:D37"/>
    <mergeCell ref="B38:D38"/>
    <mergeCell ref="B39:D39"/>
    <mergeCell ref="B40:D40"/>
    <mergeCell ref="B41:D41"/>
    <mergeCell ref="B42:D42"/>
    <mergeCell ref="B43:D43"/>
    <mergeCell ref="B44:D44"/>
    <mergeCell ref="A85:D85"/>
    <mergeCell ref="B86:D86"/>
    <mergeCell ref="B87:D87"/>
    <mergeCell ref="B88:D88"/>
    <mergeCell ref="B47:D47"/>
    <mergeCell ref="B48:D48"/>
    <mergeCell ref="B49:D49"/>
    <mergeCell ref="A51:D51"/>
    <mergeCell ref="B52:D52"/>
    <mergeCell ref="B53:D53"/>
    <mergeCell ref="B98:D98"/>
    <mergeCell ref="B89:D89"/>
    <mergeCell ref="A93:D93"/>
    <mergeCell ref="B94:D94"/>
    <mergeCell ref="B95:D95"/>
    <mergeCell ref="B96:D96"/>
    <mergeCell ref="B97:D97"/>
  </mergeCells>
  <pageMargins left="0.7" right="0.7" top="0.75" bottom="0.75" header="0.3" footer="0.3"/>
  <pageSetup paperSize="9"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497C-D987-6E48-A488-D28AD5169465}">
  <sheetPr>
    <tabColor theme="8"/>
  </sheetPr>
  <dimension ref="A1:G114"/>
  <sheetViews>
    <sheetView topLeftCell="A50"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928</v>
      </c>
      <c r="C5" s="275"/>
      <c r="D5" s="276"/>
      <c r="F5" s="19" t="s">
        <v>13</v>
      </c>
      <c r="G5" s="17" t="s">
        <v>107</v>
      </c>
    </row>
    <row r="6" spans="1:7" ht="20" customHeight="1">
      <c r="A6" s="20" t="s">
        <v>10</v>
      </c>
      <c r="B6" s="273" t="s">
        <v>929</v>
      </c>
      <c r="C6" s="273"/>
      <c r="D6" s="274"/>
      <c r="F6" s="20" t="s">
        <v>11</v>
      </c>
      <c r="G6" s="16">
        <v>44939</v>
      </c>
    </row>
    <row r="7" spans="1:7" ht="20" customHeight="1">
      <c r="A7" s="21" t="s">
        <v>8</v>
      </c>
      <c r="B7" s="275" t="s">
        <v>930</v>
      </c>
      <c r="C7" s="275"/>
      <c r="D7" s="276"/>
      <c r="F7" s="19" t="s">
        <v>12</v>
      </c>
      <c r="G7" s="17"/>
    </row>
    <row r="8" spans="1:7" ht="20" customHeight="1">
      <c r="A8" s="20" t="s">
        <v>7</v>
      </c>
      <c r="B8" s="273" t="s">
        <v>228</v>
      </c>
      <c r="C8" s="273"/>
      <c r="D8" s="274"/>
      <c r="F8" s="20" t="s">
        <v>11</v>
      </c>
      <c r="G8" s="18"/>
    </row>
    <row r="9" spans="1:7" ht="20" customHeight="1"/>
    <row r="10" spans="1:7" ht="20" customHeight="1">
      <c r="A10" s="280" t="s">
        <v>14</v>
      </c>
      <c r="B10" s="281"/>
      <c r="C10" s="281"/>
      <c r="D10" s="282"/>
    </row>
    <row r="11" spans="1:7" ht="20" customHeight="1">
      <c r="A11" s="19" t="s">
        <v>15</v>
      </c>
      <c r="B11" s="14">
        <v>29</v>
      </c>
      <c r="C11" s="14"/>
      <c r="D11" s="15"/>
    </row>
    <row r="12" spans="1:7" ht="20" customHeight="1">
      <c r="A12" s="20" t="s">
        <v>126</v>
      </c>
      <c r="B12" s="7" t="s">
        <v>931</v>
      </c>
      <c r="C12" s="7"/>
      <c r="D12" s="8"/>
    </row>
    <row r="13" spans="1:7" ht="20" customHeight="1">
      <c r="A13" s="24" t="s">
        <v>16</v>
      </c>
      <c r="B13" s="27"/>
      <c r="C13" s="27"/>
      <c r="D13" s="28"/>
    </row>
    <row r="14" spans="1:7" ht="20" customHeight="1">
      <c r="A14" s="23" t="s">
        <v>0</v>
      </c>
      <c r="B14" s="3">
        <v>15</v>
      </c>
      <c r="D14" s="6"/>
    </row>
    <row r="15" spans="1:7" ht="20" customHeight="1">
      <c r="A15" s="23" t="s">
        <v>18</v>
      </c>
      <c r="B15" s="3" t="s">
        <v>932</v>
      </c>
      <c r="D15" s="6"/>
    </row>
    <row r="16" spans="1:7" ht="20" customHeight="1">
      <c r="A16" s="23" t="s">
        <v>17</v>
      </c>
      <c r="B16" s="3" t="s">
        <v>933</v>
      </c>
      <c r="D16" s="6"/>
    </row>
    <row r="17" spans="1:4" ht="20" customHeight="1">
      <c r="A17" s="24" t="s">
        <v>19</v>
      </c>
      <c r="B17" s="27"/>
      <c r="C17" s="27"/>
      <c r="D17" s="28"/>
    </row>
    <row r="18" spans="1:4" ht="20" customHeight="1">
      <c r="A18" s="23" t="s">
        <v>0</v>
      </c>
      <c r="B18" s="3">
        <v>14</v>
      </c>
      <c r="D18" s="6"/>
    </row>
    <row r="19" spans="1:4" ht="20" customHeight="1">
      <c r="A19" s="23" t="s">
        <v>18</v>
      </c>
      <c r="B19" s="3" t="s">
        <v>934</v>
      </c>
      <c r="D19" s="6"/>
    </row>
    <row r="20" spans="1:4" ht="20" customHeight="1">
      <c r="A20" s="23" t="s">
        <v>17</v>
      </c>
      <c r="B20" s="3" t="s">
        <v>933</v>
      </c>
      <c r="D20" s="6"/>
    </row>
    <row r="21" spans="1:4" ht="20" customHeight="1">
      <c r="A21" s="24" t="s">
        <v>20</v>
      </c>
      <c r="B21" s="27"/>
      <c r="C21" s="27"/>
      <c r="D21" s="28"/>
    </row>
    <row r="22" spans="1:4" ht="20" customHeight="1">
      <c r="A22" s="23" t="s">
        <v>21</v>
      </c>
      <c r="B22" s="275" t="s">
        <v>936</v>
      </c>
      <c r="C22" s="275"/>
      <c r="D22" s="276"/>
    </row>
    <row r="23" spans="1:4" ht="20" customHeight="1">
      <c r="A23" s="20" t="s">
        <v>22</v>
      </c>
      <c r="B23" s="273" t="s">
        <v>935</v>
      </c>
      <c r="C23" s="273"/>
      <c r="D23" s="274"/>
    </row>
    <row r="24" spans="1:4" ht="20" customHeight="1">
      <c r="A24" s="24" t="s">
        <v>29</v>
      </c>
      <c r="B24" s="27"/>
      <c r="C24" s="27"/>
      <c r="D24" s="28"/>
    </row>
    <row r="25" spans="1:4" ht="20" customHeight="1">
      <c r="A25" s="23" t="s">
        <v>23</v>
      </c>
      <c r="B25" s="275" t="s">
        <v>937</v>
      </c>
      <c r="C25" s="275"/>
      <c r="D25" s="276"/>
    </row>
    <row r="26" spans="1:4" ht="20" customHeight="1">
      <c r="A26" s="20" t="s">
        <v>24</v>
      </c>
      <c r="B26" s="273" t="s">
        <v>938</v>
      </c>
      <c r="C26" s="273"/>
      <c r="D26" s="274"/>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75" t="s">
        <v>939</v>
      </c>
      <c r="C35" s="275"/>
      <c r="D35" s="276"/>
    </row>
    <row r="36" spans="1:4" ht="20" customHeight="1">
      <c r="A36" s="23" t="s">
        <v>102</v>
      </c>
      <c r="B36" s="277" t="s">
        <v>134</v>
      </c>
      <c r="C36" s="277"/>
      <c r="D36" s="278"/>
    </row>
    <row r="37" spans="1:4" ht="20" customHeight="1">
      <c r="A37" s="23" t="s">
        <v>103</v>
      </c>
      <c r="B37" s="277" t="s">
        <v>135</v>
      </c>
      <c r="C37" s="277"/>
      <c r="D37" s="278"/>
    </row>
    <row r="38" spans="1:4" ht="20" customHeight="1">
      <c r="A38" s="23" t="s">
        <v>34</v>
      </c>
      <c r="B38" s="277" t="s">
        <v>940</v>
      </c>
      <c r="C38" s="277"/>
      <c r="D38" s="278"/>
    </row>
    <row r="39" spans="1:4" ht="20" customHeight="1">
      <c r="A39" s="23" t="s">
        <v>35</v>
      </c>
      <c r="B39" s="277" t="s">
        <v>941</v>
      </c>
      <c r="C39" s="277"/>
      <c r="D39" s="278"/>
    </row>
    <row r="40" spans="1:4" ht="20" customHeight="1">
      <c r="A40" s="23" t="s">
        <v>36</v>
      </c>
      <c r="B40" s="277" t="s">
        <v>942</v>
      </c>
      <c r="C40" s="277"/>
      <c r="D40" s="278"/>
    </row>
    <row r="41" spans="1:4" ht="20" customHeight="1">
      <c r="A41" s="23" t="s">
        <v>37</v>
      </c>
      <c r="B41" s="277" t="s">
        <v>942</v>
      </c>
      <c r="C41" s="277"/>
      <c r="D41" s="278"/>
    </row>
    <row r="42" spans="1:4" ht="20" customHeight="1">
      <c r="A42" s="23" t="s">
        <v>38</v>
      </c>
      <c r="B42" s="277" t="s">
        <v>944</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943</v>
      </c>
      <c r="C46" s="275"/>
      <c r="D46" s="276"/>
    </row>
    <row r="47" spans="1:4" ht="20" customHeight="1">
      <c r="A47" s="23" t="s">
        <v>33</v>
      </c>
      <c r="B47" s="277" t="s">
        <v>944</v>
      </c>
      <c r="C47" s="277"/>
      <c r="D47" s="278"/>
    </row>
    <row r="48" spans="1:4" ht="20" customHeight="1">
      <c r="A48" s="23" t="s">
        <v>42</v>
      </c>
      <c r="B48" s="277" t="s">
        <v>945</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144</v>
      </c>
      <c r="C52" s="275"/>
      <c r="D52" s="276"/>
    </row>
    <row r="53" spans="1:4" ht="20" customHeight="1">
      <c r="A53" s="23" t="s">
        <v>44</v>
      </c>
      <c r="B53" s="277" t="s">
        <v>946</v>
      </c>
      <c r="C53" s="277"/>
      <c r="D53" s="278"/>
    </row>
    <row r="54" spans="1:4" ht="20" customHeight="1">
      <c r="A54" s="23" t="s">
        <v>45</v>
      </c>
      <c r="B54" s="25" t="s">
        <v>33</v>
      </c>
      <c r="C54" s="25" t="s">
        <v>46</v>
      </c>
      <c r="D54" s="26" t="s">
        <v>47</v>
      </c>
    </row>
    <row r="55" spans="1:4" ht="20" customHeight="1">
      <c r="A55" s="5"/>
      <c r="B55" s="126" t="s">
        <v>948</v>
      </c>
      <c r="C55" s="3" t="s">
        <v>949</v>
      </c>
      <c r="D55" s="6" t="s">
        <v>950</v>
      </c>
    </row>
    <row r="56" spans="1:4" ht="20" customHeight="1">
      <c r="A56" s="23" t="s">
        <v>48</v>
      </c>
      <c r="B56" s="3" t="s">
        <v>203</v>
      </c>
      <c r="D56" s="6" t="s">
        <v>953</v>
      </c>
    </row>
    <row r="57" spans="1:4" ht="20" customHeight="1">
      <c r="A57" s="20" t="s">
        <v>49</v>
      </c>
      <c r="B57" s="126" t="s">
        <v>947</v>
      </c>
      <c r="C57" s="7"/>
      <c r="D57" s="8"/>
    </row>
    <row r="58" spans="1:4" ht="20" customHeight="1">
      <c r="A58" s="19" t="s">
        <v>43</v>
      </c>
      <c r="B58" s="275" t="s">
        <v>144</v>
      </c>
      <c r="C58" s="275"/>
      <c r="D58" s="276"/>
    </row>
    <row r="59" spans="1:4" ht="20" customHeight="1">
      <c r="A59" s="23" t="s">
        <v>44</v>
      </c>
      <c r="B59" s="277" t="s">
        <v>951</v>
      </c>
      <c r="C59" s="277"/>
      <c r="D59" s="278"/>
    </row>
    <row r="60" spans="1:4" ht="20" customHeight="1">
      <c r="A60" s="23" t="s">
        <v>45</v>
      </c>
      <c r="B60" s="25" t="s">
        <v>33</v>
      </c>
      <c r="C60" s="25" t="s">
        <v>46</v>
      </c>
      <c r="D60" s="26" t="s">
        <v>47</v>
      </c>
    </row>
    <row r="61" spans="1:4" ht="20" customHeight="1">
      <c r="A61" s="5"/>
      <c r="B61" s="3" t="s">
        <v>958</v>
      </c>
      <c r="C61" s="3" t="s">
        <v>954</v>
      </c>
      <c r="D61" s="6" t="s">
        <v>955</v>
      </c>
    </row>
    <row r="62" spans="1:4" ht="20" customHeight="1">
      <c r="A62" s="23" t="s">
        <v>48</v>
      </c>
      <c r="B62" s="3" t="s">
        <v>203</v>
      </c>
      <c r="D62" s="6" t="s">
        <v>953</v>
      </c>
    </row>
    <row r="63" spans="1:4" ht="20" customHeight="1">
      <c r="A63" s="20" t="s">
        <v>49</v>
      </c>
      <c r="B63" s="126" t="s">
        <v>947</v>
      </c>
      <c r="C63" s="7"/>
      <c r="D63" s="8"/>
    </row>
    <row r="64" spans="1:4" ht="20" customHeight="1">
      <c r="A64" s="19" t="s">
        <v>43</v>
      </c>
      <c r="B64" s="275" t="s">
        <v>145</v>
      </c>
      <c r="C64" s="275"/>
      <c r="D64" s="276"/>
    </row>
    <row r="65" spans="1:4" ht="20" customHeight="1">
      <c r="A65" s="23" t="s">
        <v>44</v>
      </c>
      <c r="B65" s="277" t="s">
        <v>952</v>
      </c>
      <c r="C65" s="277"/>
      <c r="D65" s="278"/>
    </row>
    <row r="66" spans="1:4" ht="20" customHeight="1">
      <c r="A66" s="23" t="s">
        <v>45</v>
      </c>
      <c r="B66" s="25" t="s">
        <v>33</v>
      </c>
      <c r="C66" s="25" t="s">
        <v>46</v>
      </c>
      <c r="D66" s="26" t="s">
        <v>47</v>
      </c>
    </row>
    <row r="67" spans="1:4" ht="20" customHeight="1">
      <c r="A67" s="5"/>
      <c r="B67" s="3" t="s">
        <v>958</v>
      </c>
      <c r="C67" s="3" t="s">
        <v>956</v>
      </c>
      <c r="D67" s="6" t="s">
        <v>957</v>
      </c>
    </row>
    <row r="68" spans="1:4" ht="20" customHeight="1">
      <c r="A68" s="23" t="s">
        <v>48</v>
      </c>
      <c r="B68" s="3" t="s">
        <v>203</v>
      </c>
      <c r="D68" s="6" t="s">
        <v>953</v>
      </c>
    </row>
    <row r="69" spans="1:4" ht="20" customHeight="1">
      <c r="A69" s="20" t="s">
        <v>49</v>
      </c>
      <c r="B69" s="126" t="s">
        <v>947</v>
      </c>
      <c r="C69" s="7"/>
      <c r="D69" s="8"/>
    </row>
    <row r="70" spans="1:4" ht="20" customHeight="1">
      <c r="A70" s="280" t="s">
        <v>156</v>
      </c>
      <c r="B70" s="281"/>
      <c r="C70" s="281"/>
      <c r="D70" s="282"/>
    </row>
    <row r="71" spans="1:4" ht="20" customHeight="1">
      <c r="A71" s="19" t="s">
        <v>43</v>
      </c>
      <c r="B71" s="275" t="s">
        <v>2</v>
      </c>
      <c r="C71" s="275"/>
      <c r="D71" s="276"/>
    </row>
    <row r="72" spans="1:4" ht="20" customHeight="1">
      <c r="A72" s="23" t="s">
        <v>44</v>
      </c>
      <c r="B72" s="277"/>
      <c r="C72" s="277"/>
      <c r="D72" s="278"/>
    </row>
    <row r="73" spans="1:4" ht="20" customHeight="1">
      <c r="A73" s="23" t="s">
        <v>45</v>
      </c>
      <c r="B73" s="25" t="s">
        <v>33</v>
      </c>
      <c r="C73" s="25" t="s">
        <v>46</v>
      </c>
      <c r="D73" s="26" t="s">
        <v>47</v>
      </c>
    </row>
    <row r="74" spans="1:4" ht="20" customHeight="1">
      <c r="A74" s="5"/>
      <c r="D74" s="6"/>
    </row>
    <row r="75" spans="1:4" ht="20" customHeight="1">
      <c r="A75" s="23" t="s">
        <v>48</v>
      </c>
      <c r="D75" s="6"/>
    </row>
    <row r="76" spans="1:4" ht="20" customHeight="1">
      <c r="A76" s="20" t="s">
        <v>49</v>
      </c>
      <c r="B76" s="7"/>
      <c r="C76" s="7"/>
      <c r="D76" s="8"/>
    </row>
    <row r="77" spans="1:4" ht="20" customHeight="1">
      <c r="A77" s="19" t="s">
        <v>43</v>
      </c>
      <c r="B77" s="275" t="s">
        <v>2</v>
      </c>
      <c r="C77" s="275"/>
      <c r="D77" s="276"/>
    </row>
    <row r="78" spans="1:4" ht="20" customHeight="1">
      <c r="A78" s="23" t="s">
        <v>44</v>
      </c>
      <c r="B78" s="277"/>
      <c r="C78" s="277"/>
      <c r="D78" s="278"/>
    </row>
    <row r="79" spans="1:4" ht="20" customHeight="1">
      <c r="A79" s="23" t="s">
        <v>45</v>
      </c>
      <c r="B79" s="25" t="s">
        <v>33</v>
      </c>
      <c r="C79" s="25" t="s">
        <v>46</v>
      </c>
      <c r="D79" s="26" t="s">
        <v>47</v>
      </c>
    </row>
    <row r="80" spans="1:4" ht="20" customHeight="1">
      <c r="A80" s="5"/>
      <c r="D80" s="6"/>
    </row>
    <row r="81" spans="1:4" ht="20" customHeight="1">
      <c r="A81" s="23" t="s">
        <v>48</v>
      </c>
      <c r="D81" s="6"/>
    </row>
    <row r="82" spans="1:4" ht="20" customHeight="1">
      <c r="A82" s="20" t="s">
        <v>49</v>
      </c>
      <c r="B82" s="7"/>
      <c r="C82" s="7"/>
      <c r="D82" s="8"/>
    </row>
    <row r="83" spans="1:4" ht="20" customHeight="1">
      <c r="A83" s="24" t="s">
        <v>50</v>
      </c>
      <c r="B83" s="29"/>
      <c r="C83" s="29"/>
      <c r="D83" s="30"/>
    </row>
    <row r="84" spans="1:4" ht="20" customHeight="1">
      <c r="A84" s="23" t="s">
        <v>44</v>
      </c>
      <c r="B84" s="275" t="s">
        <v>959</v>
      </c>
      <c r="C84" s="275"/>
      <c r="D84" s="276"/>
    </row>
    <row r="85" spans="1:4" ht="20" customHeight="1">
      <c r="A85" s="20" t="s">
        <v>45</v>
      </c>
      <c r="B85" s="273" t="s">
        <v>962</v>
      </c>
      <c r="C85" s="273"/>
      <c r="D85" s="274"/>
    </row>
    <row r="86" spans="1:4" ht="20" customHeight="1">
      <c r="A86" s="23" t="s">
        <v>44</v>
      </c>
      <c r="B86" s="275" t="s">
        <v>960</v>
      </c>
      <c r="C86" s="275"/>
      <c r="D86" s="276"/>
    </row>
    <row r="87" spans="1:4" ht="20" customHeight="1">
      <c r="A87" s="20" t="s">
        <v>45</v>
      </c>
      <c r="B87" s="273" t="s">
        <v>961</v>
      </c>
      <c r="C87" s="273"/>
      <c r="D87" s="274"/>
    </row>
    <row r="88" spans="1:4" ht="20" customHeight="1"/>
    <row r="89" spans="1:4" ht="20" customHeight="1">
      <c r="A89" s="280" t="s">
        <v>51</v>
      </c>
      <c r="B89" s="281"/>
      <c r="C89" s="281"/>
      <c r="D89" s="282"/>
    </row>
    <row r="90" spans="1:4" ht="20" customHeight="1">
      <c r="A90" s="19" t="s">
        <v>52</v>
      </c>
      <c r="B90" s="275" t="s">
        <v>963</v>
      </c>
      <c r="C90" s="275"/>
      <c r="D90" s="276"/>
    </row>
    <row r="91" spans="1:4" ht="20" customHeight="1">
      <c r="A91" s="23" t="s">
        <v>53</v>
      </c>
      <c r="B91" s="277" t="s">
        <v>964</v>
      </c>
      <c r="C91" s="277"/>
      <c r="D91" s="278"/>
    </row>
    <row r="92" spans="1:4" ht="20" customHeight="1">
      <c r="A92" s="23" t="s">
        <v>54</v>
      </c>
      <c r="B92" s="273" t="s">
        <v>965</v>
      </c>
      <c r="C92" s="273"/>
      <c r="D92" s="274"/>
    </row>
    <row r="93" spans="1:4" ht="20" customHeight="1">
      <c r="A93" s="19" t="s">
        <v>56</v>
      </c>
      <c r="B93" s="275" t="s">
        <v>967</v>
      </c>
      <c r="C93" s="275"/>
      <c r="D93" s="276"/>
    </row>
    <row r="94" spans="1:4" ht="20" customHeight="1">
      <c r="A94" s="20" t="s">
        <v>55</v>
      </c>
      <c r="B94" s="273" t="s">
        <v>966</v>
      </c>
      <c r="C94" s="273"/>
      <c r="D94" s="274"/>
    </row>
    <row r="95" spans="1:4" ht="20" customHeight="1"/>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sheetData>
  <mergeCells count="49">
    <mergeCell ref="B94:D94"/>
    <mergeCell ref="B87:D87"/>
    <mergeCell ref="A89:D89"/>
    <mergeCell ref="B90:D90"/>
    <mergeCell ref="B91:D91"/>
    <mergeCell ref="B92:D92"/>
    <mergeCell ref="B93:D93"/>
    <mergeCell ref="B86:D86"/>
    <mergeCell ref="B58:D58"/>
    <mergeCell ref="B59:D59"/>
    <mergeCell ref="B64:D64"/>
    <mergeCell ref="B65:D65"/>
    <mergeCell ref="A70:D70"/>
    <mergeCell ref="B71:D71"/>
    <mergeCell ref="B72:D72"/>
    <mergeCell ref="B77:D77"/>
    <mergeCell ref="B78:D78"/>
    <mergeCell ref="B84:D84"/>
    <mergeCell ref="B85:D85"/>
    <mergeCell ref="B53:D53"/>
    <mergeCell ref="B40:D40"/>
    <mergeCell ref="B41:D41"/>
    <mergeCell ref="B42:D42"/>
    <mergeCell ref="B43:D43"/>
    <mergeCell ref="B44:D44"/>
    <mergeCell ref="B46:D46"/>
    <mergeCell ref="B47:D47"/>
    <mergeCell ref="B48:D48"/>
    <mergeCell ref="B49:D49"/>
    <mergeCell ref="A51:D51"/>
    <mergeCell ref="B52:D52"/>
    <mergeCell ref="B39:D39"/>
    <mergeCell ref="B8:D8"/>
    <mergeCell ref="A10:D10"/>
    <mergeCell ref="B22:D22"/>
    <mergeCell ref="B23:D23"/>
    <mergeCell ref="B25:D25"/>
    <mergeCell ref="B26:D26"/>
    <mergeCell ref="A33:D33"/>
    <mergeCell ref="B35:D35"/>
    <mergeCell ref="B36:D36"/>
    <mergeCell ref="B37:D37"/>
    <mergeCell ref="B38:D38"/>
    <mergeCell ref="B7:D7"/>
    <mergeCell ref="A1:D1"/>
    <mergeCell ref="A2:D2"/>
    <mergeCell ref="A4:D4"/>
    <mergeCell ref="B5:D5"/>
    <mergeCell ref="B6:D6"/>
  </mergeCell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D348-5AB8-B844-AC0E-F84FA4399D37}">
  <sheetPr>
    <tabColor theme="8"/>
  </sheetPr>
  <dimension ref="A1:G108"/>
  <sheetViews>
    <sheetView topLeftCell="A26" zoomScale="110" zoomScaleNormal="110" workbookViewId="0">
      <selection activeCell="B5" sqref="B5:D5"/>
    </sheetView>
  </sheetViews>
  <sheetFormatPr baseColWidth="10" defaultRowHeight="16"/>
  <cols>
    <col min="1" max="4" width="43.33203125" style="3" customWidth="1"/>
    <col min="5" max="5" width="10.83203125" style="3"/>
    <col min="6" max="6" width="16.33203125" style="3" customWidth="1"/>
    <col min="7"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1664</v>
      </c>
      <c r="C5" s="275"/>
      <c r="D5" s="276"/>
      <c r="F5" s="19" t="s">
        <v>13</v>
      </c>
      <c r="G5" s="17" t="s">
        <v>107</v>
      </c>
    </row>
    <row r="6" spans="1:7" ht="20" customHeight="1">
      <c r="A6" s="20" t="s">
        <v>10</v>
      </c>
      <c r="B6" s="273" t="s">
        <v>480</v>
      </c>
      <c r="C6" s="273"/>
      <c r="D6" s="274"/>
      <c r="F6" s="20" t="s">
        <v>11</v>
      </c>
      <c r="G6" s="16">
        <v>44811</v>
      </c>
    </row>
    <row r="7" spans="1:7" ht="20" customHeight="1">
      <c r="A7" s="21" t="s">
        <v>8</v>
      </c>
      <c r="B7" s="293" t="s">
        <v>481</v>
      </c>
      <c r="C7" s="275"/>
      <c r="D7" s="276"/>
      <c r="F7" s="19" t="s">
        <v>12</v>
      </c>
      <c r="G7" s="17"/>
    </row>
    <row r="8" spans="1:7" ht="20" customHeight="1">
      <c r="A8" s="20" t="s">
        <v>7</v>
      </c>
      <c r="B8" s="273" t="s">
        <v>228</v>
      </c>
      <c r="C8" s="273"/>
      <c r="D8" s="274"/>
      <c r="F8" s="20" t="s">
        <v>11</v>
      </c>
      <c r="G8" s="18"/>
    </row>
    <row r="9" spans="1:7" ht="20" customHeight="1"/>
    <row r="10" spans="1:7" ht="20" customHeight="1">
      <c r="A10" s="302" t="s">
        <v>14</v>
      </c>
      <c r="B10" s="303"/>
      <c r="C10" s="303"/>
      <c r="D10" s="304"/>
    </row>
    <row r="11" spans="1:7" s="14" customFormat="1" ht="20" customHeight="1">
      <c r="A11" s="19" t="s">
        <v>15</v>
      </c>
      <c r="B11" s="305">
        <v>26</v>
      </c>
      <c r="C11" s="305"/>
      <c r="D11" s="306"/>
    </row>
    <row r="12" spans="1:7" s="7" customFormat="1" ht="20" customHeight="1">
      <c r="A12" s="20" t="s">
        <v>125</v>
      </c>
      <c r="B12" s="273" t="s">
        <v>482</v>
      </c>
      <c r="C12" s="273"/>
      <c r="D12" s="274"/>
    </row>
    <row r="13" spans="1:7" ht="20" customHeight="1">
      <c r="A13" s="22" t="s">
        <v>16</v>
      </c>
      <c r="B13" s="31"/>
      <c r="C13" s="31"/>
      <c r="D13" s="32"/>
    </row>
    <row r="14" spans="1:7" ht="20" customHeight="1">
      <c r="A14" s="23" t="s">
        <v>0</v>
      </c>
      <c r="B14" s="4">
        <v>18</v>
      </c>
      <c r="D14" s="6"/>
    </row>
    <row r="15" spans="1:7" ht="20" customHeight="1">
      <c r="A15" s="23" t="s">
        <v>18</v>
      </c>
      <c r="B15" s="4" t="s">
        <v>485</v>
      </c>
      <c r="D15" s="6"/>
    </row>
    <row r="16" spans="1:7" ht="20" customHeight="1">
      <c r="A16" s="23" t="s">
        <v>17</v>
      </c>
      <c r="B16" s="4" t="s">
        <v>483</v>
      </c>
      <c r="D16" s="6"/>
    </row>
    <row r="17" spans="1:4" ht="20" customHeight="1">
      <c r="A17" s="24" t="s">
        <v>19</v>
      </c>
      <c r="B17" s="27"/>
      <c r="C17" s="27"/>
      <c r="D17" s="28"/>
    </row>
    <row r="18" spans="1:4" ht="20" customHeight="1">
      <c r="A18" s="23" t="s">
        <v>0</v>
      </c>
      <c r="B18" s="4">
        <v>8</v>
      </c>
      <c r="D18" s="6"/>
    </row>
    <row r="19" spans="1:4" ht="20" customHeight="1">
      <c r="A19" s="23" t="s">
        <v>130</v>
      </c>
      <c r="B19" s="4" t="s">
        <v>486</v>
      </c>
      <c r="D19" s="6"/>
    </row>
    <row r="20" spans="1:4" ht="20" customHeight="1">
      <c r="A20" s="23" t="s">
        <v>131</v>
      </c>
      <c r="B20" s="34" t="s">
        <v>483</v>
      </c>
      <c r="D20" s="6"/>
    </row>
    <row r="21" spans="1:4" ht="20" customHeight="1">
      <c r="A21" s="24" t="s">
        <v>20</v>
      </c>
      <c r="B21" s="27"/>
      <c r="C21" s="27"/>
      <c r="D21" s="28"/>
    </row>
    <row r="22" spans="1:4" ht="20" customHeight="1">
      <c r="A22" s="23" t="s">
        <v>21</v>
      </c>
      <c r="B22" s="305" t="s">
        <v>484</v>
      </c>
      <c r="C22" s="305"/>
      <c r="D22" s="306"/>
    </row>
    <row r="23" spans="1:4" ht="20" customHeight="1">
      <c r="A23" s="20" t="s">
        <v>22</v>
      </c>
      <c r="B23" s="307" t="s">
        <v>487</v>
      </c>
      <c r="C23" s="307"/>
      <c r="D23" s="308"/>
    </row>
    <row r="24" spans="1:4" ht="20" customHeight="1">
      <c r="A24" s="24" t="s">
        <v>29</v>
      </c>
      <c r="B24" s="27"/>
      <c r="C24" s="27"/>
      <c r="D24" s="28"/>
    </row>
    <row r="25" spans="1:4" ht="20" customHeight="1">
      <c r="A25" s="23" t="s">
        <v>23</v>
      </c>
      <c r="B25" s="3" t="s">
        <v>979</v>
      </c>
      <c r="D25" s="6"/>
    </row>
    <row r="26" spans="1:4" ht="20" customHeight="1">
      <c r="A26" s="20" t="s">
        <v>24</v>
      </c>
      <c r="B26" s="7" t="s">
        <v>488</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489</v>
      </c>
      <c r="C35" s="275"/>
      <c r="D35" s="276"/>
    </row>
    <row r="36" spans="1:4" ht="20" customHeight="1">
      <c r="A36" s="23" t="s">
        <v>102</v>
      </c>
      <c r="B36" s="277" t="s">
        <v>134</v>
      </c>
      <c r="C36" s="277"/>
      <c r="D36" s="278"/>
    </row>
    <row r="37" spans="1:4" ht="20" customHeight="1">
      <c r="A37" s="23" t="s">
        <v>103</v>
      </c>
      <c r="B37" s="277" t="s">
        <v>135</v>
      </c>
      <c r="C37" s="277"/>
      <c r="D37" s="278"/>
    </row>
    <row r="38" spans="1:4" ht="20" customHeight="1">
      <c r="A38" s="23" t="s">
        <v>34</v>
      </c>
      <c r="B38" s="277" t="s">
        <v>490</v>
      </c>
      <c r="C38" s="277"/>
      <c r="D38" s="278"/>
    </row>
    <row r="39" spans="1:4" ht="20" customHeight="1">
      <c r="A39" s="23" t="s">
        <v>35</v>
      </c>
      <c r="B39" s="277" t="s">
        <v>491</v>
      </c>
      <c r="C39" s="277"/>
      <c r="D39" s="278"/>
    </row>
    <row r="40" spans="1:4" ht="20" customHeight="1">
      <c r="A40" s="23" t="s">
        <v>36</v>
      </c>
      <c r="B40" s="283" t="s">
        <v>492</v>
      </c>
      <c r="C40" s="277"/>
      <c r="D40" s="278"/>
    </row>
    <row r="41" spans="1:4" ht="20" customHeight="1">
      <c r="A41" s="23" t="s">
        <v>37</v>
      </c>
      <c r="B41" s="277" t="s">
        <v>493</v>
      </c>
      <c r="C41" s="277"/>
      <c r="D41" s="278"/>
    </row>
    <row r="42" spans="1:4" ht="20" customHeight="1">
      <c r="A42" s="23" t="s">
        <v>38</v>
      </c>
      <c r="B42" s="277" t="s">
        <v>2</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494</v>
      </c>
      <c r="C46" s="275"/>
      <c r="D46" s="276"/>
    </row>
    <row r="47" spans="1:4" ht="20" customHeight="1">
      <c r="A47" s="23" t="s">
        <v>33</v>
      </c>
      <c r="B47" s="277" t="s">
        <v>495</v>
      </c>
      <c r="C47" s="277"/>
      <c r="D47" s="278"/>
    </row>
    <row r="48" spans="1:4" ht="20" customHeight="1">
      <c r="A48" s="23" t="s">
        <v>42</v>
      </c>
      <c r="B48" s="277" t="s">
        <v>2</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496</v>
      </c>
      <c r="C52" s="275"/>
      <c r="D52" s="276"/>
    </row>
    <row r="53" spans="1:4" ht="20" customHeight="1">
      <c r="A53" s="23" t="s">
        <v>44</v>
      </c>
      <c r="B53" s="277" t="s">
        <v>497</v>
      </c>
      <c r="C53" s="277"/>
      <c r="D53" s="278"/>
    </row>
    <row r="54" spans="1:4" ht="20" customHeight="1">
      <c r="A54" s="23" t="s">
        <v>45</v>
      </c>
      <c r="B54" s="25" t="s">
        <v>33</v>
      </c>
      <c r="C54" s="25" t="s">
        <v>46</v>
      </c>
      <c r="D54" s="26" t="s">
        <v>47</v>
      </c>
    </row>
    <row r="55" spans="1:4" ht="20" customHeight="1">
      <c r="A55" s="5"/>
      <c r="B55" s="48" t="s">
        <v>498</v>
      </c>
      <c r="C55" s="50" t="s">
        <v>980</v>
      </c>
      <c r="D55" s="6" t="s">
        <v>981</v>
      </c>
    </row>
    <row r="56" spans="1:4" ht="20" customHeight="1">
      <c r="A56" s="23" t="s">
        <v>48</v>
      </c>
      <c r="B56" s="3" t="s">
        <v>203</v>
      </c>
      <c r="C56" s="3" t="s">
        <v>984</v>
      </c>
      <c r="D56" s="6" t="s">
        <v>985</v>
      </c>
    </row>
    <row r="57" spans="1:4" ht="20" customHeight="1">
      <c r="A57" s="20" t="s">
        <v>49</v>
      </c>
      <c r="B57" s="58" t="s">
        <v>499</v>
      </c>
      <c r="C57" s="7"/>
      <c r="D57" s="8"/>
    </row>
    <row r="58" spans="1:4" ht="20" customHeight="1">
      <c r="A58" s="19" t="s">
        <v>43</v>
      </c>
      <c r="B58" s="100" t="s">
        <v>144</v>
      </c>
      <c r="C58" s="14"/>
      <c r="D58" s="15"/>
    </row>
    <row r="59" spans="1:4" ht="20" customHeight="1">
      <c r="A59" s="23" t="s">
        <v>451</v>
      </c>
      <c r="B59" s="48" t="s">
        <v>500</v>
      </c>
      <c r="D59" s="6"/>
    </row>
    <row r="60" spans="1:4" ht="20" customHeight="1">
      <c r="A60" s="23" t="s">
        <v>45</v>
      </c>
      <c r="B60" s="109" t="s">
        <v>33</v>
      </c>
      <c r="C60" s="25" t="s">
        <v>46</v>
      </c>
      <c r="D60" s="26" t="s">
        <v>47</v>
      </c>
    </row>
    <row r="61" spans="1:4" ht="20" customHeight="1">
      <c r="A61" s="5"/>
      <c r="B61" s="48" t="s">
        <v>501</v>
      </c>
      <c r="C61" s="3" t="s">
        <v>502</v>
      </c>
      <c r="D61" s="6" t="s">
        <v>503</v>
      </c>
    </row>
    <row r="62" spans="1:4" ht="20" customHeight="1">
      <c r="A62" s="23" t="s">
        <v>48</v>
      </c>
      <c r="B62" s="48" t="s">
        <v>203</v>
      </c>
      <c r="D62" s="6" t="s">
        <v>985</v>
      </c>
    </row>
    <row r="63" spans="1:4" ht="20" customHeight="1">
      <c r="A63" s="20" t="s">
        <v>49</v>
      </c>
      <c r="B63" s="58" t="s">
        <v>504</v>
      </c>
      <c r="C63" s="7"/>
      <c r="D63" s="8"/>
    </row>
    <row r="64" spans="1:4" ht="20" customHeight="1">
      <c r="A64" s="19" t="s">
        <v>43</v>
      </c>
      <c r="B64" s="100" t="s">
        <v>367</v>
      </c>
      <c r="C64" s="14"/>
      <c r="D64" s="15"/>
    </row>
    <row r="65" spans="1:4" ht="20" customHeight="1">
      <c r="A65" s="23" t="s">
        <v>451</v>
      </c>
      <c r="B65" s="48" t="s">
        <v>505</v>
      </c>
      <c r="D65" s="6"/>
    </row>
    <row r="66" spans="1:4" ht="20" customHeight="1">
      <c r="A66" s="23" t="s">
        <v>45</v>
      </c>
      <c r="B66" s="109" t="s">
        <v>33</v>
      </c>
      <c r="C66" s="25" t="s">
        <v>46</v>
      </c>
      <c r="D66" s="26" t="s">
        <v>47</v>
      </c>
    </row>
    <row r="67" spans="1:4" ht="20" customHeight="1">
      <c r="A67" s="5"/>
      <c r="B67" s="48" t="s">
        <v>506</v>
      </c>
      <c r="C67" s="3" t="s">
        <v>507</v>
      </c>
      <c r="D67" s="6" t="s">
        <v>508</v>
      </c>
    </row>
    <row r="68" spans="1:4" ht="20" customHeight="1">
      <c r="A68" s="23" t="s">
        <v>48</v>
      </c>
      <c r="B68" s="48" t="s">
        <v>203</v>
      </c>
      <c r="D68" s="6" t="s">
        <v>986</v>
      </c>
    </row>
    <row r="69" spans="1:4" ht="20" customHeight="1">
      <c r="A69" s="20" t="s">
        <v>49</v>
      </c>
      <c r="B69" s="58" t="s">
        <v>504</v>
      </c>
      <c r="C69" s="7"/>
      <c r="D69" s="8"/>
    </row>
    <row r="70" spans="1:4" ht="20" customHeight="1">
      <c r="A70" s="19" t="s">
        <v>43</v>
      </c>
      <c r="B70" s="100" t="s">
        <v>509</v>
      </c>
      <c r="C70" s="14"/>
      <c r="D70" s="15"/>
    </row>
    <row r="71" spans="1:4" ht="20" customHeight="1">
      <c r="A71" s="23" t="s">
        <v>451</v>
      </c>
      <c r="B71" s="48" t="s">
        <v>510</v>
      </c>
      <c r="D71" s="6"/>
    </row>
    <row r="72" spans="1:4" ht="20" customHeight="1">
      <c r="A72" s="23" t="s">
        <v>45</v>
      </c>
      <c r="B72" s="109" t="s">
        <v>33</v>
      </c>
      <c r="C72" s="25" t="s">
        <v>46</v>
      </c>
      <c r="D72" s="26" t="s">
        <v>47</v>
      </c>
    </row>
    <row r="73" spans="1:4" ht="20" customHeight="1">
      <c r="A73" s="5"/>
      <c r="B73" s="48" t="s">
        <v>511</v>
      </c>
      <c r="C73" s="3" t="s">
        <v>512</v>
      </c>
      <c r="D73" s="6" t="s">
        <v>513</v>
      </c>
    </row>
    <row r="74" spans="1:4" ht="20" customHeight="1">
      <c r="A74" s="23" t="s">
        <v>48</v>
      </c>
      <c r="B74" s="48" t="s">
        <v>203</v>
      </c>
      <c r="D74" s="6" t="s">
        <v>987</v>
      </c>
    </row>
    <row r="75" spans="1:4" ht="20" customHeight="1">
      <c r="A75" s="20" t="s">
        <v>49</v>
      </c>
      <c r="B75" s="58" t="s">
        <v>504</v>
      </c>
      <c r="C75" s="7"/>
      <c r="D75" s="8"/>
    </row>
    <row r="76" spans="1:4" ht="20" customHeight="1">
      <c r="A76" s="19" t="s">
        <v>43</v>
      </c>
      <c r="B76" s="100" t="s">
        <v>145</v>
      </c>
      <c r="C76" s="14"/>
      <c r="D76" s="15"/>
    </row>
    <row r="77" spans="1:4" ht="20" customHeight="1">
      <c r="A77" s="23" t="s">
        <v>451</v>
      </c>
      <c r="B77" s="48" t="s">
        <v>515</v>
      </c>
      <c r="D77" s="6"/>
    </row>
    <row r="78" spans="1:4" ht="20" customHeight="1">
      <c r="A78" s="23" t="s">
        <v>45</v>
      </c>
      <c r="B78" s="109" t="s">
        <v>33</v>
      </c>
      <c r="C78" s="25" t="s">
        <v>46</v>
      </c>
      <c r="D78" s="26" t="s">
        <v>47</v>
      </c>
    </row>
    <row r="79" spans="1:4" ht="20" customHeight="1">
      <c r="A79" s="5"/>
      <c r="B79" s="48" t="s">
        <v>516</v>
      </c>
      <c r="C79" s="3" t="s">
        <v>517</v>
      </c>
      <c r="D79" s="6" t="s">
        <v>503</v>
      </c>
    </row>
    <row r="80" spans="1:4" ht="20" customHeight="1">
      <c r="A80" s="23" t="s">
        <v>48</v>
      </c>
      <c r="B80" s="48" t="s">
        <v>203</v>
      </c>
      <c r="D80" s="6" t="s">
        <v>988</v>
      </c>
    </row>
    <row r="81" spans="1:4" ht="20" customHeight="1">
      <c r="A81" s="20" t="s">
        <v>49</v>
      </c>
      <c r="B81" s="58" t="s">
        <v>504</v>
      </c>
      <c r="C81" s="7"/>
      <c r="D81" s="8"/>
    </row>
    <row r="82" spans="1:4" ht="20" customHeight="1">
      <c r="A82" s="33"/>
      <c r="B82" s="55"/>
      <c r="C82" s="7"/>
      <c r="D82" s="8"/>
    </row>
    <row r="83" spans="1:4" ht="20" customHeight="1">
      <c r="A83" s="280" t="s">
        <v>51</v>
      </c>
      <c r="B83" s="281"/>
      <c r="C83" s="281"/>
      <c r="D83" s="282"/>
    </row>
    <row r="84" spans="1:4" ht="20" customHeight="1">
      <c r="A84" s="19" t="s">
        <v>52</v>
      </c>
      <c r="B84" s="275" t="s">
        <v>114</v>
      </c>
      <c r="C84" s="275"/>
      <c r="D84" s="276"/>
    </row>
    <row r="85" spans="1:4" ht="20" customHeight="1">
      <c r="A85" s="23" t="s">
        <v>53</v>
      </c>
      <c r="B85" s="277" t="s">
        <v>270</v>
      </c>
      <c r="C85" s="277"/>
      <c r="D85" s="278"/>
    </row>
    <row r="86" spans="1:4" ht="20" customHeight="1">
      <c r="A86" s="23" t="s">
        <v>54</v>
      </c>
      <c r="B86" s="273" t="s">
        <v>270</v>
      </c>
      <c r="C86" s="273"/>
      <c r="D86" s="274"/>
    </row>
    <row r="87" spans="1:4" ht="20" customHeight="1">
      <c r="A87" s="19" t="s">
        <v>56</v>
      </c>
      <c r="B87" s="275" t="s">
        <v>982</v>
      </c>
      <c r="C87" s="275"/>
      <c r="D87" s="276"/>
    </row>
    <row r="88" spans="1:4" ht="20" customHeight="1">
      <c r="A88" s="20" t="s">
        <v>55</v>
      </c>
      <c r="B88" s="279" t="s">
        <v>983</v>
      </c>
      <c r="C88" s="273"/>
      <c r="D88" s="274"/>
    </row>
    <row r="89" spans="1:4" ht="20" customHeight="1"/>
    <row r="90" spans="1:4" ht="20" customHeight="1"/>
    <row r="91" spans="1:4" ht="20" customHeight="1"/>
    <row r="92" spans="1:4" ht="20" customHeight="1"/>
    <row r="93" spans="1:4" ht="20" customHeight="1"/>
    <row r="94" spans="1:4" ht="20" customHeight="1"/>
    <row r="95" spans="1:4" ht="20" customHeight="1"/>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sheetData>
  <mergeCells count="36">
    <mergeCell ref="B84:D84"/>
    <mergeCell ref="B85:D85"/>
    <mergeCell ref="B86:D86"/>
    <mergeCell ref="B87:D87"/>
    <mergeCell ref="B88:D88"/>
    <mergeCell ref="A83:D83"/>
    <mergeCell ref="B47:D47"/>
    <mergeCell ref="B48:D48"/>
    <mergeCell ref="B49:D49"/>
    <mergeCell ref="A51:D51"/>
    <mergeCell ref="B52:D52"/>
    <mergeCell ref="B53:D53"/>
    <mergeCell ref="B46:D46"/>
    <mergeCell ref="A33:D33"/>
    <mergeCell ref="B35:D35"/>
    <mergeCell ref="B36:D36"/>
    <mergeCell ref="B37:D37"/>
    <mergeCell ref="B38:D38"/>
    <mergeCell ref="B39:D39"/>
    <mergeCell ref="B40:D40"/>
    <mergeCell ref="B41:D41"/>
    <mergeCell ref="B42:D42"/>
    <mergeCell ref="B43:D43"/>
    <mergeCell ref="B44:D44"/>
    <mergeCell ref="B23:D23"/>
    <mergeCell ref="A1:D1"/>
    <mergeCell ref="A2:D2"/>
    <mergeCell ref="A4:D4"/>
    <mergeCell ref="B5:D5"/>
    <mergeCell ref="B6:D6"/>
    <mergeCell ref="B7:D7"/>
    <mergeCell ref="B8:D8"/>
    <mergeCell ref="A10:D10"/>
    <mergeCell ref="B11:D11"/>
    <mergeCell ref="B12:D12"/>
    <mergeCell ref="B22:D22"/>
  </mergeCell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9E93C-8E32-A24A-94DE-3D8257B2F758}">
  <sheetPr>
    <tabColor theme="8"/>
  </sheetPr>
  <dimension ref="A1:G110"/>
  <sheetViews>
    <sheetView zoomScale="110" zoomScaleNormal="11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522</v>
      </c>
      <c r="C5" s="275"/>
      <c r="D5" s="276"/>
      <c r="F5" s="19" t="s">
        <v>13</v>
      </c>
      <c r="G5" s="17" t="s">
        <v>847</v>
      </c>
    </row>
    <row r="6" spans="1:7" ht="20" customHeight="1">
      <c r="A6" s="20" t="s">
        <v>10</v>
      </c>
      <c r="B6" s="273" t="s">
        <v>523</v>
      </c>
      <c r="C6" s="273"/>
      <c r="D6" s="274"/>
      <c r="F6" s="20" t="s">
        <v>11</v>
      </c>
      <c r="G6" s="16"/>
    </row>
    <row r="7" spans="1:7" ht="20" customHeight="1">
      <c r="A7" s="21" t="s">
        <v>8</v>
      </c>
      <c r="B7" s="293" t="s">
        <v>524</v>
      </c>
      <c r="C7" s="275"/>
      <c r="D7" s="276"/>
      <c r="F7" s="19" t="s">
        <v>12</v>
      </c>
      <c r="G7" s="17" t="s">
        <v>107</v>
      </c>
    </row>
    <row r="8" spans="1:7" ht="20" customHeight="1">
      <c r="A8" s="20" t="s">
        <v>7</v>
      </c>
      <c r="B8" s="273" t="s">
        <v>228</v>
      </c>
      <c r="C8" s="273"/>
      <c r="D8" s="274"/>
      <c r="F8" s="20" t="s">
        <v>11</v>
      </c>
      <c r="G8" s="104">
        <v>44939</v>
      </c>
    </row>
    <row r="9" spans="1:7" ht="20" customHeight="1"/>
    <row r="10" spans="1:7" ht="20" customHeight="1">
      <c r="A10" s="302" t="s">
        <v>14</v>
      </c>
      <c r="B10" s="303"/>
      <c r="C10" s="303"/>
      <c r="D10" s="304"/>
    </row>
    <row r="11" spans="1:7" s="14" customFormat="1" ht="20" customHeight="1">
      <c r="A11" s="19" t="s">
        <v>15</v>
      </c>
      <c r="B11" s="305">
        <v>33</v>
      </c>
      <c r="C11" s="305"/>
      <c r="D11" s="306"/>
    </row>
    <row r="12" spans="1:7" s="7" customFormat="1" ht="20" customHeight="1">
      <c r="A12" s="20" t="s">
        <v>125</v>
      </c>
      <c r="B12" s="273" t="s">
        <v>525</v>
      </c>
      <c r="C12" s="273"/>
      <c r="D12" s="274"/>
    </row>
    <row r="13" spans="1:7" ht="20" customHeight="1">
      <c r="A13" s="22" t="s">
        <v>16</v>
      </c>
      <c r="B13" s="31"/>
      <c r="C13" s="31"/>
      <c r="D13" s="32"/>
    </row>
    <row r="14" spans="1:7" ht="20" customHeight="1">
      <c r="A14" s="23" t="s">
        <v>0</v>
      </c>
      <c r="B14" s="4">
        <v>17</v>
      </c>
      <c r="D14" s="6"/>
    </row>
    <row r="15" spans="1:7" ht="20" customHeight="1">
      <c r="A15" s="23" t="s">
        <v>18</v>
      </c>
      <c r="B15" s="4">
        <v>61.3</v>
      </c>
      <c r="D15" s="6"/>
    </row>
    <row r="16" spans="1:7" ht="20" customHeight="1">
      <c r="A16" s="23" t="s">
        <v>17</v>
      </c>
      <c r="B16" s="4" t="s">
        <v>526</v>
      </c>
      <c r="D16" s="6"/>
    </row>
    <row r="17" spans="1:4" ht="20" customHeight="1">
      <c r="A17" s="24" t="s">
        <v>19</v>
      </c>
      <c r="B17" s="27"/>
      <c r="C17" s="27"/>
      <c r="D17" s="28"/>
    </row>
    <row r="18" spans="1:4" ht="20" customHeight="1">
      <c r="A18" s="23" t="s">
        <v>0</v>
      </c>
      <c r="B18" s="4">
        <v>16</v>
      </c>
      <c r="D18" s="6"/>
    </row>
    <row r="19" spans="1:4" ht="20" customHeight="1">
      <c r="A19" s="23" t="s">
        <v>130</v>
      </c>
      <c r="B19" s="4">
        <v>61.3</v>
      </c>
      <c r="D19" s="6"/>
    </row>
    <row r="20" spans="1:4" ht="20" customHeight="1">
      <c r="A20" s="23" t="s">
        <v>131</v>
      </c>
      <c r="B20" s="34" t="s">
        <v>527</v>
      </c>
      <c r="D20" s="6"/>
    </row>
    <row r="21" spans="1:4" ht="20" customHeight="1">
      <c r="A21" s="24" t="s">
        <v>20</v>
      </c>
      <c r="B21" s="27"/>
      <c r="C21" s="27"/>
      <c r="D21" s="28"/>
    </row>
    <row r="22" spans="1:4" ht="20" customHeight="1">
      <c r="A22" s="23" t="s">
        <v>21</v>
      </c>
      <c r="B22" s="305" t="s">
        <v>528</v>
      </c>
      <c r="C22" s="305"/>
      <c r="D22" s="306"/>
    </row>
    <row r="23" spans="1:4" ht="20" customHeight="1">
      <c r="A23" s="20" t="s">
        <v>22</v>
      </c>
      <c r="B23" s="307" t="s">
        <v>529</v>
      </c>
      <c r="C23" s="307"/>
      <c r="D23" s="308"/>
    </row>
    <row r="24" spans="1:4" ht="20" customHeight="1">
      <c r="A24" s="24" t="s">
        <v>29</v>
      </c>
      <c r="B24" s="27"/>
      <c r="C24" s="27"/>
      <c r="D24" s="28"/>
    </row>
    <row r="25" spans="1:4" ht="20" customHeight="1">
      <c r="A25" s="23" t="s">
        <v>23</v>
      </c>
      <c r="B25" s="3" t="s">
        <v>530</v>
      </c>
      <c r="D25" s="6"/>
    </row>
    <row r="26" spans="1:4" ht="20" customHeight="1">
      <c r="A26" s="20" t="s">
        <v>24</v>
      </c>
      <c r="B26" s="7" t="s">
        <v>531</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995</v>
      </c>
      <c r="C35" s="275"/>
      <c r="D35" s="276"/>
    </row>
    <row r="36" spans="1:4" ht="20" customHeight="1">
      <c r="A36" s="23" t="s">
        <v>102</v>
      </c>
      <c r="B36" s="277" t="s">
        <v>134</v>
      </c>
      <c r="C36" s="277"/>
      <c r="D36" s="278"/>
    </row>
    <row r="37" spans="1:4" ht="20" customHeight="1">
      <c r="A37" s="23" t="s">
        <v>103</v>
      </c>
      <c r="B37" s="277" t="s">
        <v>135</v>
      </c>
      <c r="C37" s="277"/>
      <c r="D37" s="278"/>
    </row>
    <row r="38" spans="1:4" ht="20" customHeight="1">
      <c r="A38" s="23" t="s">
        <v>34</v>
      </c>
      <c r="B38" s="277" t="s">
        <v>243</v>
      </c>
      <c r="C38" s="277"/>
      <c r="D38" s="278"/>
    </row>
    <row r="39" spans="1:4" ht="20" customHeight="1">
      <c r="A39" s="23" t="s">
        <v>35</v>
      </c>
      <c r="B39" s="277" t="s">
        <v>996</v>
      </c>
      <c r="C39" s="277"/>
      <c r="D39" s="278"/>
    </row>
    <row r="40" spans="1:4" ht="20" customHeight="1">
      <c r="A40" s="23" t="s">
        <v>36</v>
      </c>
      <c r="B40" s="283" t="s">
        <v>532</v>
      </c>
      <c r="C40" s="277"/>
      <c r="D40" s="278"/>
    </row>
    <row r="41" spans="1:4" ht="20" customHeight="1">
      <c r="A41" s="23" t="s">
        <v>37</v>
      </c>
      <c r="B41" s="277" t="s">
        <v>533</v>
      </c>
      <c r="C41" s="277"/>
      <c r="D41" s="278"/>
    </row>
    <row r="42" spans="1:4" ht="20" customHeight="1">
      <c r="A42" s="23" t="s">
        <v>38</v>
      </c>
      <c r="B42" s="277" t="s">
        <v>2</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534</v>
      </c>
      <c r="C46" s="275"/>
      <c r="D46" s="276"/>
    </row>
    <row r="47" spans="1:4" ht="20" customHeight="1">
      <c r="A47" s="23" t="s">
        <v>33</v>
      </c>
      <c r="B47" s="277" t="s">
        <v>535</v>
      </c>
      <c r="C47" s="277"/>
      <c r="D47" s="278"/>
    </row>
    <row r="48" spans="1:4" ht="20" customHeight="1">
      <c r="A48" s="23" t="s">
        <v>42</v>
      </c>
      <c r="B48" s="277" t="s">
        <v>2</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514</v>
      </c>
      <c r="C52" s="275"/>
      <c r="D52" s="276"/>
    </row>
    <row r="53" spans="1:4" ht="20" customHeight="1">
      <c r="A53" s="23" t="s">
        <v>44</v>
      </c>
      <c r="B53" s="277" t="s">
        <v>536</v>
      </c>
      <c r="C53" s="277"/>
      <c r="D53" s="278"/>
    </row>
    <row r="54" spans="1:4" ht="20" customHeight="1">
      <c r="A54" s="23" t="s">
        <v>45</v>
      </c>
      <c r="B54" s="25" t="s">
        <v>33</v>
      </c>
      <c r="C54" s="25" t="s">
        <v>46</v>
      </c>
      <c r="D54" s="26" t="s">
        <v>47</v>
      </c>
    </row>
    <row r="55" spans="1:4" ht="20" customHeight="1">
      <c r="A55" s="5"/>
      <c r="B55" s="48" t="s">
        <v>538</v>
      </c>
      <c r="C55" s="50" t="s">
        <v>537</v>
      </c>
      <c r="D55" s="6" t="s">
        <v>998</v>
      </c>
    </row>
    <row r="56" spans="1:4" ht="20" customHeight="1">
      <c r="A56" s="23" t="s">
        <v>48</v>
      </c>
      <c r="B56" s="3" t="s">
        <v>203</v>
      </c>
      <c r="D56" s="6" t="s">
        <v>999</v>
      </c>
    </row>
    <row r="57" spans="1:4" ht="20" customHeight="1">
      <c r="A57" s="20" t="s">
        <v>49</v>
      </c>
      <c r="B57" s="58" t="s">
        <v>539</v>
      </c>
      <c r="C57" s="7"/>
      <c r="D57" s="8"/>
    </row>
    <row r="58" spans="1:4" ht="20" customHeight="1">
      <c r="A58" s="33"/>
      <c r="B58" s="48"/>
      <c r="C58" s="7"/>
      <c r="D58" s="8"/>
    </row>
    <row r="59" spans="1:4" ht="20" customHeight="1">
      <c r="A59" s="129" t="s">
        <v>540</v>
      </c>
      <c r="B59" s="73"/>
      <c r="C59" s="130"/>
      <c r="D59" s="131"/>
    </row>
    <row r="60" spans="1:4" ht="20" customHeight="1">
      <c r="A60" s="134" t="s">
        <v>43</v>
      </c>
      <c r="B60" s="111" t="s">
        <v>541</v>
      </c>
      <c r="C60" s="135"/>
      <c r="D60" s="136"/>
    </row>
    <row r="61" spans="1:4" ht="20" customHeight="1">
      <c r="A61" s="119" t="s">
        <v>451</v>
      </c>
      <c r="B61" s="55" t="s">
        <v>542</v>
      </c>
      <c r="C61" s="132"/>
      <c r="D61" s="137"/>
    </row>
    <row r="62" spans="1:4" ht="20" customHeight="1">
      <c r="A62" s="119" t="s">
        <v>45</v>
      </c>
      <c r="B62" s="112" t="s">
        <v>33</v>
      </c>
      <c r="C62" s="117" t="s">
        <v>543</v>
      </c>
      <c r="D62" s="120" t="s">
        <v>47</v>
      </c>
    </row>
    <row r="63" spans="1:4" ht="20" customHeight="1">
      <c r="A63" s="138"/>
      <c r="B63" s="2" t="s">
        <v>546</v>
      </c>
      <c r="C63" s="133" t="s">
        <v>558</v>
      </c>
      <c r="D63" s="139" t="s">
        <v>557</v>
      </c>
    </row>
    <row r="64" spans="1:4" ht="20" customHeight="1">
      <c r="A64" s="119" t="s">
        <v>544</v>
      </c>
      <c r="B64" s="55" t="s">
        <v>556</v>
      </c>
      <c r="C64" s="133"/>
      <c r="D64" s="139"/>
    </row>
    <row r="65" spans="1:4" ht="20" customHeight="1">
      <c r="A65" s="69" t="s">
        <v>545</v>
      </c>
      <c r="B65" s="113" t="s">
        <v>547</v>
      </c>
      <c r="C65" s="75"/>
      <c r="D65" s="76"/>
    </row>
    <row r="66" spans="1:4" ht="20" customHeight="1">
      <c r="A66" s="134" t="s">
        <v>43</v>
      </c>
      <c r="B66" s="116" t="s">
        <v>548</v>
      </c>
      <c r="C66" s="140"/>
      <c r="D66" s="141"/>
    </row>
    <row r="67" spans="1:4" ht="20" customHeight="1">
      <c r="A67" s="119" t="s">
        <v>451</v>
      </c>
      <c r="B67" s="1" t="s">
        <v>549</v>
      </c>
      <c r="C67" s="133"/>
      <c r="D67" s="139"/>
    </row>
    <row r="68" spans="1:4" s="25" customFormat="1" ht="20" customHeight="1">
      <c r="A68" s="119" t="s">
        <v>45</v>
      </c>
      <c r="B68" s="114" t="s">
        <v>33</v>
      </c>
      <c r="C68" s="117" t="s">
        <v>543</v>
      </c>
      <c r="D68" s="120" t="s">
        <v>47</v>
      </c>
    </row>
    <row r="69" spans="1:4" ht="20" customHeight="1">
      <c r="A69" s="138"/>
      <c r="B69" s="63" t="s">
        <v>550</v>
      </c>
      <c r="C69" s="133" t="s">
        <v>551</v>
      </c>
      <c r="D69" s="139" t="s">
        <v>559</v>
      </c>
    </row>
    <row r="70" spans="1:4" ht="20" customHeight="1">
      <c r="A70" s="119" t="s">
        <v>544</v>
      </c>
      <c r="B70" s="1" t="s">
        <v>560</v>
      </c>
      <c r="C70" s="133"/>
      <c r="D70" s="139"/>
    </row>
    <row r="71" spans="1:4" ht="20" customHeight="1">
      <c r="A71" s="69" t="s">
        <v>545</v>
      </c>
      <c r="B71" s="113" t="s">
        <v>552</v>
      </c>
      <c r="C71" s="75"/>
      <c r="D71" s="76"/>
    </row>
    <row r="72" spans="1:4" ht="20" customHeight="1">
      <c r="A72" s="134" t="s">
        <v>43</v>
      </c>
      <c r="B72" s="116" t="s">
        <v>553</v>
      </c>
      <c r="C72" s="140"/>
      <c r="D72" s="141"/>
    </row>
    <row r="73" spans="1:4" ht="20" customHeight="1">
      <c r="A73" s="119" t="s">
        <v>451</v>
      </c>
      <c r="B73" s="1" t="s">
        <v>554</v>
      </c>
      <c r="C73" s="133"/>
      <c r="D73" s="139"/>
    </row>
    <row r="74" spans="1:4" ht="20" customHeight="1">
      <c r="A74" s="119" t="s">
        <v>45</v>
      </c>
      <c r="B74" s="114" t="s">
        <v>33</v>
      </c>
      <c r="C74" s="117" t="s">
        <v>543</v>
      </c>
      <c r="D74" s="120" t="s">
        <v>47</v>
      </c>
    </row>
    <row r="75" spans="1:4" ht="20" customHeight="1">
      <c r="A75" s="138"/>
      <c r="B75" s="1" t="s">
        <v>555</v>
      </c>
      <c r="C75" s="133" t="s">
        <v>561</v>
      </c>
      <c r="D75" s="139" t="s">
        <v>562</v>
      </c>
    </row>
    <row r="76" spans="1:4" ht="20" customHeight="1">
      <c r="A76" s="119" t="s">
        <v>48</v>
      </c>
      <c r="B76" s="1" t="s">
        <v>563</v>
      </c>
      <c r="C76" s="133"/>
      <c r="D76" s="139"/>
    </row>
    <row r="77" spans="1:4" ht="20" customHeight="1">
      <c r="A77" s="69" t="s">
        <v>49</v>
      </c>
      <c r="B77" s="113" t="s">
        <v>552</v>
      </c>
      <c r="C77" s="75"/>
      <c r="D77" s="76"/>
    </row>
    <row r="78" spans="1:4" ht="20" customHeight="1">
      <c r="A78" s="74"/>
      <c r="B78" s="1"/>
      <c r="C78" s="75"/>
      <c r="D78" s="76"/>
    </row>
    <row r="79" spans="1:4" s="77" customFormat="1" ht="20" customHeight="1">
      <c r="A79" s="129" t="s">
        <v>50</v>
      </c>
      <c r="B79" s="78"/>
      <c r="C79" s="142"/>
      <c r="D79" s="143"/>
    </row>
    <row r="80" spans="1:4" ht="20" customHeight="1">
      <c r="A80" s="134" t="s">
        <v>451</v>
      </c>
      <c r="B80" s="116" t="s">
        <v>564</v>
      </c>
      <c r="C80" s="140"/>
      <c r="D80" s="141"/>
    </row>
    <row r="81" spans="1:4" ht="20" customHeight="1">
      <c r="A81" s="69" t="s">
        <v>45</v>
      </c>
      <c r="B81" s="113" t="s">
        <v>565</v>
      </c>
      <c r="C81" s="75"/>
      <c r="D81" s="76"/>
    </row>
    <row r="82" spans="1:4" ht="20" customHeight="1">
      <c r="A82" s="134" t="s">
        <v>451</v>
      </c>
      <c r="B82" s="116" t="s">
        <v>566</v>
      </c>
      <c r="C82" s="140"/>
      <c r="D82" s="141"/>
    </row>
    <row r="83" spans="1:4" ht="20" customHeight="1">
      <c r="A83" s="69" t="s">
        <v>45</v>
      </c>
      <c r="B83" s="113" t="s">
        <v>567</v>
      </c>
      <c r="C83" s="75"/>
      <c r="D83" s="76"/>
    </row>
    <row r="84" spans="1:4" ht="20" customHeight="1">
      <c r="A84" s="33"/>
      <c r="B84" s="55"/>
      <c r="C84" s="7"/>
      <c r="D84" s="8"/>
    </row>
    <row r="85" spans="1:4" ht="20" customHeight="1">
      <c r="A85" s="280" t="s">
        <v>51</v>
      </c>
      <c r="B85" s="281"/>
      <c r="C85" s="281"/>
      <c r="D85" s="282"/>
    </row>
    <row r="86" spans="1:4" ht="20" customHeight="1">
      <c r="A86" s="19" t="s">
        <v>52</v>
      </c>
      <c r="B86" s="275" t="s">
        <v>114</v>
      </c>
      <c r="C86" s="275"/>
      <c r="D86" s="276"/>
    </row>
    <row r="87" spans="1:4" ht="20" customHeight="1">
      <c r="A87" s="23" t="s">
        <v>53</v>
      </c>
      <c r="B87" s="277" t="s">
        <v>270</v>
      </c>
      <c r="C87" s="277"/>
      <c r="D87" s="278"/>
    </row>
    <row r="88" spans="1:4" ht="20" customHeight="1">
      <c r="A88" s="23" t="s">
        <v>54</v>
      </c>
      <c r="B88" s="273" t="s">
        <v>270</v>
      </c>
      <c r="C88" s="273"/>
      <c r="D88" s="274"/>
    </row>
    <row r="89" spans="1:4" ht="20" customHeight="1">
      <c r="A89" s="19" t="s">
        <v>56</v>
      </c>
      <c r="B89" s="275" t="s">
        <v>568</v>
      </c>
      <c r="C89" s="275"/>
      <c r="D89" s="276"/>
    </row>
    <row r="90" spans="1:4" ht="20" customHeight="1">
      <c r="A90" s="20" t="s">
        <v>55</v>
      </c>
      <c r="B90" s="279"/>
      <c r="C90" s="273"/>
      <c r="D90" s="274"/>
    </row>
    <row r="91" spans="1:4" ht="20" customHeight="1"/>
    <row r="92" spans="1:4" ht="20" customHeight="1"/>
    <row r="93" spans="1:4" ht="20" customHeight="1"/>
    <row r="94" spans="1:4" ht="20" customHeight="1"/>
    <row r="95" spans="1:4" ht="20" customHeight="1"/>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sheetData>
  <mergeCells count="36">
    <mergeCell ref="B23:D23"/>
    <mergeCell ref="A1:D1"/>
    <mergeCell ref="A2:D2"/>
    <mergeCell ref="A4:D4"/>
    <mergeCell ref="B5:D5"/>
    <mergeCell ref="B6:D6"/>
    <mergeCell ref="B7:D7"/>
    <mergeCell ref="B8:D8"/>
    <mergeCell ref="A10:D10"/>
    <mergeCell ref="B11:D11"/>
    <mergeCell ref="B12:D12"/>
    <mergeCell ref="B22:D22"/>
    <mergeCell ref="B46:D46"/>
    <mergeCell ref="A33:D33"/>
    <mergeCell ref="B35:D35"/>
    <mergeCell ref="B36:D36"/>
    <mergeCell ref="B37:D37"/>
    <mergeCell ref="B38:D38"/>
    <mergeCell ref="B39:D39"/>
    <mergeCell ref="B40:D40"/>
    <mergeCell ref="B41:D41"/>
    <mergeCell ref="B42:D42"/>
    <mergeCell ref="B43:D43"/>
    <mergeCell ref="B44:D44"/>
    <mergeCell ref="B90:D90"/>
    <mergeCell ref="B47:D47"/>
    <mergeCell ref="B48:D48"/>
    <mergeCell ref="B49:D49"/>
    <mergeCell ref="A51:D51"/>
    <mergeCell ref="B52:D52"/>
    <mergeCell ref="B53:D53"/>
    <mergeCell ref="A85:D85"/>
    <mergeCell ref="B86:D86"/>
    <mergeCell ref="B87:D87"/>
    <mergeCell ref="B88:D88"/>
    <mergeCell ref="B89:D89"/>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AFB7-D444-D64F-9B3A-EE6A40AE72AB}">
  <sheetPr>
    <tabColor theme="6"/>
    <pageSetUpPr fitToPage="1"/>
  </sheetPr>
  <dimension ref="A1:L99"/>
  <sheetViews>
    <sheetView zoomScale="75" zoomScaleNormal="140" workbookViewId="0">
      <pane ySplit="1" topLeftCell="A2" activePane="bottomLeft" state="frozen"/>
      <selection pane="bottomLeft" activeCell="A76" sqref="A76"/>
    </sheetView>
  </sheetViews>
  <sheetFormatPr baseColWidth="10" defaultRowHeight="16"/>
  <cols>
    <col min="1" max="1" width="24.1640625" style="55" customWidth="1"/>
    <col min="2" max="3" width="16.6640625" style="55" customWidth="1"/>
    <col min="4" max="4" width="7.83203125" style="55" customWidth="1"/>
    <col min="5" max="5" width="10" style="55" customWidth="1"/>
    <col min="6" max="6" width="16" style="55" customWidth="1"/>
    <col min="7" max="7" width="17.6640625" style="55" customWidth="1"/>
    <col min="8" max="11" width="16.6640625" style="55" customWidth="1"/>
    <col min="12" max="12" width="12.6640625" style="55" customWidth="1"/>
    <col min="13" max="13" width="16.6640625" style="55" customWidth="1"/>
    <col min="14" max="16384" width="10.83203125" style="55"/>
  </cols>
  <sheetData>
    <row r="1" spans="1:12" s="110" customFormat="1">
      <c r="A1" s="110" t="s">
        <v>43</v>
      </c>
      <c r="B1" s="110" t="s">
        <v>1594</v>
      </c>
      <c r="C1" s="110" t="s">
        <v>1595</v>
      </c>
      <c r="D1" s="110" t="s">
        <v>829</v>
      </c>
      <c r="E1" s="110" t="s">
        <v>1598</v>
      </c>
      <c r="F1" s="110" t="s">
        <v>833</v>
      </c>
      <c r="G1" s="110" t="s">
        <v>834</v>
      </c>
      <c r="H1" s="110" t="s">
        <v>1596</v>
      </c>
      <c r="I1" s="110" t="s">
        <v>1597</v>
      </c>
      <c r="J1" s="110" t="s">
        <v>2462</v>
      </c>
      <c r="K1" s="110" t="s">
        <v>2461</v>
      </c>
      <c r="L1" s="110" t="s">
        <v>846</v>
      </c>
    </row>
    <row r="2" spans="1:12" ht="17">
      <c r="A2" s="207" t="s">
        <v>144</v>
      </c>
      <c r="B2" s="55" t="s">
        <v>946</v>
      </c>
      <c r="C2" s="55" t="s">
        <v>183</v>
      </c>
      <c r="D2" s="55" t="s">
        <v>0</v>
      </c>
      <c r="E2" s="196" t="s">
        <v>878</v>
      </c>
      <c r="F2" s="192" t="s">
        <v>836</v>
      </c>
      <c r="G2" s="235" t="s">
        <v>1602</v>
      </c>
      <c r="H2" s="235"/>
      <c r="I2" s="235" t="s">
        <v>852</v>
      </c>
      <c r="J2" s="235" t="s">
        <v>852</v>
      </c>
      <c r="K2" s="235"/>
      <c r="L2" s="55" t="s">
        <v>852</v>
      </c>
    </row>
    <row r="3" spans="1:12" ht="17">
      <c r="A3" s="206" t="s">
        <v>2429</v>
      </c>
      <c r="C3" s="241" t="s">
        <v>2407</v>
      </c>
      <c r="D3" s="241" t="s">
        <v>120</v>
      </c>
      <c r="E3" s="191" t="s">
        <v>803</v>
      </c>
      <c r="F3" s="193" t="s">
        <v>837</v>
      </c>
      <c r="G3" s="242"/>
      <c r="H3" s="242" t="s">
        <v>1602</v>
      </c>
      <c r="I3" s="242"/>
      <c r="J3" s="242"/>
      <c r="K3" s="242"/>
      <c r="L3" s="241"/>
    </row>
    <row r="4" spans="1:12" ht="17">
      <c r="A4" s="206" t="s">
        <v>2430</v>
      </c>
      <c r="C4" s="241" t="s">
        <v>2408</v>
      </c>
      <c r="D4" s="241" t="s">
        <v>0</v>
      </c>
      <c r="E4" s="196" t="s">
        <v>878</v>
      </c>
      <c r="F4" s="198" t="s">
        <v>1317</v>
      </c>
      <c r="G4" s="252" t="s">
        <v>1602</v>
      </c>
      <c r="H4" s="252"/>
      <c r="I4" s="252" t="s">
        <v>852</v>
      </c>
      <c r="J4" s="252"/>
      <c r="K4" s="252"/>
      <c r="L4" s="253"/>
    </row>
    <row r="5" spans="1:12" ht="17">
      <c r="A5" s="206" t="s">
        <v>2465</v>
      </c>
      <c r="C5" s="55" t="s">
        <v>1603</v>
      </c>
      <c r="D5" s="55" t="s">
        <v>120</v>
      </c>
      <c r="E5" s="191" t="s">
        <v>803</v>
      </c>
      <c r="F5" s="193" t="s">
        <v>837</v>
      </c>
      <c r="G5" s="55" t="s">
        <v>1602</v>
      </c>
      <c r="H5" s="55" t="s">
        <v>1602</v>
      </c>
      <c r="L5" s="55" t="s">
        <v>835</v>
      </c>
    </row>
    <row r="6" spans="1:12" ht="17">
      <c r="A6" s="206" t="s">
        <v>2466</v>
      </c>
      <c r="C6" s="55" t="s">
        <v>1604</v>
      </c>
      <c r="D6" s="55" t="s">
        <v>120</v>
      </c>
      <c r="E6" s="195" t="s">
        <v>385</v>
      </c>
      <c r="F6" s="194" t="s">
        <v>219</v>
      </c>
      <c r="H6" s="55" t="s">
        <v>203</v>
      </c>
    </row>
    <row r="7" spans="1:12" ht="17">
      <c r="C7" s="55" t="s">
        <v>1605</v>
      </c>
      <c r="D7" s="55" t="s">
        <v>0</v>
      </c>
      <c r="E7" s="196" t="s">
        <v>878</v>
      </c>
      <c r="F7" s="198" t="s">
        <v>1099</v>
      </c>
      <c r="G7" s="235"/>
      <c r="H7" s="235"/>
      <c r="I7" s="235" t="s">
        <v>852</v>
      </c>
      <c r="J7" s="235"/>
      <c r="K7" s="235"/>
    </row>
    <row r="8" spans="1:12" ht="17">
      <c r="C8" s="55" t="s">
        <v>1606</v>
      </c>
      <c r="D8" s="55" t="s">
        <v>120</v>
      </c>
      <c r="E8" s="196" t="s">
        <v>878</v>
      </c>
      <c r="F8" s="192" t="s">
        <v>836</v>
      </c>
      <c r="G8" s="55" t="s">
        <v>1602</v>
      </c>
      <c r="I8" s="55" t="s">
        <v>852</v>
      </c>
      <c r="J8" s="55" t="s">
        <v>852</v>
      </c>
    </row>
    <row r="9" spans="1:12" ht="17">
      <c r="B9" s="55" t="s">
        <v>1607</v>
      </c>
      <c r="C9" s="55" t="s">
        <v>1608</v>
      </c>
      <c r="D9" s="55" t="s">
        <v>120</v>
      </c>
      <c r="E9" s="195" t="s">
        <v>385</v>
      </c>
      <c r="F9" s="193" t="s">
        <v>837</v>
      </c>
      <c r="G9" s="55" t="s">
        <v>852</v>
      </c>
      <c r="H9" s="55" t="s">
        <v>203</v>
      </c>
    </row>
    <row r="10" spans="1:12" ht="17">
      <c r="B10" s="55" t="s">
        <v>1358</v>
      </c>
      <c r="C10" s="241" t="s">
        <v>2409</v>
      </c>
      <c r="D10" s="241" t="s">
        <v>0</v>
      </c>
      <c r="E10" s="196" t="s">
        <v>878</v>
      </c>
      <c r="F10" s="197" t="s">
        <v>838</v>
      </c>
      <c r="G10" s="253" t="s">
        <v>1602</v>
      </c>
      <c r="H10" s="253"/>
      <c r="I10" s="253" t="s">
        <v>852</v>
      </c>
      <c r="J10" s="253" t="s">
        <v>852</v>
      </c>
      <c r="K10" s="253" t="s">
        <v>852</v>
      </c>
      <c r="L10" s="253"/>
    </row>
    <row r="11" spans="1:12" ht="17">
      <c r="C11" s="241" t="s">
        <v>2410</v>
      </c>
      <c r="D11" s="241" t="s">
        <v>120</v>
      </c>
      <c r="E11" s="191" t="s">
        <v>803</v>
      </c>
      <c r="F11" s="192" t="s">
        <v>836</v>
      </c>
      <c r="G11" s="241" t="s">
        <v>852</v>
      </c>
      <c r="H11" s="241"/>
      <c r="I11" s="241" t="s">
        <v>852</v>
      </c>
      <c r="J11" s="241" t="s">
        <v>852</v>
      </c>
      <c r="K11" s="241"/>
      <c r="L11" s="241" t="s">
        <v>835</v>
      </c>
    </row>
    <row r="12" spans="1:12" ht="17">
      <c r="C12" s="55" t="s">
        <v>1604</v>
      </c>
      <c r="D12" s="55" t="s">
        <v>120</v>
      </c>
      <c r="E12" s="195" t="s">
        <v>385</v>
      </c>
      <c r="F12" s="194" t="s">
        <v>219</v>
      </c>
      <c r="H12" s="55" t="s">
        <v>203</v>
      </c>
    </row>
    <row r="13" spans="1:12" ht="17">
      <c r="C13" s="241" t="s">
        <v>2411</v>
      </c>
      <c r="D13" s="241" t="s">
        <v>120</v>
      </c>
      <c r="E13" s="191" t="s">
        <v>803</v>
      </c>
      <c r="F13" s="192" t="s">
        <v>836</v>
      </c>
      <c r="G13" s="241"/>
      <c r="H13" s="241"/>
      <c r="I13" s="241" t="s">
        <v>852</v>
      </c>
      <c r="J13" s="241" t="s">
        <v>852</v>
      </c>
      <c r="K13" s="241"/>
      <c r="L13" s="241"/>
    </row>
    <row r="14" spans="1:12" ht="17">
      <c r="C14" s="55" t="s">
        <v>1609</v>
      </c>
      <c r="D14" s="55" t="s">
        <v>0</v>
      </c>
      <c r="E14" s="191" t="s">
        <v>803</v>
      </c>
      <c r="F14" s="192" t="s">
        <v>836</v>
      </c>
      <c r="G14" s="235"/>
      <c r="H14" s="235"/>
      <c r="I14" s="235" t="s">
        <v>852</v>
      </c>
      <c r="J14" s="235" t="s">
        <v>852</v>
      </c>
      <c r="K14" s="235"/>
    </row>
    <row r="15" spans="1:12" ht="17">
      <c r="B15" s="55" t="s">
        <v>1199</v>
      </c>
      <c r="C15" s="55" t="s">
        <v>1610</v>
      </c>
      <c r="D15" s="55" t="s">
        <v>120</v>
      </c>
      <c r="E15" s="195" t="s">
        <v>385</v>
      </c>
      <c r="F15" s="193" t="s">
        <v>837</v>
      </c>
      <c r="G15" s="55" t="s">
        <v>1602</v>
      </c>
      <c r="H15" s="55" t="s">
        <v>1602</v>
      </c>
    </row>
    <row r="16" spans="1:12" ht="17">
      <c r="C16" s="241" t="s">
        <v>2412</v>
      </c>
      <c r="D16" s="241" t="s">
        <v>0</v>
      </c>
      <c r="E16" s="191" t="s">
        <v>803</v>
      </c>
      <c r="F16" s="197" t="s">
        <v>2414</v>
      </c>
      <c r="G16" s="253" t="s">
        <v>1602</v>
      </c>
      <c r="H16" s="253"/>
      <c r="I16" s="253" t="s">
        <v>1602</v>
      </c>
      <c r="J16" s="253" t="s">
        <v>1602</v>
      </c>
      <c r="K16" s="253" t="s">
        <v>1602</v>
      </c>
      <c r="L16" s="253"/>
    </row>
    <row r="17" spans="1:12" ht="17">
      <c r="C17" s="241" t="s">
        <v>2413</v>
      </c>
      <c r="D17" s="241" t="s">
        <v>0</v>
      </c>
      <c r="E17" s="191" t="s">
        <v>803</v>
      </c>
      <c r="F17" s="197" t="s">
        <v>838</v>
      </c>
      <c r="G17" s="253" t="s">
        <v>1602</v>
      </c>
      <c r="H17" s="253"/>
      <c r="I17" s="253" t="s">
        <v>852</v>
      </c>
      <c r="J17" s="253" t="s">
        <v>852</v>
      </c>
      <c r="K17" s="253" t="s">
        <v>852</v>
      </c>
      <c r="L17" s="253"/>
    </row>
    <row r="18" spans="1:12" ht="17">
      <c r="C18" s="55" t="s">
        <v>1611</v>
      </c>
      <c r="D18" s="55" t="s">
        <v>120</v>
      </c>
      <c r="E18" s="195" t="s">
        <v>385</v>
      </c>
      <c r="F18" s="194" t="s">
        <v>219</v>
      </c>
      <c r="G18" s="55" t="s">
        <v>1602</v>
      </c>
      <c r="H18" s="55" t="s">
        <v>1602</v>
      </c>
    </row>
    <row r="19" spans="1:12" ht="17">
      <c r="B19" s="55" t="s">
        <v>1612</v>
      </c>
      <c r="C19" s="55" t="s">
        <v>1603</v>
      </c>
      <c r="D19" s="55" t="s">
        <v>120</v>
      </c>
      <c r="E19" s="191" t="s">
        <v>803</v>
      </c>
      <c r="F19" s="193" t="s">
        <v>837</v>
      </c>
      <c r="G19" s="55" t="s">
        <v>1602</v>
      </c>
      <c r="H19" s="55" t="s">
        <v>1602</v>
      </c>
      <c r="L19" s="55" t="s">
        <v>835</v>
      </c>
    </row>
    <row r="20" spans="1:12" ht="17">
      <c r="B20" s="55" t="s">
        <v>1613</v>
      </c>
      <c r="C20" s="55" t="s">
        <v>1614</v>
      </c>
      <c r="D20" s="55" t="s">
        <v>120</v>
      </c>
      <c r="E20" s="196" t="s">
        <v>878</v>
      </c>
      <c r="F20" s="192" t="s">
        <v>836</v>
      </c>
      <c r="G20" s="55" t="s">
        <v>1602</v>
      </c>
      <c r="I20" s="55" t="s">
        <v>852</v>
      </c>
      <c r="J20" s="55" t="s">
        <v>852</v>
      </c>
      <c r="L20" s="55" t="s">
        <v>835</v>
      </c>
    </row>
    <row r="21" spans="1:12" ht="17">
      <c r="B21" s="55" t="s">
        <v>1567</v>
      </c>
      <c r="C21" s="241" t="s">
        <v>2411</v>
      </c>
      <c r="D21" s="241" t="s">
        <v>120</v>
      </c>
      <c r="E21" s="191" t="s">
        <v>803</v>
      </c>
      <c r="F21" s="192" t="s">
        <v>836</v>
      </c>
      <c r="G21" s="241"/>
      <c r="H21" s="241"/>
      <c r="I21" s="241" t="s">
        <v>852</v>
      </c>
      <c r="J21" s="241" t="s">
        <v>852</v>
      </c>
      <c r="K21" s="241"/>
      <c r="L21" s="241"/>
    </row>
    <row r="22" spans="1:12" ht="17">
      <c r="C22" s="55" t="s">
        <v>1615</v>
      </c>
      <c r="D22" s="55" t="s">
        <v>120</v>
      </c>
      <c r="E22" s="191" t="s">
        <v>803</v>
      </c>
      <c r="F22" s="197" t="s">
        <v>840</v>
      </c>
      <c r="G22" s="55" t="s">
        <v>1602</v>
      </c>
      <c r="H22" s="55" t="s">
        <v>1602</v>
      </c>
      <c r="I22" s="55" t="s">
        <v>852</v>
      </c>
      <c r="K22" s="55" t="s">
        <v>852</v>
      </c>
    </row>
    <row r="23" spans="1:12" s="111" customFormat="1" ht="17">
      <c r="A23" s="208" t="s">
        <v>145</v>
      </c>
      <c r="B23" s="111" t="s">
        <v>1358</v>
      </c>
      <c r="C23" s="243" t="s">
        <v>2409</v>
      </c>
      <c r="D23" s="243" t="s">
        <v>0</v>
      </c>
      <c r="E23" s="202" t="s">
        <v>878</v>
      </c>
      <c r="F23" s="204" t="s">
        <v>838</v>
      </c>
      <c r="G23" s="254" t="s">
        <v>1602</v>
      </c>
      <c r="H23" s="254"/>
      <c r="I23" s="254" t="s">
        <v>852</v>
      </c>
      <c r="J23" s="254" t="s">
        <v>852</v>
      </c>
      <c r="K23" s="254" t="s">
        <v>852</v>
      </c>
      <c r="L23" s="254"/>
    </row>
    <row r="24" spans="1:12" ht="17">
      <c r="A24" s="206" t="s">
        <v>2431</v>
      </c>
      <c r="C24" s="241" t="s">
        <v>2410</v>
      </c>
      <c r="D24" s="241" t="s">
        <v>120</v>
      </c>
      <c r="E24" s="191" t="s">
        <v>803</v>
      </c>
      <c r="F24" s="192" t="s">
        <v>836</v>
      </c>
      <c r="G24" s="241" t="s">
        <v>1602</v>
      </c>
      <c r="H24" s="241"/>
      <c r="I24" s="241" t="s">
        <v>1602</v>
      </c>
      <c r="J24" s="241" t="s">
        <v>1602</v>
      </c>
      <c r="K24" s="241"/>
      <c r="L24" s="241" t="s">
        <v>835</v>
      </c>
    </row>
    <row r="25" spans="1:12" ht="17">
      <c r="A25" s="206" t="s">
        <v>2432</v>
      </c>
      <c r="C25" s="55" t="s">
        <v>1604</v>
      </c>
      <c r="D25" s="55" t="s">
        <v>120</v>
      </c>
      <c r="E25" s="195" t="s">
        <v>385</v>
      </c>
      <c r="F25" s="194" t="s">
        <v>219</v>
      </c>
      <c r="H25" s="55" t="s">
        <v>852</v>
      </c>
    </row>
    <row r="26" spans="1:12" ht="17">
      <c r="A26" s="206" t="s">
        <v>2467</v>
      </c>
      <c r="C26" s="55" t="s">
        <v>1617</v>
      </c>
      <c r="D26" s="55" t="s">
        <v>0</v>
      </c>
      <c r="E26" s="196" t="s">
        <v>878</v>
      </c>
      <c r="F26" s="194" t="s">
        <v>219</v>
      </c>
      <c r="G26" s="235" t="s">
        <v>1602</v>
      </c>
      <c r="H26" s="235" t="s">
        <v>1602</v>
      </c>
      <c r="I26" s="235"/>
      <c r="J26" s="235"/>
      <c r="K26" s="235"/>
    </row>
    <row r="27" spans="1:12" ht="17">
      <c r="A27" s="206" t="s">
        <v>2468</v>
      </c>
      <c r="C27" s="241" t="s">
        <v>2411</v>
      </c>
      <c r="D27" s="241" t="s">
        <v>120</v>
      </c>
      <c r="E27" s="191" t="s">
        <v>803</v>
      </c>
      <c r="F27" s="192" t="s">
        <v>836</v>
      </c>
      <c r="G27" s="241"/>
      <c r="H27" s="241"/>
      <c r="I27" s="241" t="s">
        <v>852</v>
      </c>
      <c r="J27" s="241" t="s">
        <v>852</v>
      </c>
      <c r="K27" s="241"/>
      <c r="L27" s="241"/>
    </row>
    <row r="28" spans="1:12" ht="17">
      <c r="C28" s="55" t="s">
        <v>1609</v>
      </c>
      <c r="D28" s="55" t="s">
        <v>0</v>
      </c>
      <c r="E28" s="191" t="s">
        <v>803</v>
      </c>
      <c r="F28" s="192" t="s">
        <v>836</v>
      </c>
      <c r="G28" s="235"/>
      <c r="H28" s="235"/>
      <c r="I28" s="235" t="s">
        <v>1602</v>
      </c>
      <c r="J28" s="235" t="s">
        <v>1602</v>
      </c>
      <c r="K28" s="235"/>
    </row>
    <row r="29" spans="1:12" ht="17">
      <c r="B29" s="55" t="s">
        <v>1512</v>
      </c>
      <c r="C29" s="55" t="s">
        <v>183</v>
      </c>
      <c r="D29" s="55" t="s">
        <v>0</v>
      </c>
      <c r="E29" s="196" t="s">
        <v>878</v>
      </c>
      <c r="F29" s="192" t="s">
        <v>836</v>
      </c>
      <c r="G29" s="235" t="s">
        <v>1602</v>
      </c>
      <c r="H29" s="235"/>
      <c r="I29" s="235" t="s">
        <v>852</v>
      </c>
      <c r="J29" s="235" t="s">
        <v>852</v>
      </c>
      <c r="K29" s="235"/>
      <c r="L29" s="55" t="s">
        <v>852</v>
      </c>
    </row>
    <row r="30" spans="1:12" ht="17">
      <c r="A30" s="206"/>
      <c r="C30" s="241" t="s">
        <v>2407</v>
      </c>
      <c r="D30" s="241" t="s">
        <v>120</v>
      </c>
      <c r="E30" s="191" t="s">
        <v>803</v>
      </c>
      <c r="F30" s="193" t="s">
        <v>837</v>
      </c>
      <c r="G30" s="242"/>
      <c r="H30" s="242" t="s">
        <v>1602</v>
      </c>
      <c r="I30" s="242"/>
      <c r="J30" s="242"/>
      <c r="K30" s="242"/>
      <c r="L30" s="241"/>
    </row>
    <row r="31" spans="1:12" ht="17">
      <c r="C31" s="55" t="s">
        <v>1606</v>
      </c>
      <c r="D31" s="55" t="s">
        <v>120</v>
      </c>
      <c r="E31" s="196" t="s">
        <v>878</v>
      </c>
      <c r="F31" s="192" t="s">
        <v>836</v>
      </c>
      <c r="G31" s="55" t="s">
        <v>1602</v>
      </c>
      <c r="I31" s="55" t="s">
        <v>1602</v>
      </c>
      <c r="J31" s="55" t="s">
        <v>1602</v>
      </c>
    </row>
    <row r="32" spans="1:12" ht="17">
      <c r="B32" s="55" t="s">
        <v>1200</v>
      </c>
      <c r="C32" s="55" t="s">
        <v>1610</v>
      </c>
      <c r="D32" s="55" t="s">
        <v>120</v>
      </c>
      <c r="E32" s="195" t="s">
        <v>385</v>
      </c>
      <c r="F32" s="193" t="s">
        <v>837</v>
      </c>
      <c r="G32" s="55" t="s">
        <v>1602</v>
      </c>
      <c r="H32" s="55" t="s">
        <v>852</v>
      </c>
    </row>
    <row r="33" spans="1:12" ht="17">
      <c r="C33" s="241" t="s">
        <v>2412</v>
      </c>
      <c r="D33" s="241" t="s">
        <v>0</v>
      </c>
      <c r="E33" s="191" t="s">
        <v>803</v>
      </c>
      <c r="F33" s="197" t="s">
        <v>2414</v>
      </c>
      <c r="G33" s="253" t="s">
        <v>1602</v>
      </c>
      <c r="H33" s="253"/>
      <c r="I33" s="253" t="s">
        <v>1602</v>
      </c>
      <c r="J33" s="253" t="s">
        <v>1602</v>
      </c>
      <c r="K33" s="253" t="s">
        <v>1602</v>
      </c>
      <c r="L33" s="253"/>
    </row>
    <row r="34" spans="1:12" ht="17">
      <c r="C34" s="55" t="s">
        <v>1611</v>
      </c>
      <c r="D34" s="55" t="s">
        <v>120</v>
      </c>
      <c r="E34" s="195" t="s">
        <v>385</v>
      </c>
      <c r="F34" s="194" t="s">
        <v>219</v>
      </c>
      <c r="G34" s="55" t="s">
        <v>1602</v>
      </c>
      <c r="H34" s="55" t="s">
        <v>852</v>
      </c>
    </row>
    <row r="35" spans="1:12" ht="17">
      <c r="B35" s="55" t="s">
        <v>1616</v>
      </c>
      <c r="C35" s="241" t="s">
        <v>2408</v>
      </c>
      <c r="D35" s="241" t="s">
        <v>0</v>
      </c>
      <c r="E35" s="196" t="s">
        <v>878</v>
      </c>
      <c r="F35" s="198" t="s">
        <v>1317</v>
      </c>
      <c r="G35" s="252" t="s">
        <v>1602</v>
      </c>
      <c r="H35" s="252"/>
      <c r="I35" s="252" t="s">
        <v>852</v>
      </c>
      <c r="J35" s="252"/>
      <c r="K35" s="252"/>
      <c r="L35" s="253"/>
    </row>
    <row r="36" spans="1:12" ht="17">
      <c r="C36" s="55" t="s">
        <v>1603</v>
      </c>
      <c r="D36" s="55" t="s">
        <v>120</v>
      </c>
      <c r="E36" s="191" t="s">
        <v>803</v>
      </c>
      <c r="F36" s="193" t="s">
        <v>837</v>
      </c>
      <c r="G36" s="55" t="s">
        <v>1602</v>
      </c>
      <c r="H36" s="55" t="s">
        <v>1602</v>
      </c>
      <c r="L36" s="55" t="s">
        <v>835</v>
      </c>
    </row>
    <row r="37" spans="1:12" ht="17">
      <c r="C37" s="55" t="s">
        <v>1618</v>
      </c>
      <c r="D37" s="55" t="s">
        <v>120</v>
      </c>
      <c r="E37" s="196" t="s">
        <v>878</v>
      </c>
      <c r="F37" s="198" t="s">
        <v>1100</v>
      </c>
      <c r="G37" s="55" t="s">
        <v>852</v>
      </c>
      <c r="I37" s="55" t="s">
        <v>852</v>
      </c>
    </row>
    <row r="38" spans="1:12" ht="17">
      <c r="B38" s="55" t="s">
        <v>1567</v>
      </c>
      <c r="C38" s="241" t="s">
        <v>2411</v>
      </c>
      <c r="D38" s="241" t="s">
        <v>120</v>
      </c>
      <c r="E38" s="191" t="s">
        <v>803</v>
      </c>
      <c r="F38" s="192" t="s">
        <v>836</v>
      </c>
      <c r="G38" s="241"/>
      <c r="H38" s="241"/>
      <c r="I38" s="241" t="s">
        <v>852</v>
      </c>
      <c r="J38" s="241" t="s">
        <v>852</v>
      </c>
      <c r="K38" s="241"/>
      <c r="L38" s="241"/>
    </row>
    <row r="39" spans="1:12" ht="17">
      <c r="C39" s="55" t="s">
        <v>1615</v>
      </c>
      <c r="D39" s="55" t="s">
        <v>120</v>
      </c>
      <c r="E39" s="191" t="s">
        <v>803</v>
      </c>
      <c r="F39" s="197" t="s">
        <v>840</v>
      </c>
      <c r="G39" s="55" t="s">
        <v>1602</v>
      </c>
      <c r="H39" s="55" t="s">
        <v>1602</v>
      </c>
      <c r="I39" s="55" t="s">
        <v>852</v>
      </c>
      <c r="K39" s="55" t="s">
        <v>852</v>
      </c>
    </row>
    <row r="40" spans="1:12" s="111" customFormat="1" ht="17">
      <c r="A40" s="208" t="s">
        <v>367</v>
      </c>
      <c r="B40" s="111" t="s">
        <v>1619</v>
      </c>
      <c r="C40" s="243" t="s">
        <v>2407</v>
      </c>
      <c r="D40" s="243" t="s">
        <v>120</v>
      </c>
      <c r="E40" s="203" t="s">
        <v>803</v>
      </c>
      <c r="F40" s="201" t="s">
        <v>837</v>
      </c>
      <c r="G40" s="244"/>
      <c r="H40" s="244" t="s">
        <v>1602</v>
      </c>
      <c r="I40" s="244"/>
      <c r="J40" s="244"/>
      <c r="K40" s="244"/>
      <c r="L40" s="243"/>
    </row>
    <row r="41" spans="1:12" ht="17">
      <c r="A41" s="206" t="s">
        <v>2433</v>
      </c>
      <c r="C41" s="241" t="s">
        <v>2409</v>
      </c>
      <c r="D41" s="241" t="s">
        <v>0</v>
      </c>
      <c r="E41" s="196" t="s">
        <v>878</v>
      </c>
      <c r="F41" s="197" t="s">
        <v>838</v>
      </c>
      <c r="G41" s="253" t="s">
        <v>1602</v>
      </c>
      <c r="H41" s="253"/>
      <c r="I41" s="253" t="s">
        <v>852</v>
      </c>
      <c r="J41" s="253" t="s">
        <v>852</v>
      </c>
      <c r="K41" s="253" t="s">
        <v>852</v>
      </c>
      <c r="L41" s="253"/>
    </row>
    <row r="42" spans="1:12" ht="17">
      <c r="A42" s="206" t="s">
        <v>2434</v>
      </c>
      <c r="C42" s="241" t="s">
        <v>2408</v>
      </c>
      <c r="D42" s="241" t="s">
        <v>0</v>
      </c>
      <c r="E42" s="196" t="s">
        <v>878</v>
      </c>
      <c r="F42" s="198" t="s">
        <v>1317</v>
      </c>
      <c r="G42" s="252" t="s">
        <v>1602</v>
      </c>
      <c r="H42" s="252"/>
      <c r="I42" s="252" t="s">
        <v>852</v>
      </c>
      <c r="J42" s="252"/>
      <c r="K42" s="252"/>
      <c r="L42" s="253"/>
    </row>
    <row r="43" spans="1:12" ht="17">
      <c r="A43" s="206" t="s">
        <v>1655</v>
      </c>
      <c r="C43" s="55" t="s">
        <v>1608</v>
      </c>
      <c r="D43" s="55" t="s">
        <v>120</v>
      </c>
      <c r="E43" s="195" t="s">
        <v>385</v>
      </c>
      <c r="F43" s="193" t="s">
        <v>837</v>
      </c>
      <c r="G43" s="55" t="s">
        <v>1602</v>
      </c>
      <c r="H43" s="55" t="s">
        <v>203</v>
      </c>
    </row>
    <row r="44" spans="1:12" ht="17">
      <c r="A44" s="206" t="s">
        <v>2435</v>
      </c>
      <c r="C44" s="55" t="s">
        <v>1737</v>
      </c>
      <c r="D44" s="55" t="s">
        <v>120</v>
      </c>
      <c r="E44" s="196" t="s">
        <v>878</v>
      </c>
      <c r="F44" s="198" t="s">
        <v>1098</v>
      </c>
      <c r="I44" s="55" t="s">
        <v>852</v>
      </c>
      <c r="L44" s="55" t="s">
        <v>852</v>
      </c>
    </row>
    <row r="45" spans="1:12" ht="17">
      <c r="C45" s="55" t="s">
        <v>1610</v>
      </c>
      <c r="D45" s="55" t="s">
        <v>120</v>
      </c>
      <c r="E45" s="195" t="s">
        <v>385</v>
      </c>
      <c r="F45" s="193" t="s">
        <v>837</v>
      </c>
      <c r="G45" s="55" t="s">
        <v>1602</v>
      </c>
      <c r="H45" s="55" t="s">
        <v>852</v>
      </c>
    </row>
    <row r="46" spans="1:12" ht="17">
      <c r="C46" s="55" t="s">
        <v>1614</v>
      </c>
      <c r="D46" s="55" t="s">
        <v>120</v>
      </c>
      <c r="E46" s="196" t="s">
        <v>878</v>
      </c>
      <c r="F46" s="192" t="s">
        <v>836</v>
      </c>
      <c r="G46" s="55" t="s">
        <v>1602</v>
      </c>
      <c r="I46" s="55" t="s">
        <v>1602</v>
      </c>
      <c r="J46" s="55" t="s">
        <v>1602</v>
      </c>
      <c r="L46" s="55" t="s">
        <v>835</v>
      </c>
    </row>
    <row r="47" spans="1:12" ht="17">
      <c r="C47" s="55" t="s">
        <v>1615</v>
      </c>
      <c r="D47" s="55" t="s">
        <v>120</v>
      </c>
      <c r="E47" s="191" t="s">
        <v>803</v>
      </c>
      <c r="F47" s="197" t="s">
        <v>840</v>
      </c>
      <c r="G47" s="55" t="s">
        <v>1602</v>
      </c>
      <c r="H47" s="55" t="s">
        <v>1602</v>
      </c>
      <c r="I47" s="55" t="s">
        <v>852</v>
      </c>
      <c r="K47" s="55" t="s">
        <v>852</v>
      </c>
    </row>
    <row r="48" spans="1:12" ht="17">
      <c r="B48" s="55" t="s">
        <v>1620</v>
      </c>
      <c r="C48" s="55" t="s">
        <v>1603</v>
      </c>
      <c r="D48" s="55" t="s">
        <v>120</v>
      </c>
      <c r="E48" s="191" t="s">
        <v>803</v>
      </c>
      <c r="F48" s="193" t="s">
        <v>837</v>
      </c>
      <c r="G48" s="55" t="s">
        <v>1602</v>
      </c>
      <c r="H48" s="55" t="s">
        <v>1602</v>
      </c>
      <c r="L48" s="55" t="s">
        <v>835</v>
      </c>
    </row>
    <row r="49" spans="1:12" ht="17">
      <c r="B49" s="55" t="s">
        <v>1621</v>
      </c>
      <c r="C49" s="55" t="s">
        <v>1623</v>
      </c>
      <c r="D49" s="55" t="s">
        <v>120</v>
      </c>
      <c r="E49" s="196" t="s">
        <v>878</v>
      </c>
      <c r="F49" s="192" t="s">
        <v>836</v>
      </c>
      <c r="G49" s="55" t="s">
        <v>1602</v>
      </c>
      <c r="I49" s="55" t="s">
        <v>852</v>
      </c>
      <c r="J49" s="55" t="s">
        <v>852</v>
      </c>
    </row>
    <row r="50" spans="1:12" ht="17">
      <c r="B50" s="55" t="s">
        <v>1567</v>
      </c>
      <c r="C50" s="241" t="s">
        <v>2411</v>
      </c>
      <c r="D50" s="241" t="s">
        <v>120</v>
      </c>
      <c r="E50" s="191" t="s">
        <v>803</v>
      </c>
      <c r="F50" s="192" t="s">
        <v>836</v>
      </c>
      <c r="G50" s="241"/>
      <c r="H50" s="241"/>
      <c r="I50" s="241" t="s">
        <v>852</v>
      </c>
      <c r="J50" s="241" t="s">
        <v>852</v>
      </c>
      <c r="K50" s="241"/>
      <c r="L50" s="241"/>
    </row>
    <row r="51" spans="1:12" ht="17">
      <c r="B51" s="55" t="s">
        <v>1622</v>
      </c>
      <c r="C51" s="55" t="s">
        <v>1624</v>
      </c>
      <c r="D51" s="55" t="s">
        <v>0</v>
      </c>
      <c r="E51" s="196" t="s">
        <v>878</v>
      </c>
      <c r="F51" s="194" t="s">
        <v>219</v>
      </c>
      <c r="G51" s="235"/>
      <c r="H51" s="235" t="s">
        <v>852</v>
      </c>
      <c r="I51" s="235"/>
      <c r="J51" s="235"/>
      <c r="K51" s="235"/>
      <c r="L51" s="55" t="s">
        <v>852</v>
      </c>
    </row>
    <row r="52" spans="1:12" s="111" customFormat="1" ht="17">
      <c r="A52" s="208" t="s">
        <v>1979</v>
      </c>
      <c r="B52" s="111" t="s">
        <v>2453</v>
      </c>
      <c r="C52" s="243" t="s">
        <v>2407</v>
      </c>
      <c r="D52" s="243" t="s">
        <v>120</v>
      </c>
      <c r="E52" s="203" t="s">
        <v>803</v>
      </c>
      <c r="F52" s="201" t="s">
        <v>837</v>
      </c>
      <c r="G52" s="244" t="s">
        <v>1602</v>
      </c>
      <c r="H52" s="244" t="s">
        <v>1602</v>
      </c>
      <c r="I52" s="244"/>
      <c r="J52" s="244"/>
      <c r="K52" s="244"/>
      <c r="L52" s="243"/>
    </row>
    <row r="53" spans="1:12" s="110" customFormat="1" ht="17">
      <c r="A53" s="248"/>
      <c r="B53" s="110" t="s">
        <v>2446</v>
      </c>
      <c r="C53" s="245" t="s">
        <v>2410</v>
      </c>
      <c r="D53" s="245" t="s">
        <v>120</v>
      </c>
      <c r="E53" s="249" t="s">
        <v>803</v>
      </c>
      <c r="F53" s="250" t="s">
        <v>836</v>
      </c>
      <c r="G53" s="245" t="s">
        <v>852</v>
      </c>
      <c r="H53" s="245"/>
      <c r="I53" s="245" t="s">
        <v>852</v>
      </c>
      <c r="J53" s="245" t="s">
        <v>852</v>
      </c>
      <c r="K53" s="245"/>
      <c r="L53" s="245" t="s">
        <v>835</v>
      </c>
    </row>
    <row r="54" spans="1:12" s="111" customFormat="1" ht="17">
      <c r="A54" s="208" t="s">
        <v>1625</v>
      </c>
      <c r="B54" s="111" t="s">
        <v>1626</v>
      </c>
      <c r="C54" s="111" t="s">
        <v>272</v>
      </c>
      <c r="D54" s="111" t="s">
        <v>120</v>
      </c>
      <c r="E54" s="202" t="s">
        <v>878</v>
      </c>
      <c r="F54" s="201" t="s">
        <v>837</v>
      </c>
      <c r="H54" s="111" t="s">
        <v>1602</v>
      </c>
      <c r="L54" s="111" t="s">
        <v>1602</v>
      </c>
    </row>
    <row r="55" spans="1:12" ht="17">
      <c r="A55" s="206" t="s">
        <v>2436</v>
      </c>
      <c r="C55" s="55" t="s">
        <v>1623</v>
      </c>
      <c r="D55" s="55" t="s">
        <v>120</v>
      </c>
      <c r="E55" s="196" t="s">
        <v>878</v>
      </c>
      <c r="F55" s="192" t="s">
        <v>836</v>
      </c>
      <c r="G55" s="55" t="s">
        <v>1602</v>
      </c>
      <c r="I55" s="55" t="s">
        <v>852</v>
      </c>
      <c r="J55" s="55" t="s">
        <v>852</v>
      </c>
    </row>
    <row r="56" spans="1:12" ht="17">
      <c r="A56" s="206" t="s">
        <v>2437</v>
      </c>
      <c r="B56" s="55" t="s">
        <v>2049</v>
      </c>
      <c r="C56" s="241" t="s">
        <v>2416</v>
      </c>
      <c r="D56" s="241" t="s">
        <v>0</v>
      </c>
      <c r="E56" s="196" t="s">
        <v>878</v>
      </c>
      <c r="F56" s="197" t="s">
        <v>2417</v>
      </c>
      <c r="G56" s="253"/>
      <c r="H56" s="253"/>
      <c r="I56" s="253" t="s">
        <v>852</v>
      </c>
      <c r="J56" s="253"/>
      <c r="K56" s="253" t="s">
        <v>852</v>
      </c>
      <c r="L56" s="253"/>
    </row>
    <row r="57" spans="1:12" ht="17">
      <c r="A57" s="206" t="s">
        <v>1655</v>
      </c>
      <c r="B57" s="55" t="s">
        <v>1917</v>
      </c>
      <c r="C57" s="241" t="s">
        <v>2418</v>
      </c>
      <c r="D57" s="241" t="s">
        <v>0</v>
      </c>
      <c r="E57" s="196" t="s">
        <v>878</v>
      </c>
      <c r="F57" s="197" t="s">
        <v>1484</v>
      </c>
      <c r="G57" s="253" t="s">
        <v>1602</v>
      </c>
      <c r="H57" s="253"/>
      <c r="I57" s="253" t="s">
        <v>1602</v>
      </c>
      <c r="J57" s="253" t="s">
        <v>1602</v>
      </c>
      <c r="K57" s="253"/>
      <c r="L57" s="253"/>
    </row>
    <row r="58" spans="1:12" ht="17">
      <c r="A58" s="206" t="s">
        <v>2435</v>
      </c>
      <c r="C58" s="241" t="s">
        <v>2409</v>
      </c>
      <c r="D58" s="241" t="s">
        <v>0</v>
      </c>
      <c r="E58" s="196" t="s">
        <v>878</v>
      </c>
      <c r="F58" s="197" t="s">
        <v>838</v>
      </c>
      <c r="G58" s="253" t="s">
        <v>1602</v>
      </c>
      <c r="H58" s="253"/>
      <c r="I58" s="253" t="s">
        <v>852</v>
      </c>
      <c r="J58" s="253" t="s">
        <v>852</v>
      </c>
      <c r="K58" s="253" t="s">
        <v>852</v>
      </c>
      <c r="L58" s="253"/>
    </row>
    <row r="59" spans="1:12" ht="17">
      <c r="B59" s="55" t="s">
        <v>1627</v>
      </c>
      <c r="C59" s="55" t="s">
        <v>1631</v>
      </c>
      <c r="D59" s="55" t="s">
        <v>120</v>
      </c>
      <c r="E59" s="196" t="s">
        <v>878</v>
      </c>
      <c r="F59" s="192" t="s">
        <v>1484</v>
      </c>
      <c r="G59" s="55" t="s">
        <v>852</v>
      </c>
      <c r="I59" s="55" t="s">
        <v>852</v>
      </c>
      <c r="J59" s="55" t="s">
        <v>852</v>
      </c>
    </row>
    <row r="60" spans="1:12" ht="17">
      <c r="C60" s="55" t="s">
        <v>1624</v>
      </c>
      <c r="D60" s="55" t="s">
        <v>0</v>
      </c>
      <c r="E60" s="196" t="s">
        <v>878</v>
      </c>
      <c r="F60" s="194" t="s">
        <v>219</v>
      </c>
      <c r="G60" s="235"/>
      <c r="H60" s="235" t="s">
        <v>852</v>
      </c>
      <c r="I60" s="235"/>
      <c r="J60" s="235"/>
      <c r="K60" s="235"/>
      <c r="L60" s="55" t="s">
        <v>852</v>
      </c>
    </row>
    <row r="61" spans="1:12" ht="17">
      <c r="B61" s="55" t="s">
        <v>1628</v>
      </c>
      <c r="C61" s="55" t="s">
        <v>1605</v>
      </c>
      <c r="D61" s="55" t="s">
        <v>0</v>
      </c>
      <c r="E61" s="196" t="s">
        <v>878</v>
      </c>
      <c r="F61" s="198" t="s">
        <v>1099</v>
      </c>
      <c r="G61" s="235" t="s">
        <v>1602</v>
      </c>
      <c r="H61" s="235"/>
      <c r="I61" s="235" t="s">
        <v>852</v>
      </c>
      <c r="J61" s="235"/>
      <c r="K61" s="235"/>
    </row>
    <row r="62" spans="1:12" ht="17">
      <c r="A62" s="206"/>
      <c r="B62" s="55" t="s">
        <v>2419</v>
      </c>
      <c r="C62" s="241" t="s">
        <v>2407</v>
      </c>
      <c r="D62" s="241" t="s">
        <v>120</v>
      </c>
      <c r="E62" s="191" t="s">
        <v>803</v>
      </c>
      <c r="F62" s="193" t="s">
        <v>837</v>
      </c>
      <c r="G62" s="242"/>
      <c r="H62" s="242" t="s">
        <v>1602</v>
      </c>
      <c r="I62" s="242"/>
      <c r="J62" s="242"/>
      <c r="K62" s="242"/>
      <c r="L62" s="241"/>
    </row>
    <row r="63" spans="1:12" ht="17">
      <c r="B63" s="55" t="s">
        <v>1629</v>
      </c>
      <c r="C63" s="55" t="s">
        <v>1608</v>
      </c>
      <c r="D63" s="55" t="s">
        <v>120</v>
      </c>
      <c r="E63" s="195" t="s">
        <v>385</v>
      </c>
      <c r="F63" s="193" t="s">
        <v>837</v>
      </c>
      <c r="G63" s="55" t="s">
        <v>1602</v>
      </c>
      <c r="H63" s="55" t="s">
        <v>1602</v>
      </c>
    </row>
    <row r="64" spans="1:12" ht="17">
      <c r="B64" s="55" t="s">
        <v>1630</v>
      </c>
      <c r="C64" s="55" t="s">
        <v>1614</v>
      </c>
      <c r="D64" s="55" t="s">
        <v>120</v>
      </c>
      <c r="E64" s="196" t="s">
        <v>878</v>
      </c>
      <c r="F64" s="192" t="s">
        <v>836</v>
      </c>
      <c r="G64" s="55" t="s">
        <v>852</v>
      </c>
      <c r="I64" s="55" t="s">
        <v>852</v>
      </c>
      <c r="J64" s="55" t="s">
        <v>852</v>
      </c>
      <c r="L64" s="55" t="s">
        <v>835</v>
      </c>
    </row>
    <row r="65" spans="1:12" s="111" customFormat="1" ht="17">
      <c r="A65" s="209" t="s">
        <v>1632</v>
      </c>
      <c r="B65" s="111" t="s">
        <v>1634</v>
      </c>
      <c r="C65" s="243" t="s">
        <v>2420</v>
      </c>
      <c r="D65" s="243" t="s">
        <v>0</v>
      </c>
      <c r="E65" s="202" t="s">
        <v>878</v>
      </c>
      <c r="F65" s="200" t="s">
        <v>219</v>
      </c>
      <c r="G65" s="254" t="s">
        <v>1602</v>
      </c>
      <c r="H65" s="254" t="s">
        <v>1602</v>
      </c>
      <c r="I65" s="254"/>
      <c r="J65" s="254"/>
      <c r="K65" s="254"/>
      <c r="L65" s="254" t="s">
        <v>1602</v>
      </c>
    </row>
    <row r="66" spans="1:12" ht="17" customHeight="1">
      <c r="A66" s="206" t="s">
        <v>2438</v>
      </c>
      <c r="C66" s="55" t="s">
        <v>1609</v>
      </c>
      <c r="D66" s="55" t="s">
        <v>0</v>
      </c>
      <c r="E66" s="191" t="s">
        <v>803</v>
      </c>
      <c r="F66" s="192" t="s">
        <v>836</v>
      </c>
      <c r="G66" s="235" t="s">
        <v>1602</v>
      </c>
      <c r="H66" s="235"/>
      <c r="I66" s="235" t="s">
        <v>852</v>
      </c>
      <c r="J66" s="235" t="s">
        <v>852</v>
      </c>
      <c r="K66" s="235"/>
    </row>
    <row r="67" spans="1:12" ht="17">
      <c r="A67" s="206" t="s">
        <v>2439</v>
      </c>
      <c r="B67" s="55" t="s">
        <v>1633</v>
      </c>
      <c r="C67" s="55" t="s">
        <v>1635</v>
      </c>
      <c r="D67" s="55" t="s">
        <v>0</v>
      </c>
      <c r="E67" s="196" t="s">
        <v>878</v>
      </c>
      <c r="F67" s="192" t="s">
        <v>836</v>
      </c>
      <c r="G67" s="235" t="s">
        <v>852</v>
      </c>
      <c r="H67" s="235"/>
      <c r="I67" s="235" t="s">
        <v>852</v>
      </c>
      <c r="J67" s="235" t="s">
        <v>852</v>
      </c>
      <c r="K67" s="235"/>
    </row>
    <row r="68" spans="1:12" ht="17">
      <c r="A68" s="206" t="s">
        <v>2440</v>
      </c>
      <c r="B68" s="55" t="s">
        <v>2421</v>
      </c>
      <c r="C68" s="241" t="s">
        <v>2422</v>
      </c>
      <c r="D68" s="241" t="s">
        <v>0</v>
      </c>
      <c r="E68" s="195" t="s">
        <v>385</v>
      </c>
      <c r="F68" s="197" t="s">
        <v>2406</v>
      </c>
      <c r="G68" s="253" t="s">
        <v>1602</v>
      </c>
      <c r="H68" s="253"/>
      <c r="I68" s="253" t="s">
        <v>203</v>
      </c>
      <c r="J68" s="253"/>
      <c r="K68" s="253"/>
      <c r="L68" s="253"/>
    </row>
    <row r="69" spans="1:12" ht="17">
      <c r="A69" s="206" t="s">
        <v>1659</v>
      </c>
      <c r="B69" s="55" t="s">
        <v>1636</v>
      </c>
      <c r="C69" s="55" t="s">
        <v>1631</v>
      </c>
      <c r="D69" s="55" t="s">
        <v>120</v>
      </c>
      <c r="E69" s="196" t="s">
        <v>878</v>
      </c>
      <c r="F69" s="192" t="s">
        <v>1484</v>
      </c>
      <c r="G69" s="55" t="s">
        <v>852</v>
      </c>
    </row>
    <row r="70" spans="1:12" ht="17">
      <c r="B70" s="55" t="s">
        <v>1637</v>
      </c>
      <c r="C70" s="55" t="s">
        <v>1631</v>
      </c>
      <c r="D70" s="55" t="s">
        <v>120</v>
      </c>
      <c r="E70" s="196" t="s">
        <v>878</v>
      </c>
      <c r="F70" s="192" t="s">
        <v>1484</v>
      </c>
      <c r="G70" s="55" t="s">
        <v>852</v>
      </c>
    </row>
    <row r="71" spans="1:12" s="111" customFormat="1" ht="17">
      <c r="A71" s="208" t="s">
        <v>1255</v>
      </c>
      <c r="B71" s="111" t="s">
        <v>1638</v>
      </c>
      <c r="C71" s="111" t="s">
        <v>1610</v>
      </c>
      <c r="D71" s="111" t="s">
        <v>120</v>
      </c>
      <c r="E71" s="199" t="s">
        <v>385</v>
      </c>
      <c r="F71" s="201" t="s">
        <v>837</v>
      </c>
      <c r="G71" s="111" t="s">
        <v>1602</v>
      </c>
      <c r="H71" s="111" t="s">
        <v>852</v>
      </c>
    </row>
    <row r="72" spans="1:12" ht="17">
      <c r="A72" s="206" t="s">
        <v>1661</v>
      </c>
      <c r="C72" s="55" t="s">
        <v>1640</v>
      </c>
      <c r="D72" s="55" t="s">
        <v>120</v>
      </c>
      <c r="E72" s="191" t="s">
        <v>803</v>
      </c>
      <c r="F72" s="197" t="s">
        <v>839</v>
      </c>
      <c r="G72" s="55" t="s">
        <v>1602</v>
      </c>
      <c r="H72" s="55" t="s">
        <v>1602</v>
      </c>
      <c r="I72" s="55" t="s">
        <v>203</v>
      </c>
    </row>
    <row r="73" spans="1:12" ht="17">
      <c r="A73" s="206" t="s">
        <v>1660</v>
      </c>
      <c r="B73" s="55" t="s">
        <v>1639</v>
      </c>
      <c r="C73" s="55" t="s">
        <v>272</v>
      </c>
      <c r="D73" s="55" t="s">
        <v>120</v>
      </c>
      <c r="E73" s="196" t="s">
        <v>878</v>
      </c>
      <c r="F73" s="193" t="s">
        <v>837</v>
      </c>
      <c r="H73" s="55" t="s">
        <v>1602</v>
      </c>
      <c r="L73" s="55" t="s">
        <v>1602</v>
      </c>
    </row>
    <row r="74" spans="1:12" ht="17">
      <c r="A74" s="206" t="s">
        <v>1657</v>
      </c>
      <c r="B74" s="55" t="s">
        <v>1920</v>
      </c>
      <c r="C74" s="241" t="s">
        <v>2409</v>
      </c>
      <c r="D74" s="241" t="s">
        <v>0</v>
      </c>
      <c r="E74" s="196" t="s">
        <v>878</v>
      </c>
      <c r="F74" s="197" t="s">
        <v>838</v>
      </c>
      <c r="G74" s="253" t="s">
        <v>1602</v>
      </c>
      <c r="H74" s="253"/>
      <c r="I74" s="253" t="s">
        <v>852</v>
      </c>
      <c r="J74" s="253" t="s">
        <v>852</v>
      </c>
      <c r="K74" s="253" t="s">
        <v>852</v>
      </c>
      <c r="L74" s="253"/>
    </row>
    <row r="75" spans="1:12">
      <c r="A75" s="206" t="s">
        <v>1659</v>
      </c>
      <c r="E75" s="205"/>
      <c r="F75" s="205"/>
    </row>
    <row r="76" spans="1:12" s="111" customFormat="1" ht="17">
      <c r="A76" s="208" t="s">
        <v>1648</v>
      </c>
      <c r="B76" s="111" t="s">
        <v>1651</v>
      </c>
      <c r="C76" s="111" t="s">
        <v>1624</v>
      </c>
      <c r="D76" s="111" t="s">
        <v>0</v>
      </c>
      <c r="E76" s="202" t="s">
        <v>878</v>
      </c>
      <c r="F76" s="200" t="s">
        <v>219</v>
      </c>
      <c r="G76" s="236"/>
      <c r="H76" s="236" t="s">
        <v>1602</v>
      </c>
      <c r="I76" s="236"/>
      <c r="J76" s="236"/>
      <c r="K76" s="236"/>
      <c r="L76" s="111" t="s">
        <v>852</v>
      </c>
    </row>
    <row r="77" spans="1:12" ht="17">
      <c r="A77" s="206" t="s">
        <v>1661</v>
      </c>
      <c r="C77" s="55" t="s">
        <v>183</v>
      </c>
      <c r="D77" s="55" t="s">
        <v>0</v>
      </c>
      <c r="E77" s="196" t="s">
        <v>878</v>
      </c>
      <c r="F77" s="192" t="s">
        <v>836</v>
      </c>
      <c r="G77" s="235" t="s">
        <v>1602</v>
      </c>
      <c r="H77" s="235"/>
      <c r="I77" s="235" t="s">
        <v>1602</v>
      </c>
      <c r="J77" s="235" t="s">
        <v>1602</v>
      </c>
      <c r="K77" s="235"/>
      <c r="L77" s="55" t="s">
        <v>852</v>
      </c>
    </row>
    <row r="78" spans="1:12" ht="17">
      <c r="A78" s="206" t="s">
        <v>1660</v>
      </c>
      <c r="B78" s="55" t="s">
        <v>1650</v>
      </c>
      <c r="C78" s="55" t="s">
        <v>1652</v>
      </c>
      <c r="D78" s="55" t="s">
        <v>120</v>
      </c>
      <c r="E78" s="196" t="s">
        <v>878</v>
      </c>
      <c r="F78" s="197" t="s">
        <v>838</v>
      </c>
      <c r="G78" s="55" t="s">
        <v>1602</v>
      </c>
      <c r="I78" s="55" t="s">
        <v>852</v>
      </c>
      <c r="J78" s="55" t="s">
        <v>852</v>
      </c>
      <c r="K78" s="55" t="s">
        <v>852</v>
      </c>
      <c r="L78" s="55" t="s">
        <v>835</v>
      </c>
    </row>
    <row r="79" spans="1:12" ht="17">
      <c r="A79" s="206" t="s">
        <v>1662</v>
      </c>
      <c r="B79" s="55" t="s">
        <v>863</v>
      </c>
      <c r="C79" s="55" t="s">
        <v>229</v>
      </c>
      <c r="D79" s="55" t="s">
        <v>0</v>
      </c>
      <c r="E79" s="195" t="s">
        <v>385</v>
      </c>
      <c r="F79" s="197" t="s">
        <v>848</v>
      </c>
      <c r="G79" s="235" t="s">
        <v>1602</v>
      </c>
      <c r="H79" s="235" t="s">
        <v>1602</v>
      </c>
      <c r="I79" s="235" t="s">
        <v>852</v>
      </c>
      <c r="J79" s="235"/>
      <c r="K79" s="235" t="s">
        <v>852</v>
      </c>
    </row>
    <row r="80" spans="1:12">
      <c r="A80" s="206" t="s">
        <v>1656</v>
      </c>
      <c r="E80" s="205"/>
      <c r="F80" s="205"/>
    </row>
    <row r="81" spans="1:12" s="111" customFormat="1" ht="17">
      <c r="A81" s="208" t="s">
        <v>1254</v>
      </c>
      <c r="B81" s="111" t="s">
        <v>1641</v>
      </c>
      <c r="C81" s="243" t="s">
        <v>2407</v>
      </c>
      <c r="D81" s="243" t="s">
        <v>120</v>
      </c>
      <c r="E81" s="203" t="s">
        <v>803</v>
      </c>
      <c r="F81" s="201" t="s">
        <v>837</v>
      </c>
      <c r="G81" s="244" t="s">
        <v>1602</v>
      </c>
      <c r="H81" s="244" t="s">
        <v>852</v>
      </c>
      <c r="I81" s="244"/>
      <c r="J81" s="244"/>
      <c r="K81" s="244"/>
      <c r="L81" s="243"/>
    </row>
    <row r="82" spans="1:12" ht="17">
      <c r="A82" s="206" t="s">
        <v>2441</v>
      </c>
      <c r="C82" s="55" t="s">
        <v>1608</v>
      </c>
      <c r="D82" s="55" t="s">
        <v>120</v>
      </c>
      <c r="E82" s="195" t="s">
        <v>385</v>
      </c>
      <c r="F82" s="193" t="s">
        <v>837</v>
      </c>
      <c r="G82" s="55" t="s">
        <v>1602</v>
      </c>
      <c r="H82" s="55" t="s">
        <v>1602</v>
      </c>
    </row>
    <row r="83" spans="1:12" ht="17">
      <c r="A83" s="206" t="s">
        <v>2442</v>
      </c>
      <c r="C83" s="55" t="s">
        <v>1610</v>
      </c>
      <c r="D83" s="55" t="s">
        <v>120</v>
      </c>
      <c r="E83" s="195" t="s">
        <v>385</v>
      </c>
      <c r="F83" s="193" t="s">
        <v>837</v>
      </c>
      <c r="G83" s="55" t="s">
        <v>1602</v>
      </c>
      <c r="H83" s="55" t="s">
        <v>1602</v>
      </c>
    </row>
    <row r="84" spans="1:12" ht="17">
      <c r="A84" s="206" t="s">
        <v>1655</v>
      </c>
      <c r="C84" s="55" t="s">
        <v>1640</v>
      </c>
      <c r="D84" s="55" t="s">
        <v>120</v>
      </c>
      <c r="E84" s="191" t="s">
        <v>803</v>
      </c>
      <c r="F84" s="197" t="s">
        <v>839</v>
      </c>
      <c r="G84" s="55" t="s">
        <v>1602</v>
      </c>
      <c r="H84" s="55" t="s">
        <v>1602</v>
      </c>
      <c r="I84" s="55" t="s">
        <v>1602</v>
      </c>
      <c r="J84" s="55" t="s">
        <v>1602</v>
      </c>
      <c r="K84" s="55" t="s">
        <v>1602</v>
      </c>
    </row>
    <row r="85" spans="1:12" ht="17">
      <c r="A85" s="206" t="s">
        <v>1656</v>
      </c>
      <c r="B85" s="55" t="s">
        <v>2423</v>
      </c>
      <c r="C85" s="241" t="s">
        <v>2410</v>
      </c>
      <c r="D85" s="241" t="s">
        <v>120</v>
      </c>
      <c r="E85" s="191" t="s">
        <v>803</v>
      </c>
      <c r="F85" s="192" t="s">
        <v>836</v>
      </c>
      <c r="G85" s="241" t="s">
        <v>852</v>
      </c>
      <c r="H85" s="241"/>
      <c r="I85" s="241" t="s">
        <v>852</v>
      </c>
      <c r="J85" s="241" t="s">
        <v>852</v>
      </c>
      <c r="K85" s="241"/>
      <c r="L85" s="241" t="s">
        <v>835</v>
      </c>
    </row>
    <row r="86" spans="1:12" ht="17">
      <c r="B86" s="55" t="s">
        <v>2424</v>
      </c>
      <c r="C86" s="245" t="s">
        <v>2408</v>
      </c>
      <c r="D86" s="245" t="s">
        <v>0</v>
      </c>
      <c r="E86" s="246" t="s">
        <v>878</v>
      </c>
      <c r="F86" s="247" t="s">
        <v>1317</v>
      </c>
      <c r="G86" s="255" t="s">
        <v>1602</v>
      </c>
      <c r="H86" s="255"/>
      <c r="I86" s="255" t="s">
        <v>852</v>
      </c>
      <c r="J86" s="255"/>
      <c r="K86" s="255"/>
      <c r="L86" s="256"/>
    </row>
    <row r="87" spans="1:12" s="111" customFormat="1" ht="17">
      <c r="A87" s="208" t="s">
        <v>1642</v>
      </c>
      <c r="B87" s="111" t="s">
        <v>1643</v>
      </c>
      <c r="C87" s="111" t="s">
        <v>1645</v>
      </c>
      <c r="D87" s="111" t="s">
        <v>120</v>
      </c>
      <c r="E87" s="203" t="s">
        <v>803</v>
      </c>
      <c r="F87" s="201" t="s">
        <v>837</v>
      </c>
      <c r="G87" s="111" t="s">
        <v>852</v>
      </c>
      <c r="H87" s="111" t="s">
        <v>852</v>
      </c>
      <c r="L87" s="111" t="s">
        <v>835</v>
      </c>
    </row>
    <row r="88" spans="1:12" ht="17">
      <c r="A88" s="55" t="s">
        <v>1658</v>
      </c>
      <c r="B88" s="55" t="s">
        <v>2425</v>
      </c>
      <c r="C88" s="241" t="s">
        <v>2408</v>
      </c>
      <c r="D88" s="241" t="s">
        <v>0</v>
      </c>
      <c r="E88" s="196" t="s">
        <v>878</v>
      </c>
      <c r="F88" s="198" t="s">
        <v>1317</v>
      </c>
      <c r="G88" s="252" t="s">
        <v>1602</v>
      </c>
      <c r="H88" s="252"/>
      <c r="I88" s="252" t="s">
        <v>1602</v>
      </c>
      <c r="J88" s="252"/>
      <c r="K88" s="252"/>
      <c r="L88" s="253"/>
    </row>
    <row r="89" spans="1:12" ht="17">
      <c r="A89" s="55" t="s">
        <v>2443</v>
      </c>
      <c r="B89" s="55" t="s">
        <v>2426</v>
      </c>
      <c r="C89" s="241" t="s">
        <v>2413</v>
      </c>
      <c r="D89" s="241" t="s">
        <v>0</v>
      </c>
      <c r="E89" s="191" t="s">
        <v>803</v>
      </c>
      <c r="F89" s="197" t="s">
        <v>838</v>
      </c>
      <c r="G89" s="253" t="s">
        <v>1602</v>
      </c>
      <c r="H89" s="253"/>
      <c r="I89" s="253" t="s">
        <v>1602</v>
      </c>
      <c r="J89" s="253" t="s">
        <v>1602</v>
      </c>
      <c r="K89" s="253" t="s">
        <v>1602</v>
      </c>
      <c r="L89" s="253"/>
    </row>
    <row r="90" spans="1:12" ht="17">
      <c r="A90" s="55" t="s">
        <v>2444</v>
      </c>
      <c r="B90" s="55" t="s">
        <v>1644</v>
      </c>
      <c r="C90" s="55" t="s">
        <v>1646</v>
      </c>
      <c r="D90" s="55" t="s">
        <v>120</v>
      </c>
      <c r="E90" s="196" t="s">
        <v>878</v>
      </c>
      <c r="F90" s="198" t="s">
        <v>1649</v>
      </c>
      <c r="G90" s="258" t="s">
        <v>1647</v>
      </c>
      <c r="H90" s="258"/>
      <c r="I90" s="258"/>
      <c r="J90" s="258"/>
      <c r="K90" s="258"/>
      <c r="L90" s="258"/>
    </row>
    <row r="91" spans="1:12">
      <c r="A91" s="55" t="s">
        <v>2445</v>
      </c>
      <c r="E91" s="196"/>
      <c r="F91" s="198"/>
      <c r="G91" s="240"/>
      <c r="H91" s="240"/>
      <c r="I91" s="240"/>
      <c r="J91" s="240"/>
      <c r="K91" s="240"/>
      <c r="L91" s="240"/>
    </row>
    <row r="92" spans="1:12" s="111" customFormat="1" ht="17">
      <c r="A92" s="208" t="s">
        <v>1653</v>
      </c>
      <c r="B92" s="111" t="s">
        <v>1654</v>
      </c>
      <c r="C92" s="111" t="s">
        <v>1640</v>
      </c>
      <c r="D92" s="111" t="s">
        <v>120</v>
      </c>
      <c r="E92" s="203" t="s">
        <v>803</v>
      </c>
      <c r="F92" s="204" t="s">
        <v>839</v>
      </c>
      <c r="G92" s="111" t="s">
        <v>1602</v>
      </c>
      <c r="H92" s="111" t="s">
        <v>1602</v>
      </c>
      <c r="I92" s="111" t="s">
        <v>1602</v>
      </c>
      <c r="J92" s="111" t="s">
        <v>1602</v>
      </c>
      <c r="K92" s="111" t="s">
        <v>1602</v>
      </c>
    </row>
    <row r="93" spans="1:12" ht="17">
      <c r="B93" s="55" t="s">
        <v>2415</v>
      </c>
      <c r="C93" s="241" t="s">
        <v>2407</v>
      </c>
      <c r="D93" s="241" t="s">
        <v>120</v>
      </c>
      <c r="E93" s="191" t="s">
        <v>803</v>
      </c>
      <c r="F93" s="193" t="s">
        <v>837</v>
      </c>
      <c r="G93" s="242" t="s">
        <v>852</v>
      </c>
      <c r="H93" s="242" t="s">
        <v>852</v>
      </c>
      <c r="I93" s="242"/>
      <c r="J93" s="242"/>
      <c r="K93" s="242"/>
      <c r="L93" s="241"/>
    </row>
    <row r="94" spans="1:12" ht="17">
      <c r="B94" s="55" t="s">
        <v>2427</v>
      </c>
      <c r="C94" s="241" t="s">
        <v>2409</v>
      </c>
      <c r="D94" s="241" t="s">
        <v>0</v>
      </c>
      <c r="E94" s="196" t="s">
        <v>878</v>
      </c>
      <c r="F94" s="197" t="s">
        <v>838</v>
      </c>
      <c r="G94" s="253" t="s">
        <v>1602</v>
      </c>
      <c r="H94" s="253"/>
      <c r="I94" s="257" t="s">
        <v>2428</v>
      </c>
      <c r="J94" s="257" t="s">
        <v>1602</v>
      </c>
      <c r="K94" s="257" t="s">
        <v>852</v>
      </c>
      <c r="L94" s="253"/>
    </row>
    <row r="95" spans="1:12">
      <c r="E95" s="205"/>
      <c r="F95" s="205"/>
      <c r="I95" s="251"/>
      <c r="J95" s="251"/>
      <c r="K95" s="251"/>
    </row>
    <row r="96" spans="1:12">
      <c r="G96" s="55" t="s">
        <v>2457</v>
      </c>
      <c r="H96" s="55" t="s">
        <v>2458</v>
      </c>
      <c r="I96" s="55" t="s">
        <v>2459</v>
      </c>
    </row>
    <row r="97" spans="4:12">
      <c r="D97" s="55">
        <f>COUNTIF(D2:D94, "Y")</f>
        <v>57</v>
      </c>
      <c r="F97" s="55" t="s">
        <v>2455</v>
      </c>
      <c r="G97" s="55">
        <f>COUNTIF(G2:G94, "+")</f>
        <v>55</v>
      </c>
      <c r="H97" s="55">
        <f>COUNTIF(H2:H94, "+")</f>
        <v>26</v>
      </c>
      <c r="I97" s="55">
        <f>COUNTIF(I2:I94, "+")</f>
        <v>12</v>
      </c>
      <c r="J97" s="55">
        <f>COUNTIF(J2:J94, "+")</f>
        <v>12</v>
      </c>
      <c r="K97" s="55">
        <f>COUNTIF(K2:K94, "+")</f>
        <v>5</v>
      </c>
      <c r="L97" s="55">
        <v>15</v>
      </c>
    </row>
    <row r="98" spans="4:12">
      <c r="D98" s="55">
        <f>COUNTIF(D2:D94, "N")</f>
        <v>33</v>
      </c>
      <c r="F98" s="55" t="s">
        <v>2456</v>
      </c>
      <c r="G98" s="55">
        <f>COUNTIF(G2:G94, "-")</f>
        <v>12</v>
      </c>
      <c r="H98" s="55">
        <f>COUNTIF(H2:H94, "-")</f>
        <v>10</v>
      </c>
      <c r="I98" s="55">
        <f>COUNTIF(I2:I94, "-")</f>
        <v>39</v>
      </c>
      <c r="J98" s="55">
        <f>COUNTIF(J2:J94, "-")</f>
        <v>26</v>
      </c>
      <c r="K98" s="55">
        <f>COUNTIF(K2:K94, "-")</f>
        <v>13</v>
      </c>
      <c r="L98" s="55">
        <v>43</v>
      </c>
    </row>
    <row r="99" spans="4:12">
      <c r="F99" s="55" t="s">
        <v>2460</v>
      </c>
      <c r="G99" s="55">
        <f>G97+G98</f>
        <v>67</v>
      </c>
      <c r="H99" s="55">
        <f>H97+H98</f>
        <v>36</v>
      </c>
      <c r="I99" s="55">
        <f>I97+I98</f>
        <v>51</v>
      </c>
      <c r="J99" s="55">
        <f>J97+J98</f>
        <v>38</v>
      </c>
      <c r="K99" s="55">
        <f>K97+K98</f>
        <v>18</v>
      </c>
      <c r="L99" s="55">
        <v>58</v>
      </c>
    </row>
  </sheetData>
  <mergeCells count="1">
    <mergeCell ref="G90:L90"/>
  </mergeCells>
  <pageMargins left="0.7" right="0.7" top="0.75" bottom="0.75" header="0.3" footer="0.3"/>
  <pageSetup paperSize="9" scale="48"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B44E-90DE-9248-BD2D-D28D30E045C7}">
  <sheetPr>
    <tabColor theme="8"/>
  </sheetPr>
  <dimension ref="A1:G116"/>
  <sheetViews>
    <sheetView zoomScaleNormal="10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1005</v>
      </c>
      <c r="C5" s="275"/>
      <c r="D5" s="276"/>
      <c r="F5" s="19" t="s">
        <v>13</v>
      </c>
      <c r="G5" s="17" t="s">
        <v>107</v>
      </c>
    </row>
    <row r="6" spans="1:7" ht="20" customHeight="1">
      <c r="A6" s="20" t="s">
        <v>10</v>
      </c>
      <c r="B6" s="279" t="s">
        <v>1006</v>
      </c>
      <c r="C6" s="273"/>
      <c r="D6" s="274"/>
      <c r="F6" s="20" t="s">
        <v>11</v>
      </c>
      <c r="G6" s="16">
        <v>44942</v>
      </c>
    </row>
    <row r="7" spans="1:7" ht="20" customHeight="1">
      <c r="A7" s="21" t="s">
        <v>8</v>
      </c>
      <c r="B7" s="275" t="s">
        <v>1007</v>
      </c>
      <c r="C7" s="275"/>
      <c r="D7" s="276"/>
      <c r="F7" s="19" t="s">
        <v>12</v>
      </c>
      <c r="G7" s="17"/>
    </row>
    <row r="8" spans="1:7" ht="20" customHeight="1">
      <c r="A8" s="20" t="s">
        <v>7</v>
      </c>
      <c r="B8" s="273" t="s">
        <v>1008</v>
      </c>
      <c r="C8" s="273"/>
      <c r="D8" s="274"/>
      <c r="F8" s="20" t="s">
        <v>11</v>
      </c>
      <c r="G8" s="18"/>
    </row>
    <row r="9" spans="1:7" ht="20" customHeight="1"/>
    <row r="10" spans="1:7" ht="20" customHeight="1">
      <c r="A10" s="280" t="s">
        <v>14</v>
      </c>
      <c r="B10" s="281"/>
      <c r="C10" s="281"/>
      <c r="D10" s="282"/>
    </row>
    <row r="11" spans="1:7" ht="20" customHeight="1">
      <c r="A11" s="19" t="s">
        <v>15</v>
      </c>
      <c r="B11" s="14">
        <v>109</v>
      </c>
      <c r="C11" s="14"/>
      <c r="D11" s="15"/>
    </row>
    <row r="12" spans="1:7" ht="20" customHeight="1">
      <c r="A12" s="20" t="s">
        <v>126</v>
      </c>
      <c r="B12" s="7" t="s">
        <v>1009</v>
      </c>
      <c r="C12" s="7"/>
      <c r="D12" s="8"/>
    </row>
    <row r="13" spans="1:7" ht="20" customHeight="1">
      <c r="A13" s="24" t="s">
        <v>16</v>
      </c>
      <c r="B13" s="27"/>
      <c r="C13" s="27"/>
      <c r="D13" s="28"/>
    </row>
    <row r="14" spans="1:7" ht="20" customHeight="1">
      <c r="A14" s="23" t="s">
        <v>0</v>
      </c>
      <c r="B14" s="3">
        <v>54</v>
      </c>
      <c r="D14" s="6"/>
    </row>
    <row r="15" spans="1:7" ht="20" customHeight="1">
      <c r="A15" s="23" t="s">
        <v>18</v>
      </c>
      <c r="B15" s="3" t="s">
        <v>1010</v>
      </c>
      <c r="D15" s="6"/>
    </row>
    <row r="16" spans="1:7" ht="20" customHeight="1">
      <c r="A16" s="23" t="s">
        <v>17</v>
      </c>
      <c r="B16" s="3" t="s">
        <v>1011</v>
      </c>
      <c r="D16" s="6"/>
    </row>
    <row r="17" spans="1:4" ht="20" customHeight="1">
      <c r="A17" s="24" t="s">
        <v>19</v>
      </c>
      <c r="B17" s="27"/>
      <c r="C17" s="27"/>
      <c r="D17" s="28"/>
    </row>
    <row r="18" spans="1:4" ht="20" customHeight="1">
      <c r="A18" s="23" t="s">
        <v>0</v>
      </c>
      <c r="B18" s="3">
        <v>55</v>
      </c>
      <c r="D18" s="6"/>
    </row>
    <row r="19" spans="1:4" ht="20" customHeight="1">
      <c r="A19" s="23" t="s">
        <v>18</v>
      </c>
      <c r="B19" s="3" t="s">
        <v>1012</v>
      </c>
      <c r="D19" s="6"/>
    </row>
    <row r="20" spans="1:4" ht="20" customHeight="1">
      <c r="A20" s="23" t="s">
        <v>17</v>
      </c>
      <c r="B20" s="3" t="s">
        <v>1013</v>
      </c>
      <c r="D20" s="6"/>
    </row>
    <row r="21" spans="1:4" ht="20" customHeight="1">
      <c r="A21" s="24" t="s">
        <v>20</v>
      </c>
      <c r="B21" s="27"/>
      <c r="C21" s="27"/>
      <c r="D21" s="28"/>
    </row>
    <row r="22" spans="1:4" ht="20" customHeight="1">
      <c r="A22" s="23" t="s">
        <v>21</v>
      </c>
      <c r="B22" s="275" t="s">
        <v>1015</v>
      </c>
      <c r="C22" s="275"/>
      <c r="D22" s="276"/>
    </row>
    <row r="23" spans="1:4" ht="20" customHeight="1">
      <c r="A23" s="20" t="s">
        <v>22</v>
      </c>
      <c r="B23" s="273" t="s">
        <v>1014</v>
      </c>
      <c r="C23" s="273"/>
      <c r="D23" s="274"/>
    </row>
    <row r="24" spans="1:4" ht="20" customHeight="1">
      <c r="A24" s="24" t="s">
        <v>29</v>
      </c>
      <c r="B24" s="27"/>
      <c r="C24" s="27"/>
      <c r="D24" s="28"/>
    </row>
    <row r="25" spans="1:4" ht="20" customHeight="1">
      <c r="A25" s="23" t="s">
        <v>23</v>
      </c>
      <c r="B25" s="275" t="s">
        <v>1016</v>
      </c>
      <c r="C25" s="275"/>
      <c r="D25" s="276"/>
    </row>
    <row r="26" spans="1:4" ht="20" customHeight="1">
      <c r="A26" s="20" t="s">
        <v>24</v>
      </c>
      <c r="B26" s="273" t="s">
        <v>1017</v>
      </c>
      <c r="C26" s="273"/>
      <c r="D26" s="274"/>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1018</v>
      </c>
      <c r="C35" s="275"/>
      <c r="D35" s="276"/>
    </row>
    <row r="36" spans="1:4" ht="20" customHeight="1">
      <c r="A36" s="23" t="s">
        <v>102</v>
      </c>
      <c r="B36" s="277" t="s">
        <v>645</v>
      </c>
      <c r="C36" s="277"/>
      <c r="D36" s="278"/>
    </row>
    <row r="37" spans="1:4" ht="20" customHeight="1">
      <c r="A37" s="23" t="s">
        <v>103</v>
      </c>
      <c r="B37" s="277" t="s">
        <v>1019</v>
      </c>
      <c r="C37" s="277"/>
      <c r="D37" s="278"/>
    </row>
    <row r="38" spans="1:4" ht="20" customHeight="1">
      <c r="A38" s="23" t="s">
        <v>34</v>
      </c>
      <c r="B38" s="277" t="s">
        <v>940</v>
      </c>
      <c r="C38" s="277"/>
      <c r="D38" s="278"/>
    </row>
    <row r="39" spans="1:4" ht="20" customHeight="1">
      <c r="A39" s="23" t="s">
        <v>35</v>
      </c>
      <c r="B39" s="277" t="s">
        <v>1022</v>
      </c>
      <c r="C39" s="277"/>
      <c r="D39" s="278"/>
    </row>
    <row r="40" spans="1:4" ht="20" customHeight="1">
      <c r="A40" s="23" t="s">
        <v>36</v>
      </c>
      <c r="B40" s="283" t="s">
        <v>1020</v>
      </c>
      <c r="C40" s="277"/>
      <c r="D40" s="278"/>
    </row>
    <row r="41" spans="1:4" ht="20" customHeight="1">
      <c r="A41" s="23" t="s">
        <v>37</v>
      </c>
      <c r="B41" s="283" t="s">
        <v>1021</v>
      </c>
      <c r="C41" s="277"/>
      <c r="D41" s="278"/>
    </row>
    <row r="42" spans="1:4" ht="20" customHeight="1">
      <c r="A42" s="23" t="s">
        <v>38</v>
      </c>
      <c r="B42" s="277" t="s">
        <v>1025</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1026</v>
      </c>
      <c r="C46" s="275"/>
      <c r="D46" s="276"/>
    </row>
    <row r="47" spans="1:4" ht="20" customHeight="1">
      <c r="A47" s="23" t="s">
        <v>33</v>
      </c>
      <c r="B47" s="277" t="s">
        <v>1023</v>
      </c>
      <c r="C47" s="277"/>
      <c r="D47" s="278"/>
    </row>
    <row r="48" spans="1:4" ht="20" customHeight="1">
      <c r="A48" s="23" t="s">
        <v>42</v>
      </c>
      <c r="B48" s="277" t="s">
        <v>1024</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144</v>
      </c>
      <c r="C52" s="275"/>
      <c r="D52" s="276"/>
    </row>
    <row r="53" spans="1:4" ht="20" customHeight="1">
      <c r="A53" s="23" t="s">
        <v>44</v>
      </c>
      <c r="B53" s="277" t="s">
        <v>946</v>
      </c>
      <c r="C53" s="277"/>
      <c r="D53" s="278"/>
    </row>
    <row r="54" spans="1:4" ht="20" customHeight="1">
      <c r="A54" s="23" t="s">
        <v>45</v>
      </c>
      <c r="B54" s="25" t="s">
        <v>33</v>
      </c>
      <c r="C54" s="25" t="s">
        <v>46</v>
      </c>
      <c r="D54" s="26" t="s">
        <v>47</v>
      </c>
    </row>
    <row r="55" spans="1:4" ht="20" customHeight="1">
      <c r="A55" s="5"/>
      <c r="B55" s="3" t="s">
        <v>1028</v>
      </c>
      <c r="C55" s="3" t="s">
        <v>1032</v>
      </c>
      <c r="D55" s="6" t="s">
        <v>1029</v>
      </c>
    </row>
    <row r="56" spans="1:4" ht="20" customHeight="1">
      <c r="A56" s="23" t="s">
        <v>48</v>
      </c>
      <c r="B56" s="3" t="s">
        <v>1031</v>
      </c>
      <c r="D56" s="6" t="s">
        <v>1030</v>
      </c>
    </row>
    <row r="57" spans="1:4" ht="20" customHeight="1">
      <c r="A57" s="20" t="s">
        <v>49</v>
      </c>
      <c r="B57" s="7" t="s">
        <v>1027</v>
      </c>
      <c r="C57" s="7"/>
      <c r="D57" s="8"/>
    </row>
    <row r="58" spans="1:4" ht="20" customHeight="1">
      <c r="A58" s="19" t="s">
        <v>43</v>
      </c>
      <c r="B58" s="275" t="s">
        <v>765</v>
      </c>
      <c r="C58" s="275"/>
      <c r="D58" s="276"/>
    </row>
    <row r="59" spans="1:4" ht="20" customHeight="1">
      <c r="A59" s="23" t="s">
        <v>44</v>
      </c>
      <c r="B59" s="277" t="s">
        <v>1037</v>
      </c>
      <c r="C59" s="277"/>
      <c r="D59" s="278"/>
    </row>
    <row r="60" spans="1:4" ht="20" customHeight="1">
      <c r="A60" s="23" t="s">
        <v>45</v>
      </c>
      <c r="B60" s="25" t="s">
        <v>33</v>
      </c>
      <c r="C60" s="25" t="s">
        <v>46</v>
      </c>
      <c r="D60" s="26" t="s">
        <v>47</v>
      </c>
    </row>
    <row r="61" spans="1:4" ht="20" customHeight="1">
      <c r="A61" s="5"/>
      <c r="B61" s="3" t="s">
        <v>1033</v>
      </c>
      <c r="C61" s="3" t="s">
        <v>1034</v>
      </c>
      <c r="D61" s="6" t="s">
        <v>1035</v>
      </c>
    </row>
    <row r="62" spans="1:4" ht="20" customHeight="1">
      <c r="A62" s="23" t="s">
        <v>48</v>
      </c>
      <c r="B62" s="3" t="s">
        <v>1036</v>
      </c>
      <c r="D62" s="6" t="s">
        <v>1038</v>
      </c>
    </row>
    <row r="63" spans="1:4" ht="20" customHeight="1">
      <c r="A63" s="20" t="s">
        <v>49</v>
      </c>
      <c r="B63" s="7" t="s">
        <v>1027</v>
      </c>
      <c r="C63" s="7"/>
      <c r="D63" s="8"/>
    </row>
    <row r="64" spans="1:4" ht="20" customHeight="1">
      <c r="A64" s="19" t="s">
        <v>43</v>
      </c>
      <c r="B64" s="275"/>
      <c r="C64" s="275"/>
      <c r="D64" s="276"/>
    </row>
    <row r="65" spans="1:4" ht="20" customHeight="1">
      <c r="A65" s="23" t="s">
        <v>44</v>
      </c>
      <c r="B65" s="277"/>
      <c r="C65" s="277"/>
      <c r="D65" s="278"/>
    </row>
    <row r="66" spans="1:4" ht="20" customHeight="1">
      <c r="A66" s="23" t="s">
        <v>45</v>
      </c>
      <c r="B66" s="25" t="s">
        <v>33</v>
      </c>
      <c r="C66" s="25" t="s">
        <v>46</v>
      </c>
      <c r="D66" s="26" t="s">
        <v>47</v>
      </c>
    </row>
    <row r="67" spans="1:4" ht="20" customHeight="1">
      <c r="A67" s="5"/>
    </row>
    <row r="68" spans="1:4" ht="20" customHeight="1">
      <c r="A68" s="23" t="s">
        <v>48</v>
      </c>
    </row>
    <row r="69" spans="1:4" ht="20" customHeight="1">
      <c r="A69" s="20" t="s">
        <v>49</v>
      </c>
      <c r="B69" s="7"/>
      <c r="C69" s="7"/>
      <c r="D69" s="8"/>
    </row>
    <row r="70" spans="1:4" ht="20" customHeight="1">
      <c r="A70" s="280" t="s">
        <v>156</v>
      </c>
      <c r="B70" s="281"/>
      <c r="C70" s="281"/>
      <c r="D70" s="282"/>
    </row>
    <row r="71" spans="1:4" ht="20" customHeight="1">
      <c r="A71" s="19" t="s">
        <v>43</v>
      </c>
      <c r="B71" s="275"/>
      <c r="C71" s="275"/>
      <c r="D71" s="276"/>
    </row>
    <row r="72" spans="1:4" ht="20" customHeight="1">
      <c r="A72" s="23" t="s">
        <v>44</v>
      </c>
      <c r="B72" s="277"/>
      <c r="C72" s="277"/>
      <c r="D72" s="278"/>
    </row>
    <row r="73" spans="1:4" ht="20" customHeight="1">
      <c r="A73" s="23" t="s">
        <v>45</v>
      </c>
      <c r="B73" s="25" t="s">
        <v>33</v>
      </c>
      <c r="C73" s="25" t="s">
        <v>46</v>
      </c>
      <c r="D73" s="26" t="s">
        <v>47</v>
      </c>
    </row>
    <row r="74" spans="1:4" ht="20" customHeight="1">
      <c r="A74" s="5"/>
      <c r="D74" s="6"/>
    </row>
    <row r="75" spans="1:4" ht="20" customHeight="1">
      <c r="A75" s="23" t="s">
        <v>48</v>
      </c>
      <c r="D75" s="6"/>
    </row>
    <row r="76" spans="1:4" ht="20" customHeight="1">
      <c r="A76" s="20" t="s">
        <v>49</v>
      </c>
      <c r="B76" s="7"/>
      <c r="C76" s="7"/>
      <c r="D76" s="8"/>
    </row>
    <row r="77" spans="1:4" ht="20" customHeight="1">
      <c r="A77" s="19" t="s">
        <v>43</v>
      </c>
      <c r="B77" s="275"/>
      <c r="C77" s="275"/>
      <c r="D77" s="276"/>
    </row>
    <row r="78" spans="1:4" ht="20" customHeight="1">
      <c r="A78" s="23" t="s">
        <v>44</v>
      </c>
      <c r="B78" s="277"/>
      <c r="C78" s="277"/>
      <c r="D78" s="278"/>
    </row>
    <row r="79" spans="1:4" ht="20" customHeight="1">
      <c r="A79" s="23" t="s">
        <v>45</v>
      </c>
      <c r="B79" s="25" t="s">
        <v>33</v>
      </c>
      <c r="C79" s="25" t="s">
        <v>46</v>
      </c>
      <c r="D79" s="26" t="s">
        <v>47</v>
      </c>
    </row>
    <row r="80" spans="1:4" ht="20" customHeight="1">
      <c r="A80" s="5"/>
      <c r="D80" s="6"/>
    </row>
    <row r="81" spans="1:4" ht="20" customHeight="1">
      <c r="A81" s="23" t="s">
        <v>48</v>
      </c>
      <c r="D81" s="6"/>
    </row>
    <row r="82" spans="1:4" ht="20" customHeight="1">
      <c r="A82" s="20" t="s">
        <v>49</v>
      </c>
      <c r="B82" s="7"/>
      <c r="C82" s="7"/>
      <c r="D82" s="8"/>
    </row>
    <row r="83" spans="1:4" ht="20" customHeight="1">
      <c r="A83" s="24" t="s">
        <v>50</v>
      </c>
      <c r="B83" s="29"/>
      <c r="C83" s="29"/>
      <c r="D83" s="30"/>
    </row>
    <row r="84" spans="1:4" ht="20" customHeight="1">
      <c r="A84" s="23" t="s">
        <v>44</v>
      </c>
      <c r="B84" s="275" t="s">
        <v>1039</v>
      </c>
      <c r="C84" s="275"/>
      <c r="D84" s="276"/>
    </row>
    <row r="85" spans="1:4" ht="20" customHeight="1">
      <c r="A85" s="20" t="s">
        <v>45</v>
      </c>
      <c r="B85" s="279" t="s">
        <v>1040</v>
      </c>
      <c r="C85" s="273"/>
      <c r="D85" s="274"/>
    </row>
    <row r="86" spans="1:4" ht="20" customHeight="1">
      <c r="A86" s="23" t="s">
        <v>44</v>
      </c>
      <c r="B86" s="275" t="s">
        <v>1041</v>
      </c>
      <c r="C86" s="275"/>
      <c r="D86" s="276"/>
    </row>
    <row r="87" spans="1:4" ht="20" customHeight="1">
      <c r="A87" s="20" t="s">
        <v>45</v>
      </c>
      <c r="B87" s="273" t="s">
        <v>1043</v>
      </c>
      <c r="C87" s="273"/>
      <c r="D87" s="274"/>
    </row>
    <row r="88" spans="1:4" ht="20" customHeight="1">
      <c r="A88" s="23" t="s">
        <v>44</v>
      </c>
      <c r="B88" s="275" t="s">
        <v>1042</v>
      </c>
      <c r="C88" s="275"/>
      <c r="D88" s="276"/>
    </row>
    <row r="89" spans="1:4" ht="20" customHeight="1">
      <c r="A89" s="20" t="s">
        <v>45</v>
      </c>
      <c r="B89" s="273" t="s">
        <v>1043</v>
      </c>
      <c r="C89" s="273"/>
      <c r="D89" s="274"/>
    </row>
    <row r="90" spans="1:4" ht="20" customHeight="1"/>
    <row r="91" spans="1:4" ht="20" customHeight="1">
      <c r="A91" s="280" t="s">
        <v>51</v>
      </c>
      <c r="B91" s="281"/>
      <c r="C91" s="281"/>
      <c r="D91" s="282"/>
    </row>
    <row r="92" spans="1:4" ht="20" customHeight="1">
      <c r="A92" s="19" t="s">
        <v>52</v>
      </c>
      <c r="B92" s="275" t="s">
        <v>1044</v>
      </c>
      <c r="C92" s="275"/>
      <c r="D92" s="276"/>
    </row>
    <row r="93" spans="1:4" ht="20" customHeight="1">
      <c r="A93" s="23" t="s">
        <v>53</v>
      </c>
      <c r="B93" s="277" t="s">
        <v>1045</v>
      </c>
      <c r="C93" s="277"/>
      <c r="D93" s="278"/>
    </row>
    <row r="94" spans="1:4" ht="20" customHeight="1">
      <c r="A94" s="23" t="s">
        <v>54</v>
      </c>
      <c r="B94" s="273" t="s">
        <v>1046</v>
      </c>
      <c r="C94" s="273"/>
      <c r="D94" s="274"/>
    </row>
    <row r="95" spans="1:4" ht="20" customHeight="1">
      <c r="A95" s="19" t="s">
        <v>56</v>
      </c>
      <c r="B95" s="275" t="s">
        <v>1047</v>
      </c>
      <c r="C95" s="275"/>
      <c r="D95" s="276"/>
    </row>
    <row r="96" spans="1:4" ht="20" customHeight="1">
      <c r="A96" s="20" t="s">
        <v>55</v>
      </c>
      <c r="B96" s="273"/>
      <c r="C96" s="273"/>
      <c r="D96" s="274"/>
    </row>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row r="116" ht="20" customHeight="1"/>
  </sheetData>
  <mergeCells count="51">
    <mergeCell ref="B96:D96"/>
    <mergeCell ref="B88:D88"/>
    <mergeCell ref="B89:D89"/>
    <mergeCell ref="B87:D87"/>
    <mergeCell ref="A91:D91"/>
    <mergeCell ref="B92:D92"/>
    <mergeCell ref="B93:D93"/>
    <mergeCell ref="B94:D94"/>
    <mergeCell ref="B95:D95"/>
    <mergeCell ref="B86:D86"/>
    <mergeCell ref="B58:D58"/>
    <mergeCell ref="B59:D59"/>
    <mergeCell ref="B64:D64"/>
    <mergeCell ref="B65:D65"/>
    <mergeCell ref="A70:D70"/>
    <mergeCell ref="B71:D71"/>
    <mergeCell ref="B72:D72"/>
    <mergeCell ref="B77:D77"/>
    <mergeCell ref="B78:D78"/>
    <mergeCell ref="B84:D84"/>
    <mergeCell ref="B85:D85"/>
    <mergeCell ref="B53:D53"/>
    <mergeCell ref="B40:D40"/>
    <mergeCell ref="B41:D41"/>
    <mergeCell ref="B42:D42"/>
    <mergeCell ref="B43:D43"/>
    <mergeCell ref="B44:D44"/>
    <mergeCell ref="B46:D46"/>
    <mergeCell ref="B47:D47"/>
    <mergeCell ref="B48:D48"/>
    <mergeCell ref="B49:D49"/>
    <mergeCell ref="A51:D51"/>
    <mergeCell ref="B52:D52"/>
    <mergeCell ref="B39:D39"/>
    <mergeCell ref="B8:D8"/>
    <mergeCell ref="A10:D10"/>
    <mergeCell ref="B22:D22"/>
    <mergeCell ref="B23:D23"/>
    <mergeCell ref="B25:D25"/>
    <mergeCell ref="B26:D26"/>
    <mergeCell ref="A33:D33"/>
    <mergeCell ref="B35:D35"/>
    <mergeCell ref="B36:D36"/>
    <mergeCell ref="B37:D37"/>
    <mergeCell ref="B38:D38"/>
    <mergeCell ref="B7:D7"/>
    <mergeCell ref="A1:D1"/>
    <mergeCell ref="A2:D2"/>
    <mergeCell ref="A4:D4"/>
    <mergeCell ref="B5:D5"/>
    <mergeCell ref="B6:D6"/>
  </mergeCells>
  <pageMargins left="0.7" right="0.7" top="0.75" bottom="0.75" header="0.3" footer="0.3"/>
  <pageSetup paperSize="9"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4DDB3-6FF7-4E4F-8856-6D7C9AB0F59F}">
  <sheetPr>
    <tabColor theme="8"/>
  </sheetPr>
  <dimension ref="A1:G120"/>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2156</v>
      </c>
      <c r="C5" s="275"/>
      <c r="D5" s="276"/>
      <c r="F5" s="19" t="s">
        <v>13</v>
      </c>
      <c r="G5" s="17" t="s">
        <v>107</v>
      </c>
    </row>
    <row r="6" spans="1:7" ht="20" customHeight="1">
      <c r="A6" s="20" t="s">
        <v>10</v>
      </c>
      <c r="B6" s="279" t="s">
        <v>2153</v>
      </c>
      <c r="C6" s="273"/>
      <c r="D6" s="274"/>
      <c r="F6" s="20" t="s">
        <v>11</v>
      </c>
      <c r="G6" s="16">
        <v>45149</v>
      </c>
    </row>
    <row r="7" spans="1:7" ht="20" customHeight="1">
      <c r="A7" s="21" t="s">
        <v>8</v>
      </c>
      <c r="B7" s="275" t="s">
        <v>2157</v>
      </c>
      <c r="C7" s="275"/>
      <c r="D7" s="276"/>
      <c r="F7" s="19" t="s">
        <v>12</v>
      </c>
      <c r="G7" s="17"/>
    </row>
    <row r="8" spans="1:7" ht="20" customHeight="1">
      <c r="A8" s="20" t="s">
        <v>7</v>
      </c>
      <c r="B8" s="273" t="s">
        <v>2160</v>
      </c>
      <c r="C8" s="273"/>
      <c r="D8" s="274"/>
      <c r="F8" s="20" t="s">
        <v>11</v>
      </c>
      <c r="G8" s="18"/>
    </row>
    <row r="9" spans="1:7" ht="20" customHeight="1"/>
    <row r="10" spans="1:7" ht="20" customHeight="1">
      <c r="A10" s="280" t="s">
        <v>14</v>
      </c>
      <c r="B10" s="281"/>
      <c r="C10" s="281"/>
      <c r="D10" s="282"/>
    </row>
    <row r="11" spans="1:7" ht="20" customHeight="1">
      <c r="A11" s="19" t="s">
        <v>15</v>
      </c>
      <c r="B11" s="14">
        <v>60</v>
      </c>
      <c r="C11" s="14"/>
      <c r="D11" s="15"/>
    </row>
    <row r="12" spans="1:7" ht="20" customHeight="1">
      <c r="A12" s="20" t="s">
        <v>126</v>
      </c>
      <c r="B12" s="7" t="s">
        <v>2161</v>
      </c>
      <c r="C12" s="7"/>
      <c r="D12" s="8"/>
    </row>
    <row r="13" spans="1:7" ht="20" customHeight="1">
      <c r="A13" s="24" t="s">
        <v>16</v>
      </c>
      <c r="B13" s="27"/>
      <c r="C13" s="27"/>
      <c r="D13" s="28"/>
    </row>
    <row r="14" spans="1:7" ht="20" customHeight="1">
      <c r="A14" s="23" t="s">
        <v>0</v>
      </c>
      <c r="B14" s="3">
        <v>15</v>
      </c>
      <c r="D14" s="6"/>
    </row>
    <row r="15" spans="1:7" ht="20" customHeight="1">
      <c r="A15" s="23" t="s">
        <v>18</v>
      </c>
      <c r="B15" s="3">
        <v>38.9</v>
      </c>
      <c r="D15" s="6"/>
    </row>
    <row r="16" spans="1:7" ht="20" customHeight="1">
      <c r="A16" s="23" t="s">
        <v>17</v>
      </c>
      <c r="B16" s="3" t="s">
        <v>2168</v>
      </c>
      <c r="D16" s="6"/>
    </row>
    <row r="17" spans="1:4" ht="20" customHeight="1">
      <c r="A17" s="24" t="s">
        <v>1890</v>
      </c>
      <c r="B17" s="27"/>
      <c r="C17" s="27"/>
      <c r="D17" s="28"/>
    </row>
    <row r="18" spans="1:4" ht="20" customHeight="1">
      <c r="A18" s="23" t="s">
        <v>0</v>
      </c>
      <c r="B18" s="3">
        <v>15</v>
      </c>
      <c r="D18" s="6"/>
    </row>
    <row r="19" spans="1:4" ht="20" customHeight="1">
      <c r="A19" s="23" t="s">
        <v>18</v>
      </c>
      <c r="B19" s="3">
        <v>38.9</v>
      </c>
      <c r="D19" s="6"/>
    </row>
    <row r="20" spans="1:4" ht="20" customHeight="1">
      <c r="A20" s="23" t="s">
        <v>17</v>
      </c>
      <c r="B20" s="3" t="s">
        <v>2168</v>
      </c>
      <c r="D20" s="6"/>
    </row>
    <row r="21" spans="1:4" ht="20" customHeight="1">
      <c r="A21" s="24" t="s">
        <v>1891</v>
      </c>
      <c r="B21" s="27"/>
      <c r="C21" s="27"/>
      <c r="D21" s="28"/>
    </row>
    <row r="22" spans="1:4" ht="20" customHeight="1">
      <c r="A22" s="23" t="s">
        <v>0</v>
      </c>
      <c r="B22" s="3">
        <v>15</v>
      </c>
      <c r="D22" s="6"/>
    </row>
    <row r="23" spans="1:4" ht="20" customHeight="1">
      <c r="A23" s="23" t="s">
        <v>18</v>
      </c>
      <c r="B23" s="3">
        <v>40</v>
      </c>
      <c r="D23" s="6"/>
    </row>
    <row r="24" spans="1:4" ht="20" customHeight="1">
      <c r="A24" s="23" t="s">
        <v>17</v>
      </c>
      <c r="B24" s="3" t="s">
        <v>2167</v>
      </c>
      <c r="D24" s="6"/>
    </row>
    <row r="25" spans="1:4" ht="20" customHeight="1">
      <c r="A25" s="24" t="s">
        <v>2165</v>
      </c>
      <c r="B25" s="27"/>
      <c r="C25" s="27"/>
      <c r="D25" s="28"/>
    </row>
    <row r="26" spans="1:4" ht="20" customHeight="1">
      <c r="A26" s="23" t="s">
        <v>0</v>
      </c>
      <c r="B26" s="3">
        <v>15</v>
      </c>
      <c r="D26" s="6"/>
    </row>
    <row r="27" spans="1:4" ht="20" customHeight="1">
      <c r="A27" s="23" t="s">
        <v>18</v>
      </c>
      <c r="B27" s="3">
        <v>39.5</v>
      </c>
      <c r="D27" s="6"/>
    </row>
    <row r="28" spans="1:4" ht="20" customHeight="1">
      <c r="A28" s="23" t="s">
        <v>17</v>
      </c>
      <c r="B28" s="3" t="s">
        <v>2166</v>
      </c>
      <c r="D28" s="6"/>
    </row>
    <row r="29" spans="1:4" ht="20" customHeight="1">
      <c r="A29" s="24" t="s">
        <v>20</v>
      </c>
      <c r="B29" s="27"/>
      <c r="C29" s="27"/>
      <c r="D29" s="28"/>
    </row>
    <row r="30" spans="1:4" ht="20" customHeight="1">
      <c r="A30" s="23" t="s">
        <v>21</v>
      </c>
      <c r="B30" s="275" t="s">
        <v>2170</v>
      </c>
      <c r="C30" s="275"/>
      <c r="D30" s="276"/>
    </row>
    <row r="31" spans="1:4" ht="20" customHeight="1">
      <c r="A31" s="20" t="s">
        <v>22</v>
      </c>
      <c r="B31" s="273" t="s">
        <v>2171</v>
      </c>
      <c r="C31" s="273"/>
      <c r="D31" s="274"/>
    </row>
    <row r="32" spans="1:4" ht="20" customHeight="1">
      <c r="A32" s="24" t="s">
        <v>29</v>
      </c>
      <c r="B32" s="27"/>
      <c r="C32" s="27"/>
      <c r="D32" s="28"/>
    </row>
    <row r="33" spans="1:4" ht="20" customHeight="1">
      <c r="A33" s="23" t="s">
        <v>23</v>
      </c>
      <c r="B33" s="275" t="s">
        <v>2162</v>
      </c>
      <c r="C33" s="275"/>
      <c r="D33" s="276"/>
    </row>
    <row r="34" spans="1:4" ht="20" customHeight="1">
      <c r="A34" s="20" t="s">
        <v>24</v>
      </c>
      <c r="B34" s="273" t="s">
        <v>2163</v>
      </c>
      <c r="C34" s="273"/>
      <c r="D34" s="274"/>
    </row>
    <row r="35" spans="1:4" ht="20" customHeight="1">
      <c r="A35" s="24" t="s">
        <v>30</v>
      </c>
      <c r="B35" s="27"/>
      <c r="C35" s="27"/>
      <c r="D35" s="28"/>
    </row>
    <row r="36" spans="1:4" ht="20" customHeight="1">
      <c r="A36" s="23" t="s">
        <v>25</v>
      </c>
      <c r="B36" s="3" t="s">
        <v>120</v>
      </c>
      <c r="C36" s="25" t="s">
        <v>121</v>
      </c>
      <c r="D36" s="6" t="s">
        <v>120</v>
      </c>
    </row>
    <row r="37" spans="1:4" ht="20" customHeight="1">
      <c r="A37" s="23" t="s">
        <v>26</v>
      </c>
      <c r="B37" s="3" t="s">
        <v>120</v>
      </c>
      <c r="C37" s="25" t="s">
        <v>122</v>
      </c>
      <c r="D37" s="6" t="s">
        <v>120</v>
      </c>
    </row>
    <row r="38" spans="1:4" ht="20" customHeight="1">
      <c r="A38" s="23" t="s">
        <v>27</v>
      </c>
      <c r="B38" s="3" t="s">
        <v>120</v>
      </c>
      <c r="D38" s="6"/>
    </row>
    <row r="39" spans="1:4" ht="20" customHeight="1">
      <c r="A39" s="20" t="s">
        <v>28</v>
      </c>
      <c r="B39" s="7" t="s">
        <v>120</v>
      </c>
      <c r="C39" s="7"/>
      <c r="D39" s="8"/>
    </row>
    <row r="40" spans="1:4" ht="20" customHeight="1"/>
    <row r="41" spans="1:4" ht="20" customHeight="1">
      <c r="A41" s="280" t="s">
        <v>31</v>
      </c>
      <c r="B41" s="281"/>
      <c r="C41" s="281"/>
      <c r="D41" s="282"/>
    </row>
    <row r="42" spans="1:4" ht="20" customHeight="1">
      <c r="A42" s="24" t="s">
        <v>32</v>
      </c>
      <c r="B42" s="29"/>
      <c r="C42" s="29"/>
      <c r="D42" s="30"/>
    </row>
    <row r="43" spans="1:4" ht="20" customHeight="1">
      <c r="A43" s="23" t="s">
        <v>33</v>
      </c>
      <c r="B43" s="275" t="s">
        <v>2176</v>
      </c>
      <c r="C43" s="275"/>
      <c r="D43" s="276"/>
    </row>
    <row r="44" spans="1:4" ht="20" customHeight="1">
      <c r="A44" s="23" t="s">
        <v>102</v>
      </c>
      <c r="B44" s="277" t="s">
        <v>134</v>
      </c>
      <c r="C44" s="277"/>
      <c r="D44" s="278"/>
    </row>
    <row r="45" spans="1:4" ht="20" customHeight="1">
      <c r="A45" s="23" t="s">
        <v>103</v>
      </c>
      <c r="B45" s="277" t="s">
        <v>135</v>
      </c>
      <c r="C45" s="277"/>
      <c r="D45" s="278"/>
    </row>
    <row r="46" spans="1:4" ht="20" customHeight="1">
      <c r="A46" s="23" t="s">
        <v>34</v>
      </c>
      <c r="B46" s="277" t="s">
        <v>2177</v>
      </c>
      <c r="C46" s="277"/>
      <c r="D46" s="278"/>
    </row>
    <row r="47" spans="1:4" ht="20" customHeight="1">
      <c r="A47" s="23" t="s">
        <v>35</v>
      </c>
      <c r="B47" s="277" t="s">
        <v>2178</v>
      </c>
      <c r="C47" s="277"/>
      <c r="D47" s="278"/>
    </row>
    <row r="48" spans="1:4" ht="20" customHeight="1">
      <c r="A48" s="23" t="s">
        <v>36</v>
      </c>
      <c r="B48" s="277" t="s">
        <v>2179</v>
      </c>
      <c r="C48" s="277"/>
      <c r="D48" s="278"/>
    </row>
    <row r="49" spans="1:4" ht="20" customHeight="1">
      <c r="A49" s="23" t="s">
        <v>37</v>
      </c>
      <c r="B49" s="277" t="s">
        <v>2180</v>
      </c>
      <c r="C49" s="277"/>
      <c r="D49" s="278"/>
    </row>
    <row r="50" spans="1:4" ht="20" customHeight="1">
      <c r="A50" s="23" t="s">
        <v>38</v>
      </c>
      <c r="B50" s="277" t="s">
        <v>2</v>
      </c>
      <c r="C50" s="277"/>
      <c r="D50" s="278"/>
    </row>
    <row r="51" spans="1:4" ht="20" customHeight="1">
      <c r="A51" s="23" t="s">
        <v>104</v>
      </c>
      <c r="B51" s="277" t="s">
        <v>203</v>
      </c>
      <c r="C51" s="277"/>
      <c r="D51" s="278"/>
    </row>
    <row r="52" spans="1:4" ht="20" customHeight="1">
      <c r="A52" s="23" t="s">
        <v>39</v>
      </c>
      <c r="B52" s="273"/>
      <c r="C52" s="273"/>
      <c r="D52" s="274"/>
    </row>
    <row r="53" spans="1:4" ht="20" customHeight="1">
      <c r="A53" s="24" t="s">
        <v>1904</v>
      </c>
      <c r="B53" s="29"/>
      <c r="C53" s="29"/>
      <c r="D53" s="30"/>
    </row>
    <row r="54" spans="1:4" ht="20" customHeight="1">
      <c r="A54" s="23" t="s">
        <v>41</v>
      </c>
      <c r="B54" s="275" t="s">
        <v>138</v>
      </c>
      <c r="C54" s="275"/>
      <c r="D54" s="276"/>
    </row>
    <row r="55" spans="1:4" ht="20" customHeight="1">
      <c r="A55" s="23" t="s">
        <v>33</v>
      </c>
      <c r="B55" s="277" t="s">
        <v>2172</v>
      </c>
      <c r="C55" s="277"/>
      <c r="D55" s="278"/>
    </row>
    <row r="56" spans="1:4" ht="20" customHeight="1">
      <c r="A56" s="23" t="s">
        <v>42</v>
      </c>
      <c r="B56" s="277" t="s">
        <v>2173</v>
      </c>
      <c r="C56" s="277"/>
      <c r="D56" s="278"/>
    </row>
    <row r="57" spans="1:4" ht="20" customHeight="1">
      <c r="A57" s="20" t="s">
        <v>39</v>
      </c>
      <c r="B57" s="273"/>
      <c r="C57" s="273"/>
      <c r="D57" s="274"/>
    </row>
    <row r="58" spans="1:4" ht="20" customHeight="1">
      <c r="A58" s="24" t="s">
        <v>1905</v>
      </c>
      <c r="B58" s="29"/>
      <c r="C58" s="29"/>
      <c r="D58" s="30"/>
    </row>
    <row r="59" spans="1:4" ht="20" customHeight="1">
      <c r="A59" s="23" t="s">
        <v>41</v>
      </c>
      <c r="B59" s="275" t="s">
        <v>1908</v>
      </c>
      <c r="C59" s="275"/>
      <c r="D59" s="276"/>
    </row>
    <row r="60" spans="1:4" ht="20" customHeight="1">
      <c r="A60" s="23" t="s">
        <v>33</v>
      </c>
      <c r="B60" s="277" t="s">
        <v>2174</v>
      </c>
      <c r="C60" s="277"/>
      <c r="D60" s="278"/>
    </row>
    <row r="61" spans="1:4" ht="20" customHeight="1">
      <c r="A61" s="23" t="s">
        <v>42</v>
      </c>
      <c r="B61" s="277" t="s">
        <v>2175</v>
      </c>
      <c r="C61" s="277"/>
      <c r="D61" s="278"/>
    </row>
    <row r="62" spans="1:4" ht="20" customHeight="1">
      <c r="A62" s="20" t="s">
        <v>39</v>
      </c>
      <c r="B62" s="273"/>
      <c r="C62" s="273"/>
      <c r="D62" s="274"/>
    </row>
    <row r="63" spans="1:4" ht="20" customHeight="1">
      <c r="A63" s="24" t="s">
        <v>2182</v>
      </c>
      <c r="B63" s="29"/>
      <c r="C63" s="29"/>
      <c r="D63" s="30"/>
    </row>
    <row r="64" spans="1:4" ht="20" customHeight="1">
      <c r="A64" s="23" t="s">
        <v>41</v>
      </c>
      <c r="B64" s="275" t="s">
        <v>2183</v>
      </c>
      <c r="C64" s="275"/>
      <c r="D64" s="276"/>
    </row>
    <row r="65" spans="1:4" ht="20" customHeight="1">
      <c r="A65" s="23" t="s">
        <v>33</v>
      </c>
      <c r="B65" s="277" t="s">
        <v>2181</v>
      </c>
      <c r="C65" s="277"/>
      <c r="D65" s="278"/>
    </row>
    <row r="66" spans="1:4" ht="20" customHeight="1">
      <c r="A66" s="23" t="s">
        <v>42</v>
      </c>
      <c r="B66" s="277" t="s">
        <v>2184</v>
      </c>
      <c r="C66" s="277"/>
      <c r="D66" s="278"/>
    </row>
    <row r="67" spans="1:4" ht="20" customHeight="1">
      <c r="A67" s="20" t="s">
        <v>39</v>
      </c>
      <c r="B67" s="273" t="s">
        <v>2185</v>
      </c>
      <c r="C67" s="273"/>
      <c r="D67" s="274"/>
    </row>
    <row r="68" spans="1:4" ht="20" customHeight="1"/>
    <row r="69" spans="1:4" ht="20" customHeight="1">
      <c r="A69" s="280" t="s">
        <v>155</v>
      </c>
      <c r="B69" s="281"/>
      <c r="C69" s="281"/>
      <c r="D69" s="282"/>
    </row>
    <row r="70" spans="1:4" ht="20" customHeight="1">
      <c r="A70" s="19" t="s">
        <v>43</v>
      </c>
      <c r="B70" s="275" t="s">
        <v>144</v>
      </c>
      <c r="C70" s="275"/>
      <c r="D70" s="276"/>
    </row>
    <row r="71" spans="1:4" ht="20" customHeight="1">
      <c r="A71" s="23" t="s">
        <v>44</v>
      </c>
      <c r="B71" s="277" t="s">
        <v>2187</v>
      </c>
      <c r="C71" s="277"/>
      <c r="D71" s="278"/>
    </row>
    <row r="72" spans="1:4" ht="20" customHeight="1">
      <c r="A72" s="23" t="s">
        <v>45</v>
      </c>
      <c r="B72" s="25" t="s">
        <v>33</v>
      </c>
      <c r="C72" s="25" t="s">
        <v>46</v>
      </c>
      <c r="D72" s="26" t="s">
        <v>47</v>
      </c>
    </row>
    <row r="73" spans="1:4" ht="20" customHeight="1">
      <c r="A73" s="5"/>
      <c r="B73" s="48" t="s">
        <v>2189</v>
      </c>
      <c r="D73" s="6" t="s">
        <v>2190</v>
      </c>
    </row>
    <row r="74" spans="1:4" ht="20" customHeight="1">
      <c r="A74" s="23" t="s">
        <v>48</v>
      </c>
      <c r="D74" s="6" t="s">
        <v>2191</v>
      </c>
    </row>
    <row r="75" spans="1:4" ht="20" customHeight="1">
      <c r="A75" s="20" t="s">
        <v>49</v>
      </c>
      <c r="B75" s="7" t="s">
        <v>2188</v>
      </c>
      <c r="C75" s="7"/>
      <c r="D75" s="8"/>
    </row>
    <row r="76" spans="1:4" ht="20" customHeight="1">
      <c r="A76" s="19" t="s">
        <v>43</v>
      </c>
      <c r="B76" s="275" t="s">
        <v>145</v>
      </c>
      <c r="C76" s="275"/>
      <c r="D76" s="276"/>
    </row>
    <row r="77" spans="1:4" ht="20" customHeight="1">
      <c r="A77" s="23" t="s">
        <v>44</v>
      </c>
      <c r="B77" s="277" t="s">
        <v>1200</v>
      </c>
      <c r="C77" s="277"/>
      <c r="D77" s="278"/>
    </row>
    <row r="78" spans="1:4" ht="20" customHeight="1">
      <c r="A78" s="23" t="s">
        <v>45</v>
      </c>
      <c r="B78" s="25" t="s">
        <v>33</v>
      </c>
      <c r="C78" s="25" t="s">
        <v>46</v>
      </c>
      <c r="D78" s="26" t="s">
        <v>47</v>
      </c>
    </row>
    <row r="79" spans="1:4" ht="20" customHeight="1">
      <c r="A79" s="5"/>
      <c r="B79" s="3" t="s">
        <v>2192</v>
      </c>
      <c r="D79" s="6" t="s">
        <v>2190</v>
      </c>
    </row>
    <row r="80" spans="1:4" ht="20" customHeight="1">
      <c r="A80" s="23" t="s">
        <v>48</v>
      </c>
      <c r="D80" s="6" t="s">
        <v>2194</v>
      </c>
    </row>
    <row r="81" spans="1:4" ht="20" customHeight="1">
      <c r="A81" s="20" t="s">
        <v>49</v>
      </c>
      <c r="B81" s="7" t="s">
        <v>2188</v>
      </c>
      <c r="C81" s="7"/>
      <c r="D81" s="8"/>
    </row>
    <row r="82" spans="1:4" ht="20" customHeight="1">
      <c r="A82" s="280" t="s">
        <v>156</v>
      </c>
      <c r="B82" s="281"/>
      <c r="C82" s="281"/>
      <c r="D82" s="282"/>
    </row>
    <row r="83" spans="1:4" ht="20" customHeight="1">
      <c r="A83" s="19" t="s">
        <v>43</v>
      </c>
      <c r="B83" s="275"/>
      <c r="C83" s="275"/>
      <c r="D83" s="276"/>
    </row>
    <row r="84" spans="1:4" ht="20" customHeight="1">
      <c r="A84" s="23" t="s">
        <v>44</v>
      </c>
      <c r="B84" s="277"/>
      <c r="C84" s="277"/>
      <c r="D84" s="278"/>
    </row>
    <row r="85" spans="1:4" ht="20" customHeight="1">
      <c r="A85" s="23" t="s">
        <v>45</v>
      </c>
      <c r="B85" s="25" t="s">
        <v>33</v>
      </c>
      <c r="C85" s="25" t="s">
        <v>46</v>
      </c>
      <c r="D85" s="26" t="s">
        <v>47</v>
      </c>
    </row>
    <row r="86" spans="1:4" ht="20" customHeight="1">
      <c r="A86" s="5"/>
      <c r="D86" s="6"/>
    </row>
    <row r="87" spans="1:4" ht="20" customHeight="1">
      <c r="A87" s="23" t="s">
        <v>48</v>
      </c>
      <c r="D87" s="6"/>
    </row>
    <row r="88" spans="1:4" ht="20" customHeight="1">
      <c r="A88" s="20" t="s">
        <v>49</v>
      </c>
      <c r="B88" s="7"/>
      <c r="C88" s="7"/>
      <c r="D88" s="8"/>
    </row>
    <row r="89" spans="1:4" ht="20" customHeight="1">
      <c r="A89" s="24" t="s">
        <v>50</v>
      </c>
      <c r="B89" s="29"/>
      <c r="C89" s="29"/>
      <c r="D89" s="30"/>
    </row>
    <row r="90" spans="1:4" ht="20" customHeight="1">
      <c r="A90" s="23" t="s">
        <v>44</v>
      </c>
      <c r="B90" s="275" t="s">
        <v>2186</v>
      </c>
      <c r="C90" s="275"/>
      <c r="D90" s="276"/>
    </row>
    <row r="91" spans="1:4" ht="20" customHeight="1">
      <c r="A91" s="20" t="s">
        <v>45</v>
      </c>
      <c r="B91" s="273" t="s">
        <v>2195</v>
      </c>
      <c r="C91" s="273"/>
      <c r="D91" s="274"/>
    </row>
    <row r="92" spans="1:4" ht="20" customHeight="1">
      <c r="A92" s="23" t="s">
        <v>44</v>
      </c>
      <c r="B92" s="275"/>
      <c r="C92" s="275"/>
      <c r="D92" s="276"/>
    </row>
    <row r="93" spans="1:4" ht="20" customHeight="1">
      <c r="A93" s="20" t="s">
        <v>45</v>
      </c>
      <c r="B93" s="273"/>
      <c r="C93" s="273"/>
      <c r="D93" s="274"/>
    </row>
    <row r="94" spans="1:4" ht="20" customHeight="1"/>
    <row r="95" spans="1:4" ht="20" customHeight="1">
      <c r="A95" s="280" t="s">
        <v>51</v>
      </c>
      <c r="B95" s="281"/>
      <c r="C95" s="281"/>
      <c r="D95" s="282"/>
    </row>
    <row r="96" spans="1:4" ht="20" customHeight="1">
      <c r="A96" s="19" t="s">
        <v>52</v>
      </c>
      <c r="B96" s="275" t="s">
        <v>2164</v>
      </c>
      <c r="C96" s="275"/>
      <c r="D96" s="276"/>
    </row>
    <row r="97" spans="1:4" ht="20" customHeight="1">
      <c r="A97" s="23" t="s">
        <v>53</v>
      </c>
      <c r="B97" s="277" t="s">
        <v>2155</v>
      </c>
      <c r="C97" s="277"/>
      <c r="D97" s="278"/>
    </row>
    <row r="98" spans="1:4" ht="20" customHeight="1">
      <c r="A98" s="23" t="s">
        <v>54</v>
      </c>
      <c r="B98" s="273" t="s">
        <v>2154</v>
      </c>
      <c r="C98" s="273"/>
      <c r="D98" s="274"/>
    </row>
    <row r="99" spans="1:4" ht="20" customHeight="1">
      <c r="A99" s="19" t="s">
        <v>56</v>
      </c>
      <c r="B99" s="275" t="s">
        <v>2196</v>
      </c>
      <c r="C99" s="275"/>
      <c r="D99" s="276"/>
    </row>
    <row r="100" spans="1:4" ht="20" customHeight="1">
      <c r="A100" s="20" t="s">
        <v>55</v>
      </c>
      <c r="B100" s="273" t="s">
        <v>2193</v>
      </c>
      <c r="C100" s="273"/>
      <c r="D100" s="274"/>
    </row>
    <row r="101" spans="1:4" ht="20" customHeight="1"/>
    <row r="102" spans="1:4" ht="20" customHeight="1"/>
    <row r="103" spans="1:4" ht="20" customHeight="1"/>
    <row r="104" spans="1:4" ht="20" customHeight="1"/>
    <row r="105" spans="1:4" ht="20" customHeight="1"/>
    <row r="106" spans="1:4" ht="20" customHeight="1"/>
    <row r="107" spans="1:4" ht="20" customHeight="1"/>
    <row r="108" spans="1:4" ht="20" customHeight="1"/>
    <row r="109" spans="1:4" ht="20" customHeight="1"/>
    <row r="110" spans="1:4" ht="20" customHeight="1"/>
    <row r="111" spans="1:4" ht="20" customHeight="1"/>
    <row r="112" spans="1:4" ht="20" customHeight="1"/>
    <row r="113" ht="20" customHeight="1"/>
    <row r="114" ht="20" customHeight="1"/>
    <row r="115" ht="20" customHeight="1"/>
    <row r="116" ht="20" customHeight="1"/>
    <row r="117" ht="20" customHeight="1"/>
    <row r="118" ht="20" customHeight="1"/>
    <row r="119" ht="20" customHeight="1"/>
    <row r="120" ht="20" customHeight="1"/>
  </sheetData>
  <mergeCells count="53">
    <mergeCell ref="B7:D7"/>
    <mergeCell ref="A1:D1"/>
    <mergeCell ref="A2:D2"/>
    <mergeCell ref="A4:D4"/>
    <mergeCell ref="B5:D5"/>
    <mergeCell ref="B6:D6"/>
    <mergeCell ref="B47:D47"/>
    <mergeCell ref="B8:D8"/>
    <mergeCell ref="A10:D10"/>
    <mergeCell ref="B30:D30"/>
    <mergeCell ref="B31:D31"/>
    <mergeCell ref="B33:D33"/>
    <mergeCell ref="B34:D34"/>
    <mergeCell ref="A41:D41"/>
    <mergeCell ref="B43:D43"/>
    <mergeCell ref="B44:D44"/>
    <mergeCell ref="B45:D45"/>
    <mergeCell ref="B46:D46"/>
    <mergeCell ref="B71:D71"/>
    <mergeCell ref="B48:D48"/>
    <mergeCell ref="B49:D49"/>
    <mergeCell ref="B50:D50"/>
    <mergeCell ref="B51:D51"/>
    <mergeCell ref="B52:D52"/>
    <mergeCell ref="B54:D54"/>
    <mergeCell ref="B55:D55"/>
    <mergeCell ref="B56:D56"/>
    <mergeCell ref="B57:D57"/>
    <mergeCell ref="A69:D69"/>
    <mergeCell ref="B70:D70"/>
    <mergeCell ref="B90:D90"/>
    <mergeCell ref="B91:D91"/>
    <mergeCell ref="B92:D92"/>
    <mergeCell ref="B76:D76"/>
    <mergeCell ref="B77:D77"/>
    <mergeCell ref="A82:D82"/>
    <mergeCell ref="B83:D83"/>
    <mergeCell ref="B100:D100"/>
    <mergeCell ref="B59:D59"/>
    <mergeCell ref="B60:D60"/>
    <mergeCell ref="B61:D61"/>
    <mergeCell ref="B62:D62"/>
    <mergeCell ref="B64:D64"/>
    <mergeCell ref="B65:D65"/>
    <mergeCell ref="B66:D66"/>
    <mergeCell ref="B67:D67"/>
    <mergeCell ref="B93:D93"/>
    <mergeCell ref="A95:D95"/>
    <mergeCell ref="B96:D96"/>
    <mergeCell ref="B97:D97"/>
    <mergeCell ref="B98:D98"/>
    <mergeCell ref="B99:D99"/>
    <mergeCell ref="B84:D84"/>
  </mergeCells>
  <pageMargins left="0.7" right="0.7" top="0.75" bottom="0.75" header="0.3" footer="0.3"/>
  <pageSetup paperSize="9" orientation="portrait" horizontalDpi="0" verticalDpi="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FDFDE-5426-1443-96E5-2420C623C9E4}">
  <sheetPr>
    <tabColor theme="8"/>
  </sheetPr>
  <dimension ref="A1:G111"/>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2208</v>
      </c>
      <c r="C5" s="275"/>
      <c r="D5" s="276"/>
      <c r="F5" s="19" t="s">
        <v>13</v>
      </c>
      <c r="G5" s="17" t="s">
        <v>107</v>
      </c>
    </row>
    <row r="6" spans="1:7" ht="20" customHeight="1">
      <c r="A6" s="20" t="s">
        <v>10</v>
      </c>
      <c r="B6" s="273" t="s">
        <v>2209</v>
      </c>
      <c r="C6" s="273"/>
      <c r="D6" s="274"/>
      <c r="F6" s="20" t="s">
        <v>11</v>
      </c>
      <c r="G6" s="16">
        <v>45149</v>
      </c>
    </row>
    <row r="7" spans="1:7" ht="20" customHeight="1">
      <c r="A7" s="21" t="s">
        <v>8</v>
      </c>
      <c r="B7" s="275" t="s">
        <v>2210</v>
      </c>
      <c r="C7" s="275"/>
      <c r="D7" s="276"/>
      <c r="F7" s="19" t="s">
        <v>12</v>
      </c>
      <c r="G7" s="17"/>
    </row>
    <row r="8" spans="1:7" ht="20" customHeight="1">
      <c r="A8" s="20" t="s">
        <v>7</v>
      </c>
      <c r="B8" s="273" t="s">
        <v>2211</v>
      </c>
      <c r="C8" s="273"/>
      <c r="D8" s="274"/>
      <c r="F8" s="20" t="s">
        <v>11</v>
      </c>
      <c r="G8" s="18"/>
    </row>
    <row r="9" spans="1:7" ht="20" customHeight="1"/>
    <row r="10" spans="1:7" ht="20" customHeight="1">
      <c r="A10" s="280" t="s">
        <v>14</v>
      </c>
      <c r="B10" s="281"/>
      <c r="C10" s="281"/>
      <c r="D10" s="282"/>
    </row>
    <row r="11" spans="1:7" ht="20" customHeight="1">
      <c r="A11" s="19" t="s">
        <v>15</v>
      </c>
      <c r="B11" s="14">
        <v>50</v>
      </c>
      <c r="C11" s="14"/>
      <c r="D11" s="15"/>
    </row>
    <row r="12" spans="1:7" ht="20" customHeight="1">
      <c r="A12" s="20" t="s">
        <v>126</v>
      </c>
      <c r="B12" s="7" t="s">
        <v>2212</v>
      </c>
      <c r="C12" s="7"/>
      <c r="D12" s="8"/>
    </row>
    <row r="13" spans="1:7" ht="20" customHeight="1">
      <c r="A13" s="24" t="s">
        <v>16</v>
      </c>
      <c r="B13" s="27"/>
      <c r="C13" s="27"/>
      <c r="D13" s="28"/>
    </row>
    <row r="14" spans="1:7" ht="20" customHeight="1">
      <c r="A14" s="23" t="s">
        <v>0</v>
      </c>
      <c r="B14" s="3">
        <v>16</v>
      </c>
      <c r="D14" s="6"/>
    </row>
    <row r="15" spans="1:7" ht="20" customHeight="1">
      <c r="A15" s="23" t="s">
        <v>18</v>
      </c>
      <c r="B15" s="3" t="s">
        <v>2213</v>
      </c>
      <c r="D15" s="6"/>
    </row>
    <row r="16" spans="1:7" ht="20" customHeight="1">
      <c r="A16" s="23" t="s">
        <v>17</v>
      </c>
      <c r="B16" s="3" t="s">
        <v>2214</v>
      </c>
      <c r="D16" s="6"/>
    </row>
    <row r="17" spans="1:4" ht="20" customHeight="1">
      <c r="A17" s="24" t="s">
        <v>1890</v>
      </c>
      <c r="B17" s="27"/>
      <c r="C17" s="27"/>
      <c r="D17" s="28"/>
    </row>
    <row r="18" spans="1:4" ht="20" customHeight="1">
      <c r="A18" s="23" t="s">
        <v>0</v>
      </c>
      <c r="B18" s="3">
        <v>17</v>
      </c>
      <c r="D18" s="6"/>
    </row>
    <row r="19" spans="1:4" ht="20" customHeight="1">
      <c r="A19" s="23" t="s">
        <v>18</v>
      </c>
      <c r="B19" s="3" t="s">
        <v>2213</v>
      </c>
      <c r="D19" s="6"/>
    </row>
    <row r="20" spans="1:4" ht="20" customHeight="1">
      <c r="A20" s="23" t="s">
        <v>17</v>
      </c>
      <c r="B20" s="3" t="s">
        <v>2214</v>
      </c>
      <c r="D20" s="6"/>
    </row>
    <row r="21" spans="1:4" ht="20" customHeight="1">
      <c r="A21" s="24" t="s">
        <v>1891</v>
      </c>
      <c r="B21" s="27"/>
      <c r="C21" s="27"/>
      <c r="D21" s="28"/>
    </row>
    <row r="22" spans="1:4" ht="20" customHeight="1">
      <c r="A22" s="23" t="s">
        <v>0</v>
      </c>
      <c r="B22" s="3">
        <v>17</v>
      </c>
      <c r="D22" s="6"/>
    </row>
    <row r="23" spans="1:4" ht="20" customHeight="1">
      <c r="A23" s="23" t="s">
        <v>18</v>
      </c>
      <c r="B23" s="3" t="s">
        <v>2213</v>
      </c>
      <c r="D23" s="6"/>
    </row>
    <row r="24" spans="1:4" ht="20" customHeight="1">
      <c r="A24" s="23" t="s">
        <v>17</v>
      </c>
      <c r="B24" s="3" t="s">
        <v>2214</v>
      </c>
      <c r="D24" s="6"/>
    </row>
    <row r="25" spans="1:4" ht="20" customHeight="1">
      <c r="A25" s="24" t="s">
        <v>20</v>
      </c>
      <c r="B25" s="27"/>
      <c r="C25" s="27"/>
      <c r="D25" s="28"/>
    </row>
    <row r="26" spans="1:4" ht="20" customHeight="1">
      <c r="A26" s="23" t="s">
        <v>21</v>
      </c>
      <c r="B26" s="275" t="s">
        <v>2215</v>
      </c>
      <c r="C26" s="275"/>
      <c r="D26" s="276"/>
    </row>
    <row r="27" spans="1:4" ht="20" customHeight="1">
      <c r="A27" s="20" t="s">
        <v>22</v>
      </c>
      <c r="B27" s="273" t="s">
        <v>1768</v>
      </c>
      <c r="C27" s="273"/>
      <c r="D27" s="274"/>
    </row>
    <row r="28" spans="1:4" ht="20" customHeight="1">
      <c r="A28" s="24" t="s">
        <v>29</v>
      </c>
      <c r="B28" s="27"/>
      <c r="C28" s="27"/>
      <c r="D28" s="28"/>
    </row>
    <row r="29" spans="1:4" ht="20" customHeight="1">
      <c r="A29" s="23" t="s">
        <v>23</v>
      </c>
      <c r="B29" s="275" t="s">
        <v>2216</v>
      </c>
      <c r="C29" s="275"/>
      <c r="D29" s="276"/>
    </row>
    <row r="30" spans="1:4" ht="20" customHeight="1">
      <c r="A30" s="20" t="s">
        <v>24</v>
      </c>
      <c r="B30" s="273" t="s">
        <v>2217</v>
      </c>
      <c r="C30" s="273"/>
      <c r="D30" s="274"/>
    </row>
    <row r="31" spans="1:4" ht="20" customHeight="1">
      <c r="A31" s="24" t="s">
        <v>30</v>
      </c>
      <c r="B31" s="27"/>
      <c r="C31" s="27"/>
      <c r="D31" s="28"/>
    </row>
    <row r="32" spans="1:4" ht="20" customHeight="1">
      <c r="A32" s="23" t="s">
        <v>25</v>
      </c>
      <c r="B32" s="3" t="s">
        <v>120</v>
      </c>
      <c r="C32" s="25" t="s">
        <v>121</v>
      </c>
      <c r="D32" s="6" t="s">
        <v>120</v>
      </c>
    </row>
    <row r="33" spans="1:6" ht="20" customHeight="1">
      <c r="A33" s="23" t="s">
        <v>26</v>
      </c>
      <c r="B33" s="3" t="s">
        <v>120</v>
      </c>
      <c r="C33" s="25" t="s">
        <v>122</v>
      </c>
      <c r="D33" s="6" t="s">
        <v>120</v>
      </c>
    </row>
    <row r="34" spans="1:6" ht="20" customHeight="1">
      <c r="A34" s="23" t="s">
        <v>27</v>
      </c>
      <c r="B34" s="3" t="s">
        <v>120</v>
      </c>
      <c r="D34" s="6"/>
    </row>
    <row r="35" spans="1:6" ht="20" customHeight="1">
      <c r="A35" s="20" t="s">
        <v>28</v>
      </c>
      <c r="B35" s="7" t="s">
        <v>120</v>
      </c>
      <c r="C35" s="7"/>
      <c r="D35" s="8"/>
    </row>
    <row r="36" spans="1:6" ht="20" customHeight="1"/>
    <row r="37" spans="1:6" ht="20" customHeight="1">
      <c r="A37" s="280" t="s">
        <v>31</v>
      </c>
      <c r="B37" s="281"/>
      <c r="C37" s="281"/>
      <c r="D37" s="282"/>
    </row>
    <row r="38" spans="1:6" ht="20" customHeight="1">
      <c r="A38" s="24" t="s">
        <v>32</v>
      </c>
      <c r="B38" s="29"/>
      <c r="C38" s="29"/>
      <c r="D38" s="30"/>
      <c r="F38" s="3" t="s">
        <v>2226</v>
      </c>
    </row>
    <row r="39" spans="1:6" ht="20" customHeight="1">
      <c r="A39" s="23" t="s">
        <v>33</v>
      </c>
      <c r="B39" s="275" t="s">
        <v>2225</v>
      </c>
      <c r="C39" s="275"/>
      <c r="D39" s="276"/>
    </row>
    <row r="40" spans="1:6" ht="20" customHeight="1">
      <c r="A40" s="23" t="s">
        <v>102</v>
      </c>
      <c r="B40" s="277" t="s">
        <v>134</v>
      </c>
      <c r="C40" s="277"/>
      <c r="D40" s="278"/>
    </row>
    <row r="41" spans="1:6" ht="20" customHeight="1">
      <c r="A41" s="23" t="s">
        <v>103</v>
      </c>
      <c r="B41" s="277" t="s">
        <v>135</v>
      </c>
      <c r="C41" s="277"/>
      <c r="D41" s="278"/>
    </row>
    <row r="42" spans="1:6" ht="20" customHeight="1">
      <c r="A42" s="23" t="s">
        <v>34</v>
      </c>
      <c r="B42" s="277" t="s">
        <v>2177</v>
      </c>
      <c r="C42" s="277"/>
      <c r="D42" s="278"/>
    </row>
    <row r="43" spans="1:6" ht="20" customHeight="1">
      <c r="A43" s="23" t="s">
        <v>35</v>
      </c>
      <c r="B43" s="277" t="s">
        <v>2178</v>
      </c>
      <c r="C43" s="277"/>
      <c r="D43" s="278"/>
    </row>
    <row r="44" spans="1:6" ht="20" customHeight="1">
      <c r="A44" s="23" t="s">
        <v>36</v>
      </c>
      <c r="B44" s="277" t="s">
        <v>2179</v>
      </c>
      <c r="C44" s="277"/>
      <c r="D44" s="278"/>
    </row>
    <row r="45" spans="1:6" ht="20" customHeight="1">
      <c r="A45" s="23" t="s">
        <v>37</v>
      </c>
      <c r="B45" s="277" t="s">
        <v>2180</v>
      </c>
      <c r="C45" s="277"/>
      <c r="D45" s="278"/>
    </row>
    <row r="46" spans="1:6" ht="20" customHeight="1">
      <c r="A46" s="23" t="s">
        <v>38</v>
      </c>
      <c r="B46" s="277" t="s">
        <v>2</v>
      </c>
      <c r="C46" s="277"/>
      <c r="D46" s="278"/>
    </row>
    <row r="47" spans="1:6" ht="20" customHeight="1">
      <c r="A47" s="23" t="s">
        <v>104</v>
      </c>
      <c r="B47" s="277" t="s">
        <v>203</v>
      </c>
      <c r="C47" s="277"/>
      <c r="D47" s="278"/>
    </row>
    <row r="48" spans="1:6" ht="20" customHeight="1">
      <c r="A48" s="23" t="s">
        <v>39</v>
      </c>
      <c r="B48" s="273"/>
      <c r="C48" s="273"/>
      <c r="D48" s="274"/>
    </row>
    <row r="49" spans="1:6" ht="20" customHeight="1">
      <c r="A49" s="24" t="s">
        <v>1904</v>
      </c>
      <c r="B49" s="29"/>
      <c r="C49" s="29"/>
      <c r="D49" s="30"/>
    </row>
    <row r="50" spans="1:6" ht="20" customHeight="1">
      <c r="A50" s="23" t="s">
        <v>41</v>
      </c>
      <c r="B50" s="275" t="s">
        <v>138</v>
      </c>
      <c r="C50" s="275"/>
      <c r="D50" s="276"/>
    </row>
    <row r="51" spans="1:6" ht="20" customHeight="1">
      <c r="A51" s="23" t="s">
        <v>33</v>
      </c>
      <c r="B51" s="277" t="s">
        <v>2223</v>
      </c>
      <c r="C51" s="277"/>
      <c r="D51" s="278"/>
    </row>
    <row r="52" spans="1:6" ht="20" customHeight="1">
      <c r="A52" s="23" t="s">
        <v>42</v>
      </c>
      <c r="B52" s="277" t="s">
        <v>2173</v>
      </c>
      <c r="C52" s="277"/>
      <c r="D52" s="278"/>
    </row>
    <row r="53" spans="1:6" ht="20" customHeight="1">
      <c r="A53" s="20" t="s">
        <v>39</v>
      </c>
      <c r="B53" s="273"/>
      <c r="C53" s="273"/>
      <c r="D53" s="274"/>
    </row>
    <row r="54" spans="1:6" ht="20" customHeight="1">
      <c r="A54" s="24" t="s">
        <v>1905</v>
      </c>
      <c r="B54" s="29"/>
      <c r="C54" s="29"/>
      <c r="D54" s="30"/>
    </row>
    <row r="55" spans="1:6" ht="20" customHeight="1">
      <c r="A55" s="23" t="s">
        <v>41</v>
      </c>
      <c r="B55" s="275" t="s">
        <v>1908</v>
      </c>
      <c r="C55" s="275"/>
      <c r="D55" s="276"/>
    </row>
    <row r="56" spans="1:6" ht="20" customHeight="1">
      <c r="A56" s="23" t="s">
        <v>33</v>
      </c>
      <c r="B56" s="277" t="s">
        <v>2224</v>
      </c>
      <c r="C56" s="277"/>
      <c r="D56" s="278"/>
    </row>
    <row r="57" spans="1:6" ht="20" customHeight="1">
      <c r="A57" s="23" t="s">
        <v>42</v>
      </c>
      <c r="B57" s="277" t="s">
        <v>2227</v>
      </c>
      <c r="C57" s="277"/>
      <c r="D57" s="278"/>
    </row>
    <row r="58" spans="1:6" ht="20" customHeight="1">
      <c r="A58" s="20" t="s">
        <v>39</v>
      </c>
      <c r="B58" s="273"/>
      <c r="C58" s="273"/>
      <c r="D58" s="274"/>
    </row>
    <row r="59" spans="1:6" ht="20" customHeight="1"/>
    <row r="60" spans="1:6" ht="20" customHeight="1">
      <c r="A60" s="280" t="s">
        <v>155</v>
      </c>
      <c r="B60" s="281"/>
      <c r="C60" s="281"/>
      <c r="D60" s="282"/>
      <c r="F60" s="3" t="s">
        <v>2233</v>
      </c>
    </row>
    <row r="61" spans="1:6" ht="20" customHeight="1">
      <c r="A61" s="19" t="s">
        <v>43</v>
      </c>
      <c r="B61" s="275" t="s">
        <v>144</v>
      </c>
      <c r="C61" s="275"/>
      <c r="D61" s="276"/>
      <c r="F61" s="3" t="s">
        <v>2234</v>
      </c>
    </row>
    <row r="62" spans="1:6" ht="20" customHeight="1">
      <c r="A62" s="23" t="s">
        <v>44</v>
      </c>
      <c r="B62" s="277" t="s">
        <v>2187</v>
      </c>
      <c r="C62" s="277"/>
      <c r="D62" s="278"/>
    </row>
    <row r="63" spans="1:6" ht="20" customHeight="1">
      <c r="A63" s="23" t="s">
        <v>45</v>
      </c>
      <c r="B63" s="25" t="s">
        <v>33</v>
      </c>
      <c r="C63" s="25" t="s">
        <v>46</v>
      </c>
      <c r="D63" s="26" t="s">
        <v>47</v>
      </c>
    </row>
    <row r="64" spans="1:6" ht="20" customHeight="1">
      <c r="A64" s="5"/>
      <c r="B64" s="3" t="s">
        <v>2236</v>
      </c>
      <c r="D64" s="6" t="s">
        <v>2238</v>
      </c>
    </row>
    <row r="65" spans="1:4" ht="20" customHeight="1">
      <c r="A65" s="23" t="s">
        <v>48</v>
      </c>
      <c r="D65" s="6" t="s">
        <v>2237</v>
      </c>
    </row>
    <row r="66" spans="1:4" ht="20" customHeight="1">
      <c r="A66" s="20" t="s">
        <v>49</v>
      </c>
      <c r="B66" s="7" t="s">
        <v>2228</v>
      </c>
      <c r="C66" s="7"/>
      <c r="D66" s="8"/>
    </row>
    <row r="67" spans="1:4" ht="20" customHeight="1">
      <c r="A67" s="19" t="s">
        <v>43</v>
      </c>
      <c r="B67" s="275" t="s">
        <v>2229</v>
      </c>
      <c r="C67" s="275"/>
      <c r="D67" s="276"/>
    </row>
    <row r="68" spans="1:4" ht="20" customHeight="1">
      <c r="A68" s="23" t="s">
        <v>44</v>
      </c>
      <c r="B68" s="277" t="s">
        <v>2230</v>
      </c>
      <c r="C68" s="277"/>
      <c r="D68" s="278"/>
    </row>
    <row r="69" spans="1:4" ht="20" customHeight="1">
      <c r="A69" s="23" t="s">
        <v>45</v>
      </c>
      <c r="B69" s="25" t="s">
        <v>33</v>
      </c>
      <c r="C69" s="25" t="s">
        <v>46</v>
      </c>
      <c r="D69" s="26" t="s">
        <v>47</v>
      </c>
    </row>
    <row r="70" spans="1:4" ht="20" customHeight="1">
      <c r="A70" s="5"/>
      <c r="B70" s="48" t="s">
        <v>2231</v>
      </c>
      <c r="D70" s="6" t="s">
        <v>2232</v>
      </c>
    </row>
    <row r="71" spans="1:4" ht="20" customHeight="1">
      <c r="A71" s="23" t="s">
        <v>48</v>
      </c>
      <c r="D71" s="6" t="s">
        <v>2235</v>
      </c>
    </row>
    <row r="72" spans="1:4" ht="20" customHeight="1">
      <c r="A72" s="20" t="s">
        <v>49</v>
      </c>
      <c r="B72" s="7" t="s">
        <v>2228</v>
      </c>
      <c r="C72" s="7"/>
      <c r="D72" s="8"/>
    </row>
    <row r="73" spans="1:4" ht="20" customHeight="1">
      <c r="A73" s="280" t="s">
        <v>156</v>
      </c>
      <c r="B73" s="281"/>
      <c r="C73" s="281"/>
      <c r="D73" s="282"/>
    </row>
    <row r="74" spans="1:4" ht="20" customHeight="1">
      <c r="A74" s="19" t="s">
        <v>43</v>
      </c>
      <c r="B74" s="275"/>
      <c r="C74" s="275"/>
      <c r="D74" s="276"/>
    </row>
    <row r="75" spans="1:4" ht="20" customHeight="1">
      <c r="A75" s="23" t="s">
        <v>44</v>
      </c>
      <c r="B75" s="277"/>
      <c r="C75" s="277"/>
      <c r="D75" s="278"/>
    </row>
    <row r="76" spans="1:4" ht="20" customHeight="1">
      <c r="A76" s="23" t="s">
        <v>45</v>
      </c>
      <c r="B76" s="25" t="s">
        <v>33</v>
      </c>
      <c r="C76" s="25" t="s">
        <v>46</v>
      </c>
      <c r="D76" s="26" t="s">
        <v>47</v>
      </c>
    </row>
    <row r="77" spans="1:4" ht="20" customHeight="1">
      <c r="A77" s="5"/>
      <c r="D77" s="6"/>
    </row>
    <row r="78" spans="1:4" ht="20" customHeight="1">
      <c r="A78" s="23" t="s">
        <v>48</v>
      </c>
      <c r="D78" s="6"/>
    </row>
    <row r="79" spans="1:4" ht="20" customHeight="1">
      <c r="A79" s="20" t="s">
        <v>49</v>
      </c>
      <c r="B79" s="7"/>
      <c r="C79" s="7"/>
      <c r="D79" s="8"/>
    </row>
    <row r="80" spans="1:4" ht="20" customHeight="1">
      <c r="A80" s="24" t="s">
        <v>50</v>
      </c>
      <c r="B80" s="29"/>
      <c r="C80" s="29"/>
      <c r="D80" s="30"/>
    </row>
    <row r="81" spans="1:4" ht="20" customHeight="1">
      <c r="A81" s="23" t="s">
        <v>44</v>
      </c>
      <c r="B81" s="275" t="s">
        <v>2186</v>
      </c>
      <c r="C81" s="275"/>
      <c r="D81" s="276"/>
    </row>
    <row r="82" spans="1:4" ht="20" customHeight="1">
      <c r="A82" s="20" t="s">
        <v>45</v>
      </c>
      <c r="B82" s="273" t="s">
        <v>2239</v>
      </c>
      <c r="C82" s="273"/>
      <c r="D82" s="274"/>
    </row>
    <row r="83" spans="1:4" ht="20" customHeight="1">
      <c r="A83" s="23" t="s">
        <v>44</v>
      </c>
      <c r="B83" s="275"/>
      <c r="C83" s="275"/>
      <c r="D83" s="276"/>
    </row>
    <row r="84" spans="1:4" ht="20" customHeight="1">
      <c r="A84" s="20" t="s">
        <v>45</v>
      </c>
      <c r="B84" s="273"/>
      <c r="C84" s="273"/>
      <c r="D84" s="274"/>
    </row>
    <row r="85" spans="1:4" ht="20" customHeight="1"/>
    <row r="86" spans="1:4" ht="20" customHeight="1">
      <c r="A86" s="280" t="s">
        <v>51</v>
      </c>
      <c r="B86" s="281"/>
      <c r="C86" s="281"/>
      <c r="D86" s="282"/>
    </row>
    <row r="87" spans="1:4" ht="20" customHeight="1">
      <c r="A87" s="19" t="s">
        <v>52</v>
      </c>
      <c r="B87" s="275" t="s">
        <v>2241</v>
      </c>
      <c r="C87" s="275"/>
      <c r="D87" s="276"/>
    </row>
    <row r="88" spans="1:4" ht="20" customHeight="1">
      <c r="A88" s="23" t="s">
        <v>53</v>
      </c>
      <c r="B88" s="277" t="s">
        <v>2242</v>
      </c>
      <c r="C88" s="277"/>
      <c r="D88" s="278"/>
    </row>
    <row r="89" spans="1:4" ht="20" customHeight="1">
      <c r="A89" s="23" t="s">
        <v>54</v>
      </c>
      <c r="B89" s="273" t="s">
        <v>1804</v>
      </c>
      <c r="C89" s="273"/>
      <c r="D89" s="274"/>
    </row>
    <row r="90" spans="1:4" ht="20" customHeight="1">
      <c r="A90" s="19" t="s">
        <v>56</v>
      </c>
      <c r="B90" s="275" t="s">
        <v>2243</v>
      </c>
      <c r="C90" s="275"/>
      <c r="D90" s="276"/>
    </row>
    <row r="91" spans="1:4" ht="20" customHeight="1">
      <c r="A91" s="20" t="s">
        <v>55</v>
      </c>
      <c r="B91" s="273" t="s">
        <v>2240</v>
      </c>
      <c r="C91" s="273"/>
      <c r="D91" s="274"/>
    </row>
    <row r="92" spans="1:4" ht="20" customHeight="1"/>
    <row r="93" spans="1:4" ht="20" customHeight="1"/>
    <row r="94" spans="1:4" ht="20" customHeight="1"/>
    <row r="95" spans="1:4" ht="20" customHeight="1"/>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sheetData>
  <mergeCells count="49">
    <mergeCell ref="B30:D30"/>
    <mergeCell ref="A1:D1"/>
    <mergeCell ref="A2:D2"/>
    <mergeCell ref="A4:D4"/>
    <mergeCell ref="B5:D5"/>
    <mergeCell ref="B6:D6"/>
    <mergeCell ref="B7:D7"/>
    <mergeCell ref="B8:D8"/>
    <mergeCell ref="A10:D10"/>
    <mergeCell ref="B26:D26"/>
    <mergeCell ref="B27:D27"/>
    <mergeCell ref="B29:D29"/>
    <mergeCell ref="B50:D50"/>
    <mergeCell ref="A37:D37"/>
    <mergeCell ref="B39:D39"/>
    <mergeCell ref="B40:D40"/>
    <mergeCell ref="B41:D41"/>
    <mergeCell ref="B42:D42"/>
    <mergeCell ref="B43:D43"/>
    <mergeCell ref="B44:D44"/>
    <mergeCell ref="B45:D45"/>
    <mergeCell ref="B46:D46"/>
    <mergeCell ref="B47:D47"/>
    <mergeCell ref="B48:D48"/>
    <mergeCell ref="B68:D68"/>
    <mergeCell ref="A73:D73"/>
    <mergeCell ref="B74:D74"/>
    <mergeCell ref="B51:D51"/>
    <mergeCell ref="B52:D52"/>
    <mergeCell ref="B53:D53"/>
    <mergeCell ref="A60:D60"/>
    <mergeCell ref="B61:D61"/>
    <mergeCell ref="B62:D62"/>
    <mergeCell ref="B91:D91"/>
    <mergeCell ref="B55:D55"/>
    <mergeCell ref="B56:D56"/>
    <mergeCell ref="B57:D57"/>
    <mergeCell ref="B58:D58"/>
    <mergeCell ref="B84:D84"/>
    <mergeCell ref="A86:D86"/>
    <mergeCell ref="B87:D87"/>
    <mergeCell ref="B88:D88"/>
    <mergeCell ref="B89:D89"/>
    <mergeCell ref="B90:D90"/>
    <mergeCell ref="B75:D75"/>
    <mergeCell ref="B81:D81"/>
    <mergeCell ref="B82:D82"/>
    <mergeCell ref="B83:D83"/>
    <mergeCell ref="B67:D67"/>
  </mergeCells>
  <pageMargins left="0.7" right="0.7" top="0.75" bottom="0.75" header="0.3" footer="0.3"/>
  <pageSetup paperSize="9" orientation="portrait" horizontalDpi="0" verticalDpi="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D13AA-0B53-7549-9D54-48F684D3D56B}">
  <sheetPr>
    <tabColor theme="8"/>
  </sheetPr>
  <dimension ref="A1:G121"/>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573</v>
      </c>
      <c r="C5" s="275"/>
      <c r="D5" s="276"/>
      <c r="F5" s="19" t="s">
        <v>13</v>
      </c>
      <c r="G5" s="17" t="s">
        <v>847</v>
      </c>
    </row>
    <row r="6" spans="1:7" ht="20" customHeight="1">
      <c r="A6" s="20" t="s">
        <v>10</v>
      </c>
      <c r="B6" s="273" t="s">
        <v>574</v>
      </c>
      <c r="C6" s="273"/>
      <c r="D6" s="274"/>
      <c r="F6" s="20" t="s">
        <v>11</v>
      </c>
      <c r="G6" s="16"/>
    </row>
    <row r="7" spans="1:7" ht="20" customHeight="1">
      <c r="A7" s="21" t="s">
        <v>8</v>
      </c>
      <c r="B7" s="293" t="s">
        <v>1066</v>
      </c>
      <c r="C7" s="275"/>
      <c r="D7" s="276"/>
      <c r="F7" s="19" t="s">
        <v>12</v>
      </c>
      <c r="G7" s="17" t="s">
        <v>107</v>
      </c>
    </row>
    <row r="8" spans="1:7" ht="20" customHeight="1">
      <c r="A8" s="20" t="s">
        <v>7</v>
      </c>
      <c r="B8" s="273" t="s">
        <v>577</v>
      </c>
      <c r="C8" s="273"/>
      <c r="D8" s="274"/>
      <c r="F8" s="20" t="s">
        <v>11</v>
      </c>
      <c r="G8" s="104">
        <v>44942</v>
      </c>
    </row>
    <row r="9" spans="1:7" ht="20" customHeight="1"/>
    <row r="10" spans="1:7" ht="20" customHeight="1">
      <c r="A10" s="302" t="s">
        <v>14</v>
      </c>
      <c r="B10" s="303"/>
      <c r="C10" s="303"/>
      <c r="D10" s="304"/>
    </row>
    <row r="11" spans="1:7" s="14" customFormat="1" ht="20" customHeight="1">
      <c r="A11" s="19" t="s">
        <v>15</v>
      </c>
      <c r="B11" s="305">
        <v>88</v>
      </c>
      <c r="C11" s="305"/>
      <c r="D11" s="306"/>
    </row>
    <row r="12" spans="1:7" s="7" customFormat="1" ht="20" customHeight="1">
      <c r="A12" s="20" t="s">
        <v>125</v>
      </c>
      <c r="B12" s="273" t="s">
        <v>575</v>
      </c>
      <c r="C12" s="273"/>
      <c r="D12" s="274"/>
    </row>
    <row r="13" spans="1:7" ht="20" customHeight="1">
      <c r="A13" s="22" t="s">
        <v>576</v>
      </c>
      <c r="B13" s="31"/>
      <c r="C13" s="31"/>
      <c r="D13" s="32"/>
    </row>
    <row r="14" spans="1:7" ht="20" customHeight="1">
      <c r="A14" s="23" t="s">
        <v>0</v>
      </c>
      <c r="B14" s="4">
        <v>29</v>
      </c>
      <c r="D14" s="6"/>
    </row>
    <row r="15" spans="1:7" ht="20" customHeight="1">
      <c r="A15" s="23" t="s">
        <v>18</v>
      </c>
      <c r="B15" s="4" t="s">
        <v>1067</v>
      </c>
      <c r="D15" s="6"/>
    </row>
    <row r="16" spans="1:7" ht="20" customHeight="1">
      <c r="A16" s="23" t="s">
        <v>17</v>
      </c>
      <c r="B16" s="4" t="s">
        <v>578</v>
      </c>
      <c r="D16" s="6"/>
    </row>
    <row r="17" spans="1:4" ht="20" customHeight="1">
      <c r="A17" s="24" t="s">
        <v>579</v>
      </c>
      <c r="B17" s="27"/>
      <c r="C17" s="27"/>
      <c r="D17" s="28"/>
    </row>
    <row r="18" spans="1:4" ht="20" customHeight="1">
      <c r="A18" s="23" t="s">
        <v>0</v>
      </c>
      <c r="B18" s="4">
        <v>29</v>
      </c>
      <c r="D18" s="6"/>
    </row>
    <row r="19" spans="1:4" ht="20" customHeight="1">
      <c r="A19" s="23" t="s">
        <v>130</v>
      </c>
      <c r="B19" s="4" t="s">
        <v>1067</v>
      </c>
      <c r="D19" s="6"/>
    </row>
    <row r="20" spans="1:4" ht="20" customHeight="1">
      <c r="A20" s="23" t="s">
        <v>131</v>
      </c>
      <c r="B20" s="34" t="s">
        <v>580</v>
      </c>
      <c r="D20" s="6"/>
    </row>
    <row r="21" spans="1:4" s="43" customFormat="1" ht="20" customHeight="1">
      <c r="A21" s="24" t="s">
        <v>581</v>
      </c>
      <c r="B21" s="146"/>
      <c r="C21" s="29"/>
      <c r="D21" s="30"/>
    </row>
    <row r="22" spans="1:4" s="43" customFormat="1" ht="20" customHeight="1">
      <c r="A22" s="23" t="s">
        <v>0</v>
      </c>
      <c r="B22" s="4">
        <v>30</v>
      </c>
      <c r="D22" s="80"/>
    </row>
    <row r="23" spans="1:4" s="43" customFormat="1" ht="20" customHeight="1">
      <c r="A23" s="23" t="s">
        <v>18</v>
      </c>
      <c r="B23" s="4" t="s">
        <v>1068</v>
      </c>
      <c r="D23" s="80"/>
    </row>
    <row r="24" spans="1:4" s="43" customFormat="1" ht="20" customHeight="1">
      <c r="A24" s="23" t="s">
        <v>17</v>
      </c>
      <c r="B24" s="4" t="s">
        <v>582</v>
      </c>
      <c r="D24" s="80"/>
    </row>
    <row r="25" spans="1:4" ht="20" customHeight="1">
      <c r="A25" s="24" t="s">
        <v>20</v>
      </c>
      <c r="B25" s="27"/>
      <c r="C25" s="27"/>
      <c r="D25" s="28"/>
    </row>
    <row r="26" spans="1:4" ht="20" customHeight="1">
      <c r="A26" s="23" t="s">
        <v>21</v>
      </c>
      <c r="B26" s="305" t="s">
        <v>584</v>
      </c>
      <c r="C26" s="305"/>
      <c r="D26" s="306"/>
    </row>
    <row r="27" spans="1:4" ht="20" customHeight="1">
      <c r="A27" s="20" t="s">
        <v>22</v>
      </c>
      <c r="B27" s="307" t="s">
        <v>583</v>
      </c>
      <c r="C27" s="307"/>
      <c r="D27" s="308"/>
    </row>
    <row r="28" spans="1:4" ht="20" customHeight="1">
      <c r="A28" s="24" t="s">
        <v>29</v>
      </c>
      <c r="B28" s="27"/>
      <c r="C28" s="27"/>
      <c r="D28" s="28"/>
    </row>
    <row r="29" spans="1:4" ht="20" customHeight="1">
      <c r="A29" s="23" t="s">
        <v>23</v>
      </c>
      <c r="B29" s="48" t="s">
        <v>586</v>
      </c>
      <c r="D29" s="6"/>
    </row>
    <row r="30" spans="1:4" ht="20" customHeight="1">
      <c r="A30" s="20" t="s">
        <v>24</v>
      </c>
      <c r="B30" s="7" t="s">
        <v>585</v>
      </c>
      <c r="C30" s="7"/>
      <c r="D30" s="8"/>
    </row>
    <row r="31" spans="1:4" ht="20" customHeight="1">
      <c r="A31" s="24" t="s">
        <v>30</v>
      </c>
      <c r="B31" s="27"/>
      <c r="C31" s="27"/>
      <c r="D31" s="28"/>
    </row>
    <row r="32" spans="1:4" ht="20" customHeight="1">
      <c r="A32" s="23" t="s">
        <v>25</v>
      </c>
      <c r="B32" s="3" t="s">
        <v>120</v>
      </c>
      <c r="C32" s="25" t="s">
        <v>121</v>
      </c>
      <c r="D32" s="6" t="s">
        <v>120</v>
      </c>
    </row>
    <row r="33" spans="1:4" ht="20" customHeight="1">
      <c r="A33" s="23" t="s">
        <v>26</v>
      </c>
      <c r="B33" s="3" t="s">
        <v>120</v>
      </c>
      <c r="C33" s="25" t="s">
        <v>122</v>
      </c>
      <c r="D33" s="6" t="s">
        <v>120</v>
      </c>
    </row>
    <row r="34" spans="1:4" ht="20" customHeight="1">
      <c r="A34" s="23" t="s">
        <v>27</v>
      </c>
      <c r="B34" s="3" t="s">
        <v>120</v>
      </c>
      <c r="D34" s="6"/>
    </row>
    <row r="35" spans="1:4" ht="20" customHeight="1">
      <c r="A35" s="20" t="s">
        <v>28</v>
      </c>
      <c r="B35" s="7" t="s">
        <v>120</v>
      </c>
      <c r="C35" s="7"/>
      <c r="D35" s="8"/>
    </row>
    <row r="36" spans="1:4" ht="20" customHeight="1"/>
    <row r="37" spans="1:4" ht="20" customHeight="1">
      <c r="A37" s="280" t="s">
        <v>31</v>
      </c>
      <c r="B37" s="281"/>
      <c r="C37" s="281"/>
      <c r="D37" s="282"/>
    </row>
    <row r="38" spans="1:4" ht="20" customHeight="1">
      <c r="A38" s="24" t="s">
        <v>592</v>
      </c>
      <c r="B38" s="29"/>
      <c r="C38" s="29"/>
      <c r="D38" s="30"/>
    </row>
    <row r="39" spans="1:4" ht="20" customHeight="1">
      <c r="A39" s="23" t="s">
        <v>33</v>
      </c>
      <c r="B39" s="293" t="s">
        <v>587</v>
      </c>
      <c r="C39" s="275"/>
      <c r="D39" s="276"/>
    </row>
    <row r="40" spans="1:4" ht="20" customHeight="1">
      <c r="A40" s="23" t="s">
        <v>102</v>
      </c>
      <c r="B40" s="277" t="s">
        <v>588</v>
      </c>
      <c r="C40" s="277"/>
      <c r="D40" s="278"/>
    </row>
    <row r="41" spans="1:4" ht="20" customHeight="1">
      <c r="A41" s="23" t="s">
        <v>103</v>
      </c>
      <c r="B41" s="277" t="s">
        <v>135</v>
      </c>
      <c r="C41" s="277"/>
      <c r="D41" s="278"/>
    </row>
    <row r="42" spans="1:4" ht="20" customHeight="1">
      <c r="A42" s="23" t="s">
        <v>34</v>
      </c>
      <c r="B42" s="277" t="s">
        <v>136</v>
      </c>
      <c r="C42" s="277"/>
      <c r="D42" s="278"/>
    </row>
    <row r="43" spans="1:4" ht="20" customHeight="1">
      <c r="A43" s="23" t="s">
        <v>35</v>
      </c>
      <c r="B43" s="277" t="s">
        <v>589</v>
      </c>
      <c r="C43" s="277"/>
      <c r="D43" s="278"/>
    </row>
    <row r="44" spans="1:4" ht="20" customHeight="1">
      <c r="A44" s="23" t="s">
        <v>36</v>
      </c>
      <c r="B44" s="283" t="s">
        <v>591</v>
      </c>
      <c r="C44" s="277"/>
      <c r="D44" s="278"/>
    </row>
    <row r="45" spans="1:4" ht="20" customHeight="1">
      <c r="A45" s="23" t="s">
        <v>37</v>
      </c>
      <c r="B45" s="277" t="s">
        <v>590</v>
      </c>
      <c r="C45" s="277"/>
      <c r="D45" s="278"/>
    </row>
    <row r="46" spans="1:4" ht="20" customHeight="1">
      <c r="A46" s="23" t="s">
        <v>38</v>
      </c>
      <c r="B46" s="277" t="s">
        <v>2</v>
      </c>
      <c r="C46" s="277"/>
      <c r="D46" s="278"/>
    </row>
    <row r="47" spans="1:4" ht="20" customHeight="1">
      <c r="A47" s="23" t="s">
        <v>104</v>
      </c>
      <c r="B47" s="277" t="s">
        <v>2</v>
      </c>
      <c r="C47" s="277"/>
      <c r="D47" s="278"/>
    </row>
    <row r="48" spans="1:4" ht="20" customHeight="1">
      <c r="A48" s="23" t="s">
        <v>39</v>
      </c>
      <c r="B48" s="273" t="s">
        <v>2</v>
      </c>
      <c r="C48" s="273"/>
      <c r="D48" s="274"/>
    </row>
    <row r="49" spans="1:4" ht="20" customHeight="1">
      <c r="A49" s="24" t="s">
        <v>593</v>
      </c>
      <c r="B49" s="29"/>
      <c r="C49" s="29"/>
      <c r="D49" s="30"/>
    </row>
    <row r="50" spans="1:4" ht="20" customHeight="1">
      <c r="A50" s="23" t="s">
        <v>41</v>
      </c>
      <c r="B50" s="275" t="s">
        <v>594</v>
      </c>
      <c r="C50" s="275"/>
      <c r="D50" s="276"/>
    </row>
    <row r="51" spans="1:4" ht="20" customHeight="1">
      <c r="A51" s="23" t="s">
        <v>33</v>
      </c>
      <c r="B51" s="277" t="s">
        <v>591</v>
      </c>
      <c r="C51" s="277"/>
      <c r="D51" s="278"/>
    </row>
    <row r="52" spans="1:4" ht="20" customHeight="1">
      <c r="A52" s="23" t="s">
        <v>42</v>
      </c>
      <c r="B52" s="277" t="s">
        <v>2</v>
      </c>
      <c r="C52" s="277"/>
      <c r="D52" s="278"/>
    </row>
    <row r="53" spans="1:4" ht="20" customHeight="1">
      <c r="A53" s="20" t="s">
        <v>39</v>
      </c>
      <c r="B53" s="273" t="s">
        <v>2</v>
      </c>
      <c r="C53" s="273"/>
      <c r="D53" s="274"/>
    </row>
    <row r="54" spans="1:4" s="43" customFormat="1" ht="20" customHeight="1">
      <c r="A54" s="79" t="s">
        <v>595</v>
      </c>
      <c r="B54" s="79"/>
      <c r="C54" s="79"/>
      <c r="D54" s="79"/>
    </row>
    <row r="55" spans="1:4" s="43" customFormat="1" ht="20" customHeight="1">
      <c r="A55" s="25" t="s">
        <v>41</v>
      </c>
      <c r="B55" s="3" t="s">
        <v>596</v>
      </c>
    </row>
    <row r="56" spans="1:4" s="43" customFormat="1" ht="20" customHeight="1">
      <c r="A56" s="25" t="s">
        <v>33</v>
      </c>
      <c r="B56" s="3" t="s">
        <v>590</v>
      </c>
    </row>
    <row r="57" spans="1:4" s="43" customFormat="1" ht="20" customHeight="1">
      <c r="A57" s="25" t="s">
        <v>42</v>
      </c>
      <c r="B57" s="3" t="s">
        <v>2</v>
      </c>
    </row>
    <row r="58" spans="1:4" s="43" customFormat="1" ht="20" customHeight="1">
      <c r="A58" s="25" t="s">
        <v>39</v>
      </c>
      <c r="B58" s="3" t="s">
        <v>2</v>
      </c>
    </row>
    <row r="59" spans="1:4" ht="20" customHeight="1"/>
    <row r="60" spans="1:4" ht="20" customHeight="1">
      <c r="A60" s="280" t="s">
        <v>155</v>
      </c>
      <c r="B60" s="281"/>
      <c r="C60" s="281"/>
      <c r="D60" s="282"/>
    </row>
    <row r="61" spans="1:4" ht="20" customHeight="1">
      <c r="A61" s="19" t="s">
        <v>43</v>
      </c>
      <c r="B61" s="275" t="s">
        <v>1070</v>
      </c>
      <c r="C61" s="275"/>
      <c r="D61" s="276"/>
    </row>
    <row r="62" spans="1:4" ht="20" customHeight="1">
      <c r="A62" s="23" t="s">
        <v>44</v>
      </c>
      <c r="B62" s="277" t="s">
        <v>1071</v>
      </c>
      <c r="C62" s="277"/>
      <c r="D62" s="278"/>
    </row>
    <row r="63" spans="1:4" ht="20" customHeight="1">
      <c r="A63" s="23" t="s">
        <v>45</v>
      </c>
      <c r="B63" s="25" t="s">
        <v>33</v>
      </c>
      <c r="C63" s="25" t="s">
        <v>46</v>
      </c>
      <c r="D63" s="26" t="s">
        <v>47</v>
      </c>
    </row>
    <row r="64" spans="1:4" ht="20" customHeight="1">
      <c r="A64" s="5"/>
      <c r="B64" s="48" t="s">
        <v>597</v>
      </c>
      <c r="C64" s="50">
        <v>0.8</v>
      </c>
      <c r="D64" s="51">
        <v>0.86</v>
      </c>
    </row>
    <row r="65" spans="1:4" ht="20" customHeight="1">
      <c r="A65" s="23" t="s">
        <v>48</v>
      </c>
      <c r="B65" s="3" t="s">
        <v>203</v>
      </c>
      <c r="D65" s="6"/>
    </row>
    <row r="66" spans="1:4" ht="20" customHeight="1">
      <c r="A66" s="20" t="s">
        <v>49</v>
      </c>
      <c r="B66" s="58" t="s">
        <v>598</v>
      </c>
      <c r="C66" s="7"/>
      <c r="D66" s="8"/>
    </row>
    <row r="67" spans="1:4" ht="20" customHeight="1">
      <c r="A67" s="5"/>
      <c r="B67" s="48"/>
      <c r="D67" s="6"/>
    </row>
    <row r="68" spans="1:4" ht="20" customHeight="1">
      <c r="A68" s="147" t="s">
        <v>540</v>
      </c>
      <c r="B68" s="152"/>
      <c r="C68" s="153"/>
      <c r="D68" s="154"/>
    </row>
    <row r="69" spans="1:4" ht="20" customHeight="1">
      <c r="A69" s="134" t="s">
        <v>43</v>
      </c>
      <c r="B69" s="111" t="s">
        <v>1072</v>
      </c>
      <c r="C69" s="135"/>
      <c r="D69" s="136"/>
    </row>
    <row r="70" spans="1:4" ht="20" customHeight="1">
      <c r="A70" s="119" t="s">
        <v>451</v>
      </c>
      <c r="B70" s="55" t="s">
        <v>599</v>
      </c>
      <c r="C70" s="132"/>
      <c r="D70" s="137"/>
    </row>
    <row r="71" spans="1:4" ht="20" customHeight="1">
      <c r="A71" s="119" t="s">
        <v>45</v>
      </c>
      <c r="B71" s="112" t="s">
        <v>33</v>
      </c>
      <c r="C71" s="117" t="s">
        <v>543</v>
      </c>
      <c r="D71" s="120" t="s">
        <v>47</v>
      </c>
    </row>
    <row r="72" spans="1:4" ht="20" customHeight="1">
      <c r="A72" s="138"/>
      <c r="B72" s="2" t="s">
        <v>600</v>
      </c>
      <c r="C72" s="151" t="s">
        <v>1076</v>
      </c>
      <c r="D72" s="139">
        <v>0.17</v>
      </c>
    </row>
    <row r="73" spans="1:4" ht="20" customHeight="1">
      <c r="A73" s="119" t="s">
        <v>544</v>
      </c>
      <c r="B73" s="55" t="s">
        <v>203</v>
      </c>
      <c r="C73" s="133"/>
      <c r="D73" s="139"/>
    </row>
    <row r="74" spans="1:4" ht="20" customHeight="1">
      <c r="A74" s="69" t="s">
        <v>545</v>
      </c>
      <c r="B74" s="113" t="s">
        <v>598</v>
      </c>
      <c r="C74" s="75"/>
      <c r="D74" s="76"/>
    </row>
    <row r="75" spans="1:4" ht="20" customHeight="1">
      <c r="A75" s="134" t="s">
        <v>43</v>
      </c>
      <c r="B75" s="116" t="s">
        <v>1073</v>
      </c>
      <c r="C75" s="140"/>
      <c r="D75" s="141"/>
    </row>
    <row r="76" spans="1:4" ht="20" customHeight="1">
      <c r="A76" s="119" t="s">
        <v>451</v>
      </c>
      <c r="B76" s="1" t="s">
        <v>599</v>
      </c>
      <c r="C76" s="133"/>
      <c r="D76" s="139"/>
    </row>
    <row r="77" spans="1:4" ht="20" customHeight="1">
      <c r="A77" s="119" t="s">
        <v>45</v>
      </c>
      <c r="B77" s="114" t="s">
        <v>33</v>
      </c>
      <c r="C77" s="117" t="s">
        <v>543</v>
      </c>
      <c r="D77" s="120" t="s">
        <v>47</v>
      </c>
    </row>
    <row r="78" spans="1:4" ht="20" customHeight="1">
      <c r="A78" s="138"/>
      <c r="B78" s="1" t="s">
        <v>601</v>
      </c>
      <c r="C78" s="155" t="s">
        <v>1075</v>
      </c>
      <c r="D78" s="139">
        <v>0.13</v>
      </c>
    </row>
    <row r="79" spans="1:4" ht="20" customHeight="1">
      <c r="A79" s="119" t="s">
        <v>544</v>
      </c>
      <c r="B79" s="1" t="s">
        <v>203</v>
      </c>
      <c r="C79" s="133"/>
      <c r="D79" s="139"/>
    </row>
    <row r="80" spans="1:4" ht="20" customHeight="1">
      <c r="A80" s="69" t="s">
        <v>49</v>
      </c>
      <c r="B80" s="113" t="s">
        <v>598</v>
      </c>
      <c r="C80" s="75"/>
      <c r="D80" s="76"/>
    </row>
    <row r="81" spans="1:4" ht="20" customHeight="1">
      <c r="A81" s="134" t="s">
        <v>43</v>
      </c>
      <c r="B81" s="116" t="s">
        <v>1074</v>
      </c>
      <c r="C81" s="140"/>
      <c r="D81" s="141"/>
    </row>
    <row r="82" spans="1:4" ht="20" customHeight="1">
      <c r="A82" s="119" t="s">
        <v>451</v>
      </c>
      <c r="B82" s="1" t="s">
        <v>599</v>
      </c>
      <c r="C82" s="133"/>
      <c r="D82" s="139"/>
    </row>
    <row r="83" spans="1:4" ht="20" customHeight="1">
      <c r="A83" s="119" t="s">
        <v>45</v>
      </c>
      <c r="B83" s="114" t="s">
        <v>33</v>
      </c>
      <c r="C83" s="117" t="s">
        <v>543</v>
      </c>
      <c r="D83" s="120" t="s">
        <v>47</v>
      </c>
    </row>
    <row r="84" spans="1:4" ht="20" customHeight="1">
      <c r="A84" s="138"/>
      <c r="B84" s="1" t="s">
        <v>601</v>
      </c>
      <c r="C84" s="155" t="s">
        <v>1077</v>
      </c>
      <c r="D84" s="139">
        <v>0.26</v>
      </c>
    </row>
    <row r="85" spans="1:4" ht="20" customHeight="1">
      <c r="A85" s="119" t="s">
        <v>544</v>
      </c>
      <c r="B85" s="1" t="s">
        <v>203</v>
      </c>
      <c r="C85" s="133"/>
      <c r="D85" s="139"/>
    </row>
    <row r="86" spans="1:4" ht="20" customHeight="1">
      <c r="A86" s="69" t="s">
        <v>49</v>
      </c>
      <c r="B86" s="113" t="s">
        <v>598</v>
      </c>
      <c r="C86" s="75"/>
      <c r="D86" s="76"/>
    </row>
    <row r="87" spans="1:4" ht="20" customHeight="1">
      <c r="A87" s="138"/>
      <c r="B87" s="1"/>
      <c r="C87" s="133"/>
      <c r="D87" s="139"/>
    </row>
    <row r="88" spans="1:4" s="77" customFormat="1" ht="20" customHeight="1">
      <c r="A88" s="147" t="s">
        <v>50</v>
      </c>
      <c r="B88" s="148"/>
      <c r="C88" s="149"/>
      <c r="D88" s="150"/>
    </row>
    <row r="89" spans="1:4" ht="20" customHeight="1">
      <c r="A89" s="134" t="s">
        <v>451</v>
      </c>
      <c r="B89" s="116" t="s">
        <v>959</v>
      </c>
      <c r="C89" s="140"/>
      <c r="D89" s="141"/>
    </row>
    <row r="90" spans="1:4" ht="20" customHeight="1">
      <c r="A90" s="69" t="s">
        <v>45</v>
      </c>
      <c r="B90" s="113" t="s">
        <v>597</v>
      </c>
      <c r="C90" s="75"/>
      <c r="D90" s="76"/>
    </row>
    <row r="91" spans="1:4" ht="20" customHeight="1">
      <c r="A91" s="134" t="s">
        <v>451</v>
      </c>
      <c r="B91" s="116" t="s">
        <v>602</v>
      </c>
      <c r="C91" s="140"/>
      <c r="D91" s="141"/>
    </row>
    <row r="92" spans="1:4" ht="20" customHeight="1">
      <c r="A92" s="69" t="s">
        <v>45</v>
      </c>
      <c r="B92" s="7" t="s">
        <v>603</v>
      </c>
      <c r="C92" s="75"/>
      <c r="D92" s="76"/>
    </row>
    <row r="93" spans="1:4" ht="20" customHeight="1">
      <c r="A93" s="134" t="s">
        <v>451</v>
      </c>
      <c r="B93" s="116" t="s">
        <v>1069</v>
      </c>
      <c r="C93" s="140"/>
      <c r="D93" s="141"/>
    </row>
    <row r="94" spans="1:4" ht="20" customHeight="1">
      <c r="A94" s="69" t="s">
        <v>45</v>
      </c>
      <c r="B94" s="58" t="s">
        <v>597</v>
      </c>
      <c r="C94" s="75"/>
      <c r="D94" s="76"/>
    </row>
    <row r="95" spans="1:4" ht="20" customHeight="1">
      <c r="A95" s="33"/>
      <c r="B95" s="1"/>
      <c r="C95" s="7"/>
      <c r="D95" s="8"/>
    </row>
    <row r="96" spans="1:4" ht="20" customHeight="1">
      <c r="A96" s="280" t="s">
        <v>51</v>
      </c>
      <c r="B96" s="281"/>
      <c r="C96" s="281"/>
      <c r="D96" s="282"/>
    </row>
    <row r="97" spans="1:4" ht="20" customHeight="1">
      <c r="A97" s="19" t="s">
        <v>52</v>
      </c>
      <c r="B97" s="275" t="s">
        <v>114</v>
      </c>
      <c r="C97" s="275"/>
      <c r="D97" s="276"/>
    </row>
    <row r="98" spans="1:4" ht="20" customHeight="1">
      <c r="A98" s="23" t="s">
        <v>53</v>
      </c>
      <c r="B98" s="277" t="s">
        <v>604</v>
      </c>
      <c r="C98" s="277"/>
      <c r="D98" s="278"/>
    </row>
    <row r="99" spans="1:4" ht="20" customHeight="1">
      <c r="A99" s="23" t="s">
        <v>54</v>
      </c>
      <c r="B99" s="273" t="s">
        <v>270</v>
      </c>
      <c r="C99" s="273"/>
      <c r="D99" s="274"/>
    </row>
    <row r="100" spans="1:4" ht="20" customHeight="1">
      <c r="A100" s="19" t="s">
        <v>56</v>
      </c>
      <c r="B100" s="293" t="s">
        <v>605</v>
      </c>
      <c r="C100" s="275"/>
      <c r="D100" s="276"/>
    </row>
    <row r="101" spans="1:4" ht="20" customHeight="1">
      <c r="A101" s="20" t="s">
        <v>55</v>
      </c>
      <c r="B101" s="279"/>
      <c r="C101" s="273"/>
      <c r="D101" s="274"/>
    </row>
    <row r="102" spans="1:4" ht="20" customHeight="1"/>
    <row r="103" spans="1:4" ht="20" customHeight="1"/>
    <row r="104" spans="1:4" ht="20" customHeight="1"/>
    <row r="105" spans="1:4" ht="20" customHeight="1"/>
    <row r="106" spans="1:4" ht="20" customHeight="1"/>
    <row r="107" spans="1:4" ht="20" customHeight="1"/>
    <row r="108" spans="1:4" ht="20" customHeight="1"/>
    <row r="109" spans="1:4" ht="20" customHeight="1"/>
    <row r="110" spans="1:4" ht="20" customHeight="1"/>
    <row r="111" spans="1:4" ht="20" customHeight="1"/>
    <row r="112" spans="1:4" ht="20" customHeight="1"/>
    <row r="113" ht="20" customHeight="1"/>
    <row r="114" ht="20" customHeight="1"/>
    <row r="115" ht="20" customHeight="1"/>
    <row r="116" ht="20" customHeight="1"/>
    <row r="117" ht="20" customHeight="1"/>
    <row r="118" ht="20" customHeight="1"/>
    <row r="119" ht="20" customHeight="1"/>
    <row r="120" ht="20" customHeight="1"/>
    <row r="121" ht="20" customHeight="1"/>
  </sheetData>
  <mergeCells count="36">
    <mergeCell ref="B27:D27"/>
    <mergeCell ref="A1:D1"/>
    <mergeCell ref="A2:D2"/>
    <mergeCell ref="A4:D4"/>
    <mergeCell ref="B5:D5"/>
    <mergeCell ref="B6:D6"/>
    <mergeCell ref="B7:D7"/>
    <mergeCell ref="B8:D8"/>
    <mergeCell ref="A10:D10"/>
    <mergeCell ref="B11:D11"/>
    <mergeCell ref="B12:D12"/>
    <mergeCell ref="B26:D26"/>
    <mergeCell ref="B50:D50"/>
    <mergeCell ref="A37:D37"/>
    <mergeCell ref="B39:D39"/>
    <mergeCell ref="B40:D40"/>
    <mergeCell ref="B41:D41"/>
    <mergeCell ref="B42:D42"/>
    <mergeCell ref="B43:D43"/>
    <mergeCell ref="B44:D44"/>
    <mergeCell ref="B45:D45"/>
    <mergeCell ref="B46:D46"/>
    <mergeCell ref="B47:D47"/>
    <mergeCell ref="B48:D48"/>
    <mergeCell ref="B101:D101"/>
    <mergeCell ref="B51:D51"/>
    <mergeCell ref="B52:D52"/>
    <mergeCell ref="B53:D53"/>
    <mergeCell ref="A60:D60"/>
    <mergeCell ref="B61:D61"/>
    <mergeCell ref="B62:D62"/>
    <mergeCell ref="A96:D96"/>
    <mergeCell ref="B97:D97"/>
    <mergeCell ref="B98:D98"/>
    <mergeCell ref="B99:D99"/>
    <mergeCell ref="B100:D100"/>
  </mergeCells>
  <pageMargins left="0.7" right="0.7" top="0.75" bottom="0.75" header="0.3" footer="0.3"/>
  <pageSetup paperSize="9" orientation="portrait"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FBFB9-BCEC-8D4B-9F92-08315B56D9E1}">
  <sheetPr>
    <tabColor theme="8"/>
  </sheetPr>
  <dimension ref="A1:G95"/>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608</v>
      </c>
      <c r="C5" s="275"/>
      <c r="D5" s="276"/>
      <c r="F5" s="19" t="s">
        <v>13</v>
      </c>
      <c r="G5" s="17" t="s">
        <v>847</v>
      </c>
    </row>
    <row r="6" spans="1:7" ht="20" customHeight="1">
      <c r="A6" s="20" t="s">
        <v>10</v>
      </c>
      <c r="B6" s="273" t="s">
        <v>609</v>
      </c>
      <c r="C6" s="273"/>
      <c r="D6" s="274"/>
      <c r="F6" s="20" t="s">
        <v>11</v>
      </c>
      <c r="G6" s="16"/>
    </row>
    <row r="7" spans="1:7" ht="20" customHeight="1">
      <c r="A7" s="21" t="s">
        <v>8</v>
      </c>
      <c r="B7" s="293" t="s">
        <v>611</v>
      </c>
      <c r="C7" s="275"/>
      <c r="D7" s="276"/>
      <c r="F7" s="19" t="s">
        <v>12</v>
      </c>
      <c r="G7" s="17" t="s">
        <v>107</v>
      </c>
    </row>
    <row r="8" spans="1:7" ht="20" customHeight="1">
      <c r="A8" s="20" t="s">
        <v>7</v>
      </c>
      <c r="B8" s="273" t="s">
        <v>577</v>
      </c>
      <c r="C8" s="273"/>
      <c r="D8" s="274"/>
      <c r="F8" s="20" t="s">
        <v>11</v>
      </c>
      <c r="G8" s="104">
        <v>44942</v>
      </c>
    </row>
    <row r="9" spans="1:7" ht="20" customHeight="1"/>
    <row r="10" spans="1:7" ht="20" customHeight="1">
      <c r="A10" s="302" t="s">
        <v>14</v>
      </c>
      <c r="B10" s="303"/>
      <c r="C10" s="303"/>
      <c r="D10" s="304"/>
    </row>
    <row r="11" spans="1:7" s="14" customFormat="1" ht="20" customHeight="1">
      <c r="A11" s="19" t="s">
        <v>15</v>
      </c>
      <c r="B11" s="305">
        <v>38</v>
      </c>
      <c r="C11" s="305"/>
      <c r="D11" s="306"/>
    </row>
    <row r="12" spans="1:7" s="7" customFormat="1" ht="20" customHeight="1">
      <c r="A12" s="20" t="s">
        <v>125</v>
      </c>
      <c r="B12" s="273" t="s">
        <v>612</v>
      </c>
      <c r="C12" s="273"/>
      <c r="D12" s="274"/>
    </row>
    <row r="13" spans="1:7" ht="20" customHeight="1">
      <c r="A13" s="22" t="s">
        <v>16</v>
      </c>
      <c r="B13" s="31"/>
      <c r="C13" s="31"/>
      <c r="D13" s="32"/>
    </row>
    <row r="14" spans="1:7" ht="20" customHeight="1">
      <c r="A14" s="23" t="s">
        <v>0</v>
      </c>
      <c r="B14" s="4">
        <v>18</v>
      </c>
      <c r="D14" s="6"/>
    </row>
    <row r="15" spans="1:7" ht="20" customHeight="1">
      <c r="A15" s="23" t="s">
        <v>18</v>
      </c>
      <c r="B15" s="4" t="s">
        <v>1090</v>
      </c>
      <c r="D15" s="6"/>
    </row>
    <row r="16" spans="1:7" ht="20" customHeight="1">
      <c r="A16" s="23" t="s">
        <v>17</v>
      </c>
      <c r="B16" s="4" t="s">
        <v>1093</v>
      </c>
      <c r="D16" s="6"/>
    </row>
    <row r="17" spans="1:4" ht="20" customHeight="1">
      <c r="A17" s="24" t="s">
        <v>19</v>
      </c>
      <c r="B17" s="27"/>
      <c r="C17" s="27"/>
      <c r="D17" s="28"/>
    </row>
    <row r="18" spans="1:4" ht="20" customHeight="1">
      <c r="A18" s="23" t="s">
        <v>0</v>
      </c>
      <c r="B18" s="4">
        <v>20</v>
      </c>
      <c r="D18" s="6"/>
    </row>
    <row r="19" spans="1:4" ht="20" customHeight="1">
      <c r="A19" s="23" t="s">
        <v>130</v>
      </c>
      <c r="B19" s="4" t="s">
        <v>1092</v>
      </c>
      <c r="D19" s="6"/>
    </row>
    <row r="20" spans="1:4" ht="20" customHeight="1">
      <c r="A20" s="23" t="s">
        <v>131</v>
      </c>
      <c r="B20" s="34" t="s">
        <v>1091</v>
      </c>
      <c r="D20" s="6"/>
    </row>
    <row r="21" spans="1:4" ht="20" customHeight="1">
      <c r="A21" s="24" t="s">
        <v>20</v>
      </c>
      <c r="B21" s="27"/>
      <c r="C21" s="27"/>
      <c r="D21" s="28"/>
    </row>
    <row r="22" spans="1:4" ht="20" customHeight="1">
      <c r="A22" s="23" t="s">
        <v>21</v>
      </c>
      <c r="B22" s="305" t="s">
        <v>614</v>
      </c>
      <c r="C22" s="305"/>
      <c r="D22" s="306"/>
    </row>
    <row r="23" spans="1:4" ht="20" customHeight="1">
      <c r="A23" s="20" t="s">
        <v>22</v>
      </c>
      <c r="B23" s="307" t="s">
        <v>613</v>
      </c>
      <c r="C23" s="307"/>
      <c r="D23" s="308"/>
    </row>
    <row r="24" spans="1:4" ht="20" customHeight="1">
      <c r="A24" s="24" t="s">
        <v>29</v>
      </c>
      <c r="B24" s="27"/>
      <c r="C24" s="27"/>
      <c r="D24" s="28"/>
    </row>
    <row r="25" spans="1:4" ht="20" customHeight="1">
      <c r="A25" s="23" t="s">
        <v>23</v>
      </c>
      <c r="B25" s="48" t="s">
        <v>1094</v>
      </c>
      <c r="D25" s="6"/>
    </row>
    <row r="26" spans="1:4" ht="20" customHeight="1">
      <c r="A26" s="20" t="s">
        <v>24</v>
      </c>
      <c r="B26" s="58" t="s">
        <v>1095</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615</v>
      </c>
      <c r="C35" s="275"/>
      <c r="D35" s="276"/>
    </row>
    <row r="36" spans="1:4" ht="20" customHeight="1">
      <c r="A36" s="23" t="s">
        <v>102</v>
      </c>
      <c r="B36" s="277" t="s">
        <v>645</v>
      </c>
      <c r="C36" s="277"/>
      <c r="D36" s="278"/>
    </row>
    <row r="37" spans="1:4" ht="20" customHeight="1">
      <c r="A37" s="23" t="s">
        <v>103</v>
      </c>
      <c r="B37" s="277" t="s">
        <v>616</v>
      </c>
      <c r="C37" s="277"/>
      <c r="D37" s="278"/>
    </row>
    <row r="38" spans="1:4" ht="20" customHeight="1">
      <c r="A38" s="23" t="s">
        <v>34</v>
      </c>
      <c r="B38" s="277" t="s">
        <v>617</v>
      </c>
      <c r="C38" s="277"/>
      <c r="D38" s="278"/>
    </row>
    <row r="39" spans="1:4" ht="20" customHeight="1">
      <c r="A39" s="23" t="s">
        <v>35</v>
      </c>
      <c r="B39" s="277" t="s">
        <v>1097</v>
      </c>
      <c r="C39" s="277"/>
      <c r="D39" s="278"/>
    </row>
    <row r="40" spans="1:4" ht="20" customHeight="1">
      <c r="A40" s="23" t="s">
        <v>36</v>
      </c>
      <c r="B40" s="283" t="s">
        <v>618</v>
      </c>
      <c r="C40" s="277"/>
      <c r="D40" s="278"/>
    </row>
    <row r="41" spans="1:4" ht="20" customHeight="1">
      <c r="A41" s="23" t="s">
        <v>37</v>
      </c>
      <c r="B41" s="277" t="s">
        <v>619</v>
      </c>
      <c r="C41" s="277"/>
      <c r="D41" s="278"/>
    </row>
    <row r="42" spans="1:4" ht="20" customHeight="1">
      <c r="A42" s="23" t="s">
        <v>38</v>
      </c>
      <c r="B42" s="277" t="s">
        <v>2</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620</v>
      </c>
      <c r="C46" s="275"/>
      <c r="D46" s="276"/>
    </row>
    <row r="47" spans="1:4" ht="20" customHeight="1">
      <c r="A47" s="23" t="s">
        <v>33</v>
      </c>
      <c r="B47" s="277" t="s">
        <v>621</v>
      </c>
      <c r="C47" s="277"/>
      <c r="D47" s="278"/>
    </row>
    <row r="48" spans="1:4" ht="20" customHeight="1">
      <c r="A48" s="23" t="s">
        <v>42</v>
      </c>
      <c r="B48" s="277" t="s">
        <v>2</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100" t="s">
        <v>624</v>
      </c>
      <c r="C52" s="14"/>
      <c r="D52" s="15"/>
    </row>
    <row r="53" spans="1:4" ht="20" customHeight="1">
      <c r="A53" s="23" t="s">
        <v>44</v>
      </c>
      <c r="B53" s="48" t="s">
        <v>371</v>
      </c>
      <c r="D53" s="6"/>
    </row>
    <row r="54" spans="1:4" s="25" customFormat="1" ht="20" customHeight="1">
      <c r="A54" s="23" t="s">
        <v>45</v>
      </c>
      <c r="B54" s="109" t="s">
        <v>33</v>
      </c>
      <c r="C54" s="25" t="s">
        <v>46</v>
      </c>
      <c r="D54" s="26" t="s">
        <v>47</v>
      </c>
    </row>
    <row r="55" spans="1:4" ht="20" customHeight="1">
      <c r="A55" s="5"/>
      <c r="B55" s="48" t="s">
        <v>623</v>
      </c>
      <c r="C55" s="3" t="s">
        <v>1105</v>
      </c>
      <c r="D55" s="51" t="s">
        <v>1106</v>
      </c>
    </row>
    <row r="56" spans="1:4" ht="20" customHeight="1">
      <c r="A56" s="23" t="s">
        <v>48</v>
      </c>
      <c r="B56" s="48" t="s">
        <v>203</v>
      </c>
      <c r="C56" s="3" t="s">
        <v>1107</v>
      </c>
      <c r="D56" s="6" t="s">
        <v>1108</v>
      </c>
    </row>
    <row r="57" spans="1:4" ht="20" customHeight="1">
      <c r="A57" s="20" t="s">
        <v>49</v>
      </c>
      <c r="B57" s="58" t="s">
        <v>1104</v>
      </c>
      <c r="C57" s="7"/>
      <c r="D57" s="8"/>
    </row>
    <row r="58" spans="1:4" ht="20" customHeight="1">
      <c r="B58" s="48"/>
    </row>
    <row r="59" spans="1:4" ht="20" customHeight="1">
      <c r="A59" s="133"/>
      <c r="B59" s="1"/>
      <c r="C59" s="133"/>
      <c r="D59" s="133"/>
    </row>
    <row r="60" spans="1:4" s="77" customFormat="1" ht="20" customHeight="1">
      <c r="A60" s="147" t="s">
        <v>50</v>
      </c>
      <c r="B60" s="148"/>
      <c r="C60" s="149"/>
      <c r="D60" s="150"/>
    </row>
    <row r="61" spans="1:4" ht="20" customHeight="1">
      <c r="A61" s="134" t="s">
        <v>451</v>
      </c>
      <c r="B61" s="312" t="s">
        <v>625</v>
      </c>
      <c r="C61" s="312"/>
      <c r="D61" s="313"/>
    </row>
    <row r="62" spans="1:4" ht="20" customHeight="1">
      <c r="A62" s="69" t="s">
        <v>45</v>
      </c>
      <c r="B62" s="314" t="s">
        <v>626</v>
      </c>
      <c r="C62" s="314"/>
      <c r="D62" s="315"/>
    </row>
    <row r="63" spans="1:4" ht="20" customHeight="1">
      <c r="A63" s="134" t="s">
        <v>451</v>
      </c>
      <c r="B63" s="312" t="s">
        <v>627</v>
      </c>
      <c r="C63" s="312"/>
      <c r="D63" s="313"/>
    </row>
    <row r="64" spans="1:4" ht="20" customHeight="1">
      <c r="A64" s="69" t="s">
        <v>45</v>
      </c>
      <c r="B64" s="273" t="s">
        <v>628</v>
      </c>
      <c r="C64" s="273"/>
      <c r="D64" s="274"/>
    </row>
    <row r="65" spans="1:4" ht="20" customHeight="1">
      <c r="A65" s="134" t="s">
        <v>451</v>
      </c>
      <c r="B65" s="275" t="s">
        <v>629</v>
      </c>
      <c r="C65" s="275"/>
      <c r="D65" s="276"/>
    </row>
    <row r="66" spans="1:4" ht="20" customHeight="1">
      <c r="A66" s="69" t="s">
        <v>45</v>
      </c>
      <c r="B66" s="279" t="s">
        <v>630</v>
      </c>
      <c r="C66" s="279"/>
      <c r="D66" s="316"/>
    </row>
    <row r="67" spans="1:4" ht="20" customHeight="1">
      <c r="A67" s="134" t="s">
        <v>451</v>
      </c>
      <c r="B67" s="275" t="s">
        <v>1103</v>
      </c>
      <c r="C67" s="275"/>
      <c r="D67" s="276"/>
    </row>
    <row r="68" spans="1:4" ht="20" customHeight="1">
      <c r="A68" s="69" t="s">
        <v>45</v>
      </c>
      <c r="B68" s="279" t="s">
        <v>622</v>
      </c>
      <c r="C68" s="279"/>
      <c r="D68" s="316"/>
    </row>
    <row r="69" spans="1:4" ht="20" customHeight="1">
      <c r="A69" s="33"/>
      <c r="B69" s="1"/>
      <c r="C69" s="7"/>
      <c r="D69" s="8"/>
    </row>
    <row r="70" spans="1:4" ht="20" customHeight="1">
      <c r="A70" s="280" t="s">
        <v>51</v>
      </c>
      <c r="B70" s="281"/>
      <c r="C70" s="281"/>
      <c r="D70" s="282"/>
    </row>
    <row r="71" spans="1:4" ht="20" customHeight="1">
      <c r="A71" s="19" t="s">
        <v>52</v>
      </c>
      <c r="B71" s="275" t="s">
        <v>114</v>
      </c>
      <c r="C71" s="275"/>
      <c r="D71" s="276"/>
    </row>
    <row r="72" spans="1:4" ht="20" customHeight="1">
      <c r="A72" s="23" t="s">
        <v>53</v>
      </c>
      <c r="B72" s="277" t="s">
        <v>610</v>
      </c>
      <c r="C72" s="277"/>
      <c r="D72" s="278"/>
    </row>
    <row r="73" spans="1:4" ht="20" customHeight="1">
      <c r="A73" s="23" t="s">
        <v>54</v>
      </c>
      <c r="B73" s="273" t="s">
        <v>270</v>
      </c>
      <c r="C73" s="273"/>
      <c r="D73" s="274"/>
    </row>
    <row r="74" spans="1:4" ht="20" customHeight="1">
      <c r="A74" s="19" t="s">
        <v>56</v>
      </c>
      <c r="B74" s="293" t="s">
        <v>631</v>
      </c>
      <c r="C74" s="275"/>
      <c r="D74" s="276"/>
    </row>
    <row r="75" spans="1:4" ht="20" customHeight="1">
      <c r="A75" s="20" t="s">
        <v>55</v>
      </c>
      <c r="B75" s="279" t="s">
        <v>1096</v>
      </c>
      <c r="C75" s="273"/>
      <c r="D75" s="274"/>
    </row>
    <row r="76" spans="1:4" ht="20" customHeight="1"/>
    <row r="77" spans="1:4" ht="20" customHeight="1"/>
    <row r="78" spans="1:4" ht="20" customHeight="1"/>
    <row r="79" spans="1:4" ht="20" customHeight="1"/>
    <row r="80" spans="1:4"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row r="94" ht="20" customHeight="1"/>
    <row r="95" ht="20" customHeight="1"/>
  </sheetData>
  <mergeCells count="42">
    <mergeCell ref="B75:D75"/>
    <mergeCell ref="B71:D71"/>
    <mergeCell ref="B72:D72"/>
    <mergeCell ref="B73:D73"/>
    <mergeCell ref="B74:D74"/>
    <mergeCell ref="B47:D47"/>
    <mergeCell ref="B48:D48"/>
    <mergeCell ref="B49:D49"/>
    <mergeCell ref="A51:D51"/>
    <mergeCell ref="A70:D70"/>
    <mergeCell ref="B61:D61"/>
    <mergeCell ref="B62:D62"/>
    <mergeCell ref="B63:D63"/>
    <mergeCell ref="B64:D64"/>
    <mergeCell ref="B65:D65"/>
    <mergeCell ref="B66:D66"/>
    <mergeCell ref="B67:D67"/>
    <mergeCell ref="B68:D68"/>
    <mergeCell ref="B46:D46"/>
    <mergeCell ref="A33:D33"/>
    <mergeCell ref="B35:D35"/>
    <mergeCell ref="B36:D36"/>
    <mergeCell ref="B37:D37"/>
    <mergeCell ref="B38:D38"/>
    <mergeCell ref="B39:D39"/>
    <mergeCell ref="B40:D40"/>
    <mergeCell ref="B41:D41"/>
    <mergeCell ref="B42:D42"/>
    <mergeCell ref="B43:D43"/>
    <mergeCell ref="B44:D44"/>
    <mergeCell ref="B23:D23"/>
    <mergeCell ref="A1:D1"/>
    <mergeCell ref="A2:D2"/>
    <mergeCell ref="A4:D4"/>
    <mergeCell ref="B5:D5"/>
    <mergeCell ref="B6:D6"/>
    <mergeCell ref="B7:D7"/>
    <mergeCell ref="B8:D8"/>
    <mergeCell ref="A10:D10"/>
    <mergeCell ref="B11:D11"/>
    <mergeCell ref="B12:D12"/>
    <mergeCell ref="B22:D22"/>
  </mergeCell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304C4-B090-3D43-BEB9-76B12BCF3B27}">
  <sheetPr>
    <tabColor theme="8"/>
  </sheetPr>
  <dimension ref="A1:H108"/>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636</v>
      </c>
      <c r="C5" s="275"/>
      <c r="D5" s="276"/>
      <c r="F5" s="19" t="s">
        <v>13</v>
      </c>
      <c r="G5" s="17" t="s">
        <v>847</v>
      </c>
    </row>
    <row r="6" spans="1:7" ht="20" customHeight="1">
      <c r="A6" s="20" t="s">
        <v>10</v>
      </c>
      <c r="B6" s="273" t="s">
        <v>637</v>
      </c>
      <c r="C6" s="273"/>
      <c r="D6" s="274"/>
      <c r="F6" s="20" t="s">
        <v>11</v>
      </c>
      <c r="G6" s="16"/>
    </row>
    <row r="7" spans="1:7" ht="20" customHeight="1">
      <c r="A7" s="21" t="s">
        <v>8</v>
      </c>
      <c r="B7" s="293" t="s">
        <v>1116</v>
      </c>
      <c r="C7" s="275"/>
      <c r="D7" s="276"/>
      <c r="F7" s="19" t="s">
        <v>12</v>
      </c>
      <c r="G7" s="17" t="s">
        <v>107</v>
      </c>
    </row>
    <row r="8" spans="1:7" ht="20" customHeight="1">
      <c r="A8" s="20" t="s">
        <v>7</v>
      </c>
      <c r="B8" s="273" t="s">
        <v>1117</v>
      </c>
      <c r="C8" s="273"/>
      <c r="D8" s="274"/>
      <c r="F8" s="20" t="s">
        <v>11</v>
      </c>
      <c r="G8" s="104">
        <v>44942</v>
      </c>
    </row>
    <row r="9" spans="1:7" ht="20" customHeight="1"/>
    <row r="10" spans="1:7" ht="20" customHeight="1">
      <c r="A10" s="302" t="s">
        <v>14</v>
      </c>
      <c r="B10" s="303"/>
      <c r="C10" s="303"/>
      <c r="D10" s="304"/>
    </row>
    <row r="11" spans="1:7" s="14" customFormat="1" ht="20" customHeight="1">
      <c r="A11" s="19" t="s">
        <v>15</v>
      </c>
      <c r="B11" s="305">
        <v>35</v>
      </c>
      <c r="C11" s="305"/>
      <c r="D11" s="306"/>
    </row>
    <row r="12" spans="1:7" s="7" customFormat="1" ht="20" customHeight="1">
      <c r="A12" s="20" t="s">
        <v>125</v>
      </c>
      <c r="B12" s="273" t="s">
        <v>105</v>
      </c>
      <c r="C12" s="273"/>
      <c r="D12" s="274"/>
    </row>
    <row r="13" spans="1:7" ht="20" customHeight="1">
      <c r="A13" s="22" t="s">
        <v>16</v>
      </c>
      <c r="B13" s="31"/>
      <c r="C13" s="31"/>
      <c r="D13" s="32"/>
    </row>
    <row r="14" spans="1:7" ht="20" customHeight="1">
      <c r="A14" s="23" t="s">
        <v>0</v>
      </c>
      <c r="B14" s="4">
        <v>19</v>
      </c>
      <c r="D14" s="6"/>
    </row>
    <row r="15" spans="1:7" ht="20" customHeight="1">
      <c r="A15" s="23" t="s">
        <v>18</v>
      </c>
      <c r="B15" s="4" t="s">
        <v>1118</v>
      </c>
      <c r="D15" s="6"/>
    </row>
    <row r="16" spans="1:7" ht="20" customHeight="1">
      <c r="A16" s="23" t="s">
        <v>17</v>
      </c>
      <c r="B16" s="4" t="s">
        <v>638</v>
      </c>
      <c r="D16" s="6"/>
    </row>
    <row r="17" spans="1:4" ht="20" customHeight="1">
      <c r="A17" s="24" t="s">
        <v>19</v>
      </c>
      <c r="B17" s="27"/>
      <c r="C17" s="27"/>
      <c r="D17" s="28"/>
    </row>
    <row r="18" spans="1:4" ht="20" customHeight="1">
      <c r="A18" s="23" t="s">
        <v>0</v>
      </c>
      <c r="B18" s="4">
        <v>16</v>
      </c>
      <c r="D18" s="6"/>
    </row>
    <row r="19" spans="1:4" ht="20" customHeight="1">
      <c r="A19" s="23" t="s">
        <v>130</v>
      </c>
      <c r="B19" s="4" t="s">
        <v>1119</v>
      </c>
      <c r="D19" s="6"/>
    </row>
    <row r="20" spans="1:4" ht="20" customHeight="1">
      <c r="A20" s="23" t="s">
        <v>131</v>
      </c>
      <c r="B20" s="34" t="s">
        <v>639</v>
      </c>
      <c r="D20" s="6"/>
    </row>
    <row r="21" spans="1:4" ht="20" customHeight="1">
      <c r="A21" s="24" t="s">
        <v>20</v>
      </c>
      <c r="B21" s="27"/>
      <c r="C21" s="27"/>
      <c r="D21" s="28"/>
    </row>
    <row r="22" spans="1:4" ht="20" customHeight="1">
      <c r="A22" s="23" t="s">
        <v>21</v>
      </c>
      <c r="B22" s="305" t="s">
        <v>640</v>
      </c>
      <c r="C22" s="305"/>
      <c r="D22" s="306"/>
    </row>
    <row r="23" spans="1:4" ht="20" customHeight="1">
      <c r="A23" s="20" t="s">
        <v>22</v>
      </c>
      <c r="B23" s="307" t="s">
        <v>641</v>
      </c>
      <c r="C23" s="307"/>
      <c r="D23" s="308"/>
    </row>
    <row r="24" spans="1:4" ht="20" customHeight="1">
      <c r="A24" s="24" t="s">
        <v>29</v>
      </c>
      <c r="B24" s="27"/>
      <c r="C24" s="27"/>
      <c r="D24" s="28"/>
    </row>
    <row r="25" spans="1:4" ht="20" customHeight="1">
      <c r="A25" s="23" t="s">
        <v>23</v>
      </c>
      <c r="B25" s="48" t="s">
        <v>642</v>
      </c>
      <c r="D25" s="6"/>
    </row>
    <row r="26" spans="1:4" ht="20" customHeight="1">
      <c r="A26" s="20" t="s">
        <v>24</v>
      </c>
      <c r="B26" s="58" t="s">
        <v>643</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1120</v>
      </c>
      <c r="C35" s="275"/>
      <c r="D35" s="276"/>
    </row>
    <row r="36" spans="1:4" ht="20" customHeight="1">
      <c r="A36" s="23" t="s">
        <v>102</v>
      </c>
      <c r="B36" s="277" t="s">
        <v>645</v>
      </c>
      <c r="C36" s="277"/>
      <c r="D36" s="278"/>
    </row>
    <row r="37" spans="1:4" ht="20" customHeight="1">
      <c r="A37" s="23" t="s">
        <v>103</v>
      </c>
      <c r="B37" s="277" t="s">
        <v>644</v>
      </c>
      <c r="C37" s="277"/>
      <c r="D37" s="278"/>
    </row>
    <row r="38" spans="1:4" ht="20" customHeight="1">
      <c r="A38" s="23" t="s">
        <v>34</v>
      </c>
      <c r="B38" s="277" t="s">
        <v>243</v>
      </c>
      <c r="C38" s="277"/>
      <c r="D38" s="278"/>
    </row>
    <row r="39" spans="1:4" ht="20" customHeight="1">
      <c r="A39" s="23" t="s">
        <v>35</v>
      </c>
      <c r="B39" s="277" t="s">
        <v>1121</v>
      </c>
      <c r="C39" s="277"/>
      <c r="D39" s="278"/>
    </row>
    <row r="40" spans="1:4" ht="20" customHeight="1">
      <c r="A40" s="23" t="s">
        <v>36</v>
      </c>
      <c r="B40" s="283" t="s">
        <v>646</v>
      </c>
      <c r="C40" s="277"/>
      <c r="D40" s="278"/>
    </row>
    <row r="41" spans="1:4" ht="20" customHeight="1">
      <c r="A41" s="23" t="s">
        <v>37</v>
      </c>
      <c r="B41" s="277" t="s">
        <v>647</v>
      </c>
      <c r="C41" s="277"/>
      <c r="D41" s="278"/>
    </row>
    <row r="42" spans="1:4" ht="20" customHeight="1">
      <c r="A42" s="23" t="s">
        <v>38</v>
      </c>
      <c r="B42" s="277" t="s">
        <v>1122</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648</v>
      </c>
      <c r="C46" s="275"/>
      <c r="D46" s="276"/>
    </row>
    <row r="47" spans="1:4" ht="20" customHeight="1">
      <c r="A47" s="23" t="s">
        <v>33</v>
      </c>
      <c r="B47" s="277" t="s">
        <v>649</v>
      </c>
      <c r="C47" s="277"/>
      <c r="D47" s="278"/>
    </row>
    <row r="48" spans="1:4" ht="20" customHeight="1">
      <c r="A48" s="23" t="s">
        <v>42</v>
      </c>
      <c r="B48" s="277" t="s">
        <v>2</v>
      </c>
      <c r="C48" s="277"/>
      <c r="D48" s="278"/>
    </row>
    <row r="49" spans="1:8" ht="20" customHeight="1">
      <c r="A49" s="20" t="s">
        <v>39</v>
      </c>
      <c r="B49" s="273" t="s">
        <v>2</v>
      </c>
      <c r="C49" s="273"/>
      <c r="D49" s="274"/>
    </row>
    <row r="50" spans="1:8" ht="20" customHeight="1"/>
    <row r="51" spans="1:8" ht="20" customHeight="1">
      <c r="A51" s="280" t="s">
        <v>155</v>
      </c>
      <c r="B51" s="281"/>
      <c r="C51" s="281"/>
      <c r="D51" s="282"/>
    </row>
    <row r="52" spans="1:8" ht="20" customHeight="1">
      <c r="A52" s="19" t="s">
        <v>43</v>
      </c>
      <c r="B52" s="275" t="s">
        <v>650</v>
      </c>
      <c r="C52" s="275"/>
      <c r="D52" s="276"/>
    </row>
    <row r="53" spans="1:8" ht="20" customHeight="1">
      <c r="A53" s="23" t="s">
        <v>44</v>
      </c>
      <c r="B53" s="277" t="s">
        <v>651</v>
      </c>
      <c r="C53" s="277"/>
      <c r="D53" s="278"/>
    </row>
    <row r="54" spans="1:8" ht="20" customHeight="1">
      <c r="A54" s="23" t="s">
        <v>45</v>
      </c>
      <c r="B54" s="25" t="s">
        <v>33</v>
      </c>
      <c r="C54" s="25" t="s">
        <v>46</v>
      </c>
      <c r="D54" s="26" t="s">
        <v>47</v>
      </c>
    </row>
    <row r="55" spans="1:8" ht="20" customHeight="1">
      <c r="A55" s="5"/>
      <c r="B55" s="48" t="s">
        <v>652</v>
      </c>
      <c r="C55" s="50" t="s">
        <v>1123</v>
      </c>
      <c r="D55" s="51">
        <v>0.06</v>
      </c>
    </row>
    <row r="56" spans="1:8" ht="20" customHeight="1">
      <c r="A56" s="23" t="s">
        <v>48</v>
      </c>
      <c r="B56" s="3" t="s">
        <v>653</v>
      </c>
      <c r="D56" s="6"/>
    </row>
    <row r="57" spans="1:8" ht="20" customHeight="1">
      <c r="A57" s="20" t="s">
        <v>49</v>
      </c>
      <c r="B57" s="58" t="s">
        <v>654</v>
      </c>
      <c r="C57" s="7"/>
      <c r="D57" s="8"/>
    </row>
    <row r="58" spans="1:8" ht="20" customHeight="1">
      <c r="A58" s="138"/>
      <c r="B58" s="1"/>
      <c r="C58" s="133"/>
      <c r="D58" s="139"/>
    </row>
    <row r="59" spans="1:8" s="83" customFormat="1" ht="20" customHeight="1">
      <c r="A59" s="147" t="s">
        <v>655</v>
      </c>
      <c r="B59" s="148"/>
      <c r="C59" s="149"/>
      <c r="D59" s="150"/>
    </row>
    <row r="60" spans="1:8" s="83" customFormat="1" ht="20" customHeight="1">
      <c r="A60" s="160" t="s">
        <v>43</v>
      </c>
      <c r="B60" s="116" t="s">
        <v>1128</v>
      </c>
      <c r="C60" s="140"/>
      <c r="D60" s="141"/>
      <c r="E60" s="3"/>
      <c r="F60" s="3"/>
      <c r="G60" s="3"/>
      <c r="H60" s="3"/>
    </row>
    <row r="61" spans="1:8" s="83" customFormat="1" ht="20" customHeight="1">
      <c r="A61" s="156" t="s">
        <v>451</v>
      </c>
      <c r="B61" s="1" t="s">
        <v>656</v>
      </c>
      <c r="C61" s="133"/>
      <c r="D61" s="139"/>
      <c r="E61" s="3"/>
      <c r="F61" s="3"/>
      <c r="G61" s="3"/>
      <c r="H61" s="3"/>
    </row>
    <row r="62" spans="1:8" s="83" customFormat="1" ht="20" customHeight="1">
      <c r="A62" s="156" t="s">
        <v>45</v>
      </c>
      <c r="B62" s="158" t="s">
        <v>33</v>
      </c>
      <c r="C62" s="157" t="s">
        <v>543</v>
      </c>
      <c r="D62" s="161" t="s">
        <v>47</v>
      </c>
      <c r="E62" s="3"/>
      <c r="F62" s="3"/>
      <c r="G62" s="3"/>
      <c r="H62" s="3"/>
    </row>
    <row r="63" spans="1:8" s="83" customFormat="1" ht="20" customHeight="1">
      <c r="A63" s="138"/>
      <c r="B63" s="1" t="s">
        <v>657</v>
      </c>
      <c r="C63" s="133" t="s">
        <v>658</v>
      </c>
      <c r="D63" s="162">
        <v>2E-3</v>
      </c>
      <c r="E63" s="3"/>
      <c r="F63" s="3"/>
      <c r="G63" s="3"/>
      <c r="H63" s="3"/>
    </row>
    <row r="64" spans="1:8" s="83" customFormat="1" ht="20" customHeight="1">
      <c r="A64" s="156" t="s">
        <v>48</v>
      </c>
      <c r="B64" s="1" t="s">
        <v>659</v>
      </c>
      <c r="C64" s="133"/>
      <c r="D64" s="139" t="s">
        <v>1129</v>
      </c>
      <c r="E64" s="3"/>
      <c r="F64" s="3"/>
      <c r="G64" s="3"/>
      <c r="H64" s="3"/>
    </row>
    <row r="65" spans="1:8" s="83" customFormat="1" ht="20" customHeight="1">
      <c r="A65" s="163" t="s">
        <v>49</v>
      </c>
      <c r="B65" s="113" t="s">
        <v>654</v>
      </c>
      <c r="C65" s="75"/>
      <c r="D65" s="76"/>
      <c r="E65" s="3"/>
      <c r="F65" s="3"/>
      <c r="G65" s="3"/>
      <c r="H65" s="3"/>
    </row>
    <row r="66" spans="1:8" ht="20" customHeight="1">
      <c r="A66" s="164" t="s">
        <v>43</v>
      </c>
      <c r="B66" s="116" t="s">
        <v>1125</v>
      </c>
      <c r="C66" s="140"/>
      <c r="D66" s="141"/>
    </row>
    <row r="67" spans="1:8" ht="20" customHeight="1">
      <c r="A67" s="165" t="s">
        <v>451</v>
      </c>
      <c r="B67" s="1" t="s">
        <v>1126</v>
      </c>
      <c r="C67" s="133"/>
      <c r="D67" s="139"/>
    </row>
    <row r="68" spans="1:8" s="84" customFormat="1" ht="20" customHeight="1">
      <c r="A68" s="165" t="s">
        <v>45</v>
      </c>
      <c r="B68" s="158" t="s">
        <v>33</v>
      </c>
      <c r="C68" s="157" t="s">
        <v>543</v>
      </c>
      <c r="D68" s="161" t="s">
        <v>47</v>
      </c>
    </row>
    <row r="69" spans="1:8" ht="20" customHeight="1">
      <c r="A69" s="5"/>
      <c r="B69" s="1" t="s">
        <v>666</v>
      </c>
      <c r="C69" s="133" t="s">
        <v>203</v>
      </c>
      <c r="D69" s="139" t="s">
        <v>203</v>
      </c>
    </row>
    <row r="70" spans="1:8" ht="20" customHeight="1">
      <c r="A70" s="165" t="s">
        <v>48</v>
      </c>
      <c r="B70" s="1" t="s">
        <v>203</v>
      </c>
      <c r="C70" s="133"/>
      <c r="D70" s="139" t="s">
        <v>1127</v>
      </c>
    </row>
    <row r="71" spans="1:8" ht="20" customHeight="1">
      <c r="A71" s="163" t="s">
        <v>49</v>
      </c>
      <c r="B71" s="113" t="s">
        <v>654</v>
      </c>
      <c r="C71" s="75"/>
      <c r="D71" s="76"/>
    </row>
    <row r="72" spans="1:8" s="83" customFormat="1" ht="20" customHeight="1">
      <c r="A72" s="164" t="s">
        <v>43</v>
      </c>
      <c r="B72" s="116" t="s">
        <v>660</v>
      </c>
      <c r="C72" s="140"/>
      <c r="D72" s="141"/>
      <c r="E72" s="3"/>
      <c r="F72" s="3"/>
      <c r="G72" s="3"/>
      <c r="H72" s="3"/>
    </row>
    <row r="73" spans="1:8" s="83" customFormat="1" ht="20" customHeight="1">
      <c r="A73" s="165" t="s">
        <v>451</v>
      </c>
      <c r="B73" s="1" t="s">
        <v>661</v>
      </c>
      <c r="C73" s="133"/>
      <c r="D73" s="139"/>
      <c r="E73" s="3"/>
      <c r="F73" s="3"/>
      <c r="G73" s="3"/>
      <c r="H73" s="3"/>
    </row>
    <row r="74" spans="1:8" s="84" customFormat="1" ht="20" customHeight="1">
      <c r="A74" s="165" t="s">
        <v>45</v>
      </c>
      <c r="B74" s="158" t="s">
        <v>33</v>
      </c>
      <c r="C74" s="157" t="s">
        <v>543</v>
      </c>
      <c r="D74" s="161" t="s">
        <v>47</v>
      </c>
    </row>
    <row r="75" spans="1:8" ht="20" customHeight="1">
      <c r="A75" s="5"/>
      <c r="B75" s="1" t="s">
        <v>662</v>
      </c>
      <c r="C75" s="133" t="s">
        <v>663</v>
      </c>
      <c r="D75" s="139" t="s">
        <v>664</v>
      </c>
    </row>
    <row r="76" spans="1:8" ht="20" customHeight="1">
      <c r="A76" s="165" t="s">
        <v>48</v>
      </c>
      <c r="B76" s="1" t="s">
        <v>665</v>
      </c>
      <c r="C76" s="133"/>
      <c r="D76" s="139"/>
    </row>
    <row r="77" spans="1:8" ht="20" customHeight="1">
      <c r="A77" s="163" t="s">
        <v>49</v>
      </c>
      <c r="B77" s="113" t="s">
        <v>654</v>
      </c>
      <c r="C77" s="75"/>
      <c r="D77" s="76"/>
    </row>
    <row r="78" spans="1:8" ht="20" customHeight="1">
      <c r="A78" s="159"/>
      <c r="B78" s="1"/>
      <c r="C78" s="133"/>
      <c r="D78" s="133"/>
    </row>
    <row r="79" spans="1:8" s="77" customFormat="1" ht="20" customHeight="1">
      <c r="A79" s="166" t="s">
        <v>50</v>
      </c>
      <c r="B79" s="167"/>
      <c r="C79" s="168"/>
      <c r="D79" s="169"/>
    </row>
    <row r="80" spans="1:8" ht="20" customHeight="1">
      <c r="A80" s="134" t="s">
        <v>451</v>
      </c>
      <c r="B80" s="116" t="s">
        <v>1124</v>
      </c>
      <c r="C80" s="140"/>
      <c r="D80" s="141"/>
    </row>
    <row r="81" spans="1:4" ht="20" customHeight="1">
      <c r="A81" s="69" t="s">
        <v>45</v>
      </c>
      <c r="B81" s="113" t="s">
        <v>667</v>
      </c>
      <c r="C81" s="75"/>
      <c r="D81" s="76"/>
    </row>
    <row r="82" spans="1:4" ht="20" customHeight="1">
      <c r="A82" s="33"/>
      <c r="B82" s="1"/>
      <c r="C82" s="7"/>
      <c r="D82" s="8"/>
    </row>
    <row r="83" spans="1:4" ht="20" customHeight="1">
      <c r="A83" s="280" t="s">
        <v>51</v>
      </c>
      <c r="B83" s="281"/>
      <c r="C83" s="281"/>
      <c r="D83" s="282"/>
    </row>
    <row r="84" spans="1:4" ht="20" customHeight="1">
      <c r="A84" s="19" t="s">
        <v>52</v>
      </c>
      <c r="B84" s="275" t="s">
        <v>114</v>
      </c>
      <c r="C84" s="275"/>
      <c r="D84" s="276"/>
    </row>
    <row r="85" spans="1:4" ht="20" customHeight="1">
      <c r="A85" s="23" t="s">
        <v>53</v>
      </c>
      <c r="B85" s="283" t="s">
        <v>668</v>
      </c>
      <c r="C85" s="277"/>
      <c r="D85" s="278"/>
    </row>
    <row r="86" spans="1:4" ht="20" customHeight="1">
      <c r="A86" s="23" t="s">
        <v>54</v>
      </c>
      <c r="B86" s="273" t="s">
        <v>270</v>
      </c>
      <c r="C86" s="273"/>
      <c r="D86" s="274"/>
    </row>
    <row r="87" spans="1:4" ht="20" customHeight="1">
      <c r="A87" s="19" t="s">
        <v>56</v>
      </c>
      <c r="B87" s="293" t="s">
        <v>669</v>
      </c>
      <c r="C87" s="275"/>
      <c r="D87" s="276"/>
    </row>
    <row r="88" spans="1:4" ht="20" customHeight="1">
      <c r="A88" s="20" t="s">
        <v>55</v>
      </c>
      <c r="B88" s="279" t="s">
        <v>1130</v>
      </c>
      <c r="C88" s="273"/>
      <c r="D88" s="274"/>
    </row>
    <row r="89" spans="1:4" ht="20" customHeight="1"/>
    <row r="90" spans="1:4" ht="20" customHeight="1"/>
    <row r="91" spans="1:4" ht="20" customHeight="1"/>
    <row r="92" spans="1:4" ht="20" customHeight="1"/>
    <row r="93" spans="1:4" ht="20" customHeight="1"/>
    <row r="94" spans="1:4" ht="20" customHeight="1"/>
    <row r="95" spans="1:4" ht="20" customHeight="1"/>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sheetData>
  <mergeCells count="36">
    <mergeCell ref="B23:D23"/>
    <mergeCell ref="A1:D1"/>
    <mergeCell ref="A2:D2"/>
    <mergeCell ref="A4:D4"/>
    <mergeCell ref="B5:D5"/>
    <mergeCell ref="B6:D6"/>
    <mergeCell ref="B7:D7"/>
    <mergeCell ref="B8:D8"/>
    <mergeCell ref="A10:D10"/>
    <mergeCell ref="B11:D11"/>
    <mergeCell ref="B12:D12"/>
    <mergeCell ref="B22:D22"/>
    <mergeCell ref="B46:D46"/>
    <mergeCell ref="A33:D33"/>
    <mergeCell ref="B35:D35"/>
    <mergeCell ref="B36:D36"/>
    <mergeCell ref="B37:D37"/>
    <mergeCell ref="B38:D38"/>
    <mergeCell ref="B39:D39"/>
    <mergeCell ref="B40:D40"/>
    <mergeCell ref="B41:D41"/>
    <mergeCell ref="B42:D42"/>
    <mergeCell ref="B43:D43"/>
    <mergeCell ref="B44:D44"/>
    <mergeCell ref="B88:D88"/>
    <mergeCell ref="B47:D47"/>
    <mergeCell ref="B48:D48"/>
    <mergeCell ref="B49:D49"/>
    <mergeCell ref="A51:D51"/>
    <mergeCell ref="B52:D52"/>
    <mergeCell ref="B53:D53"/>
    <mergeCell ref="A83:D83"/>
    <mergeCell ref="B84:D84"/>
    <mergeCell ref="B85:D85"/>
    <mergeCell ref="B86:D86"/>
    <mergeCell ref="B87:D87"/>
  </mergeCell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1DF3-2C18-EE48-A38A-192CCF4C2ECF}">
  <sheetPr>
    <tabColor theme="8"/>
  </sheetPr>
  <dimension ref="A1:G120"/>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2256</v>
      </c>
      <c r="C5" s="275"/>
      <c r="D5" s="276"/>
      <c r="F5" s="19" t="s">
        <v>13</v>
      </c>
      <c r="G5" s="17" t="s">
        <v>107</v>
      </c>
    </row>
    <row r="6" spans="1:7" ht="20" customHeight="1">
      <c r="A6" s="20" t="s">
        <v>10</v>
      </c>
      <c r="B6" s="273" t="s">
        <v>2255</v>
      </c>
      <c r="C6" s="273"/>
      <c r="D6" s="274"/>
      <c r="F6" s="20" t="s">
        <v>11</v>
      </c>
      <c r="G6" s="16">
        <v>45150</v>
      </c>
    </row>
    <row r="7" spans="1:7" ht="20" customHeight="1">
      <c r="A7" s="21" t="s">
        <v>8</v>
      </c>
      <c r="B7" s="275" t="s">
        <v>2257</v>
      </c>
      <c r="C7" s="275"/>
      <c r="D7" s="276"/>
      <c r="F7" s="19" t="s">
        <v>12</v>
      </c>
      <c r="G7" s="17"/>
    </row>
    <row r="8" spans="1:7" ht="20" customHeight="1">
      <c r="A8" s="20" t="s">
        <v>7</v>
      </c>
      <c r="B8" s="273" t="s">
        <v>2258</v>
      </c>
      <c r="C8" s="273"/>
      <c r="D8" s="274"/>
      <c r="F8" s="20" t="s">
        <v>11</v>
      </c>
      <c r="G8" s="18"/>
    </row>
    <row r="9" spans="1:7" ht="20" customHeight="1"/>
    <row r="10" spans="1:7" ht="20" customHeight="1">
      <c r="A10" s="280" t="s">
        <v>14</v>
      </c>
      <c r="B10" s="281"/>
      <c r="C10" s="281"/>
      <c r="D10" s="282"/>
    </row>
    <row r="11" spans="1:7" ht="20" customHeight="1">
      <c r="A11" s="19" t="s">
        <v>15</v>
      </c>
      <c r="B11" s="14">
        <v>31</v>
      </c>
      <c r="C11" s="14"/>
      <c r="D11" s="15"/>
    </row>
    <row r="12" spans="1:7" ht="20" customHeight="1">
      <c r="A12" s="20" t="s">
        <v>126</v>
      </c>
      <c r="B12" s="7" t="s">
        <v>2259</v>
      </c>
      <c r="C12" s="7"/>
      <c r="D12" s="8"/>
    </row>
    <row r="13" spans="1:7" ht="20" customHeight="1">
      <c r="A13" s="24" t="s">
        <v>16</v>
      </c>
      <c r="B13" s="27"/>
      <c r="C13" s="27"/>
      <c r="D13" s="28"/>
    </row>
    <row r="14" spans="1:7" ht="20" customHeight="1">
      <c r="A14" s="23" t="s">
        <v>0</v>
      </c>
      <c r="B14" s="3">
        <v>15</v>
      </c>
      <c r="D14" s="6"/>
    </row>
    <row r="15" spans="1:7" ht="20" customHeight="1">
      <c r="A15" s="23" t="s">
        <v>18</v>
      </c>
      <c r="B15" s="3">
        <v>58.4</v>
      </c>
      <c r="D15" s="6"/>
    </row>
    <row r="16" spans="1:7" ht="20" customHeight="1">
      <c r="A16" s="23" t="s">
        <v>17</v>
      </c>
      <c r="B16" s="3" t="s">
        <v>2264</v>
      </c>
      <c r="D16" s="6"/>
    </row>
    <row r="17" spans="1:4" ht="20" customHeight="1">
      <c r="A17" s="24" t="s">
        <v>19</v>
      </c>
      <c r="B17" s="27"/>
      <c r="C17" s="27"/>
      <c r="D17" s="28"/>
    </row>
    <row r="18" spans="1:4" ht="20" customHeight="1">
      <c r="A18" s="23" t="s">
        <v>0</v>
      </c>
      <c r="B18" s="3">
        <v>16</v>
      </c>
      <c r="D18" s="6"/>
    </row>
    <row r="19" spans="1:4" ht="20" customHeight="1">
      <c r="A19" s="23" t="s">
        <v>18</v>
      </c>
      <c r="B19" s="3">
        <v>62.5</v>
      </c>
      <c r="D19" s="6"/>
    </row>
    <row r="20" spans="1:4" ht="20" customHeight="1">
      <c r="A20" s="23" t="s">
        <v>17</v>
      </c>
      <c r="B20" s="3" t="s">
        <v>2265</v>
      </c>
      <c r="D20" s="6"/>
    </row>
    <row r="21" spans="1:4" ht="20" customHeight="1">
      <c r="A21" s="24" t="s">
        <v>20</v>
      </c>
      <c r="B21" s="27"/>
      <c r="C21" s="27"/>
      <c r="D21" s="28"/>
    </row>
    <row r="22" spans="1:4" ht="20" customHeight="1">
      <c r="A22" s="23" t="s">
        <v>21</v>
      </c>
      <c r="B22" s="275" t="s">
        <v>2260</v>
      </c>
      <c r="C22" s="275"/>
      <c r="D22" s="276"/>
    </row>
    <row r="23" spans="1:4" ht="20" customHeight="1">
      <c r="A23" s="20" t="s">
        <v>22</v>
      </c>
      <c r="B23" s="273" t="s">
        <v>2261</v>
      </c>
      <c r="C23" s="273"/>
      <c r="D23" s="274"/>
    </row>
    <row r="24" spans="1:4" ht="20" customHeight="1">
      <c r="A24" s="24" t="s">
        <v>29</v>
      </c>
      <c r="B24" s="27"/>
      <c r="C24" s="27"/>
      <c r="D24" s="28"/>
    </row>
    <row r="25" spans="1:4" ht="20" customHeight="1">
      <c r="A25" s="23" t="s">
        <v>23</v>
      </c>
      <c r="B25" s="275" t="s">
        <v>2262</v>
      </c>
      <c r="C25" s="275"/>
      <c r="D25" s="276"/>
    </row>
    <row r="26" spans="1:4" ht="20" customHeight="1">
      <c r="A26" s="20" t="s">
        <v>24</v>
      </c>
      <c r="B26" s="279" t="s">
        <v>2263</v>
      </c>
      <c r="C26" s="273"/>
      <c r="D26" s="274"/>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2270</v>
      </c>
      <c r="C35" s="275"/>
      <c r="D35" s="276"/>
    </row>
    <row r="36" spans="1:4" ht="20" customHeight="1">
      <c r="A36" s="23" t="s">
        <v>102</v>
      </c>
      <c r="B36" s="277" t="s">
        <v>2266</v>
      </c>
      <c r="C36" s="277"/>
      <c r="D36" s="278"/>
    </row>
    <row r="37" spans="1:4" ht="20" customHeight="1">
      <c r="A37" s="23" t="s">
        <v>103</v>
      </c>
      <c r="B37" s="277" t="s">
        <v>2267</v>
      </c>
      <c r="C37" s="277"/>
      <c r="D37" s="278"/>
    </row>
    <row r="38" spans="1:4" ht="20" customHeight="1">
      <c r="A38" s="23" t="s">
        <v>34</v>
      </c>
      <c r="B38" s="277" t="s">
        <v>2269</v>
      </c>
      <c r="C38" s="277"/>
      <c r="D38" s="278"/>
    </row>
    <row r="39" spans="1:4" ht="20" customHeight="1">
      <c r="A39" s="23" t="s">
        <v>35</v>
      </c>
      <c r="B39" s="283" t="s">
        <v>2271</v>
      </c>
      <c r="C39" s="277"/>
      <c r="D39" s="278"/>
    </row>
    <row r="40" spans="1:4" ht="20" customHeight="1">
      <c r="A40" s="23" t="s">
        <v>36</v>
      </c>
      <c r="B40" s="277" t="s">
        <v>2273</v>
      </c>
      <c r="C40" s="277"/>
      <c r="D40" s="278"/>
    </row>
    <row r="41" spans="1:4" ht="20" customHeight="1">
      <c r="A41" s="23" t="s">
        <v>37</v>
      </c>
      <c r="B41" s="277" t="s">
        <v>2272</v>
      </c>
      <c r="C41" s="277"/>
      <c r="D41" s="278"/>
    </row>
    <row r="42" spans="1:4" ht="20" customHeight="1">
      <c r="A42" s="23" t="s">
        <v>38</v>
      </c>
      <c r="B42" s="277" t="s">
        <v>2</v>
      </c>
      <c r="C42" s="277"/>
      <c r="D42" s="278"/>
    </row>
    <row r="43" spans="1:4" ht="20" customHeight="1">
      <c r="A43" s="23" t="s">
        <v>104</v>
      </c>
      <c r="B43" s="277" t="s">
        <v>203</v>
      </c>
      <c r="C43" s="277"/>
      <c r="D43" s="278"/>
    </row>
    <row r="44" spans="1:4" ht="20" customHeight="1">
      <c r="A44" s="23" t="s">
        <v>39</v>
      </c>
      <c r="B44" s="273"/>
      <c r="C44" s="273"/>
      <c r="D44" s="274"/>
    </row>
    <row r="45" spans="1:4" ht="20" customHeight="1">
      <c r="A45" s="24" t="s">
        <v>40</v>
      </c>
      <c r="B45" s="29"/>
      <c r="C45" s="29"/>
      <c r="D45" s="30"/>
    </row>
    <row r="46" spans="1:4" ht="20" customHeight="1">
      <c r="A46" s="23" t="s">
        <v>41</v>
      </c>
      <c r="B46" s="275" t="s">
        <v>138</v>
      </c>
      <c r="C46" s="275"/>
      <c r="D46" s="276"/>
    </row>
    <row r="47" spans="1:4" ht="20" customHeight="1">
      <c r="A47" s="23" t="s">
        <v>33</v>
      </c>
      <c r="B47" s="283" t="s">
        <v>2268</v>
      </c>
      <c r="C47" s="277"/>
      <c r="D47" s="278"/>
    </row>
    <row r="48" spans="1:4" ht="20" customHeight="1">
      <c r="A48" s="23" t="s">
        <v>42</v>
      </c>
      <c r="B48" s="277" t="s">
        <v>2272</v>
      </c>
      <c r="C48" s="277"/>
      <c r="D48" s="278"/>
    </row>
    <row r="49" spans="1:4" ht="20" customHeight="1">
      <c r="A49" s="20" t="s">
        <v>39</v>
      </c>
      <c r="B49" s="273"/>
      <c r="C49" s="273"/>
      <c r="D49" s="274"/>
    </row>
    <row r="50" spans="1:4" ht="20" customHeight="1"/>
    <row r="51" spans="1:4" ht="20" customHeight="1">
      <c r="A51" s="280" t="s">
        <v>155</v>
      </c>
      <c r="B51" s="281"/>
      <c r="C51" s="281"/>
      <c r="D51" s="282"/>
    </row>
    <row r="52" spans="1:4" ht="20" customHeight="1">
      <c r="A52" s="19" t="s">
        <v>43</v>
      </c>
      <c r="B52" s="275" t="s">
        <v>144</v>
      </c>
      <c r="C52" s="275"/>
      <c r="D52" s="276"/>
    </row>
    <row r="53" spans="1:4" ht="20" customHeight="1">
      <c r="A53" s="23" t="s">
        <v>44</v>
      </c>
      <c r="B53" s="277" t="s">
        <v>1567</v>
      </c>
      <c r="C53" s="277"/>
      <c r="D53" s="278"/>
    </row>
    <row r="54" spans="1:4" ht="20" customHeight="1">
      <c r="A54" s="23" t="s">
        <v>45</v>
      </c>
      <c r="B54" s="25" t="s">
        <v>33</v>
      </c>
      <c r="C54" s="25" t="s">
        <v>46</v>
      </c>
      <c r="D54" s="26" t="s">
        <v>47</v>
      </c>
    </row>
    <row r="55" spans="1:4" ht="20" customHeight="1">
      <c r="A55" s="5"/>
      <c r="B55" s="48" t="s">
        <v>2280</v>
      </c>
      <c r="D55" s="6" t="s">
        <v>2282</v>
      </c>
    </row>
    <row r="56" spans="1:4" ht="20" customHeight="1">
      <c r="A56" s="23" t="s">
        <v>48</v>
      </c>
      <c r="D56" s="6" t="s">
        <v>2283</v>
      </c>
    </row>
    <row r="57" spans="1:4" ht="20" customHeight="1">
      <c r="A57" s="20" t="s">
        <v>49</v>
      </c>
      <c r="B57" s="7" t="s">
        <v>2274</v>
      </c>
      <c r="C57" s="7"/>
      <c r="D57" s="8"/>
    </row>
    <row r="58" spans="1:4" ht="20" customHeight="1">
      <c r="A58" s="19" t="s">
        <v>43</v>
      </c>
      <c r="B58" s="275" t="s">
        <v>144</v>
      </c>
      <c r="C58" s="275"/>
      <c r="D58" s="276"/>
    </row>
    <row r="59" spans="1:4" ht="20" customHeight="1">
      <c r="A59" s="23" t="s">
        <v>44</v>
      </c>
      <c r="B59" s="277" t="s">
        <v>1358</v>
      </c>
      <c r="C59" s="277"/>
      <c r="D59" s="278"/>
    </row>
    <row r="60" spans="1:4" ht="20" customHeight="1">
      <c r="A60" s="23" t="s">
        <v>45</v>
      </c>
      <c r="B60" s="25" t="s">
        <v>33</v>
      </c>
      <c r="C60" s="25" t="s">
        <v>46</v>
      </c>
      <c r="D60" s="26" t="s">
        <v>47</v>
      </c>
    </row>
    <row r="61" spans="1:4" ht="20" customHeight="1">
      <c r="A61" s="5"/>
      <c r="B61" s="48" t="s">
        <v>2280</v>
      </c>
      <c r="D61" s="6" t="s">
        <v>2282</v>
      </c>
    </row>
    <row r="62" spans="1:4" ht="20" customHeight="1">
      <c r="A62" s="23" t="s">
        <v>48</v>
      </c>
      <c r="D62" s="6" t="s">
        <v>2283</v>
      </c>
    </row>
    <row r="63" spans="1:4" ht="20" customHeight="1">
      <c r="A63" s="20" t="s">
        <v>49</v>
      </c>
      <c r="B63" s="7" t="s">
        <v>2274</v>
      </c>
      <c r="C63" s="7"/>
      <c r="D63" s="8"/>
    </row>
    <row r="64" spans="1:4" ht="20" customHeight="1">
      <c r="A64" s="19" t="s">
        <v>43</v>
      </c>
      <c r="B64" s="275" t="s">
        <v>145</v>
      </c>
      <c r="C64" s="275"/>
      <c r="D64" s="276"/>
    </row>
    <row r="65" spans="1:4" ht="20" customHeight="1">
      <c r="A65" s="23" t="s">
        <v>44</v>
      </c>
      <c r="B65" s="277" t="s">
        <v>1567</v>
      </c>
      <c r="C65" s="277"/>
      <c r="D65" s="278"/>
    </row>
    <row r="66" spans="1:4" ht="20" customHeight="1">
      <c r="A66" s="23" t="s">
        <v>45</v>
      </c>
      <c r="B66" s="25" t="s">
        <v>33</v>
      </c>
      <c r="C66" s="25" t="s">
        <v>46</v>
      </c>
      <c r="D66" s="26" t="s">
        <v>47</v>
      </c>
    </row>
    <row r="67" spans="1:4" ht="20" customHeight="1">
      <c r="A67" s="5"/>
      <c r="B67" s="48" t="s">
        <v>2280</v>
      </c>
      <c r="D67" s="6" t="s">
        <v>2282</v>
      </c>
    </row>
    <row r="68" spans="1:4" ht="20" customHeight="1">
      <c r="A68" s="23" t="s">
        <v>48</v>
      </c>
      <c r="D68" s="6" t="s">
        <v>2283</v>
      </c>
    </row>
    <row r="69" spans="1:4" ht="20" customHeight="1">
      <c r="A69" s="20" t="s">
        <v>49</v>
      </c>
      <c r="B69" s="7" t="s">
        <v>2274</v>
      </c>
      <c r="C69" s="7"/>
      <c r="D69" s="8"/>
    </row>
    <row r="70" spans="1:4" ht="20" customHeight="1">
      <c r="A70" s="19" t="s">
        <v>43</v>
      </c>
      <c r="B70" s="275" t="s">
        <v>145</v>
      </c>
      <c r="C70" s="275"/>
      <c r="D70" s="276"/>
    </row>
    <row r="71" spans="1:4" ht="20" customHeight="1">
      <c r="A71" s="23" t="s">
        <v>44</v>
      </c>
      <c r="B71" s="277" t="s">
        <v>1358</v>
      </c>
      <c r="C71" s="277"/>
      <c r="D71" s="278"/>
    </row>
    <row r="72" spans="1:4" ht="20" customHeight="1">
      <c r="A72" s="23" t="s">
        <v>45</v>
      </c>
      <c r="B72" s="25" t="s">
        <v>33</v>
      </c>
      <c r="C72" s="25" t="s">
        <v>46</v>
      </c>
      <c r="D72" s="26" t="s">
        <v>47</v>
      </c>
    </row>
    <row r="73" spans="1:4" ht="20" customHeight="1">
      <c r="A73" s="5"/>
      <c r="B73" s="48" t="s">
        <v>2280</v>
      </c>
      <c r="D73" s="6" t="s">
        <v>2282</v>
      </c>
    </row>
    <row r="74" spans="1:4" ht="20" customHeight="1">
      <c r="A74" s="23" t="s">
        <v>48</v>
      </c>
      <c r="D74" s="6" t="s">
        <v>2283</v>
      </c>
    </row>
    <row r="75" spans="1:4" ht="20" customHeight="1">
      <c r="A75" s="20" t="s">
        <v>49</v>
      </c>
      <c r="B75" s="7" t="s">
        <v>2274</v>
      </c>
      <c r="C75" s="7"/>
      <c r="D75" s="8"/>
    </row>
    <row r="76" spans="1:4" ht="20" customHeight="1">
      <c r="A76" s="19" t="s">
        <v>43</v>
      </c>
      <c r="B76" s="275" t="s">
        <v>367</v>
      </c>
      <c r="C76" s="275"/>
      <c r="D76" s="276"/>
    </row>
    <row r="77" spans="1:4" ht="20" customHeight="1">
      <c r="A77" s="23" t="s">
        <v>44</v>
      </c>
      <c r="B77" s="277" t="s">
        <v>1567</v>
      </c>
      <c r="C77" s="277"/>
      <c r="D77" s="278"/>
    </row>
    <row r="78" spans="1:4" ht="20" customHeight="1">
      <c r="A78" s="23" t="s">
        <v>45</v>
      </c>
      <c r="B78" s="25" t="s">
        <v>33</v>
      </c>
      <c r="C78" s="25" t="s">
        <v>46</v>
      </c>
      <c r="D78" s="26" t="s">
        <v>47</v>
      </c>
    </row>
    <row r="79" spans="1:4" ht="20" customHeight="1">
      <c r="A79" s="5"/>
      <c r="B79" s="48" t="s">
        <v>2280</v>
      </c>
      <c r="D79" s="6" t="s">
        <v>2282</v>
      </c>
    </row>
    <row r="80" spans="1:4" ht="20" customHeight="1">
      <c r="A80" s="23" t="s">
        <v>48</v>
      </c>
      <c r="D80" s="6" t="s">
        <v>2283</v>
      </c>
    </row>
    <row r="81" spans="1:4" ht="20" customHeight="1">
      <c r="A81" s="20" t="s">
        <v>49</v>
      </c>
      <c r="B81" s="7" t="s">
        <v>2274</v>
      </c>
      <c r="C81" s="7"/>
      <c r="D81" s="8"/>
    </row>
    <row r="82" spans="1:4" ht="20" customHeight="1">
      <c r="A82" s="280" t="s">
        <v>156</v>
      </c>
      <c r="B82" s="281"/>
      <c r="C82" s="281"/>
      <c r="D82" s="282"/>
    </row>
    <row r="83" spans="1:4" ht="20" customHeight="1">
      <c r="A83" s="19" t="s">
        <v>43</v>
      </c>
      <c r="B83" s="275"/>
      <c r="C83" s="275"/>
      <c r="D83" s="276"/>
    </row>
    <row r="84" spans="1:4" ht="20" customHeight="1">
      <c r="A84" s="23" t="s">
        <v>44</v>
      </c>
      <c r="B84" s="277"/>
      <c r="C84" s="277"/>
      <c r="D84" s="278"/>
    </row>
    <row r="85" spans="1:4" ht="20" customHeight="1">
      <c r="A85" s="23" t="s">
        <v>45</v>
      </c>
      <c r="B85" s="25" t="s">
        <v>33</v>
      </c>
      <c r="C85" s="25" t="s">
        <v>46</v>
      </c>
      <c r="D85" s="26" t="s">
        <v>47</v>
      </c>
    </row>
    <row r="86" spans="1:4" ht="20" customHeight="1">
      <c r="A86" s="5"/>
      <c r="D86" s="6"/>
    </row>
    <row r="87" spans="1:4" ht="20" customHeight="1">
      <c r="A87" s="23" t="s">
        <v>48</v>
      </c>
      <c r="D87" s="6"/>
    </row>
    <row r="88" spans="1:4" ht="20" customHeight="1">
      <c r="A88" s="20" t="s">
        <v>49</v>
      </c>
      <c r="B88" s="7"/>
      <c r="C88" s="7"/>
      <c r="D88" s="8"/>
    </row>
    <row r="89" spans="1:4" ht="20" customHeight="1">
      <c r="A89" s="24" t="s">
        <v>50</v>
      </c>
      <c r="B89" s="29"/>
      <c r="C89" s="29"/>
      <c r="D89" s="30"/>
    </row>
    <row r="90" spans="1:4" ht="20" customHeight="1">
      <c r="A90" s="23" t="s">
        <v>44</v>
      </c>
      <c r="B90" s="275" t="s">
        <v>2277</v>
      </c>
      <c r="C90" s="275"/>
      <c r="D90" s="276"/>
    </row>
    <row r="91" spans="1:4" ht="20" customHeight="1">
      <c r="A91" s="20" t="s">
        <v>45</v>
      </c>
      <c r="B91" s="273" t="s">
        <v>2278</v>
      </c>
      <c r="C91" s="273"/>
      <c r="D91" s="274"/>
    </row>
    <row r="92" spans="1:4" ht="20" customHeight="1">
      <c r="A92" s="23" t="s">
        <v>44</v>
      </c>
      <c r="B92" s="275" t="s">
        <v>2279</v>
      </c>
      <c r="C92" s="275"/>
      <c r="D92" s="276"/>
    </row>
    <row r="93" spans="1:4" ht="20" customHeight="1">
      <c r="A93" s="20" t="s">
        <v>45</v>
      </c>
      <c r="B93" s="273" t="s">
        <v>2281</v>
      </c>
      <c r="C93" s="273"/>
      <c r="D93" s="274"/>
    </row>
    <row r="94" spans="1:4" ht="20" customHeight="1"/>
    <row r="95" spans="1:4" ht="20" customHeight="1">
      <c r="A95" s="280" t="s">
        <v>51</v>
      </c>
      <c r="B95" s="281"/>
      <c r="C95" s="281"/>
      <c r="D95" s="282"/>
    </row>
    <row r="96" spans="1:4" ht="20" customHeight="1">
      <c r="A96" s="19" t="s">
        <v>52</v>
      </c>
      <c r="B96" s="275" t="s">
        <v>2285</v>
      </c>
      <c r="C96" s="275"/>
      <c r="D96" s="276"/>
    </row>
    <row r="97" spans="1:4" ht="20" customHeight="1">
      <c r="A97" s="23" t="s">
        <v>53</v>
      </c>
      <c r="B97" s="277" t="s">
        <v>2286</v>
      </c>
      <c r="C97" s="277"/>
      <c r="D97" s="278"/>
    </row>
    <row r="98" spans="1:4" ht="20" customHeight="1">
      <c r="A98" s="23" t="s">
        <v>54</v>
      </c>
      <c r="B98" s="273" t="s">
        <v>2286</v>
      </c>
      <c r="C98" s="273"/>
      <c r="D98" s="274"/>
    </row>
    <row r="99" spans="1:4" ht="20" customHeight="1">
      <c r="A99" s="19" t="s">
        <v>56</v>
      </c>
      <c r="B99" s="275" t="s">
        <v>2284</v>
      </c>
      <c r="C99" s="275"/>
      <c r="D99" s="276"/>
    </row>
    <row r="100" spans="1:4" ht="20" customHeight="1">
      <c r="A100" s="20" t="s">
        <v>55</v>
      </c>
      <c r="B100" s="273"/>
      <c r="C100" s="273"/>
      <c r="D100" s="274"/>
    </row>
    <row r="101" spans="1:4" ht="20" customHeight="1"/>
    <row r="102" spans="1:4" ht="20" customHeight="1"/>
    <row r="103" spans="1:4" ht="20" customHeight="1"/>
    <row r="104" spans="1:4" ht="20" customHeight="1"/>
    <row r="105" spans="1:4" ht="20" customHeight="1"/>
    <row r="106" spans="1:4" ht="20" customHeight="1"/>
    <row r="107" spans="1:4" ht="20" customHeight="1"/>
    <row r="108" spans="1:4" ht="20" customHeight="1"/>
    <row r="109" spans="1:4" ht="20" customHeight="1"/>
    <row r="110" spans="1:4" ht="20" customHeight="1"/>
    <row r="111" spans="1:4" ht="20" customHeight="1"/>
    <row r="112" spans="1:4" ht="20" customHeight="1"/>
    <row r="113" ht="20" customHeight="1"/>
    <row r="114" ht="20" customHeight="1"/>
    <row r="115" ht="20" customHeight="1"/>
    <row r="116" ht="20" customHeight="1"/>
    <row r="117" ht="20" customHeight="1"/>
    <row r="118" ht="20" customHeight="1"/>
    <row r="119" ht="20" customHeight="1"/>
    <row r="120" ht="20" customHeight="1"/>
  </sheetData>
  <mergeCells count="51">
    <mergeCell ref="B100:D100"/>
    <mergeCell ref="B70:D70"/>
    <mergeCell ref="B71:D71"/>
    <mergeCell ref="B76:D76"/>
    <mergeCell ref="B77:D77"/>
    <mergeCell ref="B93:D93"/>
    <mergeCell ref="A95:D95"/>
    <mergeCell ref="B96:D96"/>
    <mergeCell ref="B97:D97"/>
    <mergeCell ref="B98:D98"/>
    <mergeCell ref="B99:D99"/>
    <mergeCell ref="B84:D84"/>
    <mergeCell ref="B90:D90"/>
    <mergeCell ref="B91:D91"/>
    <mergeCell ref="B92:D92"/>
    <mergeCell ref="B83:D83"/>
    <mergeCell ref="B58:D58"/>
    <mergeCell ref="B59:D59"/>
    <mergeCell ref="B64:D64"/>
    <mergeCell ref="B65:D65"/>
    <mergeCell ref="A82:D82"/>
    <mergeCell ref="B53:D53"/>
    <mergeCell ref="B40:D40"/>
    <mergeCell ref="B41:D41"/>
    <mergeCell ref="B42:D42"/>
    <mergeCell ref="B43:D43"/>
    <mergeCell ref="B44:D44"/>
    <mergeCell ref="B46:D46"/>
    <mergeCell ref="B47:D47"/>
    <mergeCell ref="B48:D48"/>
    <mergeCell ref="B49:D49"/>
    <mergeCell ref="A51:D51"/>
    <mergeCell ref="B52:D52"/>
    <mergeCell ref="B39:D39"/>
    <mergeCell ref="B8:D8"/>
    <mergeCell ref="A10:D10"/>
    <mergeCell ref="B22:D22"/>
    <mergeCell ref="B23:D23"/>
    <mergeCell ref="B25:D25"/>
    <mergeCell ref="B26:D26"/>
    <mergeCell ref="A33:D33"/>
    <mergeCell ref="B35:D35"/>
    <mergeCell ref="B36:D36"/>
    <mergeCell ref="B37:D37"/>
    <mergeCell ref="B38:D38"/>
    <mergeCell ref="B7:D7"/>
    <mergeCell ref="A1:D1"/>
    <mergeCell ref="A2:D2"/>
    <mergeCell ref="A4:D4"/>
    <mergeCell ref="B5:D5"/>
    <mergeCell ref="B6:D6"/>
  </mergeCells>
  <pageMargins left="0.7" right="0.7" top="0.75" bottom="0.75" header="0.3" footer="0.3"/>
  <pageSetup paperSize="9" orientation="portrait" horizontalDpi="0" verticalDpi="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CBAE4-D0CC-2741-BDDC-9A1C030E56D2}">
  <sheetPr>
    <tabColor theme="8"/>
  </sheetPr>
  <dimension ref="A1:G175"/>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673</v>
      </c>
      <c r="C5" s="275"/>
      <c r="D5" s="276"/>
      <c r="F5" s="19" t="s">
        <v>13</v>
      </c>
      <c r="G5" s="17" t="s">
        <v>847</v>
      </c>
    </row>
    <row r="6" spans="1:7" ht="20" customHeight="1">
      <c r="A6" s="20" t="s">
        <v>10</v>
      </c>
      <c r="B6" s="273" t="s">
        <v>674</v>
      </c>
      <c r="C6" s="273"/>
      <c r="D6" s="274"/>
      <c r="F6" s="20" t="s">
        <v>11</v>
      </c>
      <c r="G6" s="16"/>
    </row>
    <row r="7" spans="1:7" ht="20" customHeight="1">
      <c r="A7" s="21" t="s">
        <v>8</v>
      </c>
      <c r="B7" s="293" t="s">
        <v>675</v>
      </c>
      <c r="C7" s="275"/>
      <c r="D7" s="276"/>
      <c r="F7" s="19" t="s">
        <v>12</v>
      </c>
      <c r="G7" s="17" t="s">
        <v>107</v>
      </c>
    </row>
    <row r="8" spans="1:7" ht="20" customHeight="1">
      <c r="A8" s="20" t="s">
        <v>7</v>
      </c>
      <c r="B8" s="273" t="s">
        <v>228</v>
      </c>
      <c r="C8" s="273"/>
      <c r="D8" s="274"/>
      <c r="F8" s="20" t="s">
        <v>11</v>
      </c>
      <c r="G8" s="104">
        <v>44942</v>
      </c>
    </row>
    <row r="9" spans="1:7" ht="20" customHeight="1"/>
    <row r="10" spans="1:7" ht="20" customHeight="1">
      <c r="A10" s="302" t="s">
        <v>14</v>
      </c>
      <c r="B10" s="303"/>
      <c r="C10" s="303"/>
      <c r="D10" s="304"/>
    </row>
    <row r="11" spans="1:7" s="14" customFormat="1" ht="20" customHeight="1">
      <c r="A11" s="19" t="s">
        <v>15</v>
      </c>
      <c r="B11" s="305">
        <v>51</v>
      </c>
      <c r="C11" s="305"/>
      <c r="D11" s="306"/>
    </row>
    <row r="12" spans="1:7" s="7" customFormat="1" ht="20" customHeight="1">
      <c r="A12" s="20" t="s">
        <v>125</v>
      </c>
      <c r="B12" s="273" t="s">
        <v>676</v>
      </c>
      <c r="C12" s="273"/>
      <c r="D12" s="274"/>
    </row>
    <row r="13" spans="1:7" ht="20" customHeight="1">
      <c r="A13" s="22" t="s">
        <v>16</v>
      </c>
      <c r="B13" s="31"/>
      <c r="C13" s="31"/>
      <c r="D13" s="32"/>
    </row>
    <row r="14" spans="1:7" ht="20" customHeight="1">
      <c r="A14" s="23" t="s">
        <v>0</v>
      </c>
      <c r="B14" s="4">
        <v>24</v>
      </c>
      <c r="D14" s="6"/>
    </row>
    <row r="15" spans="1:7" ht="20" customHeight="1">
      <c r="A15" s="23" t="s">
        <v>18</v>
      </c>
      <c r="B15" s="4" t="s">
        <v>1140</v>
      </c>
      <c r="D15" s="6"/>
    </row>
    <row r="16" spans="1:7" ht="20" customHeight="1">
      <c r="A16" s="23" t="s">
        <v>17</v>
      </c>
      <c r="B16" s="4" t="s">
        <v>483</v>
      </c>
      <c r="D16" s="6"/>
    </row>
    <row r="17" spans="1:4" ht="20" customHeight="1">
      <c r="A17" s="24" t="s">
        <v>19</v>
      </c>
      <c r="B17" s="27"/>
      <c r="C17" s="27"/>
      <c r="D17" s="28"/>
    </row>
    <row r="18" spans="1:4" ht="20" customHeight="1">
      <c r="A18" s="23" t="s">
        <v>0</v>
      </c>
      <c r="B18" s="4">
        <v>27</v>
      </c>
      <c r="D18" s="6"/>
    </row>
    <row r="19" spans="1:4" ht="20" customHeight="1">
      <c r="A19" s="23" t="s">
        <v>130</v>
      </c>
      <c r="B19" s="4" t="s">
        <v>1141</v>
      </c>
      <c r="D19" s="6"/>
    </row>
    <row r="20" spans="1:4" ht="20" customHeight="1">
      <c r="A20" s="23" t="s">
        <v>131</v>
      </c>
      <c r="B20" s="34" t="s">
        <v>483</v>
      </c>
      <c r="D20" s="6"/>
    </row>
    <row r="21" spans="1:4" ht="20" customHeight="1">
      <c r="A21" s="24" t="s">
        <v>20</v>
      </c>
      <c r="B21" s="27"/>
      <c r="C21" s="27"/>
      <c r="D21" s="28"/>
    </row>
    <row r="22" spans="1:4" ht="20" customHeight="1">
      <c r="A22" s="23" t="s">
        <v>21</v>
      </c>
      <c r="B22" s="305" t="s">
        <v>677</v>
      </c>
      <c r="C22" s="305"/>
      <c r="D22" s="306"/>
    </row>
    <row r="23" spans="1:4" ht="20" customHeight="1">
      <c r="A23" s="20" t="s">
        <v>22</v>
      </c>
      <c r="B23" s="307" t="s">
        <v>678</v>
      </c>
      <c r="C23" s="307"/>
      <c r="D23" s="308"/>
    </row>
    <row r="24" spans="1:4" ht="20" customHeight="1">
      <c r="A24" s="24" t="s">
        <v>29</v>
      </c>
      <c r="B24" s="27"/>
      <c r="C24" s="27"/>
      <c r="D24" s="28"/>
    </row>
    <row r="25" spans="1:4" ht="20" customHeight="1">
      <c r="A25" s="23" t="s">
        <v>23</v>
      </c>
      <c r="B25" s="48" t="s">
        <v>679</v>
      </c>
      <c r="D25" s="6"/>
    </row>
    <row r="26" spans="1:4" ht="20" customHeight="1">
      <c r="A26" s="20" t="s">
        <v>24</v>
      </c>
      <c r="B26" s="58" t="s">
        <v>680</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1143</v>
      </c>
      <c r="C35" s="275"/>
      <c r="D35" s="276"/>
    </row>
    <row r="36" spans="1:4" ht="20" customHeight="1">
      <c r="A36" s="23" t="s">
        <v>102</v>
      </c>
      <c r="B36" s="277" t="s">
        <v>134</v>
      </c>
      <c r="C36" s="277"/>
      <c r="D36" s="278"/>
    </row>
    <row r="37" spans="1:4" ht="20" customHeight="1">
      <c r="A37" s="23" t="s">
        <v>103</v>
      </c>
      <c r="B37" s="277" t="s">
        <v>684</v>
      </c>
      <c r="C37" s="277"/>
      <c r="D37" s="278"/>
    </row>
    <row r="38" spans="1:4" ht="20" customHeight="1">
      <c r="A38" s="23" t="s">
        <v>34</v>
      </c>
      <c r="B38" s="277" t="s">
        <v>136</v>
      </c>
      <c r="C38" s="277"/>
      <c r="D38" s="278"/>
    </row>
    <row r="39" spans="1:4" ht="20" customHeight="1">
      <c r="A39" s="23" t="s">
        <v>35</v>
      </c>
      <c r="B39" s="277" t="s">
        <v>1142</v>
      </c>
      <c r="C39" s="277"/>
      <c r="D39" s="278"/>
    </row>
    <row r="40" spans="1:4" ht="20" customHeight="1">
      <c r="A40" s="23" t="s">
        <v>36</v>
      </c>
      <c r="B40" s="283" t="s">
        <v>681</v>
      </c>
      <c r="C40" s="277"/>
      <c r="D40" s="278"/>
    </row>
    <row r="41" spans="1:4" ht="20" customHeight="1">
      <c r="A41" s="23" t="s">
        <v>37</v>
      </c>
      <c r="B41" s="277" t="s">
        <v>1144</v>
      </c>
      <c r="C41" s="277"/>
      <c r="D41" s="278"/>
    </row>
    <row r="42" spans="1:4" ht="20" customHeight="1">
      <c r="A42" s="23" t="s">
        <v>38</v>
      </c>
      <c r="B42" s="277" t="s">
        <v>2</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682</v>
      </c>
      <c r="C46" s="275"/>
      <c r="D46" s="276"/>
    </row>
    <row r="47" spans="1:4" ht="20" customHeight="1">
      <c r="A47" s="23" t="s">
        <v>33</v>
      </c>
      <c r="B47" s="277" t="s">
        <v>683</v>
      </c>
      <c r="C47" s="277"/>
      <c r="D47" s="278"/>
    </row>
    <row r="48" spans="1:4" ht="20" customHeight="1">
      <c r="A48" s="23" t="s">
        <v>42</v>
      </c>
      <c r="B48" s="277" t="s">
        <v>2</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687</v>
      </c>
      <c r="C52" s="275"/>
      <c r="D52" s="276"/>
    </row>
    <row r="53" spans="1:4" ht="20" customHeight="1">
      <c r="A53" s="23" t="s">
        <v>44</v>
      </c>
      <c r="B53" s="277" t="s">
        <v>685</v>
      </c>
      <c r="C53" s="277"/>
      <c r="D53" s="278"/>
    </row>
    <row r="54" spans="1:4" ht="20" customHeight="1">
      <c r="A54" s="23" t="s">
        <v>45</v>
      </c>
      <c r="B54" s="25" t="s">
        <v>33</v>
      </c>
      <c r="C54" s="25" t="s">
        <v>46</v>
      </c>
      <c r="D54" s="26" t="s">
        <v>47</v>
      </c>
    </row>
    <row r="55" spans="1:4" ht="20" customHeight="1">
      <c r="A55" s="5"/>
      <c r="B55" s="48" t="s">
        <v>686</v>
      </c>
      <c r="C55" s="50" t="s">
        <v>691</v>
      </c>
      <c r="D55" s="51" t="s">
        <v>692</v>
      </c>
    </row>
    <row r="56" spans="1:4" ht="20" customHeight="1">
      <c r="A56" s="23" t="s">
        <v>48</v>
      </c>
      <c r="B56" s="3" t="s">
        <v>203</v>
      </c>
      <c r="D56" s="6"/>
    </row>
    <row r="57" spans="1:4" ht="20" customHeight="1">
      <c r="A57" s="20" t="s">
        <v>49</v>
      </c>
      <c r="B57" s="58" t="s">
        <v>688</v>
      </c>
      <c r="C57" s="7"/>
      <c r="D57" s="8"/>
    </row>
    <row r="58" spans="1:4" ht="20" customHeight="1">
      <c r="A58" s="19" t="s">
        <v>43</v>
      </c>
      <c r="B58" s="100" t="s">
        <v>689</v>
      </c>
      <c r="C58" s="14"/>
      <c r="D58" s="15"/>
    </row>
    <row r="59" spans="1:4" ht="20" customHeight="1">
      <c r="A59" s="23" t="s">
        <v>44</v>
      </c>
      <c r="B59" s="48" t="s">
        <v>685</v>
      </c>
      <c r="D59" s="6"/>
    </row>
    <row r="60" spans="1:4" s="84" customFormat="1" ht="20" customHeight="1">
      <c r="A60" s="23" t="s">
        <v>45</v>
      </c>
      <c r="B60" s="109" t="s">
        <v>33</v>
      </c>
      <c r="C60" s="25" t="s">
        <v>46</v>
      </c>
      <c r="D60" s="26" t="s">
        <v>47</v>
      </c>
    </row>
    <row r="61" spans="1:4" s="84" customFormat="1" ht="20" customHeight="1">
      <c r="A61" s="5"/>
      <c r="B61" s="48" t="s">
        <v>686</v>
      </c>
      <c r="C61" s="3" t="s">
        <v>693</v>
      </c>
      <c r="D61" s="6" t="s">
        <v>694</v>
      </c>
    </row>
    <row r="62" spans="1:4" s="84" customFormat="1" ht="20" customHeight="1">
      <c r="A62" s="23" t="s">
        <v>48</v>
      </c>
      <c r="B62" s="48" t="s">
        <v>203</v>
      </c>
      <c r="C62" s="3"/>
      <c r="D62" s="6"/>
    </row>
    <row r="63" spans="1:4" s="84" customFormat="1" ht="20" customHeight="1">
      <c r="A63" s="20" t="s">
        <v>49</v>
      </c>
      <c r="B63" s="58" t="s">
        <v>690</v>
      </c>
      <c r="C63" s="7"/>
      <c r="D63" s="8"/>
    </row>
    <row r="64" spans="1:4" s="84" customFormat="1" ht="20" customHeight="1">
      <c r="A64" s="19" t="s">
        <v>43</v>
      </c>
      <c r="B64" s="170" t="s">
        <v>695</v>
      </c>
      <c r="C64" s="171"/>
      <c r="D64" s="172"/>
    </row>
    <row r="65" spans="1:4" s="84" customFormat="1" ht="20" customHeight="1">
      <c r="A65" s="23" t="s">
        <v>44</v>
      </c>
      <c r="B65" s="173" t="s">
        <v>685</v>
      </c>
      <c r="C65" s="174"/>
      <c r="D65" s="175"/>
    </row>
    <row r="66" spans="1:4" s="25" customFormat="1" ht="20" customHeight="1">
      <c r="A66" s="23" t="s">
        <v>45</v>
      </c>
      <c r="B66" s="176" t="s">
        <v>33</v>
      </c>
      <c r="C66" s="177" t="s">
        <v>46</v>
      </c>
      <c r="D66" s="178" t="s">
        <v>47</v>
      </c>
    </row>
    <row r="67" spans="1:4" ht="20" customHeight="1">
      <c r="A67" s="138"/>
      <c r="B67" s="179" t="s">
        <v>696</v>
      </c>
      <c r="C67" s="174" t="s">
        <v>697</v>
      </c>
      <c r="D67" s="175" t="s">
        <v>698</v>
      </c>
    </row>
    <row r="68" spans="1:4" ht="20" customHeight="1">
      <c r="A68" s="119" t="s">
        <v>48</v>
      </c>
      <c r="B68" s="179" t="s">
        <v>203</v>
      </c>
      <c r="C68" s="174"/>
      <c r="D68" s="175"/>
    </row>
    <row r="69" spans="1:4" ht="20" customHeight="1">
      <c r="A69" s="69" t="s">
        <v>49</v>
      </c>
      <c r="B69" s="180" t="s">
        <v>690</v>
      </c>
      <c r="C69" s="181"/>
      <c r="D69" s="182"/>
    </row>
    <row r="70" spans="1:4" ht="20" customHeight="1">
      <c r="A70" s="134" t="s">
        <v>43</v>
      </c>
      <c r="B70" s="183" t="s">
        <v>699</v>
      </c>
      <c r="C70" s="171"/>
      <c r="D70" s="172"/>
    </row>
    <row r="71" spans="1:4" ht="20" customHeight="1">
      <c r="A71" s="119" t="s">
        <v>44</v>
      </c>
      <c r="B71" s="179" t="s">
        <v>685</v>
      </c>
      <c r="C71" s="174"/>
      <c r="D71" s="175"/>
    </row>
    <row r="72" spans="1:4" s="25" customFormat="1" ht="20" customHeight="1">
      <c r="A72" s="119" t="s">
        <v>45</v>
      </c>
      <c r="B72" s="184" t="s">
        <v>33</v>
      </c>
      <c r="C72" s="177" t="s">
        <v>46</v>
      </c>
      <c r="D72" s="178" t="s">
        <v>47</v>
      </c>
    </row>
    <row r="73" spans="1:4" s="25" customFormat="1" ht="20" customHeight="1">
      <c r="A73" s="138"/>
      <c r="B73" s="179" t="s">
        <v>686</v>
      </c>
      <c r="C73" s="174" t="s">
        <v>700</v>
      </c>
      <c r="D73" s="175" t="s">
        <v>704</v>
      </c>
    </row>
    <row r="74" spans="1:4" s="25" customFormat="1" ht="20" customHeight="1">
      <c r="A74" s="119" t="s">
        <v>48</v>
      </c>
      <c r="B74" s="179" t="s">
        <v>203</v>
      </c>
      <c r="C74" s="174"/>
      <c r="D74" s="175"/>
    </row>
    <row r="75" spans="1:4" s="25" customFormat="1" ht="20" customHeight="1">
      <c r="A75" s="69" t="s">
        <v>49</v>
      </c>
      <c r="B75" s="180" t="s">
        <v>690</v>
      </c>
      <c r="C75" s="181"/>
      <c r="D75" s="182"/>
    </row>
    <row r="76" spans="1:4" s="25" customFormat="1" ht="20" customHeight="1">
      <c r="A76" s="134" t="s">
        <v>43</v>
      </c>
      <c r="B76" s="116" t="s">
        <v>701</v>
      </c>
      <c r="C76" s="140"/>
      <c r="D76" s="141"/>
    </row>
    <row r="77" spans="1:4" s="25" customFormat="1" ht="20" customHeight="1">
      <c r="A77" s="119" t="s">
        <v>44</v>
      </c>
      <c r="B77" s="1" t="s">
        <v>685</v>
      </c>
      <c r="C77" s="133"/>
      <c r="D77" s="139"/>
    </row>
    <row r="78" spans="1:4" s="25" customFormat="1" ht="20" customHeight="1">
      <c r="A78" s="119" t="s">
        <v>45</v>
      </c>
      <c r="B78" s="114" t="s">
        <v>33</v>
      </c>
      <c r="C78" s="117" t="s">
        <v>46</v>
      </c>
      <c r="D78" s="120" t="s">
        <v>47</v>
      </c>
    </row>
    <row r="79" spans="1:4" ht="20" customHeight="1">
      <c r="A79" s="138"/>
      <c r="B79" s="1" t="s">
        <v>686</v>
      </c>
      <c r="C79" s="133" t="s">
        <v>702</v>
      </c>
      <c r="D79" s="139" t="s">
        <v>703</v>
      </c>
    </row>
    <row r="80" spans="1:4" ht="20" customHeight="1">
      <c r="A80" s="119" t="s">
        <v>48</v>
      </c>
      <c r="B80" s="1" t="s">
        <v>203</v>
      </c>
      <c r="C80" s="133"/>
      <c r="D80" s="139"/>
    </row>
    <row r="81" spans="1:4" ht="20" customHeight="1">
      <c r="A81" s="69" t="s">
        <v>49</v>
      </c>
      <c r="B81" s="113" t="s">
        <v>690</v>
      </c>
      <c r="C81" s="75"/>
      <c r="D81" s="76"/>
    </row>
    <row r="82" spans="1:4" ht="20" customHeight="1">
      <c r="A82" s="134" t="s">
        <v>43</v>
      </c>
      <c r="B82" s="183" t="s">
        <v>705</v>
      </c>
      <c r="C82" s="171"/>
      <c r="D82" s="172"/>
    </row>
    <row r="83" spans="1:4" ht="20" customHeight="1">
      <c r="A83" s="119" t="s">
        <v>44</v>
      </c>
      <c r="B83" s="179" t="s">
        <v>706</v>
      </c>
      <c r="C83" s="174"/>
      <c r="D83" s="175"/>
    </row>
    <row r="84" spans="1:4" s="25" customFormat="1" ht="20" customHeight="1">
      <c r="A84" s="119" t="s">
        <v>45</v>
      </c>
      <c r="B84" s="184" t="s">
        <v>33</v>
      </c>
      <c r="C84" s="177" t="s">
        <v>46</v>
      </c>
      <c r="D84" s="178" t="s">
        <v>47</v>
      </c>
    </row>
    <row r="85" spans="1:4" ht="20" customHeight="1">
      <c r="A85" s="138"/>
      <c r="B85" s="179" t="s">
        <v>1145</v>
      </c>
      <c r="C85" s="174" t="s">
        <v>707</v>
      </c>
      <c r="D85" s="175" t="s">
        <v>708</v>
      </c>
    </row>
    <row r="86" spans="1:4" ht="20" customHeight="1">
      <c r="A86" s="119" t="s">
        <v>48</v>
      </c>
      <c r="B86" s="179" t="s">
        <v>203</v>
      </c>
      <c r="C86" s="174"/>
      <c r="D86" s="175"/>
    </row>
    <row r="87" spans="1:4" ht="20" customHeight="1">
      <c r="A87" s="69" t="s">
        <v>49</v>
      </c>
      <c r="B87" s="180" t="s">
        <v>690</v>
      </c>
      <c r="C87" s="181"/>
      <c r="D87" s="182"/>
    </row>
    <row r="88" spans="1:4" ht="20" customHeight="1">
      <c r="A88" s="134" t="s">
        <v>43</v>
      </c>
      <c r="B88" s="183" t="s">
        <v>709</v>
      </c>
      <c r="C88" s="171"/>
      <c r="D88" s="172"/>
    </row>
    <row r="89" spans="1:4" ht="20" customHeight="1">
      <c r="A89" s="119" t="s">
        <v>44</v>
      </c>
      <c r="B89" s="179" t="s">
        <v>706</v>
      </c>
      <c r="C89" s="174"/>
      <c r="D89" s="175"/>
    </row>
    <row r="90" spans="1:4" s="25" customFormat="1" ht="20" customHeight="1">
      <c r="A90" s="119" t="s">
        <v>45</v>
      </c>
      <c r="B90" s="184" t="s">
        <v>33</v>
      </c>
      <c r="C90" s="177" t="s">
        <v>46</v>
      </c>
      <c r="D90" s="178" t="s">
        <v>47</v>
      </c>
    </row>
    <row r="91" spans="1:4" ht="20" customHeight="1">
      <c r="A91" s="138"/>
      <c r="B91" s="179" t="s">
        <v>710</v>
      </c>
      <c r="C91" s="174" t="s">
        <v>711</v>
      </c>
      <c r="D91" s="175" t="s">
        <v>712</v>
      </c>
    </row>
    <row r="92" spans="1:4" ht="20" customHeight="1">
      <c r="A92" s="119" t="s">
        <v>48</v>
      </c>
      <c r="B92" s="179" t="s">
        <v>203</v>
      </c>
      <c r="C92" s="174"/>
      <c r="D92" s="175"/>
    </row>
    <row r="93" spans="1:4" ht="20" customHeight="1">
      <c r="A93" s="69" t="s">
        <v>49</v>
      </c>
      <c r="B93" s="180" t="s">
        <v>690</v>
      </c>
      <c r="C93" s="181"/>
      <c r="D93" s="182"/>
    </row>
    <row r="94" spans="1:4" ht="20" customHeight="1">
      <c r="A94" s="134" t="s">
        <v>43</v>
      </c>
      <c r="B94" s="183" t="s">
        <v>713</v>
      </c>
      <c r="C94" s="171"/>
      <c r="D94" s="172"/>
    </row>
    <row r="95" spans="1:4" ht="20" customHeight="1">
      <c r="A95" s="119" t="s">
        <v>44</v>
      </c>
      <c r="B95" s="179" t="s">
        <v>706</v>
      </c>
      <c r="C95" s="174"/>
      <c r="D95" s="175"/>
    </row>
    <row r="96" spans="1:4" s="25" customFormat="1" ht="20" customHeight="1">
      <c r="A96" s="119" t="s">
        <v>45</v>
      </c>
      <c r="B96" s="184" t="s">
        <v>33</v>
      </c>
      <c r="C96" s="177" t="s">
        <v>46</v>
      </c>
      <c r="D96" s="178" t="s">
        <v>47</v>
      </c>
    </row>
    <row r="97" spans="1:4" s="25" customFormat="1" ht="20" customHeight="1">
      <c r="A97" s="138"/>
      <c r="B97" s="179" t="s">
        <v>716</v>
      </c>
      <c r="C97" s="174" t="s">
        <v>714</v>
      </c>
      <c r="D97" s="175" t="s">
        <v>715</v>
      </c>
    </row>
    <row r="98" spans="1:4" s="25" customFormat="1" ht="20" customHeight="1">
      <c r="A98" s="119" t="s">
        <v>48</v>
      </c>
      <c r="B98" s="179" t="s">
        <v>203</v>
      </c>
      <c r="C98" s="174"/>
      <c r="D98" s="175"/>
    </row>
    <row r="99" spans="1:4" s="25" customFormat="1" ht="20" customHeight="1">
      <c r="A99" s="69" t="s">
        <v>49</v>
      </c>
      <c r="B99" s="180" t="s">
        <v>690</v>
      </c>
      <c r="C99" s="181"/>
      <c r="D99" s="182"/>
    </row>
    <row r="100" spans="1:4" s="25" customFormat="1" ht="20" customHeight="1">
      <c r="A100" s="134" t="s">
        <v>43</v>
      </c>
      <c r="B100" s="183" t="s">
        <v>717</v>
      </c>
      <c r="C100" s="171"/>
      <c r="D100" s="172"/>
    </row>
    <row r="101" spans="1:4" s="25" customFormat="1" ht="20" customHeight="1">
      <c r="A101" s="119" t="s">
        <v>44</v>
      </c>
      <c r="B101" s="179" t="s">
        <v>706</v>
      </c>
      <c r="C101" s="174"/>
      <c r="D101" s="175"/>
    </row>
    <row r="102" spans="1:4" s="25" customFormat="1" ht="20" customHeight="1">
      <c r="A102" s="119" t="s">
        <v>45</v>
      </c>
      <c r="B102" s="184" t="s">
        <v>33</v>
      </c>
      <c r="C102" s="177" t="s">
        <v>46</v>
      </c>
      <c r="D102" s="178" t="s">
        <v>47</v>
      </c>
    </row>
    <row r="103" spans="1:4" ht="20" customHeight="1">
      <c r="A103" s="138"/>
      <c r="B103" s="179" t="s">
        <v>710</v>
      </c>
      <c r="C103" s="174" t="s">
        <v>718</v>
      </c>
      <c r="D103" s="175" t="s">
        <v>719</v>
      </c>
    </row>
    <row r="104" spans="1:4" ht="20" customHeight="1">
      <c r="A104" s="119" t="s">
        <v>48</v>
      </c>
      <c r="B104" s="179" t="s">
        <v>203</v>
      </c>
      <c r="C104" s="174"/>
      <c r="D104" s="175"/>
    </row>
    <row r="105" spans="1:4" ht="20" customHeight="1">
      <c r="A105" s="69" t="s">
        <v>49</v>
      </c>
      <c r="B105" s="180" t="s">
        <v>690</v>
      </c>
      <c r="C105" s="181"/>
      <c r="D105" s="182"/>
    </row>
    <row r="106" spans="1:4" ht="20" customHeight="1">
      <c r="A106" s="134" t="s">
        <v>43</v>
      </c>
      <c r="B106" s="183" t="s">
        <v>720</v>
      </c>
      <c r="C106" s="171"/>
      <c r="D106" s="172"/>
    </row>
    <row r="107" spans="1:4" ht="20" customHeight="1">
      <c r="A107" s="119" t="s">
        <v>44</v>
      </c>
      <c r="B107" s="179" t="s">
        <v>706</v>
      </c>
      <c r="C107" s="174"/>
      <c r="D107" s="175"/>
    </row>
    <row r="108" spans="1:4" s="25" customFormat="1" ht="20" customHeight="1">
      <c r="A108" s="119" t="s">
        <v>45</v>
      </c>
      <c r="B108" s="184" t="s">
        <v>33</v>
      </c>
      <c r="C108" s="177" t="s">
        <v>46</v>
      </c>
      <c r="D108" s="178" t="s">
        <v>47</v>
      </c>
    </row>
    <row r="109" spans="1:4" ht="20" customHeight="1">
      <c r="A109" s="138"/>
      <c r="B109" s="179" t="s">
        <v>710</v>
      </c>
      <c r="C109" s="174" t="s">
        <v>721</v>
      </c>
      <c r="D109" s="175" t="s">
        <v>722</v>
      </c>
    </row>
    <row r="110" spans="1:4" ht="20" customHeight="1">
      <c r="A110" s="119" t="s">
        <v>48</v>
      </c>
      <c r="B110" s="179" t="s">
        <v>203</v>
      </c>
      <c r="C110" s="174"/>
      <c r="D110" s="175"/>
    </row>
    <row r="111" spans="1:4" ht="20" customHeight="1">
      <c r="A111" s="69" t="s">
        <v>49</v>
      </c>
      <c r="B111" s="180" t="s">
        <v>690</v>
      </c>
      <c r="C111" s="181"/>
      <c r="D111" s="182"/>
    </row>
    <row r="112" spans="1:4" ht="20" customHeight="1">
      <c r="A112" s="134" t="s">
        <v>43</v>
      </c>
      <c r="B112" s="116" t="s">
        <v>724</v>
      </c>
      <c r="C112" s="140"/>
      <c r="D112" s="141"/>
    </row>
    <row r="113" spans="1:4" ht="20" customHeight="1">
      <c r="A113" s="119" t="s">
        <v>44</v>
      </c>
      <c r="B113" s="1" t="s">
        <v>723</v>
      </c>
      <c r="C113" s="133"/>
      <c r="D113" s="139"/>
    </row>
    <row r="114" spans="1:4" s="25" customFormat="1" ht="20" customHeight="1">
      <c r="A114" s="119" t="s">
        <v>45</v>
      </c>
      <c r="B114" s="114" t="s">
        <v>33</v>
      </c>
      <c r="C114" s="117" t="s">
        <v>46</v>
      </c>
      <c r="D114" s="120" t="s">
        <v>47</v>
      </c>
    </row>
    <row r="115" spans="1:4" ht="20" customHeight="1">
      <c r="A115" s="138"/>
      <c r="B115" s="1" t="s">
        <v>710</v>
      </c>
      <c r="C115" s="133" t="s">
        <v>725</v>
      </c>
      <c r="D115" s="139" t="s">
        <v>726</v>
      </c>
    </row>
    <row r="116" spans="1:4" ht="20" customHeight="1">
      <c r="A116" s="119" t="s">
        <v>48</v>
      </c>
      <c r="B116" s="1" t="s">
        <v>203</v>
      </c>
      <c r="C116" s="133"/>
      <c r="D116" s="139"/>
    </row>
    <row r="117" spans="1:4" ht="20" customHeight="1">
      <c r="A117" s="69" t="s">
        <v>49</v>
      </c>
      <c r="B117" s="113" t="s">
        <v>690</v>
      </c>
      <c r="C117" s="75"/>
      <c r="D117" s="76"/>
    </row>
    <row r="118" spans="1:4" ht="20" customHeight="1">
      <c r="A118" s="134" t="s">
        <v>43</v>
      </c>
      <c r="B118" s="183" t="s">
        <v>727</v>
      </c>
      <c r="C118" s="171"/>
      <c r="D118" s="172"/>
    </row>
    <row r="119" spans="1:4" ht="20" customHeight="1">
      <c r="A119" s="119" t="s">
        <v>44</v>
      </c>
      <c r="B119" s="179" t="s">
        <v>723</v>
      </c>
      <c r="C119" s="174"/>
      <c r="D119" s="175"/>
    </row>
    <row r="120" spans="1:4" ht="20" customHeight="1">
      <c r="A120" s="119" t="s">
        <v>45</v>
      </c>
      <c r="B120" s="184" t="s">
        <v>33</v>
      </c>
      <c r="C120" s="177" t="s">
        <v>46</v>
      </c>
      <c r="D120" s="178" t="s">
        <v>47</v>
      </c>
    </row>
    <row r="121" spans="1:4" ht="20" customHeight="1">
      <c r="A121" s="138"/>
      <c r="B121" s="179" t="s">
        <v>710</v>
      </c>
      <c r="C121" s="174" t="s">
        <v>728</v>
      </c>
      <c r="D121" s="175" t="s">
        <v>729</v>
      </c>
    </row>
    <row r="122" spans="1:4" ht="20" customHeight="1">
      <c r="A122" s="119" t="s">
        <v>48</v>
      </c>
      <c r="B122" s="179" t="s">
        <v>203</v>
      </c>
      <c r="C122" s="174"/>
      <c r="D122" s="175"/>
    </row>
    <row r="123" spans="1:4" ht="20" customHeight="1">
      <c r="A123" s="69" t="s">
        <v>49</v>
      </c>
      <c r="B123" s="180" t="s">
        <v>690</v>
      </c>
      <c r="C123" s="181"/>
      <c r="D123" s="182"/>
    </row>
    <row r="124" spans="1:4" ht="20" customHeight="1">
      <c r="A124" s="134" t="s">
        <v>43</v>
      </c>
      <c r="B124" s="183" t="s">
        <v>730</v>
      </c>
      <c r="C124" s="171"/>
      <c r="D124" s="172"/>
    </row>
    <row r="125" spans="1:4" ht="20" customHeight="1">
      <c r="A125" s="119" t="s">
        <v>44</v>
      </c>
      <c r="B125" s="179" t="s">
        <v>723</v>
      </c>
      <c r="C125" s="174"/>
      <c r="D125" s="175"/>
    </row>
    <row r="126" spans="1:4" s="25" customFormat="1" ht="20" customHeight="1">
      <c r="A126" s="119" t="s">
        <v>45</v>
      </c>
      <c r="B126" s="184" t="s">
        <v>33</v>
      </c>
      <c r="C126" s="177" t="s">
        <v>46</v>
      </c>
      <c r="D126" s="178" t="s">
        <v>47</v>
      </c>
    </row>
    <row r="127" spans="1:4" ht="20" customHeight="1">
      <c r="A127" s="138"/>
      <c r="B127" s="179" t="s">
        <v>710</v>
      </c>
      <c r="C127" s="174" t="s">
        <v>731</v>
      </c>
      <c r="D127" s="175" t="s">
        <v>732</v>
      </c>
    </row>
    <row r="128" spans="1:4" ht="20" customHeight="1">
      <c r="A128" s="119" t="s">
        <v>48</v>
      </c>
      <c r="B128" s="179" t="s">
        <v>203</v>
      </c>
      <c r="C128" s="174"/>
      <c r="D128" s="175"/>
    </row>
    <row r="129" spans="1:4" ht="20" customHeight="1">
      <c r="A129" s="69" t="s">
        <v>49</v>
      </c>
      <c r="B129" s="180" t="s">
        <v>690</v>
      </c>
      <c r="C129" s="181"/>
      <c r="D129" s="182"/>
    </row>
    <row r="130" spans="1:4" ht="20" customHeight="1">
      <c r="A130" s="134" t="s">
        <v>43</v>
      </c>
      <c r="B130" s="183" t="s">
        <v>733</v>
      </c>
      <c r="C130" s="171"/>
      <c r="D130" s="172"/>
    </row>
    <row r="131" spans="1:4" ht="20" customHeight="1">
      <c r="A131" s="119" t="s">
        <v>44</v>
      </c>
      <c r="B131" s="179" t="s">
        <v>723</v>
      </c>
      <c r="C131" s="174"/>
      <c r="D131" s="175"/>
    </row>
    <row r="132" spans="1:4" s="25" customFormat="1" ht="20" customHeight="1">
      <c r="A132" s="119" t="s">
        <v>45</v>
      </c>
      <c r="B132" s="184" t="s">
        <v>33</v>
      </c>
      <c r="C132" s="177" t="s">
        <v>46</v>
      </c>
      <c r="D132" s="178" t="s">
        <v>47</v>
      </c>
    </row>
    <row r="133" spans="1:4" ht="20" customHeight="1">
      <c r="A133" s="138"/>
      <c r="B133" s="179" t="s">
        <v>710</v>
      </c>
      <c r="C133" s="174" t="s">
        <v>734</v>
      </c>
      <c r="D133" s="175" t="s">
        <v>735</v>
      </c>
    </row>
    <row r="134" spans="1:4" ht="20" customHeight="1">
      <c r="A134" s="119" t="s">
        <v>48</v>
      </c>
      <c r="B134" s="179" t="s">
        <v>203</v>
      </c>
      <c r="C134" s="174"/>
      <c r="D134" s="175"/>
    </row>
    <row r="135" spans="1:4" ht="20" customHeight="1">
      <c r="A135" s="69" t="s">
        <v>49</v>
      </c>
      <c r="B135" s="180" t="s">
        <v>690</v>
      </c>
      <c r="C135" s="181"/>
      <c r="D135" s="182"/>
    </row>
    <row r="136" spans="1:4" ht="20" customHeight="1">
      <c r="A136" s="134" t="s">
        <v>43</v>
      </c>
      <c r="B136" s="183" t="s">
        <v>736</v>
      </c>
      <c r="C136" s="171"/>
      <c r="D136" s="172"/>
    </row>
    <row r="137" spans="1:4" ht="20" customHeight="1">
      <c r="A137" s="119" t="s">
        <v>44</v>
      </c>
      <c r="B137" s="179" t="s">
        <v>723</v>
      </c>
      <c r="C137" s="174"/>
      <c r="D137" s="175"/>
    </row>
    <row r="138" spans="1:4" s="25" customFormat="1" ht="20" customHeight="1">
      <c r="A138" s="119" t="s">
        <v>45</v>
      </c>
      <c r="B138" s="184" t="s">
        <v>33</v>
      </c>
      <c r="C138" s="177" t="s">
        <v>46</v>
      </c>
      <c r="D138" s="178" t="s">
        <v>47</v>
      </c>
    </row>
    <row r="139" spans="1:4" ht="20" customHeight="1">
      <c r="A139" s="138"/>
      <c r="B139" s="179" t="s">
        <v>710</v>
      </c>
      <c r="C139" s="174" t="s">
        <v>737</v>
      </c>
      <c r="D139" s="175" t="s">
        <v>738</v>
      </c>
    </row>
    <row r="140" spans="1:4" ht="20" customHeight="1">
      <c r="A140" s="119" t="s">
        <v>48</v>
      </c>
      <c r="B140" s="179" t="s">
        <v>203</v>
      </c>
      <c r="C140" s="174"/>
      <c r="D140" s="175"/>
    </row>
    <row r="141" spans="1:4" ht="20" customHeight="1">
      <c r="A141" s="69" t="s">
        <v>49</v>
      </c>
      <c r="B141" s="180" t="s">
        <v>690</v>
      </c>
      <c r="C141" s="181"/>
      <c r="D141" s="182"/>
    </row>
    <row r="142" spans="1:4" ht="20" customHeight="1">
      <c r="A142" s="133"/>
      <c r="B142" s="1"/>
      <c r="C142" s="133"/>
      <c r="D142" s="133"/>
    </row>
    <row r="143" spans="1:4" ht="20" customHeight="1">
      <c r="A143" s="159"/>
      <c r="B143" s="1"/>
      <c r="C143" s="133"/>
      <c r="D143" s="133"/>
    </row>
    <row r="144" spans="1:4" s="77" customFormat="1" ht="20" customHeight="1">
      <c r="A144" s="147" t="s">
        <v>50</v>
      </c>
      <c r="B144" s="148"/>
      <c r="C144" s="149"/>
      <c r="D144" s="150"/>
    </row>
    <row r="145" spans="1:4" ht="20" customHeight="1">
      <c r="A145" s="134" t="s">
        <v>451</v>
      </c>
      <c r="B145" s="116" t="s">
        <v>1149</v>
      </c>
      <c r="C145" s="140"/>
      <c r="D145" s="141"/>
    </row>
    <row r="146" spans="1:4" ht="20" customHeight="1">
      <c r="A146" s="69" t="s">
        <v>45</v>
      </c>
      <c r="B146" s="113" t="s">
        <v>739</v>
      </c>
      <c r="C146" s="75"/>
      <c r="D146" s="76"/>
    </row>
    <row r="147" spans="1:4" ht="20" customHeight="1">
      <c r="A147" s="134" t="s">
        <v>451</v>
      </c>
      <c r="B147" s="116" t="s">
        <v>740</v>
      </c>
      <c r="C147" s="140"/>
      <c r="D147" s="141"/>
    </row>
    <row r="148" spans="1:4" ht="20" customHeight="1">
      <c r="A148" s="69" t="s">
        <v>45</v>
      </c>
      <c r="B148" s="113" t="s">
        <v>741</v>
      </c>
      <c r="C148" s="75"/>
      <c r="D148" s="76"/>
    </row>
    <row r="149" spans="1:4" ht="20" customHeight="1">
      <c r="B149" s="1"/>
    </row>
    <row r="150" spans="1:4" ht="20" customHeight="1">
      <c r="A150" s="280" t="s">
        <v>51</v>
      </c>
      <c r="B150" s="281"/>
      <c r="C150" s="281"/>
      <c r="D150" s="282"/>
    </row>
    <row r="151" spans="1:4" ht="20" customHeight="1">
      <c r="A151" s="19" t="s">
        <v>52</v>
      </c>
      <c r="B151" s="275" t="s">
        <v>114</v>
      </c>
      <c r="C151" s="275"/>
      <c r="D151" s="276"/>
    </row>
    <row r="152" spans="1:4" ht="20" customHeight="1">
      <c r="A152" s="23" t="s">
        <v>53</v>
      </c>
      <c r="B152" s="283" t="s">
        <v>1150</v>
      </c>
      <c r="C152" s="277"/>
      <c r="D152" s="278"/>
    </row>
    <row r="153" spans="1:4" ht="20" customHeight="1">
      <c r="A153" s="23" t="s">
        <v>54</v>
      </c>
      <c r="B153" s="273" t="s">
        <v>270</v>
      </c>
      <c r="C153" s="273"/>
      <c r="D153" s="274"/>
    </row>
    <row r="154" spans="1:4" ht="20" customHeight="1">
      <c r="A154" s="19" t="s">
        <v>56</v>
      </c>
      <c r="B154" s="293" t="s">
        <v>742</v>
      </c>
      <c r="C154" s="275"/>
      <c r="D154" s="276"/>
    </row>
    <row r="155" spans="1:4" ht="20" customHeight="1">
      <c r="A155" s="20" t="s">
        <v>55</v>
      </c>
      <c r="B155" s="279" t="s">
        <v>1151</v>
      </c>
      <c r="C155" s="273"/>
      <c r="D155" s="274"/>
    </row>
    <row r="156" spans="1:4" ht="20" customHeight="1"/>
    <row r="157" spans="1:4" ht="20" customHeight="1"/>
    <row r="158" spans="1:4" ht="20" customHeight="1"/>
    <row r="159" spans="1:4" ht="20" customHeight="1"/>
    <row r="160" spans="1:4" ht="20" customHeight="1"/>
    <row r="161" ht="20" customHeight="1"/>
    <row r="162" ht="20" customHeight="1"/>
    <row r="163" ht="20" customHeight="1"/>
    <row r="164" ht="20" customHeight="1"/>
    <row r="165" ht="20" customHeight="1"/>
    <row r="166" ht="20" customHeight="1"/>
    <row r="167" ht="20" customHeight="1"/>
    <row r="168" ht="20" customHeight="1"/>
    <row r="169" ht="20" customHeight="1"/>
    <row r="170" ht="20" customHeight="1"/>
    <row r="171" ht="20" customHeight="1"/>
    <row r="172" ht="20" customHeight="1"/>
    <row r="173" ht="20" customHeight="1"/>
    <row r="174" ht="20" customHeight="1"/>
    <row r="175" ht="20" customHeight="1"/>
  </sheetData>
  <mergeCells count="36">
    <mergeCell ref="B155:D155"/>
    <mergeCell ref="B47:D47"/>
    <mergeCell ref="B48:D48"/>
    <mergeCell ref="B49:D49"/>
    <mergeCell ref="A51:D51"/>
    <mergeCell ref="B52:D52"/>
    <mergeCell ref="B53:D53"/>
    <mergeCell ref="A150:D150"/>
    <mergeCell ref="B151:D151"/>
    <mergeCell ref="B152:D152"/>
    <mergeCell ref="B153:D153"/>
    <mergeCell ref="B154:D154"/>
    <mergeCell ref="B46:D46"/>
    <mergeCell ref="A33:D33"/>
    <mergeCell ref="B35:D35"/>
    <mergeCell ref="B36:D36"/>
    <mergeCell ref="B37:D37"/>
    <mergeCell ref="B38:D38"/>
    <mergeCell ref="B39:D39"/>
    <mergeCell ref="B40:D40"/>
    <mergeCell ref="B41:D41"/>
    <mergeCell ref="B42:D42"/>
    <mergeCell ref="B43:D43"/>
    <mergeCell ref="B44:D44"/>
    <mergeCell ref="B23:D23"/>
    <mergeCell ref="A1:D1"/>
    <mergeCell ref="A2:D2"/>
    <mergeCell ref="A4:D4"/>
    <mergeCell ref="B5:D5"/>
    <mergeCell ref="B6:D6"/>
    <mergeCell ref="B7:D7"/>
    <mergeCell ref="B8:D8"/>
    <mergeCell ref="A10:D10"/>
    <mergeCell ref="B11:D11"/>
    <mergeCell ref="B12:D12"/>
    <mergeCell ref="B22:D22"/>
  </mergeCells>
  <pageMargins left="0.7" right="0.7" top="0.75" bottom="0.75" header="0.3" footer="0.3"/>
  <pageSetup paperSize="9" orientation="portrait" horizontalDpi="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C284B-1F76-C747-9794-EB34488A0DFF}">
  <sheetPr>
    <tabColor theme="8"/>
  </sheetPr>
  <dimension ref="A1:G124"/>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747</v>
      </c>
      <c r="C5" s="275"/>
      <c r="D5" s="276"/>
      <c r="F5" s="19" t="s">
        <v>13</v>
      </c>
      <c r="G5" s="17" t="s">
        <v>847</v>
      </c>
    </row>
    <row r="6" spans="1:7" ht="20" customHeight="1">
      <c r="A6" s="20" t="s">
        <v>10</v>
      </c>
      <c r="B6" s="273" t="s">
        <v>748</v>
      </c>
      <c r="C6" s="273"/>
      <c r="D6" s="274"/>
      <c r="F6" s="20" t="s">
        <v>11</v>
      </c>
      <c r="G6" s="16"/>
    </row>
    <row r="7" spans="1:7" ht="20" customHeight="1">
      <c r="A7" s="21" t="s">
        <v>8</v>
      </c>
      <c r="B7" s="293" t="s">
        <v>749</v>
      </c>
      <c r="C7" s="275"/>
      <c r="D7" s="276"/>
      <c r="F7" s="19" t="s">
        <v>12</v>
      </c>
      <c r="G7" s="17" t="s">
        <v>107</v>
      </c>
    </row>
    <row r="8" spans="1:7" ht="20" customHeight="1">
      <c r="A8" s="20" t="s">
        <v>7</v>
      </c>
      <c r="B8" s="273" t="s">
        <v>228</v>
      </c>
      <c r="C8" s="273"/>
      <c r="D8" s="274"/>
      <c r="F8" s="20" t="s">
        <v>11</v>
      </c>
      <c r="G8" s="104">
        <v>44944</v>
      </c>
    </row>
    <row r="9" spans="1:7" ht="20" customHeight="1"/>
    <row r="10" spans="1:7" ht="20" customHeight="1">
      <c r="A10" s="302" t="s">
        <v>14</v>
      </c>
      <c r="B10" s="303"/>
      <c r="C10" s="303"/>
      <c r="D10" s="304"/>
    </row>
    <row r="11" spans="1:7" s="14" customFormat="1" ht="20" customHeight="1">
      <c r="A11" s="19" t="s">
        <v>15</v>
      </c>
      <c r="B11" s="305">
        <v>38</v>
      </c>
      <c r="C11" s="305"/>
      <c r="D11" s="306"/>
    </row>
    <row r="12" spans="1:7" s="7" customFormat="1" ht="20" customHeight="1">
      <c r="A12" s="20" t="s">
        <v>125</v>
      </c>
      <c r="B12" s="273" t="s">
        <v>750</v>
      </c>
      <c r="C12" s="273"/>
      <c r="D12" s="274"/>
    </row>
    <row r="13" spans="1:7" ht="20" customHeight="1">
      <c r="A13" s="22" t="s">
        <v>16</v>
      </c>
      <c r="B13" s="31"/>
      <c r="C13" s="31"/>
      <c r="D13" s="32"/>
    </row>
    <row r="14" spans="1:7" ht="20" customHeight="1">
      <c r="A14" s="23" t="s">
        <v>0</v>
      </c>
      <c r="B14" s="4">
        <v>17</v>
      </c>
      <c r="D14" s="6"/>
    </row>
    <row r="15" spans="1:7" ht="20" customHeight="1">
      <c r="A15" s="23" t="s">
        <v>18</v>
      </c>
      <c r="B15" s="4" t="s">
        <v>1157</v>
      </c>
      <c r="D15" s="6"/>
    </row>
    <row r="16" spans="1:7" ht="20" customHeight="1">
      <c r="A16" s="23" t="s">
        <v>17</v>
      </c>
      <c r="B16" s="4" t="s">
        <v>751</v>
      </c>
      <c r="D16" s="6"/>
    </row>
    <row r="17" spans="1:4" ht="20" customHeight="1">
      <c r="A17" s="24" t="s">
        <v>19</v>
      </c>
      <c r="B17" s="27"/>
      <c r="C17" s="27"/>
      <c r="D17" s="28"/>
    </row>
    <row r="18" spans="1:4" ht="20" customHeight="1">
      <c r="A18" s="23" t="s">
        <v>0</v>
      </c>
      <c r="B18" s="4">
        <v>21</v>
      </c>
      <c r="D18" s="6"/>
    </row>
    <row r="19" spans="1:4" ht="20" customHeight="1">
      <c r="A19" s="23" t="s">
        <v>130</v>
      </c>
      <c r="B19" s="4" t="s">
        <v>1158</v>
      </c>
      <c r="D19" s="6"/>
    </row>
    <row r="20" spans="1:4" ht="20" customHeight="1">
      <c r="A20" s="23" t="s">
        <v>131</v>
      </c>
      <c r="B20" s="34" t="s">
        <v>752</v>
      </c>
      <c r="D20" s="6"/>
    </row>
    <row r="21" spans="1:4" ht="20" customHeight="1">
      <c r="A21" s="24" t="s">
        <v>20</v>
      </c>
      <c r="B21" s="27"/>
      <c r="C21" s="27"/>
      <c r="D21" s="28"/>
    </row>
    <row r="22" spans="1:4" ht="20" customHeight="1">
      <c r="A22" s="23" t="s">
        <v>21</v>
      </c>
      <c r="B22" s="305" t="s">
        <v>753</v>
      </c>
      <c r="C22" s="305"/>
      <c r="D22" s="306"/>
    </row>
    <row r="23" spans="1:4" ht="20" customHeight="1">
      <c r="A23" s="20" t="s">
        <v>22</v>
      </c>
      <c r="B23" s="307" t="s">
        <v>1159</v>
      </c>
      <c r="C23" s="307"/>
      <c r="D23" s="308"/>
    </row>
    <row r="24" spans="1:4" ht="20" customHeight="1">
      <c r="A24" s="24" t="s">
        <v>29</v>
      </c>
      <c r="B24" s="27"/>
      <c r="C24" s="27"/>
      <c r="D24" s="28"/>
    </row>
    <row r="25" spans="1:4" ht="20" customHeight="1">
      <c r="A25" s="23" t="s">
        <v>23</v>
      </c>
      <c r="B25" s="48" t="s">
        <v>754</v>
      </c>
      <c r="D25" s="6"/>
    </row>
    <row r="26" spans="1:4" ht="20" customHeight="1">
      <c r="A26" s="20" t="s">
        <v>24</v>
      </c>
      <c r="B26" s="58" t="s">
        <v>755</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756</v>
      </c>
      <c r="C35" s="275"/>
      <c r="D35" s="276"/>
    </row>
    <row r="36" spans="1:4" ht="20" customHeight="1">
      <c r="A36" s="23" t="s">
        <v>102</v>
      </c>
      <c r="B36" s="277" t="s">
        <v>134</v>
      </c>
      <c r="C36" s="277"/>
      <c r="D36" s="278"/>
    </row>
    <row r="37" spans="1:4" ht="20" customHeight="1">
      <c r="A37" s="23" t="s">
        <v>103</v>
      </c>
      <c r="B37" s="277" t="s">
        <v>135</v>
      </c>
      <c r="C37" s="277"/>
      <c r="D37" s="278"/>
    </row>
    <row r="38" spans="1:4" ht="20" customHeight="1">
      <c r="A38" s="23" t="s">
        <v>34</v>
      </c>
      <c r="B38" s="277" t="s">
        <v>617</v>
      </c>
      <c r="C38" s="277"/>
      <c r="D38" s="278"/>
    </row>
    <row r="39" spans="1:4" ht="20" customHeight="1">
      <c r="A39" s="23" t="s">
        <v>35</v>
      </c>
      <c r="B39" s="277" t="s">
        <v>757</v>
      </c>
      <c r="C39" s="277"/>
      <c r="D39" s="278"/>
    </row>
    <row r="40" spans="1:4" ht="20" customHeight="1">
      <c r="A40" s="23" t="s">
        <v>36</v>
      </c>
      <c r="B40" s="283" t="s">
        <v>758</v>
      </c>
      <c r="C40" s="277"/>
      <c r="D40" s="278"/>
    </row>
    <row r="41" spans="1:4" ht="20" customHeight="1">
      <c r="A41" s="23" t="s">
        <v>37</v>
      </c>
      <c r="B41" s="277" t="s">
        <v>759</v>
      </c>
      <c r="C41" s="277"/>
      <c r="D41" s="278"/>
    </row>
    <row r="42" spans="1:4" ht="20" customHeight="1">
      <c r="A42" s="23" t="s">
        <v>38</v>
      </c>
      <c r="B42" s="277" t="s">
        <v>1160</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1182</v>
      </c>
      <c r="C46" s="275"/>
      <c r="D46" s="276"/>
    </row>
    <row r="47" spans="1:4" ht="20" customHeight="1">
      <c r="A47" s="23" t="s">
        <v>33</v>
      </c>
      <c r="B47" s="277" t="s">
        <v>1184</v>
      </c>
      <c r="C47" s="277"/>
      <c r="D47" s="278"/>
    </row>
    <row r="48" spans="1:4" ht="20" customHeight="1">
      <c r="A48" s="23" t="s">
        <v>42</v>
      </c>
      <c r="B48" s="277" t="s">
        <v>1183</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367</v>
      </c>
      <c r="C52" s="275"/>
      <c r="D52" s="276"/>
    </row>
    <row r="53" spans="1:4" ht="20" customHeight="1">
      <c r="A53" s="23" t="s">
        <v>44</v>
      </c>
      <c r="B53" s="277" t="s">
        <v>723</v>
      </c>
      <c r="C53" s="277"/>
      <c r="D53" s="278"/>
    </row>
    <row r="54" spans="1:4" ht="20" customHeight="1">
      <c r="A54" s="23" t="s">
        <v>45</v>
      </c>
      <c r="B54" s="25" t="s">
        <v>33</v>
      </c>
      <c r="C54" s="25" t="s">
        <v>774</v>
      </c>
      <c r="D54" s="26" t="s">
        <v>47</v>
      </c>
    </row>
    <row r="55" spans="1:4" ht="20" customHeight="1">
      <c r="A55" s="5"/>
      <c r="B55" s="48" t="s">
        <v>760</v>
      </c>
      <c r="C55" s="50" t="s">
        <v>1161</v>
      </c>
      <c r="D55" s="51" t="s">
        <v>761</v>
      </c>
    </row>
    <row r="56" spans="1:4" ht="20" customHeight="1">
      <c r="A56" s="23" t="s">
        <v>48</v>
      </c>
      <c r="B56" s="3" t="s">
        <v>203</v>
      </c>
      <c r="C56" s="3" t="s">
        <v>1162</v>
      </c>
      <c r="D56" s="6" t="s">
        <v>1166</v>
      </c>
    </row>
    <row r="57" spans="1:4" ht="20" customHeight="1">
      <c r="A57" s="20" t="s">
        <v>49</v>
      </c>
      <c r="B57" s="58" t="s">
        <v>762</v>
      </c>
      <c r="C57" s="7"/>
      <c r="D57" s="8"/>
    </row>
    <row r="58" spans="1:4" ht="20" customHeight="1">
      <c r="A58" s="19" t="s">
        <v>43</v>
      </c>
      <c r="B58" s="100" t="s">
        <v>144</v>
      </c>
      <c r="C58" s="14"/>
      <c r="D58" s="15"/>
    </row>
    <row r="59" spans="1:4" ht="20" customHeight="1">
      <c r="A59" s="23" t="s">
        <v>44</v>
      </c>
      <c r="B59" s="48" t="s">
        <v>1164</v>
      </c>
      <c r="D59" s="6"/>
    </row>
    <row r="60" spans="1:4" s="84" customFormat="1" ht="20" customHeight="1">
      <c r="A60" s="23" t="s">
        <v>45</v>
      </c>
      <c r="B60" s="109" t="s">
        <v>33</v>
      </c>
      <c r="C60" s="25" t="s">
        <v>774</v>
      </c>
      <c r="D60" s="26" t="s">
        <v>47</v>
      </c>
    </row>
    <row r="61" spans="1:4" s="84" customFormat="1" ht="20" customHeight="1">
      <c r="A61" s="5"/>
      <c r="B61" s="48" t="s">
        <v>763</v>
      </c>
      <c r="C61" s="3" t="s">
        <v>1163</v>
      </c>
      <c r="D61" s="6" t="s">
        <v>764</v>
      </c>
    </row>
    <row r="62" spans="1:4" s="84" customFormat="1" ht="20" customHeight="1">
      <c r="A62" s="23" t="s">
        <v>48</v>
      </c>
      <c r="B62" s="48" t="s">
        <v>203</v>
      </c>
      <c r="C62" s="3" t="s">
        <v>1165</v>
      </c>
      <c r="D62" s="6" t="s">
        <v>1166</v>
      </c>
    </row>
    <row r="63" spans="1:4" s="84" customFormat="1" ht="20" customHeight="1">
      <c r="A63" s="20" t="s">
        <v>49</v>
      </c>
      <c r="B63" s="58" t="s">
        <v>770</v>
      </c>
      <c r="C63" s="7"/>
      <c r="D63" s="8"/>
    </row>
    <row r="64" spans="1:4" s="84" customFormat="1" ht="20" customHeight="1">
      <c r="A64" s="19" t="s">
        <v>43</v>
      </c>
      <c r="B64" s="100" t="s">
        <v>765</v>
      </c>
      <c r="C64" s="14"/>
      <c r="D64" s="15"/>
    </row>
    <row r="65" spans="1:4" s="84" customFormat="1" ht="20" customHeight="1">
      <c r="A65" s="23" t="s">
        <v>44</v>
      </c>
      <c r="B65" s="48" t="s">
        <v>766</v>
      </c>
      <c r="C65" s="3"/>
      <c r="D65" s="6"/>
    </row>
    <row r="66" spans="1:4" s="25" customFormat="1" ht="20" customHeight="1">
      <c r="A66" s="23" t="s">
        <v>45</v>
      </c>
      <c r="B66" s="109" t="s">
        <v>33</v>
      </c>
      <c r="C66" s="25" t="s">
        <v>774</v>
      </c>
      <c r="D66" s="26" t="s">
        <v>47</v>
      </c>
    </row>
    <row r="67" spans="1:4" ht="20" customHeight="1">
      <c r="A67" s="138"/>
      <c r="B67" s="1" t="s">
        <v>767</v>
      </c>
      <c r="C67" s="133" t="s">
        <v>1167</v>
      </c>
      <c r="D67" s="139" t="s">
        <v>768</v>
      </c>
    </row>
    <row r="68" spans="1:4" ht="20" customHeight="1">
      <c r="A68" s="119" t="s">
        <v>48</v>
      </c>
      <c r="B68" s="1" t="s">
        <v>203</v>
      </c>
      <c r="C68" s="133" t="s">
        <v>1168</v>
      </c>
      <c r="D68" s="139" t="s">
        <v>1169</v>
      </c>
    </row>
    <row r="69" spans="1:4" ht="20" customHeight="1">
      <c r="A69" s="69" t="s">
        <v>49</v>
      </c>
      <c r="B69" s="113" t="s">
        <v>769</v>
      </c>
      <c r="C69" s="75"/>
      <c r="D69" s="76"/>
    </row>
    <row r="70" spans="1:4" s="25" customFormat="1" ht="20" customHeight="1">
      <c r="A70" s="138"/>
      <c r="B70" s="1"/>
      <c r="C70" s="133"/>
      <c r="D70" s="139"/>
    </row>
    <row r="71" spans="1:4" s="83" customFormat="1" ht="20" customHeight="1">
      <c r="A71" s="147" t="s">
        <v>772</v>
      </c>
      <c r="B71" s="148"/>
      <c r="C71" s="149"/>
      <c r="D71" s="150"/>
    </row>
    <row r="72" spans="1:4" ht="20" customHeight="1">
      <c r="A72" s="134" t="s">
        <v>43</v>
      </c>
      <c r="B72" s="116" t="s">
        <v>1172</v>
      </c>
      <c r="C72" s="140"/>
      <c r="D72" s="141"/>
    </row>
    <row r="73" spans="1:4" s="25" customFormat="1" ht="20" customHeight="1">
      <c r="A73" s="23" t="s">
        <v>451</v>
      </c>
      <c r="B73" s="1" t="s">
        <v>1173</v>
      </c>
      <c r="C73" s="133"/>
      <c r="D73" s="139"/>
    </row>
    <row r="74" spans="1:4" s="25" customFormat="1" ht="20" customHeight="1">
      <c r="A74" s="119" t="s">
        <v>45</v>
      </c>
      <c r="B74" s="114" t="s">
        <v>33</v>
      </c>
      <c r="C74" s="117" t="s">
        <v>775</v>
      </c>
      <c r="D74" s="120" t="s">
        <v>47</v>
      </c>
    </row>
    <row r="75" spans="1:4" s="25" customFormat="1" ht="20" customHeight="1">
      <c r="A75" s="138"/>
      <c r="B75" s="1" t="s">
        <v>773</v>
      </c>
      <c r="C75" s="133" t="s">
        <v>1174</v>
      </c>
      <c r="D75" s="139" t="s">
        <v>1175</v>
      </c>
    </row>
    <row r="76" spans="1:4" ht="20" customHeight="1">
      <c r="A76" s="119" t="s">
        <v>48</v>
      </c>
      <c r="B76" s="1" t="s">
        <v>203</v>
      </c>
      <c r="C76" s="133"/>
      <c r="D76" s="139"/>
    </row>
    <row r="77" spans="1:4" ht="20" customHeight="1">
      <c r="A77" s="69" t="s">
        <v>545</v>
      </c>
      <c r="B77" s="113" t="s">
        <v>776</v>
      </c>
      <c r="C77" s="75"/>
      <c r="D77" s="76"/>
    </row>
    <row r="78" spans="1:4" ht="20" customHeight="1">
      <c r="A78" s="134" t="s">
        <v>43</v>
      </c>
      <c r="B78" s="116" t="s">
        <v>1176</v>
      </c>
      <c r="C78" s="140"/>
      <c r="D78" s="141"/>
    </row>
    <row r="79" spans="1:4" ht="20" customHeight="1">
      <c r="A79" s="119" t="s">
        <v>451</v>
      </c>
      <c r="B79" s="1" t="s">
        <v>777</v>
      </c>
      <c r="C79" s="133"/>
      <c r="D79" s="139"/>
    </row>
    <row r="80" spans="1:4" s="25" customFormat="1" ht="20" customHeight="1">
      <c r="A80" s="119" t="s">
        <v>45</v>
      </c>
      <c r="B80" s="114" t="s">
        <v>33</v>
      </c>
      <c r="C80" s="117" t="s">
        <v>775</v>
      </c>
      <c r="D80" s="120" t="s">
        <v>47</v>
      </c>
    </row>
    <row r="81" spans="1:4" ht="20" customHeight="1">
      <c r="A81" s="138"/>
      <c r="B81" s="1" t="s">
        <v>778</v>
      </c>
      <c r="C81" s="133" t="s">
        <v>1177</v>
      </c>
      <c r="D81" s="139" t="s">
        <v>779</v>
      </c>
    </row>
    <row r="82" spans="1:4" ht="20" customHeight="1">
      <c r="A82" s="119" t="s">
        <v>48</v>
      </c>
      <c r="B82" s="1" t="s">
        <v>203</v>
      </c>
      <c r="C82" s="133" t="s">
        <v>1178</v>
      </c>
      <c r="D82" s="139" t="s">
        <v>1179</v>
      </c>
    </row>
    <row r="83" spans="1:4" ht="20" customHeight="1">
      <c r="A83" s="69" t="s">
        <v>545</v>
      </c>
      <c r="B83" s="113" t="s">
        <v>776</v>
      </c>
      <c r="C83" s="75"/>
      <c r="D83" s="76"/>
    </row>
    <row r="84" spans="1:4" ht="20" customHeight="1">
      <c r="A84" s="186"/>
      <c r="B84" s="1"/>
      <c r="C84" s="133"/>
      <c r="D84" s="139"/>
    </row>
    <row r="85" spans="1:4" s="77" customFormat="1" ht="20" customHeight="1">
      <c r="A85" s="147" t="s">
        <v>50</v>
      </c>
      <c r="B85" s="148"/>
      <c r="C85" s="149"/>
      <c r="D85" s="150"/>
    </row>
    <row r="86" spans="1:4" ht="20" customHeight="1">
      <c r="A86" s="134" t="s">
        <v>451</v>
      </c>
      <c r="B86" s="116" t="s">
        <v>771</v>
      </c>
      <c r="C86" s="140"/>
      <c r="D86" s="141"/>
    </row>
    <row r="87" spans="1:4" ht="20" customHeight="1">
      <c r="A87" s="69" t="s">
        <v>45</v>
      </c>
      <c r="B87" s="113" t="s">
        <v>767</v>
      </c>
      <c r="C87" s="75"/>
      <c r="D87" s="76"/>
    </row>
    <row r="88" spans="1:4" ht="20" customHeight="1">
      <c r="A88" s="134" t="s">
        <v>451</v>
      </c>
      <c r="B88" s="116" t="s">
        <v>1170</v>
      </c>
      <c r="C88" s="140"/>
      <c r="D88" s="141"/>
    </row>
    <row r="89" spans="1:4" ht="20" customHeight="1">
      <c r="A89" s="69" t="s">
        <v>45</v>
      </c>
      <c r="B89" s="185" t="s">
        <v>1171</v>
      </c>
      <c r="C89" s="75"/>
      <c r="D89" s="76"/>
    </row>
    <row r="90" spans="1:4" ht="20" customHeight="1">
      <c r="A90" s="134" t="s">
        <v>451</v>
      </c>
      <c r="B90" s="116" t="s">
        <v>780</v>
      </c>
      <c r="C90" s="140"/>
      <c r="D90" s="141"/>
    </row>
    <row r="91" spans="1:4" ht="20" customHeight="1">
      <c r="A91" s="69" t="s">
        <v>45</v>
      </c>
      <c r="B91" s="113" t="s">
        <v>781</v>
      </c>
      <c r="C91" s="75"/>
      <c r="D91" s="76"/>
    </row>
    <row r="92" spans="1:4" ht="20" customHeight="1">
      <c r="A92" s="134" t="s">
        <v>451</v>
      </c>
      <c r="B92" s="116" t="s">
        <v>782</v>
      </c>
      <c r="C92" s="140"/>
      <c r="D92" s="141"/>
    </row>
    <row r="93" spans="1:4" ht="20" customHeight="1">
      <c r="A93" s="69" t="s">
        <v>45</v>
      </c>
      <c r="B93" s="113" t="s">
        <v>783</v>
      </c>
      <c r="C93" s="75"/>
      <c r="D93" s="76"/>
    </row>
    <row r="94" spans="1:4" ht="20" customHeight="1">
      <c r="A94" s="134" t="s">
        <v>451</v>
      </c>
      <c r="B94" s="116" t="s">
        <v>784</v>
      </c>
      <c r="C94" s="140"/>
      <c r="D94" s="141"/>
    </row>
    <row r="95" spans="1:4" ht="20" customHeight="1">
      <c r="A95" s="69" t="s">
        <v>45</v>
      </c>
      <c r="B95" s="113" t="s">
        <v>786</v>
      </c>
      <c r="C95" s="75"/>
      <c r="D95" s="76"/>
    </row>
    <row r="96" spans="1:4" ht="20" customHeight="1">
      <c r="A96" s="134" t="s">
        <v>451</v>
      </c>
      <c r="B96" s="116" t="s">
        <v>785</v>
      </c>
      <c r="C96" s="140"/>
      <c r="D96" s="141"/>
    </row>
    <row r="97" spans="1:4" ht="20" customHeight="1">
      <c r="A97" s="69" t="s">
        <v>45</v>
      </c>
      <c r="B97" s="113" t="s">
        <v>787</v>
      </c>
      <c r="C97" s="75"/>
      <c r="D97" s="76"/>
    </row>
    <row r="98" spans="1:4" ht="20" customHeight="1">
      <c r="A98" s="33"/>
      <c r="B98" s="1"/>
      <c r="C98" s="7"/>
      <c r="D98" s="8"/>
    </row>
    <row r="99" spans="1:4" ht="20" customHeight="1">
      <c r="A99" s="280" t="s">
        <v>51</v>
      </c>
      <c r="B99" s="281"/>
      <c r="C99" s="281"/>
      <c r="D99" s="282"/>
    </row>
    <row r="100" spans="1:4" ht="20" customHeight="1">
      <c r="A100" s="19" t="s">
        <v>52</v>
      </c>
      <c r="B100" s="275" t="s">
        <v>114</v>
      </c>
      <c r="C100" s="275"/>
      <c r="D100" s="276"/>
    </row>
    <row r="101" spans="1:4" ht="20" customHeight="1">
      <c r="A101" s="23" t="s">
        <v>53</v>
      </c>
      <c r="B101" s="283" t="s">
        <v>788</v>
      </c>
      <c r="C101" s="277"/>
      <c r="D101" s="278"/>
    </row>
    <row r="102" spans="1:4" ht="20" customHeight="1">
      <c r="A102" s="23" t="s">
        <v>54</v>
      </c>
      <c r="B102" s="273" t="s">
        <v>270</v>
      </c>
      <c r="C102" s="273"/>
      <c r="D102" s="274"/>
    </row>
    <row r="103" spans="1:4" ht="20" customHeight="1">
      <c r="A103" s="19" t="s">
        <v>56</v>
      </c>
      <c r="B103" s="293" t="s">
        <v>789</v>
      </c>
      <c r="C103" s="275"/>
      <c r="D103" s="276"/>
    </row>
    <row r="104" spans="1:4" ht="20" customHeight="1">
      <c r="A104" s="20" t="s">
        <v>55</v>
      </c>
      <c r="B104" s="279"/>
      <c r="C104" s="273"/>
      <c r="D104" s="274"/>
    </row>
    <row r="105" spans="1:4" ht="20" customHeight="1"/>
    <row r="106" spans="1:4" ht="20" customHeight="1"/>
    <row r="107" spans="1:4" ht="20" customHeight="1"/>
    <row r="108" spans="1:4" ht="20" customHeight="1"/>
    <row r="109" spans="1:4" ht="20" customHeight="1"/>
    <row r="110" spans="1:4" ht="20" customHeight="1"/>
    <row r="111" spans="1:4" ht="20" customHeight="1"/>
    <row r="112" spans="1:4" ht="20" customHeight="1"/>
    <row r="113" ht="20" customHeight="1"/>
    <row r="114" ht="20" customHeight="1"/>
    <row r="115" ht="20" customHeight="1"/>
    <row r="116" ht="20" customHeight="1"/>
    <row r="117" ht="20" customHeight="1"/>
    <row r="118" ht="20" customHeight="1"/>
    <row r="119" ht="20" customHeight="1"/>
    <row r="120" ht="20" customHeight="1"/>
    <row r="121" ht="20" customHeight="1"/>
    <row r="122" ht="20" customHeight="1"/>
    <row r="123" ht="20" customHeight="1"/>
    <row r="124" ht="20" customHeight="1"/>
  </sheetData>
  <mergeCells count="36">
    <mergeCell ref="B23:D23"/>
    <mergeCell ref="A1:D1"/>
    <mergeCell ref="A2:D2"/>
    <mergeCell ref="A4:D4"/>
    <mergeCell ref="B5:D5"/>
    <mergeCell ref="B6:D6"/>
    <mergeCell ref="B7:D7"/>
    <mergeCell ref="B8:D8"/>
    <mergeCell ref="A10:D10"/>
    <mergeCell ref="B11:D11"/>
    <mergeCell ref="B12:D12"/>
    <mergeCell ref="B22:D22"/>
    <mergeCell ref="B46:D46"/>
    <mergeCell ref="A33:D33"/>
    <mergeCell ref="B35:D35"/>
    <mergeCell ref="B36:D36"/>
    <mergeCell ref="B37:D37"/>
    <mergeCell ref="B38:D38"/>
    <mergeCell ref="B39:D39"/>
    <mergeCell ref="B40:D40"/>
    <mergeCell ref="B41:D41"/>
    <mergeCell ref="B42:D42"/>
    <mergeCell ref="B43:D43"/>
    <mergeCell ref="B44:D44"/>
    <mergeCell ref="B104:D104"/>
    <mergeCell ref="B47:D47"/>
    <mergeCell ref="B48:D48"/>
    <mergeCell ref="B49:D49"/>
    <mergeCell ref="A51:D51"/>
    <mergeCell ref="B52:D52"/>
    <mergeCell ref="B53:D53"/>
    <mergeCell ref="A99:D99"/>
    <mergeCell ref="B100:D100"/>
    <mergeCell ref="B101:D101"/>
    <mergeCell ref="B102:D102"/>
    <mergeCell ref="B103:D103"/>
  </mergeCells>
  <pageMargins left="0.7" right="0.7" top="0.75" bottom="0.75" header="0.3" footer="0.3"/>
  <pageSetup paperSize="9" orientation="portrait" horizontalDpi="0" verticalDpi="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3B2D-85FE-404E-BDB7-8E4726908A70}">
  <sheetPr>
    <tabColor theme="8"/>
  </sheetPr>
  <dimension ref="A1:G102"/>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792</v>
      </c>
      <c r="C5" s="275"/>
      <c r="D5" s="276"/>
      <c r="F5" s="19" t="s">
        <v>13</v>
      </c>
      <c r="G5" s="17" t="s">
        <v>847</v>
      </c>
    </row>
    <row r="6" spans="1:7" ht="20" customHeight="1">
      <c r="A6" s="20" t="s">
        <v>10</v>
      </c>
      <c r="B6" s="273" t="s">
        <v>203</v>
      </c>
      <c r="C6" s="273"/>
      <c r="D6" s="274"/>
      <c r="F6" s="20" t="s">
        <v>11</v>
      </c>
      <c r="G6" s="16"/>
    </row>
    <row r="7" spans="1:7" ht="20" customHeight="1">
      <c r="A7" s="21" t="s">
        <v>8</v>
      </c>
      <c r="B7" s="293" t="s">
        <v>793</v>
      </c>
      <c r="C7" s="275"/>
      <c r="D7" s="276"/>
      <c r="F7" s="19" t="s">
        <v>12</v>
      </c>
      <c r="G7" s="17" t="s">
        <v>107</v>
      </c>
    </row>
    <row r="8" spans="1:7" ht="20" customHeight="1">
      <c r="A8" s="20" t="s">
        <v>7</v>
      </c>
      <c r="B8" s="273" t="s">
        <v>1193</v>
      </c>
      <c r="C8" s="273"/>
      <c r="D8" s="274"/>
      <c r="F8" s="20" t="s">
        <v>11</v>
      </c>
      <c r="G8" s="104">
        <v>44944</v>
      </c>
    </row>
    <row r="9" spans="1:7" ht="20" customHeight="1"/>
    <row r="10" spans="1:7" ht="20" customHeight="1">
      <c r="A10" s="302" t="s">
        <v>14</v>
      </c>
      <c r="B10" s="303"/>
      <c r="C10" s="303"/>
      <c r="D10" s="304"/>
    </row>
    <row r="11" spans="1:7" s="14" customFormat="1" ht="20" customHeight="1">
      <c r="A11" s="19" t="s">
        <v>15</v>
      </c>
      <c r="B11" s="305">
        <v>14</v>
      </c>
      <c r="C11" s="305"/>
      <c r="D11" s="306"/>
    </row>
    <row r="12" spans="1:7" s="7" customFormat="1" ht="20" customHeight="1">
      <c r="A12" s="20" t="s">
        <v>125</v>
      </c>
      <c r="B12" s="273" t="s">
        <v>794</v>
      </c>
      <c r="C12" s="273"/>
      <c r="D12" s="274"/>
    </row>
    <row r="13" spans="1:7" ht="20" customHeight="1">
      <c r="A13" s="22" t="s">
        <v>16</v>
      </c>
      <c r="B13" s="31"/>
      <c r="C13" s="31"/>
      <c r="D13" s="32"/>
    </row>
    <row r="14" spans="1:7" ht="20" customHeight="1">
      <c r="A14" s="23" t="s">
        <v>0</v>
      </c>
      <c r="B14" s="4">
        <v>8</v>
      </c>
      <c r="D14" s="6"/>
    </row>
    <row r="15" spans="1:7" ht="20" customHeight="1">
      <c r="A15" s="23" t="s">
        <v>18</v>
      </c>
      <c r="B15" s="4" t="s">
        <v>1194</v>
      </c>
      <c r="D15" s="6"/>
    </row>
    <row r="16" spans="1:7" ht="20" customHeight="1">
      <c r="A16" s="23" t="s">
        <v>17</v>
      </c>
      <c r="B16" s="4" t="s">
        <v>483</v>
      </c>
      <c r="D16" s="6"/>
    </row>
    <row r="17" spans="1:4" ht="20" customHeight="1">
      <c r="A17" s="24" t="s">
        <v>19</v>
      </c>
      <c r="B17" s="27"/>
      <c r="C17" s="27"/>
      <c r="D17" s="28"/>
    </row>
    <row r="18" spans="1:4" ht="20" customHeight="1">
      <c r="A18" s="23" t="s">
        <v>0</v>
      </c>
      <c r="B18" s="4">
        <v>6</v>
      </c>
      <c r="D18" s="6"/>
    </row>
    <row r="19" spans="1:4" ht="20" customHeight="1">
      <c r="A19" s="23" t="s">
        <v>130</v>
      </c>
      <c r="B19" s="4" t="s">
        <v>1194</v>
      </c>
      <c r="D19" s="6"/>
    </row>
    <row r="20" spans="1:4" ht="20" customHeight="1">
      <c r="A20" s="23" t="s">
        <v>131</v>
      </c>
      <c r="B20" s="34" t="s">
        <v>795</v>
      </c>
      <c r="D20" s="6"/>
    </row>
    <row r="21" spans="1:4" ht="20" customHeight="1">
      <c r="A21" s="24" t="s">
        <v>20</v>
      </c>
      <c r="B21" s="27"/>
      <c r="C21" s="27"/>
      <c r="D21" s="28"/>
    </row>
    <row r="22" spans="1:4" ht="20" customHeight="1">
      <c r="A22" s="23" t="s">
        <v>21</v>
      </c>
      <c r="B22" s="305" t="s">
        <v>797</v>
      </c>
      <c r="C22" s="305"/>
      <c r="D22" s="306"/>
    </row>
    <row r="23" spans="1:4" ht="20" customHeight="1">
      <c r="A23" s="20" t="s">
        <v>22</v>
      </c>
      <c r="B23" s="307" t="s">
        <v>796</v>
      </c>
      <c r="C23" s="307"/>
      <c r="D23" s="308"/>
    </row>
    <row r="24" spans="1:4" ht="20" customHeight="1">
      <c r="A24" s="24" t="s">
        <v>29</v>
      </c>
      <c r="B24" s="27"/>
      <c r="C24" s="27"/>
      <c r="D24" s="28"/>
    </row>
    <row r="25" spans="1:4" ht="20" customHeight="1">
      <c r="A25" s="23" t="s">
        <v>23</v>
      </c>
      <c r="B25" s="48" t="s">
        <v>1195</v>
      </c>
      <c r="D25" s="6"/>
    </row>
    <row r="26" spans="1:4" ht="20" customHeight="1">
      <c r="A26" s="20" t="s">
        <v>24</v>
      </c>
      <c r="B26" s="58" t="s">
        <v>203</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798</v>
      </c>
      <c r="C35" s="275"/>
      <c r="D35" s="276"/>
    </row>
    <row r="36" spans="1:4" ht="20" customHeight="1">
      <c r="A36" s="23" t="s">
        <v>102</v>
      </c>
      <c r="B36" s="277" t="s">
        <v>134</v>
      </c>
      <c r="C36" s="277"/>
      <c r="D36" s="278"/>
    </row>
    <row r="37" spans="1:4" ht="20" customHeight="1">
      <c r="A37" s="23" t="s">
        <v>103</v>
      </c>
      <c r="B37" s="277" t="s">
        <v>135</v>
      </c>
      <c r="C37" s="277"/>
      <c r="D37" s="278"/>
    </row>
    <row r="38" spans="1:4" ht="20" customHeight="1">
      <c r="A38" s="23" t="s">
        <v>34</v>
      </c>
      <c r="B38" s="277" t="s">
        <v>136</v>
      </c>
      <c r="C38" s="277"/>
      <c r="D38" s="278"/>
    </row>
    <row r="39" spans="1:4" ht="20" customHeight="1">
      <c r="A39" s="23" t="s">
        <v>35</v>
      </c>
      <c r="B39" s="277" t="s">
        <v>799</v>
      </c>
      <c r="C39" s="277"/>
      <c r="D39" s="278"/>
    </row>
    <row r="40" spans="1:4" ht="20" customHeight="1">
      <c r="A40" s="23" t="s">
        <v>36</v>
      </c>
      <c r="B40" s="283" t="s">
        <v>800</v>
      </c>
      <c r="C40" s="277"/>
      <c r="D40" s="278"/>
    </row>
    <row r="41" spans="1:4" ht="20" customHeight="1">
      <c r="A41" s="23" t="s">
        <v>37</v>
      </c>
      <c r="B41" s="277" t="s">
        <v>801</v>
      </c>
      <c r="C41" s="277"/>
      <c r="D41" s="278"/>
    </row>
    <row r="42" spans="1:4" ht="20" customHeight="1">
      <c r="A42" s="23" t="s">
        <v>38</v>
      </c>
      <c r="B42" s="277" t="s">
        <v>1196</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219</v>
      </c>
      <c r="C46" s="275"/>
      <c r="D46" s="276"/>
    </row>
    <row r="47" spans="1:4" ht="20" customHeight="1">
      <c r="A47" s="23" t="s">
        <v>33</v>
      </c>
      <c r="B47" s="277" t="s">
        <v>1197</v>
      </c>
      <c r="C47" s="277"/>
      <c r="D47" s="278"/>
    </row>
    <row r="48" spans="1:4" ht="20" customHeight="1">
      <c r="A48" s="23" t="s">
        <v>42</v>
      </c>
      <c r="B48" s="277" t="s">
        <v>1198</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144</v>
      </c>
      <c r="C52" s="275"/>
      <c r="D52" s="276"/>
    </row>
    <row r="53" spans="1:4" ht="20" customHeight="1">
      <c r="A53" s="23" t="s">
        <v>44</v>
      </c>
      <c r="B53" s="277" t="s">
        <v>1199</v>
      </c>
      <c r="C53" s="277"/>
      <c r="D53" s="278"/>
    </row>
    <row r="54" spans="1:4" ht="20" customHeight="1">
      <c r="A54" s="23" t="s">
        <v>45</v>
      </c>
      <c r="B54" s="25" t="s">
        <v>33</v>
      </c>
      <c r="C54" s="25" t="s">
        <v>774</v>
      </c>
      <c r="D54" s="26" t="s">
        <v>47</v>
      </c>
    </row>
    <row r="55" spans="1:4" ht="20" customHeight="1">
      <c r="A55" s="5"/>
      <c r="B55" s="48" t="s">
        <v>1201</v>
      </c>
      <c r="C55" s="50" t="s">
        <v>1203</v>
      </c>
      <c r="D55" s="51" t="s">
        <v>1205</v>
      </c>
    </row>
    <row r="56" spans="1:4" ht="20" customHeight="1">
      <c r="A56" s="23" t="s">
        <v>48</v>
      </c>
      <c r="B56" s="3" t="s">
        <v>203</v>
      </c>
      <c r="C56" s="3" t="s">
        <v>1209</v>
      </c>
      <c r="D56" s="6" t="s">
        <v>1206</v>
      </c>
    </row>
    <row r="57" spans="1:4" ht="20" customHeight="1">
      <c r="A57" s="20" t="s">
        <v>49</v>
      </c>
      <c r="B57" s="58" t="s">
        <v>1204</v>
      </c>
      <c r="C57" s="7"/>
      <c r="D57" s="8"/>
    </row>
    <row r="58" spans="1:4" ht="20" customHeight="1">
      <c r="A58" s="19" t="s">
        <v>43</v>
      </c>
      <c r="B58" s="100" t="s">
        <v>145</v>
      </c>
      <c r="C58" s="14"/>
      <c r="D58" s="15"/>
    </row>
    <row r="59" spans="1:4" ht="20" customHeight="1">
      <c r="A59" s="23" t="s">
        <v>44</v>
      </c>
      <c r="B59" s="48" t="s">
        <v>1200</v>
      </c>
      <c r="D59" s="6"/>
    </row>
    <row r="60" spans="1:4" s="84" customFormat="1" ht="20" customHeight="1">
      <c r="A60" s="23" t="s">
        <v>45</v>
      </c>
      <c r="B60" s="109" t="s">
        <v>33</v>
      </c>
      <c r="C60" s="25" t="s">
        <v>774</v>
      </c>
      <c r="D60" s="26" t="s">
        <v>47</v>
      </c>
    </row>
    <row r="61" spans="1:4" s="84" customFormat="1" ht="20" customHeight="1">
      <c r="A61" s="5"/>
      <c r="B61" s="48" t="s">
        <v>1202</v>
      </c>
      <c r="C61" s="50" t="s">
        <v>1203</v>
      </c>
      <c r="D61" s="6" t="s">
        <v>1207</v>
      </c>
    </row>
    <row r="62" spans="1:4" s="84" customFormat="1" ht="20" customHeight="1">
      <c r="A62" s="23" t="s">
        <v>48</v>
      </c>
      <c r="B62" s="48" t="s">
        <v>203</v>
      </c>
      <c r="C62" s="3" t="s">
        <v>1208</v>
      </c>
      <c r="D62" s="6" t="s">
        <v>1206</v>
      </c>
    </row>
    <row r="63" spans="1:4" s="84" customFormat="1" ht="20" customHeight="1">
      <c r="A63" s="20" t="s">
        <v>49</v>
      </c>
      <c r="B63" s="58" t="s">
        <v>1204</v>
      </c>
      <c r="C63" s="7"/>
      <c r="D63" s="8"/>
    </row>
    <row r="64" spans="1:4" s="25" customFormat="1" ht="20" customHeight="1">
      <c r="A64" s="138"/>
      <c r="B64" s="1"/>
      <c r="C64" s="133"/>
      <c r="D64" s="139"/>
    </row>
    <row r="65" spans="1:4" s="83" customFormat="1" ht="20" customHeight="1">
      <c r="A65" s="147" t="s">
        <v>772</v>
      </c>
      <c r="B65" s="148"/>
      <c r="C65" s="149"/>
      <c r="D65" s="150"/>
    </row>
    <row r="66" spans="1:4" ht="20" customHeight="1">
      <c r="A66" s="134" t="s">
        <v>43</v>
      </c>
      <c r="B66" s="116"/>
      <c r="C66" s="140"/>
      <c r="D66" s="141"/>
    </row>
    <row r="67" spans="1:4" s="25" customFormat="1" ht="20" customHeight="1">
      <c r="A67" s="23" t="s">
        <v>451</v>
      </c>
      <c r="B67" s="1"/>
      <c r="C67" s="133"/>
      <c r="D67" s="139"/>
    </row>
    <row r="68" spans="1:4" s="25" customFormat="1" ht="20" customHeight="1">
      <c r="A68" s="119" t="s">
        <v>45</v>
      </c>
      <c r="B68" s="114" t="s">
        <v>33</v>
      </c>
      <c r="C68" s="117" t="s">
        <v>775</v>
      </c>
      <c r="D68" s="120" t="s">
        <v>47</v>
      </c>
    </row>
    <row r="69" spans="1:4" s="25" customFormat="1" ht="20" customHeight="1">
      <c r="A69" s="138"/>
      <c r="B69" s="1"/>
      <c r="C69" s="133"/>
      <c r="D69" s="139"/>
    </row>
    <row r="70" spans="1:4" ht="20" customHeight="1">
      <c r="A70" s="119" t="s">
        <v>48</v>
      </c>
      <c r="B70" s="1"/>
      <c r="C70" s="133"/>
      <c r="D70" s="139"/>
    </row>
    <row r="71" spans="1:4" ht="20" customHeight="1">
      <c r="A71" s="69" t="s">
        <v>545</v>
      </c>
      <c r="B71" s="113"/>
      <c r="C71" s="75"/>
      <c r="D71" s="76"/>
    </row>
    <row r="72" spans="1:4" ht="20" customHeight="1">
      <c r="A72" s="186"/>
      <c r="B72" s="1"/>
      <c r="C72" s="133"/>
      <c r="D72" s="139"/>
    </row>
    <row r="73" spans="1:4" s="77" customFormat="1" ht="20" customHeight="1">
      <c r="A73" s="166" t="s">
        <v>50</v>
      </c>
      <c r="B73" s="167"/>
      <c r="C73" s="168"/>
      <c r="D73" s="169"/>
    </row>
    <row r="74" spans="1:4" ht="20" customHeight="1">
      <c r="A74" s="134" t="s">
        <v>451</v>
      </c>
      <c r="B74" s="116" t="s">
        <v>1210</v>
      </c>
      <c r="C74" s="140"/>
      <c r="D74" s="141"/>
    </row>
    <row r="75" spans="1:4" ht="20" customHeight="1">
      <c r="A75" s="69" t="s">
        <v>45</v>
      </c>
      <c r="B75" s="113" t="s">
        <v>1211</v>
      </c>
      <c r="C75" s="75"/>
      <c r="D75" s="76"/>
    </row>
    <row r="76" spans="1:4" ht="20" customHeight="1">
      <c r="A76" s="33"/>
      <c r="B76" s="1"/>
      <c r="C76" s="7"/>
      <c r="D76" s="8"/>
    </row>
    <row r="77" spans="1:4" ht="20" customHeight="1">
      <c r="A77" s="280" t="s">
        <v>51</v>
      </c>
      <c r="B77" s="281"/>
      <c r="C77" s="281"/>
      <c r="D77" s="282"/>
    </row>
    <row r="78" spans="1:4" ht="20" customHeight="1">
      <c r="A78" s="19" t="s">
        <v>52</v>
      </c>
      <c r="B78" s="275" t="s">
        <v>114</v>
      </c>
      <c r="C78" s="275"/>
      <c r="D78" s="276"/>
    </row>
    <row r="79" spans="1:4" ht="20" customHeight="1">
      <c r="A79" s="23" t="s">
        <v>53</v>
      </c>
      <c r="B79" s="283" t="s">
        <v>788</v>
      </c>
      <c r="C79" s="277"/>
      <c r="D79" s="278"/>
    </row>
    <row r="80" spans="1:4" ht="20" customHeight="1">
      <c r="A80" s="23" t="s">
        <v>54</v>
      </c>
      <c r="B80" s="273" t="s">
        <v>270</v>
      </c>
      <c r="C80" s="273"/>
      <c r="D80" s="274"/>
    </row>
    <row r="81" spans="1:4" ht="20" customHeight="1">
      <c r="A81" s="19" t="s">
        <v>56</v>
      </c>
      <c r="B81" s="293" t="s">
        <v>789</v>
      </c>
      <c r="C81" s="275"/>
      <c r="D81" s="276"/>
    </row>
    <row r="82" spans="1:4" ht="20" customHeight="1">
      <c r="A82" s="20" t="s">
        <v>55</v>
      </c>
      <c r="B82" s="279" t="s">
        <v>1212</v>
      </c>
      <c r="C82" s="273"/>
      <c r="D82" s="274"/>
    </row>
    <row r="83" spans="1:4" ht="20" customHeight="1"/>
    <row r="84" spans="1:4" ht="20" customHeight="1"/>
    <row r="85" spans="1:4" ht="20" customHeight="1"/>
    <row r="86" spans="1:4" ht="20" customHeight="1"/>
    <row r="87" spans="1:4" ht="20" customHeight="1"/>
    <row r="88" spans="1:4" ht="20" customHeight="1"/>
    <row r="89" spans="1:4" ht="20" customHeight="1"/>
    <row r="90" spans="1:4" ht="20" customHeight="1"/>
    <row r="91" spans="1:4" ht="20" customHeight="1"/>
    <row r="92" spans="1:4" ht="20" customHeight="1"/>
    <row r="93" spans="1:4" ht="20" customHeight="1"/>
    <row r="94" spans="1:4" ht="20" customHeight="1"/>
    <row r="95" spans="1:4" ht="20" customHeight="1"/>
    <row r="96" spans="1:4" ht="20" customHeight="1"/>
    <row r="97" ht="20" customHeight="1"/>
    <row r="98" ht="20" customHeight="1"/>
    <row r="99" ht="20" customHeight="1"/>
    <row r="100" ht="20" customHeight="1"/>
    <row r="101" ht="20" customHeight="1"/>
    <row r="102" ht="20" customHeight="1"/>
  </sheetData>
  <mergeCells count="36">
    <mergeCell ref="B82:D82"/>
    <mergeCell ref="B47:D47"/>
    <mergeCell ref="B48:D48"/>
    <mergeCell ref="B49:D49"/>
    <mergeCell ref="A51:D51"/>
    <mergeCell ref="B52:D52"/>
    <mergeCell ref="B53:D53"/>
    <mergeCell ref="A77:D77"/>
    <mergeCell ref="B78:D78"/>
    <mergeCell ref="B79:D79"/>
    <mergeCell ref="B80:D80"/>
    <mergeCell ref="B81:D81"/>
    <mergeCell ref="B46:D46"/>
    <mergeCell ref="A33:D33"/>
    <mergeCell ref="B35:D35"/>
    <mergeCell ref="B36:D36"/>
    <mergeCell ref="B37:D37"/>
    <mergeCell ref="B38:D38"/>
    <mergeCell ref="B39:D39"/>
    <mergeCell ref="B40:D40"/>
    <mergeCell ref="B41:D41"/>
    <mergeCell ref="B42:D42"/>
    <mergeCell ref="B43:D43"/>
    <mergeCell ref="B44:D44"/>
    <mergeCell ref="B23:D23"/>
    <mergeCell ref="A1:D1"/>
    <mergeCell ref="A2:D2"/>
    <mergeCell ref="A4:D4"/>
    <mergeCell ref="B5:D5"/>
    <mergeCell ref="B6:D6"/>
    <mergeCell ref="B7:D7"/>
    <mergeCell ref="B8:D8"/>
    <mergeCell ref="A10:D10"/>
    <mergeCell ref="B11:D11"/>
    <mergeCell ref="B12:D12"/>
    <mergeCell ref="B22:D22"/>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93C61-E03D-D44D-89EE-7C73496787C7}">
  <sheetPr>
    <tabColor theme="1"/>
  </sheetPr>
  <dimension ref="A1:BX50"/>
  <sheetViews>
    <sheetView zoomScale="130" zoomScaleNormal="130" workbookViewId="0">
      <pane xSplit="4" ySplit="1" topLeftCell="E2" activePane="bottomRight" state="frozen"/>
      <selection pane="topRight" activeCell="E1" sqref="E1"/>
      <selection pane="bottomLeft" activeCell="A2" sqref="A2"/>
      <selection pane="bottomRight"/>
    </sheetView>
  </sheetViews>
  <sheetFormatPr baseColWidth="10" defaultRowHeight="20" customHeight="1"/>
  <cols>
    <col min="1" max="1" width="8.5" style="10" customWidth="1"/>
    <col min="2" max="2" width="5" style="10" customWidth="1"/>
    <col min="3" max="3" width="44" style="10" customWidth="1"/>
    <col min="4" max="4" width="18.1640625" style="12" customWidth="1"/>
    <col min="5" max="5" width="10.83203125" style="13"/>
    <col min="6" max="6" width="16.33203125" style="12" customWidth="1"/>
    <col min="7" max="7" width="10.83203125" style="13"/>
    <col min="8" max="8" width="16.33203125" style="12" customWidth="1"/>
    <col min="9" max="9" width="10.83203125" style="13"/>
    <col min="10" max="10" width="16.33203125" style="12" customWidth="1"/>
    <col min="11" max="11" width="10.83203125" style="13"/>
    <col min="12" max="12" width="16.33203125" style="12" customWidth="1"/>
    <col min="13" max="13" width="10.83203125" style="13"/>
    <col min="14" max="14" width="16.33203125" style="12" customWidth="1"/>
    <col min="15" max="15" width="10.83203125" style="13"/>
    <col min="16" max="16" width="16.33203125" style="12" customWidth="1"/>
    <col min="17" max="17" width="10.83203125" style="13"/>
    <col min="18" max="18" width="16.33203125" style="12" customWidth="1"/>
    <col min="19" max="19" width="10.83203125" style="13"/>
    <col min="20" max="20" width="16.33203125" style="12" customWidth="1"/>
    <col min="21" max="21" width="10.83203125" style="13"/>
    <col min="22" max="22" width="16.33203125" style="12" customWidth="1"/>
    <col min="23" max="23" width="10.83203125" style="13"/>
    <col min="24" max="24" width="16.33203125" style="12" customWidth="1"/>
    <col min="25" max="25" width="10.83203125" style="13"/>
    <col min="26" max="26" width="16.33203125" style="12" customWidth="1"/>
    <col min="27" max="27" width="10.83203125" style="13"/>
    <col min="28" max="28" width="16.33203125" style="12" customWidth="1"/>
    <col min="29" max="29" width="10.83203125" style="13"/>
    <col min="30" max="30" width="16.33203125" style="12" customWidth="1"/>
    <col min="31" max="31" width="10.83203125" style="13"/>
    <col min="32" max="32" width="16.33203125" style="12" customWidth="1"/>
    <col min="33" max="33" width="10.83203125" style="13"/>
    <col min="34" max="34" width="16.33203125" style="12" customWidth="1"/>
    <col min="35" max="35" width="10.83203125" style="13"/>
    <col min="36" max="36" width="16.33203125" style="12" customWidth="1"/>
    <col min="37" max="37" width="10.83203125" style="13"/>
    <col min="38" max="38" width="16.33203125" style="12" customWidth="1"/>
    <col min="39" max="39" width="10.83203125" style="13"/>
    <col min="40" max="40" width="16.33203125" style="12" customWidth="1"/>
    <col min="41" max="41" width="10.83203125" style="13"/>
    <col min="42" max="42" width="16.33203125" style="12" customWidth="1"/>
    <col min="43" max="43" width="10.83203125" style="13"/>
    <col min="44" max="44" width="16.33203125" style="12" customWidth="1"/>
    <col min="45" max="45" width="10.83203125" style="13"/>
    <col min="46" max="46" width="16.33203125" style="12" customWidth="1"/>
    <col min="47" max="47" width="10.83203125" style="13"/>
    <col min="48" max="48" width="16.33203125" style="12" customWidth="1"/>
    <col min="49" max="49" width="10.83203125" style="13"/>
    <col min="50" max="50" width="16.33203125" style="12" customWidth="1"/>
    <col min="51" max="51" width="10.83203125" style="13"/>
    <col min="52" max="52" width="16.33203125" style="12" customWidth="1"/>
    <col min="53" max="53" width="10.83203125" style="13"/>
    <col min="54" max="54" width="16.33203125" style="12" customWidth="1"/>
    <col min="55" max="55" width="10.83203125" style="13"/>
    <col min="56" max="56" width="16.33203125" style="12" customWidth="1"/>
    <col min="57" max="57" width="10.83203125" style="13"/>
    <col min="58" max="58" width="16.33203125" style="12" customWidth="1"/>
    <col min="59" max="59" width="10.83203125" style="13"/>
    <col min="60" max="60" width="16.33203125" style="12" customWidth="1"/>
    <col min="61" max="61" width="10.83203125" style="13"/>
    <col min="62" max="62" width="16.33203125" style="12" customWidth="1"/>
    <col min="63" max="63" width="10.83203125" style="13"/>
    <col min="64" max="64" width="16.33203125" style="12" customWidth="1"/>
    <col min="65" max="65" width="10.83203125" style="13"/>
    <col min="66" max="66" width="16.33203125" style="12" customWidth="1"/>
    <col min="67" max="67" width="10.83203125" style="13"/>
    <col min="68" max="68" width="16.33203125" style="12" customWidth="1"/>
    <col min="69" max="69" width="10.83203125" style="13"/>
    <col min="70" max="70" width="16.33203125" style="12" customWidth="1"/>
    <col min="71" max="71" width="10.83203125" style="13"/>
    <col min="72" max="72" width="16.33203125" style="12" customWidth="1"/>
    <col min="73" max="73" width="10.83203125" style="13"/>
    <col min="74" max="74" width="16.33203125" style="12" customWidth="1"/>
    <col min="75" max="75" width="10.83203125" style="13"/>
    <col min="76" max="76" width="16.33203125" style="12" customWidth="1"/>
    <col min="77" max="16384" width="10.83203125" style="10"/>
  </cols>
  <sheetData>
    <row r="1" spans="1:76" ht="20" customHeight="1">
      <c r="A1" s="9" t="s">
        <v>94</v>
      </c>
      <c r="B1" s="9"/>
      <c r="C1" s="9" t="s">
        <v>57</v>
      </c>
      <c r="D1" s="11" t="s">
        <v>58</v>
      </c>
      <c r="E1" s="261" t="s">
        <v>1864</v>
      </c>
      <c r="F1" s="262"/>
      <c r="G1" s="261" t="s">
        <v>1865</v>
      </c>
      <c r="H1" s="262"/>
      <c r="I1" s="261" t="s">
        <v>1866</v>
      </c>
      <c r="J1" s="262"/>
      <c r="K1" s="261" t="s">
        <v>1959</v>
      </c>
      <c r="L1" s="262"/>
      <c r="M1" s="261" t="s">
        <v>2057</v>
      </c>
      <c r="N1" s="262"/>
      <c r="O1" s="261" t="s">
        <v>2106</v>
      </c>
      <c r="P1" s="262"/>
      <c r="Q1" s="261" t="s">
        <v>2158</v>
      </c>
      <c r="R1" s="262"/>
      <c r="S1" s="261" t="s">
        <v>2218</v>
      </c>
      <c r="T1" s="262"/>
      <c r="U1" s="261" t="s">
        <v>2275</v>
      </c>
      <c r="V1" s="262"/>
      <c r="W1" s="261" t="s">
        <v>2307</v>
      </c>
      <c r="X1" s="262"/>
      <c r="Y1" s="261" t="s">
        <v>2347</v>
      </c>
      <c r="Z1" s="262"/>
      <c r="AA1" s="271" t="s">
        <v>183</v>
      </c>
      <c r="AB1" s="272"/>
      <c r="AC1" s="259" t="s">
        <v>229</v>
      </c>
      <c r="AD1" s="260"/>
      <c r="AE1" s="267" t="s">
        <v>272</v>
      </c>
      <c r="AF1" s="268"/>
      <c r="AG1" s="265" t="s">
        <v>337</v>
      </c>
      <c r="AH1" s="266"/>
      <c r="AI1" s="259" t="s">
        <v>382</v>
      </c>
      <c r="AJ1" s="260"/>
      <c r="AK1" s="267" t="s">
        <v>423</v>
      </c>
      <c r="AL1" s="268"/>
      <c r="AM1" s="263" t="s">
        <v>475</v>
      </c>
      <c r="AN1" s="264"/>
      <c r="AO1" s="263" t="s">
        <v>927</v>
      </c>
      <c r="AP1" s="264"/>
      <c r="AQ1" s="265" t="s">
        <v>518</v>
      </c>
      <c r="AR1" s="266"/>
      <c r="AS1" s="269" t="s">
        <v>569</v>
      </c>
      <c r="AT1" s="270"/>
      <c r="AU1" s="269" t="s">
        <v>1051</v>
      </c>
      <c r="AV1" s="270"/>
      <c r="AW1" s="271" t="s">
        <v>606</v>
      </c>
      <c r="AX1" s="272"/>
      <c r="AY1" s="259" t="s">
        <v>632</v>
      </c>
      <c r="AZ1" s="260"/>
      <c r="BA1" s="267" t="s">
        <v>670</v>
      </c>
      <c r="BB1" s="268"/>
      <c r="BC1" s="263" t="s">
        <v>743</v>
      </c>
      <c r="BD1" s="264"/>
      <c r="BE1" s="265" t="s">
        <v>790</v>
      </c>
      <c r="BF1" s="266"/>
      <c r="BG1" s="269" t="s">
        <v>1214</v>
      </c>
      <c r="BH1" s="270"/>
      <c r="BI1" s="271" t="s">
        <v>1220</v>
      </c>
      <c r="BJ1" s="272"/>
      <c r="BK1" s="259" t="s">
        <v>1221</v>
      </c>
      <c r="BL1" s="260"/>
      <c r="BM1" s="263" t="s">
        <v>1222</v>
      </c>
      <c r="BN1" s="264"/>
      <c r="BO1" s="265" t="s">
        <v>1223</v>
      </c>
      <c r="BP1" s="266"/>
      <c r="BQ1" s="269" t="s">
        <v>1224</v>
      </c>
      <c r="BR1" s="270"/>
      <c r="BS1" s="271" t="s">
        <v>1225</v>
      </c>
      <c r="BT1" s="272"/>
      <c r="BU1" s="259" t="s">
        <v>1226</v>
      </c>
      <c r="BV1" s="260"/>
      <c r="BW1" s="259" t="s">
        <v>1863</v>
      </c>
      <c r="BX1" s="260"/>
    </row>
    <row r="2" spans="1:76" ht="20" customHeight="1">
      <c r="A2" s="9"/>
      <c r="B2" s="9"/>
      <c r="C2" s="9"/>
      <c r="D2" s="11"/>
      <c r="E2" s="13" t="s">
        <v>100</v>
      </c>
      <c r="F2" s="12" t="s">
        <v>101</v>
      </c>
      <c r="G2" s="13" t="s">
        <v>100</v>
      </c>
      <c r="H2" s="12" t="s">
        <v>101</v>
      </c>
      <c r="I2" s="13" t="s">
        <v>100</v>
      </c>
      <c r="J2" s="12" t="s">
        <v>101</v>
      </c>
      <c r="K2" s="13" t="s">
        <v>100</v>
      </c>
      <c r="L2" s="12" t="s">
        <v>101</v>
      </c>
      <c r="M2" s="13" t="s">
        <v>100</v>
      </c>
      <c r="N2" s="12" t="s">
        <v>101</v>
      </c>
      <c r="O2" s="13" t="s">
        <v>100</v>
      </c>
      <c r="P2" s="12" t="s">
        <v>101</v>
      </c>
      <c r="Q2" s="13" t="s">
        <v>100</v>
      </c>
      <c r="R2" s="12" t="s">
        <v>101</v>
      </c>
      <c r="S2" s="13" t="s">
        <v>100</v>
      </c>
      <c r="T2" s="12" t="s">
        <v>101</v>
      </c>
      <c r="U2" s="13" t="s">
        <v>100</v>
      </c>
      <c r="V2" s="12" t="s">
        <v>101</v>
      </c>
      <c r="W2" s="13" t="s">
        <v>100</v>
      </c>
      <c r="X2" s="12" t="s">
        <v>101</v>
      </c>
      <c r="Y2" s="13" t="s">
        <v>100</v>
      </c>
      <c r="Z2" s="12" t="s">
        <v>101</v>
      </c>
      <c r="AA2" s="13" t="s">
        <v>100</v>
      </c>
      <c r="AB2" s="12" t="s">
        <v>101</v>
      </c>
      <c r="AC2" s="13" t="s">
        <v>100</v>
      </c>
      <c r="AD2" s="12" t="s">
        <v>101</v>
      </c>
      <c r="AE2" s="13" t="s">
        <v>100</v>
      </c>
      <c r="AF2" s="12" t="s">
        <v>101</v>
      </c>
      <c r="AG2" s="13" t="s">
        <v>100</v>
      </c>
      <c r="AH2" s="12" t="s">
        <v>101</v>
      </c>
      <c r="AI2" s="13" t="s">
        <v>100</v>
      </c>
      <c r="AJ2" s="12" t="s">
        <v>101</v>
      </c>
      <c r="AK2" s="13" t="s">
        <v>100</v>
      </c>
      <c r="AL2" s="12" t="s">
        <v>101</v>
      </c>
      <c r="AM2" s="13" t="s">
        <v>100</v>
      </c>
      <c r="AN2" s="12" t="s">
        <v>101</v>
      </c>
      <c r="AO2" s="13" t="s">
        <v>100</v>
      </c>
      <c r="AP2" s="12" t="s">
        <v>101</v>
      </c>
      <c r="AQ2" s="13" t="s">
        <v>100</v>
      </c>
      <c r="AR2" s="12" t="s">
        <v>101</v>
      </c>
      <c r="AS2" s="13" t="s">
        <v>100</v>
      </c>
      <c r="AT2" s="12" t="s">
        <v>101</v>
      </c>
      <c r="AU2" s="13" t="s">
        <v>100</v>
      </c>
      <c r="AV2" s="12" t="s">
        <v>101</v>
      </c>
      <c r="AW2" s="13" t="s">
        <v>100</v>
      </c>
      <c r="AX2" s="12" t="s">
        <v>101</v>
      </c>
      <c r="AY2" s="13" t="s">
        <v>100</v>
      </c>
      <c r="AZ2" s="12" t="s">
        <v>101</v>
      </c>
      <c r="BA2" s="13" t="s">
        <v>100</v>
      </c>
      <c r="BB2" s="12" t="s">
        <v>101</v>
      </c>
      <c r="BC2" s="13" t="s">
        <v>100</v>
      </c>
      <c r="BD2" s="12" t="s">
        <v>101</v>
      </c>
      <c r="BE2" s="13" t="s">
        <v>100</v>
      </c>
      <c r="BF2" s="12" t="s">
        <v>101</v>
      </c>
      <c r="BG2" s="13" t="s">
        <v>100</v>
      </c>
      <c r="BH2" s="12" t="s">
        <v>101</v>
      </c>
      <c r="BI2" s="13" t="s">
        <v>100</v>
      </c>
      <c r="BJ2" s="12" t="s">
        <v>101</v>
      </c>
      <c r="BK2" s="13" t="s">
        <v>100</v>
      </c>
      <c r="BL2" s="12" t="s">
        <v>101</v>
      </c>
      <c r="BM2" s="13" t="s">
        <v>100</v>
      </c>
      <c r="BN2" s="12" t="s">
        <v>101</v>
      </c>
      <c r="BO2" s="13" t="s">
        <v>100</v>
      </c>
      <c r="BP2" s="12" t="s">
        <v>101</v>
      </c>
      <c r="BQ2" s="13" t="s">
        <v>100</v>
      </c>
      <c r="BR2" s="12" t="s">
        <v>101</v>
      </c>
      <c r="BS2" s="13" t="s">
        <v>100</v>
      </c>
      <c r="BT2" s="12" t="s">
        <v>101</v>
      </c>
      <c r="BU2" s="13" t="s">
        <v>100</v>
      </c>
      <c r="BV2" s="12" t="s">
        <v>101</v>
      </c>
      <c r="BW2" s="13" t="s">
        <v>100</v>
      </c>
      <c r="BX2" s="12" t="s">
        <v>101</v>
      </c>
    </row>
    <row r="3" spans="1:76" s="89" customFormat="1" ht="20" customHeight="1">
      <c r="A3" s="85"/>
      <c r="B3" s="85"/>
      <c r="C3" s="85" t="s">
        <v>802</v>
      </c>
      <c r="D3" s="86"/>
      <c r="E3" s="87" t="s">
        <v>803</v>
      </c>
      <c r="F3" s="88" t="s">
        <v>926</v>
      </c>
      <c r="G3" s="87" t="s">
        <v>803</v>
      </c>
      <c r="H3" s="88"/>
      <c r="I3" s="87" t="s">
        <v>803</v>
      </c>
      <c r="J3" s="88" t="s">
        <v>926</v>
      </c>
      <c r="K3" s="87" t="s">
        <v>803</v>
      </c>
      <c r="L3" s="88"/>
      <c r="M3" s="87" t="s">
        <v>803</v>
      </c>
      <c r="N3" s="88" t="s">
        <v>926</v>
      </c>
      <c r="O3" s="87" t="s">
        <v>803</v>
      </c>
      <c r="P3" s="88" t="s">
        <v>926</v>
      </c>
      <c r="Q3" s="87" t="s">
        <v>803</v>
      </c>
      <c r="R3" s="88"/>
      <c r="S3" s="87" t="s">
        <v>803</v>
      </c>
      <c r="T3" s="88"/>
      <c r="U3" s="87" t="s">
        <v>803</v>
      </c>
      <c r="V3" s="88"/>
      <c r="W3" s="87" t="s">
        <v>803</v>
      </c>
      <c r="X3" s="88" t="s">
        <v>926</v>
      </c>
      <c r="Y3" s="105" t="s">
        <v>385</v>
      </c>
      <c r="Z3" s="88"/>
      <c r="AA3" s="87" t="s">
        <v>803</v>
      </c>
      <c r="AB3" s="88" t="s">
        <v>926</v>
      </c>
      <c r="AC3" s="105" t="s">
        <v>385</v>
      </c>
      <c r="AD3" s="88"/>
      <c r="AE3" s="87" t="s">
        <v>803</v>
      </c>
      <c r="AF3" s="88" t="s">
        <v>926</v>
      </c>
      <c r="AG3" s="87" t="s">
        <v>803</v>
      </c>
      <c r="AH3" s="88" t="s">
        <v>926</v>
      </c>
      <c r="AI3" s="87" t="s">
        <v>803</v>
      </c>
      <c r="AJ3" s="88"/>
      <c r="AK3" s="105" t="s">
        <v>385</v>
      </c>
      <c r="AL3" s="88"/>
      <c r="AM3" s="87" t="s">
        <v>803</v>
      </c>
      <c r="AN3" s="88" t="s">
        <v>926</v>
      </c>
      <c r="AO3" s="105" t="s">
        <v>385</v>
      </c>
      <c r="AP3" s="88"/>
      <c r="AQ3" s="105" t="s">
        <v>385</v>
      </c>
      <c r="AR3" s="88"/>
      <c r="AS3" s="87" t="s">
        <v>803</v>
      </c>
      <c r="AT3" s="88" t="s">
        <v>926</v>
      </c>
      <c r="AU3" s="87" t="s">
        <v>803</v>
      </c>
      <c r="AV3" s="88" t="s">
        <v>926</v>
      </c>
      <c r="AW3" s="87" t="s">
        <v>803</v>
      </c>
      <c r="AX3" s="88" t="s">
        <v>926</v>
      </c>
      <c r="AY3" s="87" t="s">
        <v>803</v>
      </c>
      <c r="AZ3" s="88" t="s">
        <v>926</v>
      </c>
      <c r="BA3" s="87" t="s">
        <v>803</v>
      </c>
      <c r="BB3" s="88"/>
      <c r="BC3" s="87" t="s">
        <v>803</v>
      </c>
      <c r="BD3" s="88" t="s">
        <v>926</v>
      </c>
      <c r="BE3" s="87" t="s">
        <v>803</v>
      </c>
      <c r="BF3" s="88" t="s">
        <v>926</v>
      </c>
      <c r="BG3" s="105" t="s">
        <v>385</v>
      </c>
      <c r="BH3" s="88"/>
      <c r="BI3" s="87" t="s">
        <v>803</v>
      </c>
      <c r="BJ3" s="88"/>
      <c r="BK3" s="87" t="s">
        <v>803</v>
      </c>
      <c r="BL3" s="88" t="s">
        <v>926</v>
      </c>
      <c r="BM3" s="87" t="s">
        <v>803</v>
      </c>
      <c r="BN3" s="88"/>
      <c r="BO3" s="87" t="s">
        <v>803</v>
      </c>
      <c r="BP3" s="88" t="s">
        <v>926</v>
      </c>
      <c r="BQ3" s="87" t="s">
        <v>803</v>
      </c>
      <c r="BR3" s="88" t="s">
        <v>926</v>
      </c>
      <c r="BS3" s="87" t="s">
        <v>803</v>
      </c>
      <c r="BT3" s="88" t="s">
        <v>926</v>
      </c>
      <c r="BU3" s="87" t="s">
        <v>803</v>
      </c>
      <c r="BV3" s="88"/>
      <c r="BW3" s="87"/>
      <c r="BX3" s="88"/>
    </row>
    <row r="5" spans="1:76" ht="20" customHeight="1">
      <c r="A5" s="10" t="s">
        <v>89</v>
      </c>
      <c r="B5" s="10">
        <v>1</v>
      </c>
      <c r="C5" s="9" t="s">
        <v>59</v>
      </c>
      <c r="D5" s="11"/>
      <c r="AG5" s="38"/>
    </row>
    <row r="6" spans="1:76" ht="20" customHeight="1">
      <c r="B6" s="10">
        <v>1.1000000000000001</v>
      </c>
      <c r="C6" s="10" t="s">
        <v>60</v>
      </c>
      <c r="D6" s="12" t="s">
        <v>95</v>
      </c>
      <c r="E6" s="38" t="s">
        <v>120</v>
      </c>
      <c r="F6" s="12" t="s">
        <v>1867</v>
      </c>
      <c r="G6" s="38" t="s">
        <v>120</v>
      </c>
      <c r="H6" s="12" t="s">
        <v>1874</v>
      </c>
      <c r="I6" s="38" t="s">
        <v>120</v>
      </c>
      <c r="J6" s="12" t="s">
        <v>1944</v>
      </c>
      <c r="K6" s="39" t="s">
        <v>192</v>
      </c>
      <c r="L6" s="12" t="s">
        <v>1960</v>
      </c>
      <c r="M6" s="38" t="s">
        <v>120</v>
      </c>
      <c r="N6" s="12" t="s">
        <v>2082</v>
      </c>
      <c r="O6" s="38" t="s">
        <v>120</v>
      </c>
      <c r="P6" s="12" t="s">
        <v>2108</v>
      </c>
      <c r="Q6" s="38" t="s">
        <v>120</v>
      </c>
      <c r="R6" s="12" t="s">
        <v>2159</v>
      </c>
      <c r="S6" s="38" t="s">
        <v>120</v>
      </c>
      <c r="T6" s="12" t="s">
        <v>2220</v>
      </c>
      <c r="U6" s="38" t="s">
        <v>120</v>
      </c>
      <c r="V6" s="12" t="s">
        <v>2289</v>
      </c>
      <c r="W6" s="38" t="s">
        <v>120</v>
      </c>
      <c r="X6" s="12" t="s">
        <v>2320</v>
      </c>
      <c r="Y6" s="38" t="s">
        <v>120</v>
      </c>
      <c r="Z6" s="12" t="s">
        <v>2398</v>
      </c>
      <c r="AA6" s="38" t="s">
        <v>120</v>
      </c>
      <c r="AB6" s="36" t="s">
        <v>184</v>
      </c>
      <c r="AC6" s="38" t="s">
        <v>120</v>
      </c>
      <c r="AD6" s="61" t="s">
        <v>859</v>
      </c>
      <c r="AE6" s="38" t="s">
        <v>120</v>
      </c>
      <c r="AF6" s="53" t="s">
        <v>273</v>
      </c>
      <c r="AG6" s="38" t="s">
        <v>120</v>
      </c>
      <c r="AH6" s="60" t="s">
        <v>338</v>
      </c>
      <c r="AI6" s="39" t="s">
        <v>0</v>
      </c>
      <c r="AJ6" s="62" t="s">
        <v>383</v>
      </c>
      <c r="AK6" s="13" t="s">
        <v>195</v>
      </c>
      <c r="AM6" s="38" t="s">
        <v>120</v>
      </c>
      <c r="AN6" s="72" t="s">
        <v>476</v>
      </c>
      <c r="AO6" s="38" t="s">
        <v>120</v>
      </c>
      <c r="AP6" s="12" t="s">
        <v>968</v>
      </c>
      <c r="AQ6" s="39" t="s">
        <v>0</v>
      </c>
      <c r="AR6" s="12" t="s">
        <v>519</v>
      </c>
      <c r="AS6" s="38" t="s">
        <v>120</v>
      </c>
      <c r="AT6" s="63" t="s">
        <v>570</v>
      </c>
      <c r="AU6" s="38" t="s">
        <v>120</v>
      </c>
      <c r="AV6" s="12" t="s">
        <v>1052</v>
      </c>
      <c r="AW6" s="38" t="s">
        <v>120</v>
      </c>
      <c r="AX6" s="81" t="s">
        <v>607</v>
      </c>
      <c r="AY6" s="38" t="s">
        <v>120</v>
      </c>
      <c r="AZ6" s="12" t="s">
        <v>633</v>
      </c>
      <c r="BA6" s="38" t="s">
        <v>120</v>
      </c>
      <c r="BB6" s="12" t="s">
        <v>671</v>
      </c>
      <c r="BC6" s="38" t="s">
        <v>120</v>
      </c>
      <c r="BD6" s="12" t="s">
        <v>744</v>
      </c>
      <c r="BE6" s="38" t="s">
        <v>120</v>
      </c>
      <c r="BF6" s="12" t="s">
        <v>1185</v>
      </c>
      <c r="BG6" s="13" t="s">
        <v>195</v>
      </c>
      <c r="BI6" s="38" t="s">
        <v>120</v>
      </c>
      <c r="BJ6" s="12" t="s">
        <v>1278</v>
      </c>
      <c r="BK6" s="38" t="s">
        <v>120</v>
      </c>
      <c r="BL6" s="12" t="s">
        <v>1331</v>
      </c>
      <c r="BM6" s="38" t="s">
        <v>120</v>
      </c>
      <c r="BN6" s="12" t="s">
        <v>1390</v>
      </c>
      <c r="BO6" s="38" t="s">
        <v>120</v>
      </c>
      <c r="BP6" s="12" t="s">
        <v>1438</v>
      </c>
      <c r="BQ6" s="38" t="s">
        <v>120</v>
      </c>
      <c r="BR6" s="12" t="s">
        <v>1485</v>
      </c>
      <c r="BS6" s="38" t="s">
        <v>120</v>
      </c>
      <c r="BT6" s="12" t="s">
        <v>1536</v>
      </c>
      <c r="BU6" s="38" t="s">
        <v>120</v>
      </c>
      <c r="BV6" s="12" t="s">
        <v>1585</v>
      </c>
      <c r="BW6" s="38"/>
    </row>
    <row r="7" spans="1:76" ht="20" customHeight="1">
      <c r="B7" s="10">
        <v>1.2</v>
      </c>
      <c r="C7" s="10" t="s">
        <v>61</v>
      </c>
      <c r="D7" s="12" t="s">
        <v>95</v>
      </c>
      <c r="E7" s="38" t="s">
        <v>120</v>
      </c>
      <c r="F7" s="12" t="s">
        <v>1868</v>
      </c>
      <c r="G7" s="38" t="s">
        <v>120</v>
      </c>
      <c r="H7" s="12" t="s">
        <v>1868</v>
      </c>
      <c r="I7" s="38" t="s">
        <v>120</v>
      </c>
      <c r="J7" s="12" t="s">
        <v>1945</v>
      </c>
      <c r="K7" s="41" t="s">
        <v>195</v>
      </c>
      <c r="L7" s="12" t="s">
        <v>2012</v>
      </c>
      <c r="M7" s="38" t="s">
        <v>187</v>
      </c>
      <c r="N7" s="12" t="s">
        <v>2083</v>
      </c>
      <c r="O7" s="38" t="s">
        <v>120</v>
      </c>
      <c r="P7" s="12" t="s">
        <v>2107</v>
      </c>
      <c r="Q7" s="38" t="s">
        <v>120</v>
      </c>
      <c r="R7" s="12" t="s">
        <v>2159</v>
      </c>
      <c r="S7" s="38" t="s">
        <v>120</v>
      </c>
      <c r="T7" s="12" t="s">
        <v>2221</v>
      </c>
      <c r="U7" s="38" t="s">
        <v>120</v>
      </c>
      <c r="V7" s="12" t="s">
        <v>2290</v>
      </c>
      <c r="W7" s="38" t="s">
        <v>120</v>
      </c>
      <c r="X7" s="12" t="s">
        <v>2320</v>
      </c>
      <c r="Y7" s="41" t="s">
        <v>195</v>
      </c>
      <c r="AA7" s="38" t="s">
        <v>120</v>
      </c>
      <c r="AB7" s="36" t="s">
        <v>184</v>
      </c>
      <c r="AC7" s="38" t="s">
        <v>187</v>
      </c>
      <c r="AD7" s="61" t="s">
        <v>230</v>
      </c>
      <c r="AE7" s="38" t="s">
        <v>187</v>
      </c>
      <c r="AG7" s="38" t="s">
        <v>120</v>
      </c>
      <c r="AH7" s="12" t="s">
        <v>887</v>
      </c>
      <c r="AI7" s="13" t="s">
        <v>195</v>
      </c>
      <c r="AK7" s="13" t="s">
        <v>195</v>
      </c>
      <c r="AM7" s="38" t="s">
        <v>120</v>
      </c>
      <c r="AN7" s="72" t="s">
        <v>477</v>
      </c>
      <c r="AO7" s="38" t="s">
        <v>120</v>
      </c>
      <c r="AP7" s="12" t="s">
        <v>968</v>
      </c>
      <c r="AQ7" s="39" t="s">
        <v>0</v>
      </c>
      <c r="AS7" s="38" t="s">
        <v>120</v>
      </c>
      <c r="AT7" s="63" t="s">
        <v>571</v>
      </c>
      <c r="AU7" s="38" t="s">
        <v>120</v>
      </c>
      <c r="AV7" s="12" t="s">
        <v>1053</v>
      </c>
      <c r="AW7" s="13" t="s">
        <v>195</v>
      </c>
      <c r="AY7" s="38" t="s">
        <v>187</v>
      </c>
      <c r="BA7" s="38" t="s">
        <v>120</v>
      </c>
      <c r="BB7" s="12" t="s">
        <v>672</v>
      </c>
      <c r="BC7" s="38" t="s">
        <v>120</v>
      </c>
      <c r="BD7" s="12" t="s">
        <v>745</v>
      </c>
      <c r="BE7" s="38" t="s">
        <v>120</v>
      </c>
      <c r="BF7" s="12" t="s">
        <v>1185</v>
      </c>
      <c r="BG7" s="13" t="s">
        <v>195</v>
      </c>
      <c r="BI7" s="38" t="s">
        <v>120</v>
      </c>
      <c r="BJ7" s="12" t="s">
        <v>1279</v>
      </c>
      <c r="BK7" s="38" t="s">
        <v>120</v>
      </c>
      <c r="BL7" s="12" t="s">
        <v>1279</v>
      </c>
      <c r="BM7" s="38" t="s">
        <v>120</v>
      </c>
      <c r="BN7" s="12" t="s">
        <v>1390</v>
      </c>
      <c r="BO7" s="38" t="s">
        <v>120</v>
      </c>
      <c r="BP7" s="12" t="s">
        <v>1438</v>
      </c>
      <c r="BQ7" s="38" t="s">
        <v>120</v>
      </c>
      <c r="BR7" s="12" t="s">
        <v>1485</v>
      </c>
      <c r="BS7" s="38" t="s">
        <v>120</v>
      </c>
      <c r="BT7" s="12" t="s">
        <v>1536</v>
      </c>
      <c r="BU7" s="38" t="s">
        <v>187</v>
      </c>
      <c r="BV7" s="12" t="s">
        <v>1587</v>
      </c>
      <c r="BW7" s="38"/>
    </row>
    <row r="8" spans="1:76" ht="20" customHeight="1">
      <c r="B8" s="10">
        <v>1.3</v>
      </c>
      <c r="C8" s="10" t="s">
        <v>62</v>
      </c>
      <c r="D8" s="12" t="s">
        <v>96</v>
      </c>
      <c r="E8" s="38" t="s">
        <v>0</v>
      </c>
      <c r="F8" s="12" t="s">
        <v>1869</v>
      </c>
      <c r="G8" s="38" t="s">
        <v>0</v>
      </c>
      <c r="H8" s="12" t="s">
        <v>1879</v>
      </c>
      <c r="I8" s="38" t="s">
        <v>0</v>
      </c>
      <c r="J8" s="12" t="s">
        <v>1947</v>
      </c>
      <c r="K8" s="38" t="s">
        <v>192</v>
      </c>
      <c r="L8" s="12" t="s">
        <v>2013</v>
      </c>
      <c r="M8" s="38" t="s">
        <v>192</v>
      </c>
      <c r="N8" s="12" t="s">
        <v>2058</v>
      </c>
      <c r="O8" s="38" t="s">
        <v>0</v>
      </c>
      <c r="P8" s="12" t="s">
        <v>2143</v>
      </c>
      <c r="Q8" s="38" t="s">
        <v>0</v>
      </c>
      <c r="R8" s="12" t="s">
        <v>2197</v>
      </c>
      <c r="S8" s="38" t="s">
        <v>0</v>
      </c>
      <c r="T8" s="12" t="s">
        <v>2222</v>
      </c>
      <c r="U8" s="38" t="s">
        <v>0</v>
      </c>
      <c r="V8" s="12" t="s">
        <v>2291</v>
      </c>
      <c r="W8" s="38" t="s">
        <v>0</v>
      </c>
      <c r="X8" s="12" t="s">
        <v>2337</v>
      </c>
      <c r="Y8" s="41" t="s">
        <v>195</v>
      </c>
      <c r="AA8" s="38" t="s">
        <v>0</v>
      </c>
      <c r="AB8" s="36" t="s">
        <v>185</v>
      </c>
      <c r="AC8" s="38" t="s">
        <v>0</v>
      </c>
      <c r="AD8" s="61" t="s">
        <v>231</v>
      </c>
      <c r="AE8" s="38" t="s">
        <v>0</v>
      </c>
      <c r="AF8" s="52" t="s">
        <v>274</v>
      </c>
      <c r="AG8" s="38" t="s">
        <v>192</v>
      </c>
      <c r="AH8" s="60" t="s">
        <v>339</v>
      </c>
      <c r="AI8" s="38" t="s">
        <v>0</v>
      </c>
      <c r="AJ8" s="62" t="s">
        <v>384</v>
      </c>
      <c r="AK8" s="13" t="s">
        <v>195</v>
      </c>
      <c r="AM8" s="38" t="s">
        <v>192</v>
      </c>
      <c r="AN8" s="12" t="s">
        <v>478</v>
      </c>
      <c r="AO8" s="38" t="s">
        <v>192</v>
      </c>
      <c r="AP8" s="12" t="s">
        <v>969</v>
      </c>
      <c r="AQ8" s="39" t="s">
        <v>187</v>
      </c>
      <c r="AR8" s="12" t="s">
        <v>520</v>
      </c>
      <c r="AS8" s="38" t="s">
        <v>0</v>
      </c>
      <c r="AT8" s="12" t="s">
        <v>572</v>
      </c>
      <c r="AU8" s="38" t="s">
        <v>0</v>
      </c>
      <c r="AV8" s="12" t="s">
        <v>1054</v>
      </c>
      <c r="AW8" s="38" t="s">
        <v>0</v>
      </c>
      <c r="AX8" s="12" t="s">
        <v>1078</v>
      </c>
      <c r="AY8" s="38" t="s">
        <v>0</v>
      </c>
      <c r="AZ8" s="12" t="s">
        <v>634</v>
      </c>
      <c r="BA8" s="38" t="s">
        <v>0</v>
      </c>
      <c r="BB8" s="12" t="s">
        <v>1134</v>
      </c>
      <c r="BC8" s="38" t="s">
        <v>0</v>
      </c>
      <c r="BD8" s="12" t="s">
        <v>746</v>
      </c>
      <c r="BE8" s="38" t="s">
        <v>0</v>
      </c>
      <c r="BF8" s="12" t="s">
        <v>1186</v>
      </c>
      <c r="BG8" s="13" t="s">
        <v>195</v>
      </c>
      <c r="BI8" s="13" t="s">
        <v>195</v>
      </c>
      <c r="BK8" s="38" t="s">
        <v>192</v>
      </c>
      <c r="BL8" s="12" t="s">
        <v>1332</v>
      </c>
      <c r="BM8" s="38" t="s">
        <v>0</v>
      </c>
      <c r="BN8" s="12" t="s">
        <v>1391</v>
      </c>
      <c r="BO8" s="38" t="s">
        <v>0</v>
      </c>
      <c r="BP8" s="12" t="s">
        <v>1439</v>
      </c>
      <c r="BQ8" s="38" t="s">
        <v>0</v>
      </c>
      <c r="BR8" s="12" t="s">
        <v>1486</v>
      </c>
      <c r="BS8" s="38" t="s">
        <v>192</v>
      </c>
      <c r="BT8" s="12" t="s">
        <v>1537</v>
      </c>
      <c r="BU8" s="38" t="s">
        <v>0</v>
      </c>
      <c r="BV8" s="12" t="s">
        <v>1586</v>
      </c>
      <c r="BW8" s="38"/>
    </row>
    <row r="9" spans="1:76" ht="20" customHeight="1">
      <c r="AH9"/>
    </row>
    <row r="10" spans="1:76" ht="20" customHeight="1">
      <c r="C10" s="10" t="s">
        <v>63</v>
      </c>
      <c r="D10" s="12" t="s">
        <v>64</v>
      </c>
      <c r="E10" s="38" t="s">
        <v>186</v>
      </c>
      <c r="G10" s="38" t="s">
        <v>186</v>
      </c>
      <c r="I10" s="38" t="s">
        <v>186</v>
      </c>
      <c r="K10" s="40" t="s">
        <v>188</v>
      </c>
      <c r="M10" s="38" t="s">
        <v>186</v>
      </c>
      <c r="O10" s="38" t="s">
        <v>186</v>
      </c>
      <c r="Q10" s="38" t="s">
        <v>186</v>
      </c>
      <c r="S10" s="38" t="s">
        <v>186</v>
      </c>
      <c r="U10" s="38" t="s">
        <v>186</v>
      </c>
      <c r="W10" s="38" t="s">
        <v>186</v>
      </c>
      <c r="Y10" s="40" t="s">
        <v>188</v>
      </c>
      <c r="AA10" s="38" t="s">
        <v>186</v>
      </c>
      <c r="AC10" s="38" t="s">
        <v>186</v>
      </c>
      <c r="AE10" s="38" t="s">
        <v>186</v>
      </c>
      <c r="AF10" s="56"/>
      <c r="AG10" s="38" t="s">
        <v>186</v>
      </c>
      <c r="AH10" s="57"/>
      <c r="AI10" s="40" t="s">
        <v>188</v>
      </c>
      <c r="AK10" s="40" t="s">
        <v>188</v>
      </c>
      <c r="AM10" s="38" t="s">
        <v>186</v>
      </c>
      <c r="AO10" s="38" t="s">
        <v>186</v>
      </c>
      <c r="AQ10" s="39" t="s">
        <v>425</v>
      </c>
      <c r="AS10" s="38" t="s">
        <v>186</v>
      </c>
      <c r="AU10" s="38" t="s">
        <v>186</v>
      </c>
      <c r="AW10" s="38" t="s">
        <v>186</v>
      </c>
      <c r="AY10" s="38" t="s">
        <v>186</v>
      </c>
      <c r="BA10" s="38" t="s">
        <v>186</v>
      </c>
      <c r="BC10" s="38" t="s">
        <v>186</v>
      </c>
      <c r="BE10" s="38" t="s">
        <v>186</v>
      </c>
      <c r="BG10" s="40" t="s">
        <v>188</v>
      </c>
      <c r="BI10" s="38" t="s">
        <v>186</v>
      </c>
      <c r="BK10" s="38" t="s">
        <v>186</v>
      </c>
      <c r="BM10" s="38" t="s">
        <v>186</v>
      </c>
      <c r="BO10" s="38" t="s">
        <v>186</v>
      </c>
      <c r="BQ10" s="38" t="s">
        <v>186</v>
      </c>
      <c r="BS10" s="38" t="s">
        <v>186</v>
      </c>
      <c r="BU10" s="38" t="s">
        <v>186</v>
      </c>
      <c r="BW10" s="38"/>
    </row>
    <row r="12" spans="1:76" ht="20" customHeight="1">
      <c r="A12" s="10" t="s">
        <v>90</v>
      </c>
      <c r="B12" s="10">
        <v>2</v>
      </c>
      <c r="C12" s="9" t="s">
        <v>65</v>
      </c>
    </row>
    <row r="13" spans="1:76" ht="20" customHeight="1">
      <c r="B13" s="10">
        <v>2.1</v>
      </c>
      <c r="C13" s="10" t="s">
        <v>66</v>
      </c>
      <c r="D13" s="12" t="s">
        <v>97</v>
      </c>
      <c r="E13" s="39" t="s">
        <v>187</v>
      </c>
      <c r="F13" s="12" t="s">
        <v>1870</v>
      </c>
      <c r="G13" s="39" t="s">
        <v>187</v>
      </c>
      <c r="H13" s="12" t="s">
        <v>193</v>
      </c>
      <c r="I13" s="39" t="s">
        <v>187</v>
      </c>
      <c r="J13" s="12" t="s">
        <v>193</v>
      </c>
      <c r="K13" s="39" t="s">
        <v>187</v>
      </c>
      <c r="L13" s="12" t="s">
        <v>193</v>
      </c>
      <c r="M13" s="39" t="s">
        <v>187</v>
      </c>
      <c r="N13" s="12" t="s">
        <v>193</v>
      </c>
      <c r="O13" s="38" t="s">
        <v>192</v>
      </c>
      <c r="P13" s="12" t="s">
        <v>2142</v>
      </c>
      <c r="Q13" s="38" t="s">
        <v>192</v>
      </c>
      <c r="R13" s="12" t="s">
        <v>2169</v>
      </c>
      <c r="S13" s="38" t="s">
        <v>192</v>
      </c>
      <c r="T13" s="12" t="s">
        <v>2219</v>
      </c>
      <c r="U13" s="39" t="s">
        <v>187</v>
      </c>
      <c r="V13" s="12" t="s">
        <v>193</v>
      </c>
      <c r="W13" s="39" t="s">
        <v>187</v>
      </c>
      <c r="X13" s="12" t="s">
        <v>193</v>
      </c>
      <c r="Y13" s="39" t="s">
        <v>187</v>
      </c>
      <c r="Z13" s="12" t="s">
        <v>2360</v>
      </c>
      <c r="AA13" s="39" t="s">
        <v>187</v>
      </c>
      <c r="AB13" s="12" t="s">
        <v>193</v>
      </c>
      <c r="AC13" s="39" t="s">
        <v>187</v>
      </c>
      <c r="AD13" s="12" t="s">
        <v>193</v>
      </c>
      <c r="AE13" s="39" t="s">
        <v>187</v>
      </c>
      <c r="AF13" s="12" t="s">
        <v>275</v>
      </c>
      <c r="AG13" s="39" t="s">
        <v>187</v>
      </c>
      <c r="AH13" s="60" t="s">
        <v>888</v>
      </c>
      <c r="AI13" s="39" t="s">
        <v>187</v>
      </c>
      <c r="AJ13" s="12" t="s">
        <v>426</v>
      </c>
      <c r="AK13" s="39" t="s">
        <v>120</v>
      </c>
      <c r="AL13" s="12" t="s">
        <v>426</v>
      </c>
      <c r="AM13" s="39" t="s">
        <v>120</v>
      </c>
      <c r="AN13" s="12" t="s">
        <v>275</v>
      </c>
      <c r="AO13" s="39" t="s">
        <v>120</v>
      </c>
      <c r="AP13" s="12" t="s">
        <v>275</v>
      </c>
      <c r="AQ13" s="39" t="s">
        <v>120</v>
      </c>
      <c r="AR13" s="12" t="s">
        <v>275</v>
      </c>
      <c r="AS13" s="39" t="s">
        <v>120</v>
      </c>
      <c r="AT13" s="12" t="s">
        <v>275</v>
      </c>
      <c r="AU13" s="39" t="s">
        <v>120</v>
      </c>
      <c r="AV13" s="12" t="s">
        <v>275</v>
      </c>
      <c r="AW13" s="39" t="s">
        <v>120</v>
      </c>
      <c r="AX13" s="12" t="s">
        <v>275</v>
      </c>
      <c r="AY13" s="39" t="s">
        <v>120</v>
      </c>
      <c r="AZ13" s="12" t="s">
        <v>275</v>
      </c>
      <c r="BA13" s="39" t="s">
        <v>120</v>
      </c>
      <c r="BB13" s="12" t="s">
        <v>275</v>
      </c>
      <c r="BC13" s="39" t="s">
        <v>120</v>
      </c>
      <c r="BD13" s="12" t="s">
        <v>275</v>
      </c>
      <c r="BE13" s="39" t="s">
        <v>120</v>
      </c>
      <c r="BF13" s="12" t="s">
        <v>275</v>
      </c>
      <c r="BG13" s="39" t="s">
        <v>120</v>
      </c>
      <c r="BH13" s="12" t="s">
        <v>275</v>
      </c>
      <c r="BI13" s="39" t="s">
        <v>120</v>
      </c>
      <c r="BJ13" s="12" t="s">
        <v>275</v>
      </c>
      <c r="BK13" s="38" t="s">
        <v>192</v>
      </c>
      <c r="BL13" s="12" t="s">
        <v>1333</v>
      </c>
      <c r="BM13" s="39" t="s">
        <v>120</v>
      </c>
      <c r="BN13" s="12" t="s">
        <v>275</v>
      </c>
      <c r="BO13" s="39" t="s">
        <v>120</v>
      </c>
      <c r="BP13" s="12" t="s">
        <v>275</v>
      </c>
      <c r="BQ13" s="39" t="s">
        <v>120</v>
      </c>
      <c r="BR13" s="12" t="s">
        <v>275</v>
      </c>
      <c r="BS13" s="39" t="s">
        <v>187</v>
      </c>
      <c r="BT13" s="12" t="s">
        <v>1535</v>
      </c>
      <c r="BU13" s="39" t="s">
        <v>187</v>
      </c>
      <c r="BV13" s="12" t="s">
        <v>426</v>
      </c>
      <c r="BW13" s="39"/>
    </row>
    <row r="14" spans="1:76" ht="20" customHeight="1">
      <c r="B14" s="10">
        <v>2.2000000000000002</v>
      </c>
      <c r="C14" s="10" t="s">
        <v>67</v>
      </c>
      <c r="D14" s="12" t="s">
        <v>97</v>
      </c>
      <c r="E14" s="39" t="s">
        <v>187</v>
      </c>
      <c r="F14" s="12" t="s">
        <v>1870</v>
      </c>
      <c r="G14" s="39" t="s">
        <v>187</v>
      </c>
      <c r="H14" s="12" t="s">
        <v>193</v>
      </c>
      <c r="I14" s="39" t="s">
        <v>187</v>
      </c>
      <c r="J14" s="12" t="s">
        <v>193</v>
      </c>
      <c r="K14" s="39" t="s">
        <v>187</v>
      </c>
      <c r="L14" s="12" t="s">
        <v>193</v>
      </c>
      <c r="M14" s="39" t="s">
        <v>187</v>
      </c>
      <c r="N14" s="12" t="s">
        <v>193</v>
      </c>
      <c r="O14" s="39" t="s">
        <v>187</v>
      </c>
      <c r="P14" s="12" t="s">
        <v>193</v>
      </c>
      <c r="Q14" s="39" t="s">
        <v>187</v>
      </c>
      <c r="S14" s="39" t="s">
        <v>187</v>
      </c>
      <c r="U14" s="39" t="s">
        <v>187</v>
      </c>
      <c r="V14" s="12" t="s">
        <v>193</v>
      </c>
      <c r="W14" s="39" t="s">
        <v>187</v>
      </c>
      <c r="X14" s="12" t="s">
        <v>193</v>
      </c>
      <c r="Y14" s="39" t="s">
        <v>187</v>
      </c>
      <c r="AA14" s="39" t="s">
        <v>187</v>
      </c>
      <c r="AB14" s="12" t="s">
        <v>194</v>
      </c>
      <c r="AC14" s="39" t="s">
        <v>187</v>
      </c>
      <c r="AD14" s="12" t="s">
        <v>193</v>
      </c>
      <c r="AE14" s="38" t="s">
        <v>0</v>
      </c>
      <c r="AF14" s="1" t="s">
        <v>276</v>
      </c>
      <c r="AG14" s="39" t="s">
        <v>120</v>
      </c>
      <c r="AH14" s="60" t="s">
        <v>888</v>
      </c>
      <c r="AI14" s="39" t="s">
        <v>187</v>
      </c>
      <c r="AJ14" s="12" t="s">
        <v>193</v>
      </c>
      <c r="AK14" s="39" t="s">
        <v>187</v>
      </c>
      <c r="AL14" s="12" t="s">
        <v>427</v>
      </c>
      <c r="AM14" s="39" t="s">
        <v>187</v>
      </c>
      <c r="AN14" s="12" t="s">
        <v>479</v>
      </c>
      <c r="AO14" s="39" t="s">
        <v>120</v>
      </c>
      <c r="AP14" s="12" t="s">
        <v>970</v>
      </c>
      <c r="AQ14" s="39" t="s">
        <v>120</v>
      </c>
      <c r="AR14" s="12" t="s">
        <v>275</v>
      </c>
      <c r="AS14" s="39" t="s">
        <v>187</v>
      </c>
      <c r="AT14" s="12" t="s">
        <v>1000</v>
      </c>
      <c r="AU14" s="39" t="s">
        <v>120</v>
      </c>
      <c r="AV14" s="12" t="s">
        <v>1055</v>
      </c>
      <c r="AW14" s="13" t="s">
        <v>195</v>
      </c>
      <c r="AX14" s="12" t="s">
        <v>1079</v>
      </c>
      <c r="AY14" s="39" t="s">
        <v>120</v>
      </c>
      <c r="AZ14" s="82" t="s">
        <v>426</v>
      </c>
      <c r="BA14" s="39" t="s">
        <v>120</v>
      </c>
      <c r="BB14" s="82" t="s">
        <v>426</v>
      </c>
      <c r="BC14" s="39" t="s">
        <v>120</v>
      </c>
      <c r="BD14" s="82" t="s">
        <v>426</v>
      </c>
      <c r="BE14" s="39" t="s">
        <v>120</v>
      </c>
      <c r="BF14" s="12" t="s">
        <v>791</v>
      </c>
      <c r="BG14" s="39" t="s">
        <v>120</v>
      </c>
      <c r="BH14" s="82" t="s">
        <v>426</v>
      </c>
      <c r="BI14" s="39" t="s">
        <v>120</v>
      </c>
      <c r="BJ14" s="82" t="s">
        <v>426</v>
      </c>
      <c r="BK14" s="39" t="s">
        <v>187</v>
      </c>
      <c r="BL14" s="12" t="s">
        <v>1334</v>
      </c>
      <c r="BM14" s="39" t="s">
        <v>120</v>
      </c>
      <c r="BN14" s="82" t="s">
        <v>426</v>
      </c>
      <c r="BO14" s="39" t="s">
        <v>120</v>
      </c>
      <c r="BP14" s="82" t="s">
        <v>426</v>
      </c>
      <c r="BQ14" s="13" t="s">
        <v>195</v>
      </c>
      <c r="BR14" s="82" t="s">
        <v>1487</v>
      </c>
      <c r="BS14" s="39" t="s">
        <v>120</v>
      </c>
      <c r="BT14" s="12" t="s">
        <v>1538</v>
      </c>
      <c r="BU14" s="39" t="s">
        <v>120</v>
      </c>
      <c r="BV14" s="12" t="s">
        <v>426</v>
      </c>
      <c r="BW14" s="39"/>
    </row>
    <row r="15" spans="1:76" ht="20" customHeight="1">
      <c r="B15" s="10">
        <v>2.2999999999999998</v>
      </c>
      <c r="C15" s="10" t="s">
        <v>68</v>
      </c>
      <c r="D15" s="12" t="s">
        <v>97</v>
      </c>
      <c r="E15" s="38" t="s">
        <v>192</v>
      </c>
      <c r="G15" s="38" t="s">
        <v>192</v>
      </c>
      <c r="I15" s="38" t="s">
        <v>192</v>
      </c>
      <c r="K15" s="38" t="s">
        <v>192</v>
      </c>
      <c r="M15" s="38" t="s">
        <v>192</v>
      </c>
      <c r="O15" s="38" t="s">
        <v>192</v>
      </c>
      <c r="Q15" s="38" t="s">
        <v>192</v>
      </c>
      <c r="S15" s="38" t="s">
        <v>192</v>
      </c>
      <c r="U15" s="38" t="s">
        <v>192</v>
      </c>
      <c r="W15" s="38" t="s">
        <v>192</v>
      </c>
      <c r="Y15" s="41" t="s">
        <v>195</v>
      </c>
      <c r="AA15" s="38" t="s">
        <v>192</v>
      </c>
      <c r="AC15" s="13" t="s">
        <v>195</v>
      </c>
      <c r="AE15" s="38" t="s">
        <v>0</v>
      </c>
      <c r="AG15" s="38" t="s">
        <v>192</v>
      </c>
      <c r="AI15" s="41" t="s">
        <v>195</v>
      </c>
      <c r="AK15" s="13" t="s">
        <v>195</v>
      </c>
      <c r="AM15" s="38" t="s">
        <v>192</v>
      </c>
      <c r="AN15" s="12" t="s">
        <v>921</v>
      </c>
      <c r="AO15" s="38" t="s">
        <v>192</v>
      </c>
      <c r="AP15" s="12" t="s">
        <v>971</v>
      </c>
      <c r="AQ15" s="41" t="s">
        <v>195</v>
      </c>
      <c r="AR15" s="12" t="s">
        <v>989</v>
      </c>
      <c r="AS15" s="38" t="s">
        <v>192</v>
      </c>
      <c r="AT15" s="12" t="s">
        <v>1056</v>
      </c>
      <c r="AU15" s="38" t="s">
        <v>192</v>
      </c>
      <c r="AV15" s="12" t="s">
        <v>1056</v>
      </c>
      <c r="AW15" s="38" t="s">
        <v>192</v>
      </c>
      <c r="AX15" s="12" t="s">
        <v>1056</v>
      </c>
      <c r="AY15" s="38" t="s">
        <v>192</v>
      </c>
      <c r="AZ15" s="12" t="s">
        <v>1056</v>
      </c>
      <c r="BA15" s="38" t="s">
        <v>192</v>
      </c>
      <c r="BB15" s="12" t="s">
        <v>1056</v>
      </c>
      <c r="BC15" s="38" t="s">
        <v>192</v>
      </c>
      <c r="BD15" s="12" t="s">
        <v>1153</v>
      </c>
      <c r="BE15" s="38" t="s">
        <v>192</v>
      </c>
      <c r="BF15" s="12" t="s">
        <v>1056</v>
      </c>
      <c r="BG15" s="13" t="s">
        <v>195</v>
      </c>
      <c r="BH15" s="12" t="s">
        <v>1215</v>
      </c>
      <c r="BI15" s="13" t="s">
        <v>195</v>
      </c>
      <c r="BJ15" s="12" t="s">
        <v>1215</v>
      </c>
      <c r="BK15" s="38" t="s">
        <v>0</v>
      </c>
      <c r="BL15" s="12" t="s">
        <v>1335</v>
      </c>
      <c r="BM15" s="13" t="s">
        <v>195</v>
      </c>
      <c r="BN15" s="12" t="s">
        <v>1215</v>
      </c>
      <c r="BO15" s="38" t="s">
        <v>192</v>
      </c>
      <c r="BP15" s="12" t="s">
        <v>1440</v>
      </c>
      <c r="BQ15" s="38" t="s">
        <v>192</v>
      </c>
      <c r="BR15" s="12" t="s">
        <v>1440</v>
      </c>
      <c r="BS15" s="38" t="s">
        <v>192</v>
      </c>
      <c r="BT15" s="12" t="s">
        <v>1539</v>
      </c>
      <c r="BU15" s="38" t="s">
        <v>192</v>
      </c>
      <c r="BV15" s="12" t="s">
        <v>1588</v>
      </c>
      <c r="BW15" s="38"/>
    </row>
    <row r="16" spans="1:76" ht="20" customHeight="1">
      <c r="B16" s="10">
        <v>2.4</v>
      </c>
      <c r="C16" s="10" t="s">
        <v>69</v>
      </c>
      <c r="D16" s="12" t="s">
        <v>98</v>
      </c>
    </row>
    <row r="17" spans="1:75" ht="20" customHeight="1">
      <c r="B17" s="10">
        <v>2.5</v>
      </c>
      <c r="C17" s="10" t="s">
        <v>70</v>
      </c>
      <c r="D17" s="12" t="s">
        <v>99</v>
      </c>
    </row>
    <row r="19" spans="1:75" ht="20" customHeight="1">
      <c r="C19" s="10" t="s">
        <v>63</v>
      </c>
      <c r="D19" s="12" t="s">
        <v>64</v>
      </c>
      <c r="E19" s="38" t="s">
        <v>186</v>
      </c>
      <c r="G19" s="38" t="s">
        <v>186</v>
      </c>
      <c r="I19" s="38" t="s">
        <v>186</v>
      </c>
      <c r="K19" s="38" t="s">
        <v>186</v>
      </c>
      <c r="M19" s="38" t="s">
        <v>186</v>
      </c>
      <c r="O19" s="38" t="s">
        <v>186</v>
      </c>
      <c r="Q19" s="38" t="s">
        <v>186</v>
      </c>
      <c r="S19" s="38" t="s">
        <v>186</v>
      </c>
      <c r="U19" s="38" t="s">
        <v>186</v>
      </c>
      <c r="W19" s="38" t="s">
        <v>186</v>
      </c>
      <c r="Y19" s="40" t="s">
        <v>188</v>
      </c>
      <c r="AA19" s="38" t="s">
        <v>186</v>
      </c>
      <c r="AC19" s="40" t="s">
        <v>188</v>
      </c>
      <c r="AE19" s="38" t="s">
        <v>186</v>
      </c>
      <c r="AF19" s="56"/>
      <c r="AG19" s="38" t="s">
        <v>186</v>
      </c>
      <c r="AI19" s="40" t="s">
        <v>188</v>
      </c>
      <c r="AK19" s="40" t="s">
        <v>188</v>
      </c>
      <c r="AM19" s="38" t="s">
        <v>186</v>
      </c>
      <c r="AO19" s="38" t="s">
        <v>186</v>
      </c>
      <c r="AQ19" s="40" t="s">
        <v>188</v>
      </c>
      <c r="AS19" s="38" t="s">
        <v>186</v>
      </c>
      <c r="AU19" s="38" t="s">
        <v>186</v>
      </c>
      <c r="AW19" s="38" t="s">
        <v>186</v>
      </c>
      <c r="AY19" s="38" t="s">
        <v>186</v>
      </c>
      <c r="BA19" s="38" t="s">
        <v>186</v>
      </c>
      <c r="BC19" s="38" t="s">
        <v>186</v>
      </c>
      <c r="BE19" s="38" t="s">
        <v>186</v>
      </c>
      <c r="BG19" s="40" t="s">
        <v>188</v>
      </c>
      <c r="BI19" s="40" t="s">
        <v>188</v>
      </c>
      <c r="BK19" s="38" t="s">
        <v>186</v>
      </c>
      <c r="BM19" s="40" t="s">
        <v>188</v>
      </c>
      <c r="BO19" s="38" t="s">
        <v>186</v>
      </c>
      <c r="BQ19" s="38" t="s">
        <v>186</v>
      </c>
      <c r="BS19" s="38" t="s">
        <v>186</v>
      </c>
      <c r="BU19" s="38" t="s">
        <v>186</v>
      </c>
      <c r="BW19" s="38"/>
    </row>
    <row r="21" spans="1:75" ht="20" customHeight="1">
      <c r="B21" s="10">
        <v>2.6</v>
      </c>
      <c r="C21" s="10" t="s">
        <v>71</v>
      </c>
      <c r="D21" s="12" t="s">
        <v>95</v>
      </c>
      <c r="E21" s="38" t="s">
        <v>120</v>
      </c>
      <c r="G21" s="39" t="s">
        <v>192</v>
      </c>
      <c r="H21" s="12" t="s">
        <v>1880</v>
      </c>
      <c r="I21" s="38" t="s">
        <v>120</v>
      </c>
      <c r="J21" s="12" t="s">
        <v>1948</v>
      </c>
      <c r="K21" s="38" t="s">
        <v>187</v>
      </c>
      <c r="L21" s="12" t="s">
        <v>2014</v>
      </c>
      <c r="M21" s="38" t="s">
        <v>120</v>
      </c>
      <c r="N21" s="12" t="s">
        <v>1948</v>
      </c>
      <c r="O21" s="38" t="s">
        <v>120</v>
      </c>
      <c r="P21" s="12" t="s">
        <v>2144</v>
      </c>
      <c r="Q21" s="38" t="s">
        <v>187</v>
      </c>
      <c r="R21" s="12" t="s">
        <v>2198</v>
      </c>
      <c r="S21" s="38" t="s">
        <v>187</v>
      </c>
      <c r="T21" s="12" t="s">
        <v>2198</v>
      </c>
      <c r="U21" s="38" t="s">
        <v>120</v>
      </c>
      <c r="V21" s="12" t="s">
        <v>2276</v>
      </c>
      <c r="W21" s="38" t="s">
        <v>120</v>
      </c>
      <c r="X21" s="12" t="s">
        <v>2014</v>
      </c>
      <c r="Y21" s="41" t="s">
        <v>195</v>
      </c>
      <c r="Z21" s="12" t="s">
        <v>2399</v>
      </c>
      <c r="AA21" s="38" t="s">
        <v>120</v>
      </c>
      <c r="AC21" s="38" t="s">
        <v>120</v>
      </c>
      <c r="AE21" s="38" t="s">
        <v>120</v>
      </c>
      <c r="AG21" s="38" t="s">
        <v>120</v>
      </c>
      <c r="AI21" s="38" t="s">
        <v>120</v>
      </c>
      <c r="AK21" s="39" t="s">
        <v>192</v>
      </c>
      <c r="AL21" s="63" t="s">
        <v>908</v>
      </c>
      <c r="AM21" s="38" t="s">
        <v>120</v>
      </c>
      <c r="AN21" s="12" t="s">
        <v>922</v>
      </c>
      <c r="AO21" s="39" t="s">
        <v>192</v>
      </c>
      <c r="AP21" s="12" t="s">
        <v>974</v>
      </c>
      <c r="AQ21" s="38" t="s">
        <v>120</v>
      </c>
      <c r="AR21" s="12" t="s">
        <v>990</v>
      </c>
      <c r="AS21" s="38" t="s">
        <v>120</v>
      </c>
      <c r="AT21" s="12" t="s">
        <v>1001</v>
      </c>
      <c r="AU21" s="38" t="s">
        <v>120</v>
      </c>
      <c r="AV21" s="12" t="s">
        <v>1057</v>
      </c>
      <c r="AW21" s="38" t="s">
        <v>187</v>
      </c>
      <c r="AX21" s="12" t="s">
        <v>1080</v>
      </c>
      <c r="AY21" s="38" t="s">
        <v>120</v>
      </c>
      <c r="AZ21" s="12" t="s">
        <v>1109</v>
      </c>
      <c r="BA21" s="39" t="s">
        <v>192</v>
      </c>
      <c r="BB21" s="12" t="s">
        <v>1135</v>
      </c>
      <c r="BC21" s="38" t="s">
        <v>120</v>
      </c>
      <c r="BD21" s="12" t="s">
        <v>1154</v>
      </c>
      <c r="BE21" s="38" t="s">
        <v>120</v>
      </c>
      <c r="BF21" s="12" t="s">
        <v>1187</v>
      </c>
      <c r="BG21" s="13" t="s">
        <v>195</v>
      </c>
      <c r="BH21" s="12" t="s">
        <v>1216</v>
      </c>
      <c r="BI21" s="38" t="s">
        <v>120</v>
      </c>
      <c r="BJ21" s="12" t="s">
        <v>1280</v>
      </c>
      <c r="BK21" s="13" t="s">
        <v>232</v>
      </c>
      <c r="BL21" s="12" t="s">
        <v>1336</v>
      </c>
      <c r="BM21" s="38" t="s">
        <v>120</v>
      </c>
      <c r="BN21" s="12" t="s">
        <v>1392</v>
      </c>
      <c r="BO21" s="38" t="s">
        <v>120</v>
      </c>
      <c r="BP21" s="12" t="s">
        <v>1441</v>
      </c>
      <c r="BQ21" s="38" t="s">
        <v>120</v>
      </c>
      <c r="BR21" s="12" t="s">
        <v>1488</v>
      </c>
      <c r="BS21" s="38" t="s">
        <v>120</v>
      </c>
      <c r="BT21" s="12" t="s">
        <v>1540</v>
      </c>
      <c r="BU21" s="39" t="s">
        <v>192</v>
      </c>
      <c r="BV21" s="12" t="s">
        <v>1589</v>
      </c>
      <c r="BW21" s="39"/>
    </row>
    <row r="22" spans="1:75" ht="20" customHeight="1">
      <c r="B22" s="10">
        <v>2.7</v>
      </c>
      <c r="C22" s="10" t="s">
        <v>72</v>
      </c>
      <c r="D22" s="12" t="s">
        <v>98</v>
      </c>
      <c r="G22" s="38" t="s">
        <v>192</v>
      </c>
      <c r="H22" s="12" t="s">
        <v>1881</v>
      </c>
      <c r="Y22" s="13" t="s">
        <v>232</v>
      </c>
      <c r="AG22" s="38"/>
      <c r="AK22" s="39" t="s">
        <v>187</v>
      </c>
      <c r="AL22" s="12" t="s">
        <v>909</v>
      </c>
      <c r="AO22" s="39" t="s">
        <v>187</v>
      </c>
      <c r="AP22" s="12" t="s">
        <v>909</v>
      </c>
      <c r="BA22" s="38" t="s">
        <v>192</v>
      </c>
      <c r="BC22" s="38"/>
      <c r="BE22" s="38"/>
      <c r="BG22" s="13" t="s">
        <v>195</v>
      </c>
      <c r="BU22" s="38" t="s">
        <v>192</v>
      </c>
      <c r="BV22" s="12" t="s">
        <v>1590</v>
      </c>
      <c r="BW22" s="38"/>
    </row>
    <row r="24" spans="1:75" ht="20" customHeight="1">
      <c r="C24" s="10" t="s">
        <v>63</v>
      </c>
      <c r="D24" s="12" t="s">
        <v>64</v>
      </c>
      <c r="E24" s="38" t="s">
        <v>186</v>
      </c>
      <c r="G24" s="40" t="s">
        <v>188</v>
      </c>
      <c r="I24" s="38" t="s">
        <v>186</v>
      </c>
      <c r="K24" s="38" t="s">
        <v>186</v>
      </c>
      <c r="M24" s="38" t="s">
        <v>186</v>
      </c>
      <c r="O24" s="38" t="s">
        <v>186</v>
      </c>
      <c r="Q24" s="38" t="s">
        <v>186</v>
      </c>
      <c r="S24" s="38" t="s">
        <v>186</v>
      </c>
      <c r="U24" s="38" t="s">
        <v>186</v>
      </c>
      <c r="W24" s="38" t="s">
        <v>186</v>
      </c>
      <c r="Y24" s="39" t="s">
        <v>425</v>
      </c>
      <c r="AA24" s="38" t="s">
        <v>186</v>
      </c>
      <c r="AC24" s="38" t="s">
        <v>186</v>
      </c>
      <c r="AE24" s="38" t="s">
        <v>186</v>
      </c>
      <c r="AG24" s="38" t="s">
        <v>186</v>
      </c>
      <c r="AI24" s="38" t="s">
        <v>186</v>
      </c>
      <c r="AK24" s="39" t="s">
        <v>425</v>
      </c>
      <c r="AM24" s="38" t="s">
        <v>186</v>
      </c>
      <c r="AO24" s="39" t="s">
        <v>425</v>
      </c>
      <c r="AQ24" s="38" t="s">
        <v>186</v>
      </c>
      <c r="AS24" s="38" t="s">
        <v>186</v>
      </c>
      <c r="AU24" s="38" t="s">
        <v>186</v>
      </c>
      <c r="AW24" s="38" t="s">
        <v>186</v>
      </c>
      <c r="AY24" s="38" t="s">
        <v>186</v>
      </c>
      <c r="BA24" s="40" t="s">
        <v>188</v>
      </c>
      <c r="BC24" s="38" t="s">
        <v>186</v>
      </c>
      <c r="BE24" s="38" t="s">
        <v>186</v>
      </c>
      <c r="BG24" s="39" t="s">
        <v>425</v>
      </c>
      <c r="BI24" s="38" t="s">
        <v>186</v>
      </c>
      <c r="BK24" s="13" t="s">
        <v>232</v>
      </c>
      <c r="BM24" s="38" t="s">
        <v>186</v>
      </c>
      <c r="BO24" s="38" t="s">
        <v>186</v>
      </c>
      <c r="BQ24" s="38" t="s">
        <v>186</v>
      </c>
      <c r="BS24" s="38" t="s">
        <v>186</v>
      </c>
      <c r="BU24" s="40" t="s">
        <v>188</v>
      </c>
      <c r="BW24" s="40"/>
    </row>
    <row r="26" spans="1:75" ht="20" customHeight="1">
      <c r="A26" s="10" t="s">
        <v>91</v>
      </c>
      <c r="B26" s="10">
        <v>3</v>
      </c>
      <c r="C26" s="9" t="s">
        <v>73</v>
      </c>
    </row>
    <row r="27" spans="1:75" ht="20" customHeight="1">
      <c r="B27" s="10">
        <v>3.1</v>
      </c>
      <c r="C27" s="10" t="s">
        <v>74</v>
      </c>
      <c r="D27" s="12" t="s">
        <v>95</v>
      </c>
      <c r="E27" s="39" t="s">
        <v>192</v>
      </c>
      <c r="F27" s="12" t="s">
        <v>1871</v>
      </c>
      <c r="G27" s="39" t="s">
        <v>192</v>
      </c>
      <c r="H27" s="12" t="s">
        <v>1882</v>
      </c>
      <c r="I27" s="39" t="s">
        <v>192</v>
      </c>
      <c r="J27" s="12" t="s">
        <v>1946</v>
      </c>
      <c r="K27" s="38" t="s">
        <v>187</v>
      </c>
      <c r="L27" s="12" t="s">
        <v>2015</v>
      </c>
      <c r="M27" s="39" t="s">
        <v>0</v>
      </c>
      <c r="N27" s="12" t="s">
        <v>2084</v>
      </c>
      <c r="O27" s="39" t="s">
        <v>192</v>
      </c>
      <c r="P27" s="12" t="s">
        <v>2146</v>
      </c>
      <c r="Q27" s="38" t="s">
        <v>120</v>
      </c>
      <c r="R27" s="12" t="s">
        <v>2199</v>
      </c>
      <c r="S27" s="38" t="s">
        <v>120</v>
      </c>
      <c r="T27" s="12" t="s">
        <v>2244</v>
      </c>
      <c r="U27" s="39" t="s">
        <v>0</v>
      </c>
      <c r="V27" s="12" t="s">
        <v>2292</v>
      </c>
      <c r="W27" s="39" t="s">
        <v>0</v>
      </c>
      <c r="X27" s="12" t="s">
        <v>2336</v>
      </c>
      <c r="Y27" s="41" t="s">
        <v>195</v>
      </c>
      <c r="Z27" s="12" t="s">
        <v>2400</v>
      </c>
      <c r="AA27" s="39" t="s">
        <v>0</v>
      </c>
      <c r="AC27" s="13" t="s">
        <v>195</v>
      </c>
      <c r="AE27" s="39" t="s">
        <v>192</v>
      </c>
      <c r="AF27" s="12" t="s">
        <v>874</v>
      </c>
      <c r="AG27" s="39" t="s">
        <v>0</v>
      </c>
      <c r="AH27" s="12" t="s">
        <v>889</v>
      </c>
      <c r="AI27" s="39" t="s">
        <v>192</v>
      </c>
      <c r="AJ27" s="62" t="s">
        <v>386</v>
      </c>
      <c r="AK27" s="39" t="s">
        <v>0</v>
      </c>
      <c r="AL27" s="63" t="s">
        <v>428</v>
      </c>
      <c r="AM27" s="39" t="s">
        <v>192</v>
      </c>
      <c r="AN27" s="125" t="s">
        <v>923</v>
      </c>
      <c r="AO27" s="39" t="s">
        <v>0</v>
      </c>
      <c r="AP27" s="12" t="s">
        <v>972</v>
      </c>
      <c r="AQ27" s="39" t="s">
        <v>0</v>
      </c>
      <c r="AR27" s="128" t="s">
        <v>991</v>
      </c>
      <c r="AS27" s="38" t="s">
        <v>120</v>
      </c>
      <c r="AT27" s="144" t="s">
        <v>1002</v>
      </c>
      <c r="AU27" s="39" t="s">
        <v>0</v>
      </c>
      <c r="AV27" s="12" t="s">
        <v>1058</v>
      </c>
      <c r="AW27" s="39" t="s">
        <v>0</v>
      </c>
      <c r="AX27" s="12" t="s">
        <v>1081</v>
      </c>
      <c r="AY27" s="39" t="s">
        <v>0</v>
      </c>
      <c r="AZ27" s="12" t="s">
        <v>1110</v>
      </c>
      <c r="BA27" s="39" t="s">
        <v>0</v>
      </c>
      <c r="BB27" s="12" t="s">
        <v>1136</v>
      </c>
      <c r="BC27" s="39" t="s">
        <v>0</v>
      </c>
      <c r="BD27" s="12" t="s">
        <v>1155</v>
      </c>
      <c r="BE27" s="38" t="s">
        <v>120</v>
      </c>
      <c r="BF27" s="12" t="s">
        <v>1188</v>
      </c>
      <c r="BG27" s="38" t="s">
        <v>120</v>
      </c>
      <c r="BH27" s="12" t="s">
        <v>1217</v>
      </c>
      <c r="BI27" s="38" t="s">
        <v>120</v>
      </c>
      <c r="BJ27" s="12" t="s">
        <v>1280</v>
      </c>
      <c r="BK27" s="38" t="s">
        <v>120</v>
      </c>
      <c r="BL27" s="12" t="s">
        <v>1337</v>
      </c>
      <c r="BM27" s="39" t="s">
        <v>0</v>
      </c>
      <c r="BN27" s="12" t="s">
        <v>1393</v>
      </c>
      <c r="BO27" s="39" t="s">
        <v>0</v>
      </c>
      <c r="BP27" s="12" t="s">
        <v>1442</v>
      </c>
      <c r="BQ27" s="38" t="s">
        <v>120</v>
      </c>
      <c r="BR27" s="12" t="s">
        <v>1489</v>
      </c>
      <c r="BS27" s="38" t="s">
        <v>120</v>
      </c>
      <c r="BT27" s="12" t="s">
        <v>1541</v>
      </c>
      <c r="BU27" s="39" t="s">
        <v>0</v>
      </c>
      <c r="BV27" s="12" t="s">
        <v>1591</v>
      </c>
      <c r="BW27" s="39"/>
    </row>
    <row r="28" spans="1:75" ht="20" customHeight="1">
      <c r="B28" s="10">
        <v>3.2</v>
      </c>
      <c r="C28" s="10" t="s">
        <v>75</v>
      </c>
      <c r="D28" s="12" t="s">
        <v>99</v>
      </c>
      <c r="E28" s="38" t="s">
        <v>187</v>
      </c>
      <c r="G28" s="39" t="s">
        <v>192</v>
      </c>
      <c r="H28" s="12" t="s">
        <v>1883</v>
      </c>
      <c r="I28" s="38" t="s">
        <v>187</v>
      </c>
      <c r="J28" s="12" t="s">
        <v>1946</v>
      </c>
      <c r="K28" s="38"/>
      <c r="M28" s="38" t="s">
        <v>187</v>
      </c>
      <c r="N28" s="12" t="s">
        <v>2085</v>
      </c>
      <c r="O28" s="38" t="s">
        <v>187</v>
      </c>
      <c r="P28" s="12" t="s">
        <v>2147</v>
      </c>
      <c r="Q28" s="38"/>
      <c r="S28" s="38"/>
      <c r="U28" s="39" t="s">
        <v>192</v>
      </c>
      <c r="V28" s="12" t="s">
        <v>2012</v>
      </c>
      <c r="W28" s="38" t="s">
        <v>187</v>
      </c>
      <c r="X28" s="12" t="s">
        <v>2339</v>
      </c>
      <c r="Y28" s="39" t="s">
        <v>0</v>
      </c>
      <c r="AA28" s="38" t="s">
        <v>187</v>
      </c>
      <c r="AB28" s="36" t="s">
        <v>196</v>
      </c>
      <c r="AC28" s="13" t="s">
        <v>195</v>
      </c>
      <c r="AE28" s="38" t="s">
        <v>187</v>
      </c>
      <c r="AF28" s="59" t="s">
        <v>873</v>
      </c>
      <c r="AG28" s="38" t="s">
        <v>187</v>
      </c>
      <c r="AH28" s="59" t="s">
        <v>890</v>
      </c>
      <c r="AI28" s="38" t="s">
        <v>120</v>
      </c>
      <c r="AJ28" s="62" t="s">
        <v>387</v>
      </c>
      <c r="AK28" s="39" t="s">
        <v>0</v>
      </c>
      <c r="AL28" s="12" t="s">
        <v>910</v>
      </c>
      <c r="AM28" s="38" t="s">
        <v>187</v>
      </c>
      <c r="AN28" s="72" t="s">
        <v>924</v>
      </c>
      <c r="AO28" s="38" t="s">
        <v>187</v>
      </c>
      <c r="AP28" s="12" t="s">
        <v>973</v>
      </c>
      <c r="AQ28" s="38" t="s">
        <v>187</v>
      </c>
      <c r="AR28" s="12" t="s">
        <v>973</v>
      </c>
      <c r="AU28" s="38" t="s">
        <v>120</v>
      </c>
      <c r="AV28" s="12" t="s">
        <v>1059</v>
      </c>
      <c r="AW28" s="38" t="s">
        <v>120</v>
      </c>
      <c r="AX28" s="12" t="s">
        <v>1082</v>
      </c>
      <c r="AY28" s="38" t="s">
        <v>187</v>
      </c>
      <c r="AZ28" s="82" t="s">
        <v>1111</v>
      </c>
      <c r="BA28" s="38" t="s">
        <v>187</v>
      </c>
      <c r="BB28" s="12" t="s">
        <v>1137</v>
      </c>
      <c r="BC28" s="38" t="s">
        <v>187</v>
      </c>
      <c r="BD28" s="12" t="s">
        <v>1137</v>
      </c>
      <c r="BM28" s="38" t="s">
        <v>187</v>
      </c>
      <c r="BN28" s="12" t="s">
        <v>1394</v>
      </c>
      <c r="BO28" s="38" t="s">
        <v>187</v>
      </c>
      <c r="BP28" s="12" t="s">
        <v>1394</v>
      </c>
      <c r="BU28" s="38" t="s">
        <v>187</v>
      </c>
      <c r="BV28" s="12" t="s">
        <v>1592</v>
      </c>
      <c r="BW28" s="38"/>
    </row>
    <row r="29" spans="1:75" ht="20" customHeight="1">
      <c r="B29" s="10">
        <v>3.3</v>
      </c>
      <c r="C29" s="10" t="s">
        <v>76</v>
      </c>
      <c r="D29" s="12" t="s">
        <v>98</v>
      </c>
      <c r="G29" s="39" t="s">
        <v>187</v>
      </c>
      <c r="M29" s="39"/>
      <c r="O29" s="39"/>
      <c r="U29" s="39" t="s">
        <v>187</v>
      </c>
      <c r="V29" s="12" t="s">
        <v>2293</v>
      </c>
      <c r="Y29" s="41" t="s">
        <v>232</v>
      </c>
      <c r="AK29" s="39" t="s">
        <v>187</v>
      </c>
      <c r="AL29" s="63" t="s">
        <v>429</v>
      </c>
      <c r="BC29" s="39"/>
    </row>
    <row r="30" spans="1:75" ht="20" customHeight="1">
      <c r="B30" s="10">
        <v>3.4</v>
      </c>
      <c r="C30" s="10" t="s">
        <v>77</v>
      </c>
      <c r="D30" s="12" t="s">
        <v>98</v>
      </c>
      <c r="G30" s="38" t="s">
        <v>192</v>
      </c>
      <c r="M30" s="38"/>
      <c r="O30" s="38"/>
      <c r="U30" s="38" t="s">
        <v>192</v>
      </c>
      <c r="Y30" s="41" t="s">
        <v>232</v>
      </c>
      <c r="AK30" s="41" t="s">
        <v>195</v>
      </c>
      <c r="AL30" s="63"/>
      <c r="BC30" s="38"/>
    </row>
    <row r="33" spans="1:75" ht="20" customHeight="1">
      <c r="C33" s="10" t="s">
        <v>63</v>
      </c>
      <c r="D33" s="12" t="s">
        <v>64</v>
      </c>
      <c r="E33" s="38" t="s">
        <v>186</v>
      </c>
      <c r="G33" s="40" t="s">
        <v>188</v>
      </c>
      <c r="I33" s="38" t="s">
        <v>186</v>
      </c>
      <c r="K33" s="38" t="s">
        <v>186</v>
      </c>
      <c r="M33" s="38" t="s">
        <v>186</v>
      </c>
      <c r="O33" s="38" t="s">
        <v>186</v>
      </c>
      <c r="Q33" s="38" t="s">
        <v>186</v>
      </c>
      <c r="S33" s="38" t="s">
        <v>186</v>
      </c>
      <c r="U33" s="40" t="s">
        <v>188</v>
      </c>
      <c r="W33" s="38" t="s">
        <v>186</v>
      </c>
      <c r="Y33" s="39" t="s">
        <v>425</v>
      </c>
      <c r="AA33" s="38" t="s">
        <v>186</v>
      </c>
      <c r="AC33" s="39" t="s">
        <v>425</v>
      </c>
      <c r="AE33" s="38" t="s">
        <v>186</v>
      </c>
      <c r="AG33" s="38" t="s">
        <v>186</v>
      </c>
      <c r="AI33" s="38" t="s">
        <v>186</v>
      </c>
      <c r="AK33" s="39" t="s">
        <v>425</v>
      </c>
      <c r="AM33" s="38" t="s">
        <v>186</v>
      </c>
      <c r="AO33" s="38" t="s">
        <v>186</v>
      </c>
      <c r="AQ33" s="38" t="s">
        <v>186</v>
      </c>
      <c r="AS33" s="38" t="s">
        <v>186</v>
      </c>
      <c r="AU33" s="38" t="s">
        <v>186</v>
      </c>
      <c r="AW33" s="38" t="s">
        <v>186</v>
      </c>
      <c r="AY33" s="38" t="s">
        <v>186</v>
      </c>
      <c r="BA33" s="38" t="s">
        <v>186</v>
      </c>
      <c r="BC33" s="38" t="s">
        <v>186</v>
      </c>
      <c r="BE33" s="38" t="s">
        <v>186</v>
      </c>
      <c r="BG33" s="38" t="s">
        <v>186</v>
      </c>
      <c r="BI33" s="38" t="s">
        <v>186</v>
      </c>
      <c r="BK33" s="38" t="s">
        <v>186</v>
      </c>
      <c r="BM33" s="38" t="s">
        <v>186</v>
      </c>
      <c r="BO33" s="38" t="s">
        <v>186</v>
      </c>
      <c r="BQ33" s="38" t="s">
        <v>186</v>
      </c>
      <c r="BS33" s="38" t="s">
        <v>186</v>
      </c>
      <c r="BU33" s="38" t="s">
        <v>186</v>
      </c>
      <c r="BW33" s="38"/>
    </row>
    <row r="35" spans="1:75" ht="20" customHeight="1">
      <c r="A35" s="10" t="s">
        <v>92</v>
      </c>
      <c r="B35" s="10">
        <v>4</v>
      </c>
      <c r="C35" s="9" t="s">
        <v>78</v>
      </c>
    </row>
    <row r="36" spans="1:75" ht="20" customHeight="1">
      <c r="B36" s="10">
        <v>4.0999999999999996</v>
      </c>
      <c r="C36" s="10" t="s">
        <v>79</v>
      </c>
      <c r="D36" s="12" t="s">
        <v>97</v>
      </c>
      <c r="E36" s="38" t="s">
        <v>0</v>
      </c>
      <c r="F36" s="12" t="s">
        <v>190</v>
      </c>
      <c r="G36" s="38" t="s">
        <v>0</v>
      </c>
      <c r="H36" s="12" t="s">
        <v>190</v>
      </c>
      <c r="I36" s="38" t="s">
        <v>0</v>
      </c>
      <c r="J36" s="12" t="s">
        <v>190</v>
      </c>
      <c r="K36" s="38" t="s">
        <v>0</v>
      </c>
      <c r="L36" s="12" t="s">
        <v>2016</v>
      </c>
      <c r="M36" s="38" t="s">
        <v>0</v>
      </c>
      <c r="N36" s="12" t="s">
        <v>2016</v>
      </c>
      <c r="O36" s="38" t="s">
        <v>0</v>
      </c>
      <c r="P36" s="12" t="s">
        <v>2016</v>
      </c>
      <c r="Q36" s="38" t="s">
        <v>0</v>
      </c>
      <c r="R36" s="12" t="s">
        <v>2016</v>
      </c>
      <c r="S36" s="38" t="s">
        <v>0</v>
      </c>
      <c r="T36" s="12" t="s">
        <v>2016</v>
      </c>
      <c r="U36" s="38" t="s">
        <v>0</v>
      </c>
      <c r="V36" s="12" t="s">
        <v>2288</v>
      </c>
      <c r="W36" s="38" t="s">
        <v>0</v>
      </c>
      <c r="X36" s="12" t="s">
        <v>2288</v>
      </c>
      <c r="Y36" s="38" t="s">
        <v>0</v>
      </c>
      <c r="Z36" s="12" t="s">
        <v>2348</v>
      </c>
      <c r="AA36" s="38" t="s">
        <v>0</v>
      </c>
      <c r="AB36" s="12" t="s">
        <v>190</v>
      </c>
      <c r="AC36" s="38" t="s">
        <v>0</v>
      </c>
      <c r="AD36" s="12" t="s">
        <v>190</v>
      </c>
      <c r="AE36" s="38" t="s">
        <v>0</v>
      </c>
      <c r="AF36" s="12" t="s">
        <v>875</v>
      </c>
      <c r="AG36" s="38" t="s">
        <v>0</v>
      </c>
      <c r="AH36" s="12" t="s">
        <v>891</v>
      </c>
      <c r="AI36" s="38" t="s">
        <v>0</v>
      </c>
      <c r="AJ36" s="12" t="s">
        <v>898</v>
      </c>
      <c r="AK36" s="38" t="s">
        <v>0</v>
      </c>
      <c r="AL36" s="12" t="s">
        <v>898</v>
      </c>
      <c r="AM36" s="38" t="s">
        <v>0</v>
      </c>
      <c r="AN36" s="12" t="s">
        <v>898</v>
      </c>
      <c r="AO36" s="38" t="s">
        <v>0</v>
      </c>
      <c r="AP36" s="12" t="s">
        <v>898</v>
      </c>
      <c r="AQ36" s="38" t="s">
        <v>0</v>
      </c>
      <c r="AR36" s="12" t="s">
        <v>898</v>
      </c>
      <c r="AS36" s="38" t="s">
        <v>0</v>
      </c>
      <c r="AT36" s="12" t="s">
        <v>898</v>
      </c>
      <c r="AU36" s="38" t="s">
        <v>0</v>
      </c>
      <c r="AV36" s="12" t="s">
        <v>898</v>
      </c>
      <c r="AW36" s="38" t="s">
        <v>0</v>
      </c>
      <c r="AX36" s="12" t="s">
        <v>1083</v>
      </c>
      <c r="AY36" s="38" t="s">
        <v>0</v>
      </c>
      <c r="AZ36" s="12" t="s">
        <v>1112</v>
      </c>
      <c r="BA36" s="38" t="s">
        <v>0</v>
      </c>
      <c r="BB36" s="12" t="s">
        <v>1138</v>
      </c>
      <c r="BC36" s="38" t="s">
        <v>0</v>
      </c>
      <c r="BD36" s="12" t="s">
        <v>898</v>
      </c>
      <c r="BE36" s="38" t="s">
        <v>0</v>
      </c>
      <c r="BF36" s="12" t="s">
        <v>1189</v>
      </c>
      <c r="BG36" s="38" t="s">
        <v>0</v>
      </c>
      <c r="BH36" s="12" t="s">
        <v>1189</v>
      </c>
      <c r="BI36" s="38" t="s">
        <v>0</v>
      </c>
      <c r="BJ36" s="12" t="s">
        <v>898</v>
      </c>
      <c r="BK36" s="38" t="s">
        <v>0</v>
      </c>
      <c r="BL36" s="12" t="s">
        <v>1189</v>
      </c>
      <c r="BM36" s="38" t="s">
        <v>0</v>
      </c>
      <c r="BN36" s="12" t="s">
        <v>898</v>
      </c>
      <c r="BO36" s="38" t="s">
        <v>0</v>
      </c>
      <c r="BP36" s="12" t="s">
        <v>898</v>
      </c>
      <c r="BQ36" s="38" t="s">
        <v>0</v>
      </c>
      <c r="BR36" s="12" t="s">
        <v>898</v>
      </c>
      <c r="BS36" s="38" t="s">
        <v>0</v>
      </c>
      <c r="BT36" s="12" t="s">
        <v>898</v>
      </c>
      <c r="BU36" s="38" t="s">
        <v>192</v>
      </c>
      <c r="BV36" s="12" t="s">
        <v>1593</v>
      </c>
      <c r="BW36" s="38"/>
    </row>
    <row r="37" spans="1:75" ht="20" customHeight="1">
      <c r="B37" s="10">
        <v>4.2</v>
      </c>
      <c r="C37" s="10" t="s">
        <v>80</v>
      </c>
      <c r="D37" s="12" t="s">
        <v>97</v>
      </c>
      <c r="E37" s="38" t="s">
        <v>0</v>
      </c>
      <c r="F37" s="12" t="s">
        <v>189</v>
      </c>
      <c r="G37" s="38" t="s">
        <v>0</v>
      </c>
      <c r="H37" s="12" t="s">
        <v>189</v>
      </c>
      <c r="I37" s="38" t="s">
        <v>0</v>
      </c>
      <c r="J37" s="12" t="s">
        <v>189</v>
      </c>
      <c r="K37" s="38" t="s">
        <v>0</v>
      </c>
      <c r="L37" s="12" t="s">
        <v>189</v>
      </c>
      <c r="M37" s="38" t="s">
        <v>0</v>
      </c>
      <c r="N37" s="12" t="s">
        <v>189</v>
      </c>
      <c r="O37" s="38" t="s">
        <v>0</v>
      </c>
      <c r="P37" s="12" t="s">
        <v>189</v>
      </c>
      <c r="Q37" s="38" t="s">
        <v>0</v>
      </c>
      <c r="R37" s="12" t="s">
        <v>189</v>
      </c>
      <c r="S37" s="38" t="s">
        <v>0</v>
      </c>
      <c r="T37" s="12" t="s">
        <v>189</v>
      </c>
      <c r="U37" s="38" t="s">
        <v>0</v>
      </c>
      <c r="V37" s="12" t="s">
        <v>189</v>
      </c>
      <c r="W37" s="38" t="s">
        <v>0</v>
      </c>
      <c r="X37" s="12" t="s">
        <v>189</v>
      </c>
      <c r="Y37" s="38" t="s">
        <v>0</v>
      </c>
      <c r="Z37" s="12" t="s">
        <v>189</v>
      </c>
      <c r="AA37" s="38" t="s">
        <v>0</v>
      </c>
      <c r="AB37" s="12" t="s">
        <v>189</v>
      </c>
      <c r="AC37" s="38" t="s">
        <v>0</v>
      </c>
      <c r="AD37" s="12" t="s">
        <v>189</v>
      </c>
      <c r="AE37" s="38" t="s">
        <v>0</v>
      </c>
      <c r="AF37" s="12" t="s">
        <v>277</v>
      </c>
      <c r="AG37" s="38" t="s">
        <v>0</v>
      </c>
      <c r="AH37" s="12" t="s">
        <v>277</v>
      </c>
      <c r="AI37" s="38" t="s">
        <v>0</v>
      </c>
      <c r="AJ37" s="12" t="s">
        <v>277</v>
      </c>
      <c r="AK37" s="38" t="s">
        <v>0</v>
      </c>
      <c r="AL37" s="12" t="s">
        <v>277</v>
      </c>
      <c r="AM37" s="38" t="s">
        <v>0</v>
      </c>
      <c r="AN37" s="12" t="s">
        <v>277</v>
      </c>
      <c r="AO37" s="38" t="s">
        <v>0</v>
      </c>
      <c r="AP37" s="12" t="s">
        <v>277</v>
      </c>
      <c r="AQ37" s="38" t="s">
        <v>0</v>
      </c>
      <c r="AR37" s="12" t="s">
        <v>521</v>
      </c>
      <c r="AS37" s="38" t="s">
        <v>0</v>
      </c>
      <c r="AT37" s="12" t="s">
        <v>277</v>
      </c>
      <c r="AU37" s="38" t="s">
        <v>0</v>
      </c>
      <c r="AV37" s="12" t="s">
        <v>277</v>
      </c>
      <c r="AW37" s="38" t="s">
        <v>0</v>
      </c>
      <c r="AX37" s="12" t="s">
        <v>277</v>
      </c>
      <c r="AY37" s="38" t="s">
        <v>0</v>
      </c>
      <c r="AZ37" s="12" t="s">
        <v>1113</v>
      </c>
      <c r="BA37" s="38" t="s">
        <v>0</v>
      </c>
      <c r="BB37" s="12" t="s">
        <v>277</v>
      </c>
      <c r="BC37" s="38" t="s">
        <v>0</v>
      </c>
      <c r="BD37" s="12" t="s">
        <v>277</v>
      </c>
      <c r="BE37" s="38" t="s">
        <v>0</v>
      </c>
      <c r="BF37" s="12" t="s">
        <v>277</v>
      </c>
      <c r="BG37" s="38" t="s">
        <v>0</v>
      </c>
      <c r="BH37" s="12" t="s">
        <v>277</v>
      </c>
      <c r="BI37" s="38" t="s">
        <v>0</v>
      </c>
      <c r="BJ37" s="12" t="s">
        <v>277</v>
      </c>
      <c r="BK37" s="38" t="s">
        <v>0</v>
      </c>
      <c r="BL37" s="12" t="s">
        <v>277</v>
      </c>
      <c r="BM37" s="38" t="s">
        <v>0</v>
      </c>
      <c r="BN37" s="12" t="s">
        <v>277</v>
      </c>
      <c r="BO37" s="38" t="s">
        <v>0</v>
      </c>
      <c r="BP37" s="12" t="s">
        <v>277</v>
      </c>
      <c r="BQ37" s="38" t="s">
        <v>0</v>
      </c>
      <c r="BR37" s="12" t="s">
        <v>277</v>
      </c>
      <c r="BS37" s="38" t="s">
        <v>0</v>
      </c>
      <c r="BT37" s="12" t="s">
        <v>277</v>
      </c>
      <c r="BU37" s="38" t="s">
        <v>0</v>
      </c>
      <c r="BV37" s="12" t="s">
        <v>277</v>
      </c>
      <c r="BW37" s="38"/>
    </row>
    <row r="38" spans="1:75" ht="20" customHeight="1">
      <c r="B38" s="10">
        <v>4.3</v>
      </c>
      <c r="C38" s="10" t="s">
        <v>81</v>
      </c>
      <c r="D38" s="12" t="s">
        <v>98</v>
      </c>
      <c r="E38" s="39" t="s">
        <v>187</v>
      </c>
      <c r="F38" s="12" t="s">
        <v>1872</v>
      </c>
      <c r="G38" s="39" t="s">
        <v>187</v>
      </c>
      <c r="H38" s="12" t="s">
        <v>1884</v>
      </c>
      <c r="I38" s="39" t="s">
        <v>187</v>
      </c>
      <c r="J38" s="12" t="s">
        <v>1884</v>
      </c>
      <c r="K38" s="39" t="s">
        <v>187</v>
      </c>
      <c r="L38" s="12" t="s">
        <v>2017</v>
      </c>
      <c r="M38" s="39" t="s">
        <v>187</v>
      </c>
      <c r="N38" s="12" t="s">
        <v>2086</v>
      </c>
      <c r="O38" s="39" t="s">
        <v>187</v>
      </c>
      <c r="P38" s="12" t="s">
        <v>2086</v>
      </c>
      <c r="Q38" s="39" t="s">
        <v>187</v>
      </c>
      <c r="R38" s="12" t="s">
        <v>2086</v>
      </c>
      <c r="S38" s="39" t="s">
        <v>187</v>
      </c>
      <c r="T38" s="12" t="s">
        <v>2086</v>
      </c>
      <c r="U38" s="39" t="s">
        <v>187</v>
      </c>
      <c r="V38" s="12" t="s">
        <v>2086</v>
      </c>
      <c r="W38" s="39" t="s">
        <v>187</v>
      </c>
      <c r="X38" s="12" t="s">
        <v>2340</v>
      </c>
      <c r="Y38" s="39" t="s">
        <v>187</v>
      </c>
      <c r="Z38" s="12" t="s">
        <v>2349</v>
      </c>
      <c r="AA38" s="39" t="s">
        <v>187</v>
      </c>
      <c r="AB38" s="12" t="s">
        <v>197</v>
      </c>
      <c r="AC38" s="39" t="s">
        <v>120</v>
      </c>
      <c r="AD38" s="12" t="s">
        <v>233</v>
      </c>
      <c r="AE38" s="39" t="s">
        <v>187</v>
      </c>
      <c r="AF38" s="1" t="s">
        <v>892</v>
      </c>
      <c r="AG38" s="39" t="s">
        <v>120</v>
      </c>
      <c r="AH38" s="12" t="s">
        <v>340</v>
      </c>
      <c r="AI38" s="39" t="s">
        <v>120</v>
      </c>
      <c r="AJ38" s="12" t="s">
        <v>340</v>
      </c>
      <c r="AK38" s="39" t="s">
        <v>120</v>
      </c>
      <c r="AL38" s="12" t="s">
        <v>340</v>
      </c>
      <c r="AM38" s="39" t="s">
        <v>120</v>
      </c>
      <c r="AN38" s="12" t="s">
        <v>340</v>
      </c>
      <c r="AO38" s="39" t="s">
        <v>120</v>
      </c>
      <c r="AP38" s="12" t="s">
        <v>340</v>
      </c>
      <c r="AQ38" s="39" t="s">
        <v>120</v>
      </c>
      <c r="AR38" s="12" t="s">
        <v>340</v>
      </c>
      <c r="AS38" s="39" t="s">
        <v>120</v>
      </c>
      <c r="AT38" s="12" t="s">
        <v>1003</v>
      </c>
      <c r="AU38" s="39" t="s">
        <v>120</v>
      </c>
      <c r="AV38" s="12" t="s">
        <v>1060</v>
      </c>
      <c r="AW38" s="39" t="s">
        <v>187</v>
      </c>
      <c r="AX38" s="12" t="s">
        <v>1084</v>
      </c>
      <c r="AY38" s="39" t="s">
        <v>187</v>
      </c>
      <c r="AZ38" s="12" t="s">
        <v>1114</v>
      </c>
      <c r="BA38" s="39" t="s">
        <v>187</v>
      </c>
      <c r="BB38" s="12" t="s">
        <v>1139</v>
      </c>
      <c r="BC38" s="39" t="s">
        <v>187</v>
      </c>
      <c r="BD38" s="12" t="s">
        <v>1152</v>
      </c>
      <c r="BE38" s="39" t="s">
        <v>120</v>
      </c>
      <c r="BF38" s="12" t="s">
        <v>1190</v>
      </c>
      <c r="BG38" s="39" t="s">
        <v>120</v>
      </c>
      <c r="BH38" s="12" t="s">
        <v>1218</v>
      </c>
      <c r="BI38" s="39" t="s">
        <v>120</v>
      </c>
      <c r="BJ38" s="12" t="s">
        <v>1281</v>
      </c>
      <c r="BK38" s="39" t="s">
        <v>187</v>
      </c>
      <c r="BL38" s="12" t="s">
        <v>1338</v>
      </c>
      <c r="BM38" s="39" t="s">
        <v>120</v>
      </c>
      <c r="BN38" s="12" t="s">
        <v>1281</v>
      </c>
      <c r="BO38" s="39" t="s">
        <v>120</v>
      </c>
      <c r="BP38" s="12" t="s">
        <v>1281</v>
      </c>
      <c r="BQ38" s="39" t="s">
        <v>120</v>
      </c>
      <c r="BR38" s="12" t="s">
        <v>1281</v>
      </c>
      <c r="BS38" s="39" t="s">
        <v>120</v>
      </c>
      <c r="BT38" s="12" t="s">
        <v>1281</v>
      </c>
      <c r="BU38" s="39" t="s">
        <v>120</v>
      </c>
      <c r="BV38" s="12" t="s">
        <v>1281</v>
      </c>
      <c r="BW38" s="39"/>
    </row>
    <row r="39" spans="1:75" ht="20" customHeight="1">
      <c r="B39" s="10">
        <v>4.4000000000000004</v>
      </c>
      <c r="C39" s="10" t="s">
        <v>82</v>
      </c>
      <c r="D39" s="12" t="s">
        <v>98</v>
      </c>
      <c r="E39" s="39" t="s">
        <v>187</v>
      </c>
      <c r="G39" s="39" t="s">
        <v>187</v>
      </c>
      <c r="I39" s="39" t="s">
        <v>187</v>
      </c>
      <c r="K39" s="39" t="s">
        <v>187</v>
      </c>
      <c r="M39" s="39" t="s">
        <v>187</v>
      </c>
      <c r="O39" s="39" t="s">
        <v>187</v>
      </c>
      <c r="Q39" s="39" t="s">
        <v>187</v>
      </c>
      <c r="S39" s="39" t="s">
        <v>187</v>
      </c>
      <c r="U39" s="39" t="s">
        <v>187</v>
      </c>
      <c r="W39" s="39" t="s">
        <v>187</v>
      </c>
      <c r="Y39" s="39" t="s">
        <v>187</v>
      </c>
      <c r="AA39" s="39" t="s">
        <v>187</v>
      </c>
      <c r="AC39" s="39" t="s">
        <v>187</v>
      </c>
      <c r="AE39" s="39" t="s">
        <v>187</v>
      </c>
      <c r="AG39" s="39" t="s">
        <v>187</v>
      </c>
      <c r="AI39" s="39" t="s">
        <v>187</v>
      </c>
      <c r="AK39" s="39" t="s">
        <v>187</v>
      </c>
      <c r="AM39" s="39" t="s">
        <v>187</v>
      </c>
      <c r="AO39" s="39" t="s">
        <v>187</v>
      </c>
      <c r="AQ39" s="39" t="s">
        <v>187</v>
      </c>
      <c r="AS39" s="39" t="s">
        <v>187</v>
      </c>
      <c r="AU39" s="39" t="s">
        <v>187</v>
      </c>
      <c r="AW39" s="39" t="s">
        <v>187</v>
      </c>
      <c r="AY39" s="39" t="s">
        <v>187</v>
      </c>
      <c r="BA39" s="39" t="s">
        <v>187</v>
      </c>
      <c r="BC39" s="39" t="s">
        <v>187</v>
      </c>
      <c r="BE39" s="39" t="s">
        <v>187</v>
      </c>
      <c r="BG39" s="39" t="s">
        <v>187</v>
      </c>
      <c r="BH39" s="12" t="s">
        <v>1219</v>
      </c>
      <c r="BI39" s="39" t="s">
        <v>187</v>
      </c>
      <c r="BJ39" s="12" t="s">
        <v>1219</v>
      </c>
      <c r="BK39" s="39" t="s">
        <v>187</v>
      </c>
      <c r="BL39" s="12" t="s">
        <v>1219</v>
      </c>
      <c r="BM39" s="39" t="s">
        <v>187</v>
      </c>
      <c r="BN39" s="12" t="s">
        <v>1219</v>
      </c>
      <c r="BO39" s="39" t="s">
        <v>187</v>
      </c>
      <c r="BP39" s="12" t="s">
        <v>1219</v>
      </c>
      <c r="BQ39" s="39" t="s">
        <v>187</v>
      </c>
      <c r="BR39" s="12" t="s">
        <v>1219</v>
      </c>
      <c r="BS39" s="39" t="s">
        <v>187</v>
      </c>
      <c r="BT39" s="12" t="s">
        <v>1219</v>
      </c>
      <c r="BU39" s="39" t="s">
        <v>187</v>
      </c>
      <c r="BV39" s="12" t="s">
        <v>1219</v>
      </c>
      <c r="BW39" s="39"/>
    </row>
    <row r="40" spans="1:75" ht="20" customHeight="1">
      <c r="B40" s="10">
        <v>4.5</v>
      </c>
      <c r="C40" s="10" t="s">
        <v>83</v>
      </c>
      <c r="D40" s="12" t="s">
        <v>98</v>
      </c>
      <c r="E40" s="38" t="s">
        <v>192</v>
      </c>
      <c r="G40" s="38" t="s">
        <v>192</v>
      </c>
      <c r="I40" s="38" t="s">
        <v>192</v>
      </c>
      <c r="K40" s="38" t="s">
        <v>192</v>
      </c>
      <c r="M40" s="38" t="s">
        <v>192</v>
      </c>
      <c r="O40" s="38" t="s">
        <v>192</v>
      </c>
      <c r="Q40" s="38" t="s">
        <v>192</v>
      </c>
      <c r="S40" s="38" t="s">
        <v>192</v>
      </c>
      <c r="U40" s="38" t="s">
        <v>192</v>
      </c>
      <c r="W40" s="38" t="s">
        <v>192</v>
      </c>
      <c r="Y40" s="38" t="s">
        <v>192</v>
      </c>
      <c r="AA40" s="38" t="s">
        <v>192</v>
      </c>
      <c r="AC40" s="38" t="s">
        <v>192</v>
      </c>
      <c r="AE40" s="38" t="s">
        <v>192</v>
      </c>
      <c r="AG40" s="38" t="s">
        <v>192</v>
      </c>
      <c r="AI40" s="38" t="s">
        <v>192</v>
      </c>
      <c r="AK40" s="38" t="s">
        <v>192</v>
      </c>
      <c r="AM40" s="38" t="s">
        <v>192</v>
      </c>
      <c r="AO40" s="38" t="s">
        <v>192</v>
      </c>
      <c r="AQ40" s="38" t="s">
        <v>192</v>
      </c>
      <c r="AS40" s="38" t="s">
        <v>192</v>
      </c>
      <c r="AU40" s="38" t="s">
        <v>192</v>
      </c>
      <c r="AW40" s="38" t="s">
        <v>192</v>
      </c>
      <c r="AY40" s="38" t="s">
        <v>192</v>
      </c>
      <c r="BA40" s="38" t="s">
        <v>192</v>
      </c>
      <c r="BC40" s="38" t="s">
        <v>192</v>
      </c>
      <c r="BE40" s="38" t="s">
        <v>192</v>
      </c>
      <c r="BG40" s="38" t="s">
        <v>192</v>
      </c>
      <c r="BI40" s="38" t="s">
        <v>192</v>
      </c>
      <c r="BK40" s="38" t="s">
        <v>192</v>
      </c>
      <c r="BM40" s="38" t="s">
        <v>192</v>
      </c>
      <c r="BO40" s="38" t="s">
        <v>192</v>
      </c>
      <c r="BQ40" s="38" t="s">
        <v>192</v>
      </c>
      <c r="BS40" s="38" t="s">
        <v>192</v>
      </c>
      <c r="BU40" s="38" t="s">
        <v>192</v>
      </c>
      <c r="BW40" s="38"/>
    </row>
    <row r="42" spans="1:75" ht="20" customHeight="1">
      <c r="C42" s="10" t="s">
        <v>63</v>
      </c>
      <c r="D42" s="12" t="s">
        <v>64</v>
      </c>
      <c r="E42" s="40" t="s">
        <v>188</v>
      </c>
      <c r="G42" s="40" t="s">
        <v>188</v>
      </c>
      <c r="I42" s="40" t="s">
        <v>188</v>
      </c>
      <c r="K42" s="40" t="s">
        <v>188</v>
      </c>
      <c r="M42" s="40" t="s">
        <v>188</v>
      </c>
      <c r="O42" s="40" t="s">
        <v>188</v>
      </c>
      <c r="Q42" s="40" t="s">
        <v>188</v>
      </c>
      <c r="S42" s="40" t="s">
        <v>188</v>
      </c>
      <c r="U42" s="40" t="s">
        <v>188</v>
      </c>
      <c r="W42" s="40" t="s">
        <v>188</v>
      </c>
      <c r="Y42" s="40" t="s">
        <v>188</v>
      </c>
      <c r="AA42" s="40" t="s">
        <v>188</v>
      </c>
      <c r="AC42" s="40" t="s">
        <v>188</v>
      </c>
      <c r="AE42" s="40" t="s">
        <v>188</v>
      </c>
      <c r="AF42" s="54"/>
      <c r="AG42" s="40" t="s">
        <v>188</v>
      </c>
      <c r="AI42" s="40" t="s">
        <v>188</v>
      </c>
      <c r="AK42" s="40" t="s">
        <v>188</v>
      </c>
      <c r="AM42" s="40" t="s">
        <v>188</v>
      </c>
      <c r="AO42" s="40" t="s">
        <v>188</v>
      </c>
      <c r="AQ42" s="40" t="s">
        <v>188</v>
      </c>
      <c r="AS42" s="40" t="s">
        <v>188</v>
      </c>
      <c r="AU42" s="40" t="s">
        <v>188</v>
      </c>
      <c r="AW42" s="40" t="s">
        <v>188</v>
      </c>
      <c r="AY42" s="40" t="s">
        <v>188</v>
      </c>
      <c r="BA42" s="40" t="s">
        <v>188</v>
      </c>
      <c r="BC42" s="40" t="s">
        <v>188</v>
      </c>
      <c r="BE42" s="40" t="s">
        <v>188</v>
      </c>
      <c r="BG42" s="40" t="s">
        <v>188</v>
      </c>
      <c r="BI42" s="40" t="s">
        <v>188</v>
      </c>
      <c r="BK42" s="40" t="s">
        <v>188</v>
      </c>
      <c r="BM42" s="40" t="s">
        <v>188</v>
      </c>
      <c r="BO42" s="40" t="s">
        <v>188</v>
      </c>
      <c r="BQ42" s="40" t="s">
        <v>188</v>
      </c>
      <c r="BS42" s="40" t="s">
        <v>188</v>
      </c>
      <c r="BU42" s="40" t="s">
        <v>188</v>
      </c>
      <c r="BW42" s="40"/>
    </row>
    <row r="44" spans="1:75" ht="20" customHeight="1">
      <c r="A44" s="10" t="s">
        <v>93</v>
      </c>
      <c r="B44" s="10">
        <v>5</v>
      </c>
      <c r="C44" s="9" t="s">
        <v>84</v>
      </c>
    </row>
    <row r="45" spans="1:75" ht="20" customHeight="1">
      <c r="B45" s="10">
        <v>5.0999999999999996</v>
      </c>
      <c r="C45" s="10" t="s">
        <v>85</v>
      </c>
      <c r="D45" s="12" t="s">
        <v>95</v>
      </c>
      <c r="E45" s="38" t="s">
        <v>187</v>
      </c>
      <c r="F45" s="12" t="s">
        <v>1873</v>
      </c>
      <c r="G45" s="41" t="s">
        <v>195</v>
      </c>
      <c r="H45" s="49" t="s">
        <v>860</v>
      </c>
      <c r="I45" s="38" t="s">
        <v>187</v>
      </c>
      <c r="J45" s="12" t="s">
        <v>1949</v>
      </c>
      <c r="K45" s="38" t="s">
        <v>187</v>
      </c>
      <c r="L45" s="12" t="s">
        <v>2001</v>
      </c>
      <c r="M45" s="38" t="s">
        <v>187</v>
      </c>
      <c r="N45" s="12" t="s">
        <v>2087</v>
      </c>
      <c r="O45" s="38" t="s">
        <v>120</v>
      </c>
      <c r="P45" s="12" t="s">
        <v>2145</v>
      </c>
      <c r="Q45" s="41" t="s">
        <v>195</v>
      </c>
      <c r="R45" s="49" t="s">
        <v>860</v>
      </c>
      <c r="S45" s="41" t="s">
        <v>195</v>
      </c>
      <c r="T45" s="49" t="s">
        <v>2246</v>
      </c>
      <c r="U45" s="38" t="s">
        <v>120</v>
      </c>
      <c r="V45" s="12" t="s">
        <v>2287</v>
      </c>
      <c r="W45" s="38" t="s">
        <v>120</v>
      </c>
      <c r="X45" s="12" t="s">
        <v>2308</v>
      </c>
      <c r="Y45" s="41" t="s">
        <v>195</v>
      </c>
      <c r="Z45" s="12" t="s">
        <v>860</v>
      </c>
      <c r="AA45" s="38" t="s">
        <v>120</v>
      </c>
      <c r="AB45" s="12" t="s">
        <v>191</v>
      </c>
      <c r="AC45" s="41" t="s">
        <v>195</v>
      </c>
      <c r="AD45" s="49" t="s">
        <v>860</v>
      </c>
      <c r="AE45" s="38" t="s">
        <v>120</v>
      </c>
      <c r="AF45" s="1" t="s">
        <v>876</v>
      </c>
      <c r="AG45" s="38" t="s">
        <v>120</v>
      </c>
      <c r="AH45" s="59" t="s">
        <v>341</v>
      </c>
      <c r="AI45" s="13" t="s">
        <v>195</v>
      </c>
      <c r="AJ45" s="12" t="s">
        <v>899</v>
      </c>
      <c r="AK45" s="13" t="s">
        <v>195</v>
      </c>
      <c r="AL45" s="12" t="s">
        <v>899</v>
      </c>
      <c r="AM45" s="38" t="s">
        <v>120</v>
      </c>
      <c r="AN45" s="12" t="s">
        <v>925</v>
      </c>
      <c r="AO45" s="38" t="s">
        <v>120</v>
      </c>
      <c r="AP45" s="127" t="s">
        <v>975</v>
      </c>
      <c r="AQ45" s="13" t="s">
        <v>195</v>
      </c>
      <c r="AR45" s="12" t="s">
        <v>899</v>
      </c>
      <c r="AS45" s="38" t="s">
        <v>120</v>
      </c>
      <c r="AT45" s="144" t="s">
        <v>1004</v>
      </c>
      <c r="AU45" s="38" t="s">
        <v>120</v>
      </c>
      <c r="AV45" s="12" t="s">
        <v>1062</v>
      </c>
      <c r="AW45" s="38" t="s">
        <v>120</v>
      </c>
      <c r="AX45" s="12" t="s">
        <v>1085</v>
      </c>
      <c r="AY45" s="38" t="s">
        <v>120</v>
      </c>
      <c r="AZ45" s="82" t="s">
        <v>635</v>
      </c>
      <c r="BA45" s="13" t="s">
        <v>195</v>
      </c>
      <c r="BB45" s="12" t="s">
        <v>899</v>
      </c>
      <c r="BC45" s="38" t="s">
        <v>120</v>
      </c>
      <c r="BD45" s="12" t="s">
        <v>1156</v>
      </c>
      <c r="BE45" s="38" t="s">
        <v>120</v>
      </c>
      <c r="BF45" s="12" t="s">
        <v>1191</v>
      </c>
      <c r="BG45" s="13" t="s">
        <v>195</v>
      </c>
      <c r="BH45" s="12" t="s">
        <v>899</v>
      </c>
      <c r="BI45" s="13" t="s">
        <v>195</v>
      </c>
      <c r="BJ45" s="12" t="s">
        <v>899</v>
      </c>
      <c r="BK45" s="38" t="s">
        <v>120</v>
      </c>
      <c r="BL45" s="12" t="s">
        <v>1339</v>
      </c>
      <c r="BM45" s="13" t="s">
        <v>195</v>
      </c>
      <c r="BN45" s="12" t="s">
        <v>899</v>
      </c>
      <c r="BO45" s="38" t="s">
        <v>120</v>
      </c>
      <c r="BP45" s="12" t="s">
        <v>1430</v>
      </c>
      <c r="BQ45" s="38" t="s">
        <v>120</v>
      </c>
      <c r="BR45" s="12" t="s">
        <v>1490</v>
      </c>
      <c r="BS45" s="38" t="s">
        <v>120</v>
      </c>
      <c r="BT45" s="12" t="s">
        <v>1542</v>
      </c>
      <c r="BU45" s="13" t="s">
        <v>195</v>
      </c>
      <c r="BV45" s="12" t="s">
        <v>899</v>
      </c>
    </row>
    <row r="46" spans="1:75" ht="20" customHeight="1">
      <c r="C46" s="10" t="s">
        <v>86</v>
      </c>
      <c r="AF46"/>
    </row>
    <row r="47" spans="1:75" ht="20" customHeight="1">
      <c r="B47" s="10">
        <v>5.2</v>
      </c>
      <c r="C47" s="10" t="s">
        <v>87</v>
      </c>
      <c r="D47" s="12" t="s">
        <v>97</v>
      </c>
      <c r="E47" s="38" t="s">
        <v>192</v>
      </c>
      <c r="F47" s="12" t="s">
        <v>1873</v>
      </c>
      <c r="G47" s="41" t="s">
        <v>195</v>
      </c>
      <c r="H47" s="49" t="s">
        <v>860</v>
      </c>
      <c r="I47" s="38" t="s">
        <v>192</v>
      </c>
      <c r="J47" s="12" t="s">
        <v>1949</v>
      </c>
      <c r="K47" s="38" t="s">
        <v>192</v>
      </c>
      <c r="L47" s="12" t="s">
        <v>2001</v>
      </c>
      <c r="M47" s="38" t="s">
        <v>192</v>
      </c>
      <c r="N47" s="12" t="s">
        <v>1949</v>
      </c>
      <c r="O47" s="38" t="s">
        <v>0</v>
      </c>
      <c r="P47" s="12" t="s">
        <v>191</v>
      </c>
      <c r="Q47" s="38" t="s">
        <v>192</v>
      </c>
      <c r="R47" s="49" t="s">
        <v>2245</v>
      </c>
      <c r="S47" s="38" t="s">
        <v>192</v>
      </c>
      <c r="T47" s="49" t="s">
        <v>2245</v>
      </c>
      <c r="U47" s="38" t="s">
        <v>0</v>
      </c>
      <c r="V47" s="12" t="s">
        <v>2287</v>
      </c>
      <c r="W47" s="38" t="s">
        <v>0</v>
      </c>
      <c r="X47" s="12" t="s">
        <v>2308</v>
      </c>
      <c r="Y47" s="41" t="s">
        <v>195</v>
      </c>
      <c r="Z47" s="12" t="s">
        <v>860</v>
      </c>
      <c r="AA47" s="38" t="s">
        <v>0</v>
      </c>
      <c r="AB47" s="12" t="s">
        <v>191</v>
      </c>
      <c r="AC47" s="41" t="s">
        <v>195</v>
      </c>
      <c r="AD47" s="49" t="s">
        <v>860</v>
      </c>
      <c r="AE47" s="38" t="s">
        <v>0</v>
      </c>
      <c r="AF47" s="55" t="s">
        <v>877</v>
      </c>
      <c r="AG47" s="38" t="s">
        <v>0</v>
      </c>
      <c r="AH47" s="12" t="s">
        <v>191</v>
      </c>
      <c r="AI47" s="38" t="s">
        <v>192</v>
      </c>
      <c r="AJ47" s="12" t="s">
        <v>900</v>
      </c>
      <c r="AK47" s="38" t="s">
        <v>192</v>
      </c>
      <c r="AM47" s="38" t="s">
        <v>0</v>
      </c>
      <c r="AN47" s="12" t="s">
        <v>877</v>
      </c>
      <c r="AO47" s="38" t="s">
        <v>0</v>
      </c>
      <c r="AP47" s="12" t="s">
        <v>877</v>
      </c>
      <c r="AQ47" s="38" t="s">
        <v>192</v>
      </c>
      <c r="AS47" s="38" t="s">
        <v>192</v>
      </c>
      <c r="AU47" s="38" t="s">
        <v>192</v>
      </c>
      <c r="AV47" s="12" t="s">
        <v>877</v>
      </c>
      <c r="AW47" s="38" t="s">
        <v>192</v>
      </c>
      <c r="AX47" s="12" t="s">
        <v>877</v>
      </c>
      <c r="AY47" s="38" t="s">
        <v>192</v>
      </c>
      <c r="BA47" s="38" t="s">
        <v>192</v>
      </c>
      <c r="BC47" s="38" t="s">
        <v>192</v>
      </c>
      <c r="BD47" s="12" t="s">
        <v>877</v>
      </c>
      <c r="BE47" s="38" t="s">
        <v>0</v>
      </c>
      <c r="BF47" s="12" t="s">
        <v>191</v>
      </c>
      <c r="BG47" s="38" t="s">
        <v>192</v>
      </c>
      <c r="BI47" s="38" t="s">
        <v>192</v>
      </c>
      <c r="BK47" s="38" t="s">
        <v>192</v>
      </c>
      <c r="BL47" s="12" t="s">
        <v>877</v>
      </c>
      <c r="BM47" s="38" t="s">
        <v>192</v>
      </c>
      <c r="BO47" s="38" t="s">
        <v>192</v>
      </c>
      <c r="BP47" s="12" t="s">
        <v>877</v>
      </c>
      <c r="BQ47" s="38" t="s">
        <v>192</v>
      </c>
      <c r="BR47" s="12" t="s">
        <v>877</v>
      </c>
      <c r="BS47" s="38" t="s">
        <v>192</v>
      </c>
      <c r="BT47" s="12" t="s">
        <v>877</v>
      </c>
      <c r="BU47" s="38" t="s">
        <v>192</v>
      </c>
      <c r="BW47" s="38"/>
    </row>
    <row r="48" spans="1:75" ht="20" customHeight="1">
      <c r="B48" s="10">
        <v>5.3</v>
      </c>
      <c r="C48" s="10" t="s">
        <v>88</v>
      </c>
      <c r="D48" s="12" t="s">
        <v>97</v>
      </c>
      <c r="E48" s="38" t="s">
        <v>192</v>
      </c>
      <c r="F48" s="12" t="s">
        <v>1873</v>
      </c>
      <c r="G48" s="41" t="s">
        <v>195</v>
      </c>
      <c r="H48" s="49" t="s">
        <v>860</v>
      </c>
      <c r="I48" s="38" t="s">
        <v>192</v>
      </c>
      <c r="J48" s="12" t="s">
        <v>1949</v>
      </c>
      <c r="K48" s="38" t="s">
        <v>192</v>
      </c>
      <c r="L48" s="12" t="s">
        <v>2001</v>
      </c>
      <c r="M48" s="38" t="s">
        <v>192</v>
      </c>
      <c r="N48" s="12" t="s">
        <v>2088</v>
      </c>
      <c r="O48" s="38" t="s">
        <v>192</v>
      </c>
      <c r="P48" s="12" t="s">
        <v>191</v>
      </c>
      <c r="Q48" s="39" t="s">
        <v>187</v>
      </c>
      <c r="R48" s="49" t="s">
        <v>2245</v>
      </c>
      <c r="S48" s="39" t="s">
        <v>187</v>
      </c>
      <c r="T48" s="49" t="s">
        <v>2245</v>
      </c>
      <c r="U48" s="38" t="s">
        <v>192</v>
      </c>
      <c r="V48" s="12" t="s">
        <v>2287</v>
      </c>
      <c r="W48" s="38" t="s">
        <v>192</v>
      </c>
      <c r="X48" s="239" t="s">
        <v>2308</v>
      </c>
      <c r="Y48" s="41" t="s">
        <v>195</v>
      </c>
      <c r="Z48" s="239" t="s">
        <v>860</v>
      </c>
      <c r="AA48" s="38" t="s">
        <v>192</v>
      </c>
      <c r="AB48" s="12" t="s">
        <v>191</v>
      </c>
      <c r="AC48" s="41" t="s">
        <v>195</v>
      </c>
      <c r="AD48" s="49" t="s">
        <v>860</v>
      </c>
      <c r="AE48" s="38" t="s">
        <v>0</v>
      </c>
      <c r="AF48" s="12" t="s">
        <v>877</v>
      </c>
      <c r="AG48" s="38" t="s">
        <v>0</v>
      </c>
      <c r="AH48" s="12" t="s">
        <v>191</v>
      </c>
      <c r="AI48" s="38" t="s">
        <v>192</v>
      </c>
      <c r="AK48" s="38" t="s">
        <v>192</v>
      </c>
      <c r="AM48" s="38" t="s">
        <v>0</v>
      </c>
      <c r="AN48" s="12" t="s">
        <v>877</v>
      </c>
      <c r="AO48" s="38" t="s">
        <v>0</v>
      </c>
      <c r="AP48" s="12" t="s">
        <v>877</v>
      </c>
      <c r="AQ48" s="38" t="s">
        <v>192</v>
      </c>
      <c r="AS48" s="38" t="s">
        <v>192</v>
      </c>
      <c r="AU48" s="38" t="s">
        <v>192</v>
      </c>
      <c r="AV48" s="12" t="s">
        <v>1061</v>
      </c>
      <c r="AW48" s="38" t="s">
        <v>192</v>
      </c>
      <c r="AX48" s="12" t="s">
        <v>1086</v>
      </c>
      <c r="AY48" s="38" t="s">
        <v>192</v>
      </c>
      <c r="BA48" s="38" t="s">
        <v>192</v>
      </c>
      <c r="BC48" s="38" t="s">
        <v>192</v>
      </c>
      <c r="BD48" s="12" t="s">
        <v>877</v>
      </c>
      <c r="BE48" s="38" t="s">
        <v>0</v>
      </c>
      <c r="BF48" s="12" t="s">
        <v>191</v>
      </c>
      <c r="BG48" s="38" t="s">
        <v>192</v>
      </c>
      <c r="BI48" s="38" t="s">
        <v>192</v>
      </c>
      <c r="BJ48" s="12" t="s">
        <v>1282</v>
      </c>
      <c r="BK48" s="38" t="s">
        <v>192</v>
      </c>
      <c r="BL48" s="12" t="s">
        <v>877</v>
      </c>
      <c r="BM48" s="38" t="s">
        <v>192</v>
      </c>
      <c r="BO48" s="38" t="s">
        <v>192</v>
      </c>
      <c r="BP48" s="12" t="s">
        <v>877</v>
      </c>
      <c r="BQ48" s="38" t="s">
        <v>192</v>
      </c>
      <c r="BR48" s="12" t="s">
        <v>877</v>
      </c>
      <c r="BS48" s="38" t="s">
        <v>192</v>
      </c>
      <c r="BT48" s="12" t="s">
        <v>877</v>
      </c>
      <c r="BU48" s="38" t="s">
        <v>192</v>
      </c>
      <c r="BW48" s="38"/>
    </row>
    <row r="50" spans="3:75" ht="20" customHeight="1">
      <c r="C50" s="10" t="s">
        <v>63</v>
      </c>
      <c r="D50" s="12" t="s">
        <v>64</v>
      </c>
      <c r="E50" s="38" t="s">
        <v>186</v>
      </c>
      <c r="G50" s="40" t="s">
        <v>188</v>
      </c>
      <c r="I50" s="38" t="s">
        <v>186</v>
      </c>
      <c r="K50" s="38" t="s">
        <v>186</v>
      </c>
      <c r="M50" s="38" t="s">
        <v>186</v>
      </c>
      <c r="O50" s="38" t="s">
        <v>186</v>
      </c>
      <c r="Q50" s="40" t="s">
        <v>188</v>
      </c>
      <c r="S50" s="40" t="s">
        <v>188</v>
      </c>
      <c r="U50" s="38" t="s">
        <v>186</v>
      </c>
      <c r="W50" s="38" t="s">
        <v>186</v>
      </c>
      <c r="Y50" s="40" t="s">
        <v>188</v>
      </c>
      <c r="AA50" s="38" t="s">
        <v>186</v>
      </c>
      <c r="AC50" s="40" t="s">
        <v>188</v>
      </c>
      <c r="AE50" s="38" t="s">
        <v>186</v>
      </c>
      <c r="AG50" s="38" t="s">
        <v>186</v>
      </c>
      <c r="AI50" s="40" t="s">
        <v>188</v>
      </c>
      <c r="AK50" s="40" t="s">
        <v>188</v>
      </c>
      <c r="AM50" s="38" t="s">
        <v>186</v>
      </c>
      <c r="AO50" s="38" t="s">
        <v>186</v>
      </c>
      <c r="AQ50" s="40" t="s">
        <v>188</v>
      </c>
      <c r="AS50" s="38" t="s">
        <v>186</v>
      </c>
      <c r="AU50" s="38" t="s">
        <v>186</v>
      </c>
      <c r="AW50" s="38" t="s">
        <v>186</v>
      </c>
      <c r="AY50" s="38" t="s">
        <v>186</v>
      </c>
      <c r="BA50" s="40" t="s">
        <v>188</v>
      </c>
      <c r="BC50" s="38" t="s">
        <v>186</v>
      </c>
      <c r="BE50" s="38" t="s">
        <v>186</v>
      </c>
      <c r="BG50" s="40" t="s">
        <v>188</v>
      </c>
      <c r="BI50" s="40" t="s">
        <v>188</v>
      </c>
      <c r="BK50" s="38" t="s">
        <v>186</v>
      </c>
      <c r="BM50" s="40" t="s">
        <v>188</v>
      </c>
      <c r="BO50" s="38" t="s">
        <v>186</v>
      </c>
      <c r="BQ50" s="38" t="s">
        <v>186</v>
      </c>
      <c r="BS50" s="38" t="s">
        <v>186</v>
      </c>
      <c r="BU50" s="40" t="s">
        <v>188</v>
      </c>
      <c r="BW50" s="40"/>
    </row>
  </sheetData>
  <mergeCells count="36">
    <mergeCell ref="K1:L1"/>
    <mergeCell ref="M1:N1"/>
    <mergeCell ref="O1:P1"/>
    <mergeCell ref="AK1:AL1"/>
    <mergeCell ref="AM1:AN1"/>
    <mergeCell ref="AA1:AB1"/>
    <mergeCell ref="AC1:AD1"/>
    <mergeCell ref="AE1:AF1"/>
    <mergeCell ref="AG1:AH1"/>
    <mergeCell ref="AI1:AJ1"/>
    <mergeCell ref="Q1:R1"/>
    <mergeCell ref="S1:T1"/>
    <mergeCell ref="U1:V1"/>
    <mergeCell ref="W1:X1"/>
    <mergeCell ref="Y1:Z1"/>
    <mergeCell ref="AQ1:AR1"/>
    <mergeCell ref="AS1:AT1"/>
    <mergeCell ref="AW1:AX1"/>
    <mergeCell ref="AO1:AP1"/>
    <mergeCell ref="AU1:AV1"/>
    <mergeCell ref="BW1:BX1"/>
    <mergeCell ref="I1:J1"/>
    <mergeCell ref="G1:H1"/>
    <mergeCell ref="E1:F1"/>
    <mergeCell ref="BM1:BN1"/>
    <mergeCell ref="BO1:BP1"/>
    <mergeCell ref="BA1:BB1"/>
    <mergeCell ref="BC1:BD1"/>
    <mergeCell ref="BE1:BF1"/>
    <mergeCell ref="BG1:BH1"/>
    <mergeCell ref="BI1:BJ1"/>
    <mergeCell ref="BK1:BL1"/>
    <mergeCell ref="BQ1:BR1"/>
    <mergeCell ref="BS1:BT1"/>
    <mergeCell ref="BU1:BV1"/>
    <mergeCell ref="AY1:AZ1"/>
  </mergeCells>
  <pageMargins left="0.7" right="0.7" top="0.75" bottom="0.75" header="0.3" footer="0.3"/>
  <pageSetup paperSize="9" orientation="portrait" horizontalDpi="0"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33864-F8A6-CF4D-AC22-B60FBD1D345A}">
  <sheetPr>
    <tabColor theme="8"/>
  </sheetPr>
  <dimension ref="A1:G124"/>
  <sheetViews>
    <sheetView topLeftCell="A64"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1227</v>
      </c>
      <c r="C5" s="275"/>
      <c r="D5" s="276"/>
      <c r="F5" s="19" t="s">
        <v>13</v>
      </c>
      <c r="G5" s="17" t="s">
        <v>107</v>
      </c>
    </row>
    <row r="6" spans="1:7" ht="20" customHeight="1">
      <c r="A6" s="20" t="s">
        <v>10</v>
      </c>
      <c r="B6" s="273" t="s">
        <v>1228</v>
      </c>
      <c r="C6" s="273"/>
      <c r="D6" s="274"/>
      <c r="F6" s="20" t="s">
        <v>11</v>
      </c>
      <c r="G6" s="16">
        <v>44944</v>
      </c>
    </row>
    <row r="7" spans="1:7" ht="20" customHeight="1">
      <c r="A7" s="21" t="s">
        <v>8</v>
      </c>
      <c r="B7" s="275" t="s">
        <v>1229</v>
      </c>
      <c r="C7" s="275"/>
      <c r="D7" s="276"/>
      <c r="F7" s="19" t="s">
        <v>12</v>
      </c>
      <c r="G7" s="17" t="s">
        <v>847</v>
      </c>
    </row>
    <row r="8" spans="1:7" ht="20" customHeight="1">
      <c r="A8" s="20" t="s">
        <v>7</v>
      </c>
      <c r="B8" s="273" t="s">
        <v>1230</v>
      </c>
      <c r="C8" s="273"/>
      <c r="D8" s="274"/>
      <c r="F8" s="20" t="s">
        <v>11</v>
      </c>
      <c r="G8" s="18"/>
    </row>
    <row r="9" spans="1:7" ht="20" customHeight="1"/>
    <row r="10" spans="1:7" ht="20" customHeight="1">
      <c r="A10" s="280" t="s">
        <v>14</v>
      </c>
      <c r="B10" s="281"/>
      <c r="C10" s="281"/>
      <c r="D10" s="282"/>
    </row>
    <row r="11" spans="1:7" ht="20" customHeight="1">
      <c r="A11" s="19" t="s">
        <v>15</v>
      </c>
      <c r="B11" s="37">
        <v>105</v>
      </c>
      <c r="C11" s="14"/>
      <c r="D11" s="15"/>
    </row>
    <row r="12" spans="1:7" ht="20" customHeight="1">
      <c r="A12" s="20" t="s">
        <v>126</v>
      </c>
      <c r="B12" s="7" t="s">
        <v>1231</v>
      </c>
      <c r="C12" s="7"/>
      <c r="D12" s="8"/>
    </row>
    <row r="13" spans="1:7" ht="20" customHeight="1">
      <c r="A13" s="24" t="s">
        <v>16</v>
      </c>
      <c r="B13" s="27"/>
      <c r="C13" s="27"/>
      <c r="D13" s="28"/>
    </row>
    <row r="14" spans="1:7" ht="20" customHeight="1">
      <c r="A14" s="23" t="s">
        <v>0</v>
      </c>
      <c r="B14" s="4">
        <v>25</v>
      </c>
      <c r="D14" s="6"/>
    </row>
    <row r="15" spans="1:7" ht="20" customHeight="1">
      <c r="A15" s="23" t="s">
        <v>18</v>
      </c>
      <c r="B15" s="3" t="s">
        <v>1232</v>
      </c>
      <c r="D15" s="6"/>
    </row>
    <row r="16" spans="1:7" ht="20" customHeight="1">
      <c r="A16" s="23" t="s">
        <v>17</v>
      </c>
      <c r="B16" s="3" t="s">
        <v>1233</v>
      </c>
      <c r="D16" s="6"/>
    </row>
    <row r="17" spans="1:4" ht="20" customHeight="1">
      <c r="A17" s="24" t="s">
        <v>1238</v>
      </c>
      <c r="B17" s="27"/>
      <c r="C17" s="27"/>
      <c r="D17" s="28"/>
    </row>
    <row r="18" spans="1:4" ht="20" customHeight="1">
      <c r="A18" s="23" t="s">
        <v>0</v>
      </c>
      <c r="B18" s="4">
        <v>24</v>
      </c>
      <c r="D18" s="6"/>
    </row>
    <row r="19" spans="1:4" ht="20" customHeight="1">
      <c r="A19" s="23" t="s">
        <v>18</v>
      </c>
      <c r="B19" s="3" t="s">
        <v>1232</v>
      </c>
      <c r="D19" s="6"/>
    </row>
    <row r="20" spans="1:4" ht="20" customHeight="1">
      <c r="A20" s="23" t="s">
        <v>17</v>
      </c>
      <c r="B20" s="3" t="s">
        <v>1233</v>
      </c>
      <c r="D20" s="6"/>
    </row>
    <row r="21" spans="1:4" ht="20" customHeight="1">
      <c r="A21" s="24" t="s">
        <v>1239</v>
      </c>
      <c r="B21" s="27"/>
      <c r="C21" s="27"/>
      <c r="D21" s="28"/>
    </row>
    <row r="22" spans="1:4" ht="20" customHeight="1">
      <c r="A22" s="23" t="s">
        <v>0</v>
      </c>
      <c r="B22" s="4">
        <v>21</v>
      </c>
      <c r="D22" s="6"/>
    </row>
    <row r="23" spans="1:4" ht="20" customHeight="1">
      <c r="A23" s="23" t="s">
        <v>18</v>
      </c>
      <c r="B23" s="3" t="s">
        <v>1232</v>
      </c>
      <c r="D23" s="6"/>
    </row>
    <row r="24" spans="1:4" ht="20" customHeight="1">
      <c r="A24" s="23" t="s">
        <v>17</v>
      </c>
      <c r="B24" s="3" t="s">
        <v>1233</v>
      </c>
      <c r="D24" s="6"/>
    </row>
    <row r="25" spans="1:4" ht="20" customHeight="1">
      <c r="A25" s="24" t="s">
        <v>1237</v>
      </c>
      <c r="B25" s="27"/>
      <c r="C25" s="27"/>
      <c r="D25" s="28"/>
    </row>
    <row r="26" spans="1:4" ht="20" customHeight="1">
      <c r="A26" s="23" t="s">
        <v>0</v>
      </c>
      <c r="B26" s="4">
        <v>35</v>
      </c>
      <c r="D26" s="6"/>
    </row>
    <row r="27" spans="1:4" ht="20" customHeight="1">
      <c r="A27" s="23" t="s">
        <v>18</v>
      </c>
      <c r="B27" s="3" t="s">
        <v>1232</v>
      </c>
      <c r="D27" s="6"/>
    </row>
    <row r="28" spans="1:4" ht="20" customHeight="1">
      <c r="A28" s="23" t="s">
        <v>17</v>
      </c>
      <c r="B28" s="3" t="s">
        <v>1233</v>
      </c>
      <c r="D28" s="6"/>
    </row>
    <row r="29" spans="1:4" ht="20" customHeight="1">
      <c r="A29" s="24" t="s">
        <v>20</v>
      </c>
      <c r="B29" s="27"/>
      <c r="C29" s="27"/>
      <c r="D29" s="28"/>
    </row>
    <row r="30" spans="1:4" ht="20" customHeight="1">
      <c r="A30" s="23" t="s">
        <v>21</v>
      </c>
      <c r="B30" s="275" t="s">
        <v>1234</v>
      </c>
      <c r="C30" s="275"/>
      <c r="D30" s="276"/>
    </row>
    <row r="31" spans="1:4" ht="20" customHeight="1">
      <c r="A31" s="20" t="s">
        <v>22</v>
      </c>
      <c r="B31" s="307" t="s">
        <v>796</v>
      </c>
      <c r="C31" s="307"/>
      <c r="D31" s="308"/>
    </row>
    <row r="32" spans="1:4" ht="20" customHeight="1">
      <c r="A32" s="24" t="s">
        <v>29</v>
      </c>
      <c r="B32" s="27"/>
      <c r="C32" s="27"/>
      <c r="D32" s="28"/>
    </row>
    <row r="33" spans="1:6" ht="20" customHeight="1">
      <c r="A33" s="23" t="s">
        <v>23</v>
      </c>
      <c r="B33" s="275" t="s">
        <v>1235</v>
      </c>
      <c r="C33" s="275"/>
      <c r="D33" s="276"/>
      <c r="F33" s="48"/>
    </row>
    <row r="34" spans="1:6" ht="20" customHeight="1">
      <c r="A34" s="20" t="s">
        <v>24</v>
      </c>
      <c r="B34" s="273" t="s">
        <v>1236</v>
      </c>
      <c r="C34" s="273"/>
      <c r="D34" s="274"/>
    </row>
    <row r="35" spans="1:6" ht="20" customHeight="1">
      <c r="A35" s="24" t="s">
        <v>30</v>
      </c>
      <c r="B35" s="27"/>
      <c r="C35" s="27"/>
      <c r="D35" s="28"/>
    </row>
    <row r="36" spans="1:6" ht="20" customHeight="1">
      <c r="A36" s="23" t="s">
        <v>25</v>
      </c>
      <c r="B36" s="3" t="s">
        <v>120</v>
      </c>
      <c r="C36" s="25" t="s">
        <v>121</v>
      </c>
      <c r="D36" s="6" t="s">
        <v>120</v>
      </c>
    </row>
    <row r="37" spans="1:6" ht="20" customHeight="1">
      <c r="A37" s="23" t="s">
        <v>26</v>
      </c>
      <c r="B37" s="3" t="s">
        <v>120</v>
      </c>
      <c r="C37" s="25" t="s">
        <v>122</v>
      </c>
      <c r="D37" s="6" t="s">
        <v>120</v>
      </c>
    </row>
    <row r="38" spans="1:6" ht="20" customHeight="1">
      <c r="A38" s="23" t="s">
        <v>27</v>
      </c>
      <c r="B38" s="3" t="s">
        <v>120</v>
      </c>
      <c r="D38" s="6"/>
    </row>
    <row r="39" spans="1:6" ht="20" customHeight="1">
      <c r="A39" s="20" t="s">
        <v>28</v>
      </c>
      <c r="B39" s="7" t="s">
        <v>120</v>
      </c>
      <c r="C39" s="7"/>
      <c r="D39" s="8"/>
    </row>
    <row r="40" spans="1:6" ht="20" customHeight="1"/>
    <row r="41" spans="1:6" ht="20" customHeight="1">
      <c r="A41" s="280" t="s">
        <v>31</v>
      </c>
      <c r="B41" s="281"/>
      <c r="C41" s="281"/>
      <c r="D41" s="282"/>
    </row>
    <row r="42" spans="1:6" ht="20" customHeight="1">
      <c r="A42" s="24" t="s">
        <v>32</v>
      </c>
      <c r="B42" s="29"/>
      <c r="C42" s="29"/>
      <c r="D42" s="30"/>
    </row>
    <row r="43" spans="1:6" ht="20" customHeight="1">
      <c r="A43" s="23" t="s">
        <v>33</v>
      </c>
      <c r="B43" s="293" t="s">
        <v>1243</v>
      </c>
      <c r="C43" s="275"/>
      <c r="D43" s="276"/>
    </row>
    <row r="44" spans="1:6" ht="20" customHeight="1">
      <c r="A44" s="23" t="s">
        <v>102</v>
      </c>
      <c r="B44" s="277" t="s">
        <v>134</v>
      </c>
      <c r="C44" s="277"/>
      <c r="D44" s="278"/>
    </row>
    <row r="45" spans="1:6" ht="20" customHeight="1">
      <c r="A45" s="23" t="s">
        <v>103</v>
      </c>
      <c r="B45" s="277" t="s">
        <v>135</v>
      </c>
      <c r="C45" s="277"/>
      <c r="D45" s="278"/>
    </row>
    <row r="46" spans="1:6" ht="20" customHeight="1">
      <c r="A46" s="23" t="s">
        <v>34</v>
      </c>
      <c r="B46" s="277" t="s">
        <v>490</v>
      </c>
      <c r="C46" s="277"/>
      <c r="D46" s="278"/>
    </row>
    <row r="47" spans="1:6" ht="20" customHeight="1">
      <c r="A47" s="23" t="s">
        <v>35</v>
      </c>
      <c r="B47" s="277" t="s">
        <v>1247</v>
      </c>
      <c r="C47" s="277"/>
      <c r="D47" s="278"/>
    </row>
    <row r="48" spans="1:6" ht="20" customHeight="1">
      <c r="A48" s="23" t="s">
        <v>36</v>
      </c>
      <c r="B48" s="277" t="s">
        <v>1248</v>
      </c>
      <c r="C48" s="277"/>
      <c r="D48" s="278"/>
    </row>
    <row r="49" spans="1:4" ht="20" customHeight="1">
      <c r="A49" s="23" t="s">
        <v>37</v>
      </c>
      <c r="B49" s="277" t="s">
        <v>1249</v>
      </c>
      <c r="C49" s="277"/>
      <c r="D49" s="278"/>
    </row>
    <row r="50" spans="1:4" ht="20" customHeight="1">
      <c r="A50" s="23" t="s">
        <v>38</v>
      </c>
      <c r="B50" s="277" t="s">
        <v>1250</v>
      </c>
      <c r="C50" s="277"/>
      <c r="D50" s="278"/>
    </row>
    <row r="51" spans="1:4" ht="20" customHeight="1">
      <c r="A51" s="23" t="s">
        <v>104</v>
      </c>
      <c r="B51" s="277" t="s">
        <v>1196</v>
      </c>
      <c r="C51" s="277"/>
      <c r="D51" s="278"/>
    </row>
    <row r="52" spans="1:4" ht="20" customHeight="1">
      <c r="A52" s="23" t="s">
        <v>39</v>
      </c>
      <c r="B52" s="273" t="s">
        <v>2</v>
      </c>
      <c r="C52" s="273"/>
      <c r="D52" s="274"/>
    </row>
    <row r="53" spans="1:4" ht="20" customHeight="1">
      <c r="A53" s="24" t="s">
        <v>1240</v>
      </c>
      <c r="B53" s="29"/>
      <c r="C53" s="29"/>
      <c r="D53" s="30"/>
    </row>
    <row r="54" spans="1:4" ht="20" customHeight="1">
      <c r="A54" s="23" t="s">
        <v>41</v>
      </c>
      <c r="B54" s="275" t="s">
        <v>1251</v>
      </c>
      <c r="C54" s="275"/>
      <c r="D54" s="276"/>
    </row>
    <row r="55" spans="1:4" ht="20" customHeight="1">
      <c r="A55" s="23" t="s">
        <v>33</v>
      </c>
      <c r="B55" s="277" t="s">
        <v>1244</v>
      </c>
      <c r="C55" s="277"/>
      <c r="D55" s="278"/>
    </row>
    <row r="56" spans="1:4" ht="20" customHeight="1">
      <c r="A56" s="23" t="s">
        <v>42</v>
      </c>
      <c r="B56" s="277" t="s">
        <v>1248</v>
      </c>
      <c r="C56" s="277"/>
      <c r="D56" s="278"/>
    </row>
    <row r="57" spans="1:4" ht="20" customHeight="1">
      <c r="A57" s="20" t="s">
        <v>39</v>
      </c>
      <c r="B57" s="273"/>
      <c r="C57" s="273"/>
      <c r="D57" s="274"/>
    </row>
    <row r="58" spans="1:4" ht="20" customHeight="1">
      <c r="A58" s="24" t="s">
        <v>1241</v>
      </c>
      <c r="B58" s="29"/>
      <c r="C58" s="29"/>
      <c r="D58" s="30"/>
    </row>
    <row r="59" spans="1:4" ht="20" customHeight="1">
      <c r="A59" s="23" t="s">
        <v>41</v>
      </c>
      <c r="B59" s="275" t="s">
        <v>1252</v>
      </c>
      <c r="C59" s="275"/>
      <c r="D59" s="276"/>
    </row>
    <row r="60" spans="1:4" ht="20" customHeight="1">
      <c r="A60" s="23" t="s">
        <v>33</v>
      </c>
      <c r="B60" s="277" t="s">
        <v>1245</v>
      </c>
      <c r="C60" s="277"/>
      <c r="D60" s="278"/>
    </row>
    <row r="61" spans="1:4" ht="20" customHeight="1">
      <c r="A61" s="23" t="s">
        <v>42</v>
      </c>
      <c r="B61" s="277" t="s">
        <v>1249</v>
      </c>
      <c r="C61" s="277"/>
      <c r="D61" s="278"/>
    </row>
    <row r="62" spans="1:4" ht="20" customHeight="1">
      <c r="A62" s="20" t="s">
        <v>39</v>
      </c>
      <c r="B62" s="273"/>
      <c r="C62" s="273"/>
      <c r="D62" s="274"/>
    </row>
    <row r="63" spans="1:4" ht="20" customHeight="1">
      <c r="A63" s="24" t="s">
        <v>1242</v>
      </c>
      <c r="B63" s="29"/>
      <c r="C63" s="29"/>
      <c r="D63" s="30"/>
    </row>
    <row r="64" spans="1:4" ht="20" customHeight="1">
      <c r="A64" s="23" t="s">
        <v>41</v>
      </c>
      <c r="B64" s="275" t="s">
        <v>106</v>
      </c>
      <c r="C64" s="275"/>
      <c r="D64" s="276"/>
    </row>
    <row r="65" spans="1:4" ht="20" customHeight="1">
      <c r="A65" s="23" t="s">
        <v>33</v>
      </c>
      <c r="B65" s="277" t="s">
        <v>1246</v>
      </c>
      <c r="C65" s="277"/>
      <c r="D65" s="278"/>
    </row>
    <row r="66" spans="1:4" ht="20" customHeight="1">
      <c r="A66" s="23" t="s">
        <v>42</v>
      </c>
      <c r="B66" s="277" t="s">
        <v>2</v>
      </c>
      <c r="C66" s="277"/>
      <c r="D66" s="278"/>
    </row>
    <row r="67" spans="1:4" ht="20" customHeight="1">
      <c r="A67" s="20" t="s">
        <v>39</v>
      </c>
      <c r="B67" s="273" t="s">
        <v>1253</v>
      </c>
      <c r="C67" s="273"/>
      <c r="D67" s="274"/>
    </row>
    <row r="68" spans="1:4" ht="20" customHeight="1"/>
    <row r="69" spans="1:4" ht="20" customHeight="1">
      <c r="A69" s="280" t="s">
        <v>155</v>
      </c>
      <c r="B69" s="281"/>
      <c r="C69" s="281"/>
      <c r="D69" s="282"/>
    </row>
    <row r="70" spans="1:4" ht="20" customHeight="1">
      <c r="A70" s="19" t="s">
        <v>43</v>
      </c>
      <c r="B70" s="275" t="s">
        <v>1254</v>
      </c>
      <c r="C70" s="275"/>
      <c r="D70" s="276"/>
    </row>
    <row r="71" spans="1:4" ht="20" customHeight="1">
      <c r="A71" s="23" t="s">
        <v>44</v>
      </c>
      <c r="B71" s="277" t="s">
        <v>409</v>
      </c>
      <c r="C71" s="277"/>
      <c r="D71" s="278"/>
    </row>
    <row r="72" spans="1:4" ht="20" customHeight="1">
      <c r="A72" s="23" t="s">
        <v>45</v>
      </c>
      <c r="B72" s="25" t="s">
        <v>33</v>
      </c>
      <c r="C72" s="25" t="s">
        <v>46</v>
      </c>
      <c r="D72" s="26" t="s">
        <v>47</v>
      </c>
    </row>
    <row r="73" spans="1:4" ht="20" customHeight="1">
      <c r="A73" s="5"/>
      <c r="B73" s="3" t="s">
        <v>1264</v>
      </c>
      <c r="C73" s="3" t="s">
        <v>1265</v>
      </c>
      <c r="D73" s="3" t="s">
        <v>1266</v>
      </c>
    </row>
    <row r="74" spans="1:4" ht="20" customHeight="1">
      <c r="A74" s="23" t="s">
        <v>48</v>
      </c>
      <c r="B74" s="3" t="s">
        <v>203</v>
      </c>
      <c r="D74" s="6"/>
    </row>
    <row r="75" spans="1:4" ht="20" customHeight="1">
      <c r="A75" s="20" t="s">
        <v>49</v>
      </c>
      <c r="B75" s="7" t="s">
        <v>1260</v>
      </c>
      <c r="C75" s="7"/>
      <c r="D75" s="8"/>
    </row>
    <row r="76" spans="1:4" ht="20" customHeight="1">
      <c r="A76" s="19" t="s">
        <v>43</v>
      </c>
      <c r="B76" s="275" t="s">
        <v>1255</v>
      </c>
      <c r="C76" s="275"/>
      <c r="D76" s="276"/>
    </row>
    <row r="77" spans="1:4" ht="20" customHeight="1">
      <c r="A77" s="23" t="s">
        <v>44</v>
      </c>
      <c r="B77" s="277" t="s">
        <v>1256</v>
      </c>
      <c r="C77" s="277"/>
      <c r="D77" s="278"/>
    </row>
    <row r="78" spans="1:4" ht="20" customHeight="1">
      <c r="A78" s="23" t="s">
        <v>45</v>
      </c>
      <c r="B78" s="25" t="s">
        <v>33</v>
      </c>
      <c r="C78" s="25" t="s">
        <v>46</v>
      </c>
      <c r="D78" s="26" t="s">
        <v>47</v>
      </c>
    </row>
    <row r="79" spans="1:4" ht="20" customHeight="1">
      <c r="A79" s="5"/>
      <c r="B79" s="48" t="s">
        <v>1261</v>
      </c>
      <c r="C79" s="3" t="s">
        <v>1262</v>
      </c>
      <c r="D79" s="3" t="s">
        <v>1263</v>
      </c>
    </row>
    <row r="80" spans="1:4" ht="20" customHeight="1">
      <c r="A80" s="23" t="s">
        <v>48</v>
      </c>
      <c r="B80" s="3" t="s">
        <v>203</v>
      </c>
      <c r="D80" s="6"/>
    </row>
    <row r="81" spans="1:4" ht="20" customHeight="1">
      <c r="A81" s="20" t="s">
        <v>49</v>
      </c>
      <c r="B81" s="7" t="s">
        <v>1260</v>
      </c>
      <c r="C81" s="7"/>
      <c r="D81" s="8"/>
    </row>
    <row r="82" spans="1:4" ht="20" customHeight="1">
      <c r="A82" s="19" t="s">
        <v>43</v>
      </c>
      <c r="B82" s="275" t="s">
        <v>1257</v>
      </c>
      <c r="C82" s="275"/>
      <c r="D82" s="276"/>
    </row>
    <row r="83" spans="1:4" ht="20" customHeight="1">
      <c r="A83" s="23" t="s">
        <v>44</v>
      </c>
      <c r="B83" s="277" t="s">
        <v>1258</v>
      </c>
      <c r="C83" s="277"/>
      <c r="D83" s="278"/>
    </row>
    <row r="84" spans="1:4" ht="20" customHeight="1">
      <c r="A84" s="23" t="s">
        <v>45</v>
      </c>
      <c r="B84" s="25" t="s">
        <v>33</v>
      </c>
      <c r="C84" s="25" t="s">
        <v>46</v>
      </c>
      <c r="D84" s="26" t="s">
        <v>47</v>
      </c>
    </row>
    <row r="85" spans="1:4" ht="20" customHeight="1">
      <c r="A85" s="5"/>
      <c r="B85" s="3" t="s">
        <v>1267</v>
      </c>
      <c r="C85" s="3" t="s">
        <v>1269</v>
      </c>
      <c r="D85" s="3" t="s">
        <v>1268</v>
      </c>
    </row>
    <row r="86" spans="1:4" ht="20" customHeight="1">
      <c r="A86" s="23" t="s">
        <v>48</v>
      </c>
      <c r="B86" s="3" t="s">
        <v>203</v>
      </c>
      <c r="D86" s="6"/>
    </row>
    <row r="87" spans="1:4" ht="20" customHeight="1">
      <c r="A87" s="20" t="s">
        <v>49</v>
      </c>
      <c r="B87" s="7" t="s">
        <v>1260</v>
      </c>
      <c r="C87" s="7"/>
      <c r="D87" s="8"/>
    </row>
    <row r="88" spans="1:4" ht="20" customHeight="1">
      <c r="A88" s="280" t="s">
        <v>156</v>
      </c>
      <c r="B88" s="281"/>
      <c r="C88" s="281"/>
      <c r="D88" s="282"/>
    </row>
    <row r="89" spans="1:4" ht="20" customHeight="1">
      <c r="A89" s="19" t="s">
        <v>43</v>
      </c>
      <c r="B89" s="275"/>
      <c r="C89" s="275"/>
      <c r="D89" s="276"/>
    </row>
    <row r="90" spans="1:4" ht="20" customHeight="1">
      <c r="A90" s="23" t="s">
        <v>44</v>
      </c>
      <c r="B90" s="277"/>
      <c r="C90" s="277"/>
      <c r="D90" s="278"/>
    </row>
    <row r="91" spans="1:4" ht="20" customHeight="1">
      <c r="A91" s="23" t="s">
        <v>45</v>
      </c>
      <c r="B91" s="25" t="s">
        <v>33</v>
      </c>
      <c r="C91" s="25" t="s">
        <v>46</v>
      </c>
      <c r="D91" s="26" t="s">
        <v>47</v>
      </c>
    </row>
    <row r="92" spans="1:4" ht="20" customHeight="1">
      <c r="A92" s="5"/>
      <c r="D92" s="6"/>
    </row>
    <row r="93" spans="1:4" ht="20" customHeight="1">
      <c r="A93" s="23" t="s">
        <v>48</v>
      </c>
      <c r="D93" s="6"/>
    </row>
    <row r="94" spans="1:4" ht="20" customHeight="1">
      <c r="A94" s="20" t="s">
        <v>49</v>
      </c>
      <c r="B94" s="7"/>
      <c r="C94" s="7"/>
      <c r="D94" s="8"/>
    </row>
    <row r="95" spans="1:4" ht="20" customHeight="1">
      <c r="A95" s="97" t="s">
        <v>50</v>
      </c>
      <c r="B95" s="98"/>
      <c r="C95" s="98"/>
      <c r="D95" s="99"/>
    </row>
    <row r="96" spans="1:4" ht="20" customHeight="1">
      <c r="A96" s="23" t="s">
        <v>44</v>
      </c>
      <c r="B96" s="275" t="s">
        <v>1259</v>
      </c>
      <c r="C96" s="275"/>
      <c r="D96" s="276"/>
    </row>
    <row r="97" spans="1:4" ht="20" customHeight="1">
      <c r="A97" s="20" t="s">
        <v>45</v>
      </c>
      <c r="B97" s="273" t="s">
        <v>1270</v>
      </c>
      <c r="C97" s="273"/>
      <c r="D97" s="274"/>
    </row>
    <row r="98" spans="1:4" ht="20" customHeight="1"/>
    <row r="99" spans="1:4" ht="20" customHeight="1">
      <c r="A99" s="280" t="s">
        <v>51</v>
      </c>
      <c r="B99" s="281"/>
      <c r="C99" s="281"/>
      <c r="D99" s="282"/>
    </row>
    <row r="100" spans="1:4" ht="20" customHeight="1">
      <c r="A100" s="19" t="s">
        <v>52</v>
      </c>
      <c r="B100" s="275" t="s">
        <v>1273</v>
      </c>
      <c r="C100" s="275"/>
      <c r="D100" s="276"/>
    </row>
    <row r="101" spans="1:4" ht="20" customHeight="1">
      <c r="A101" s="23" t="s">
        <v>53</v>
      </c>
      <c r="B101" s="277" t="s">
        <v>1271</v>
      </c>
      <c r="C101" s="277"/>
      <c r="D101" s="278"/>
    </row>
    <row r="102" spans="1:4" ht="20" customHeight="1">
      <c r="A102" s="23" t="s">
        <v>54</v>
      </c>
      <c r="B102" s="273" t="s">
        <v>1272</v>
      </c>
      <c r="C102" s="273"/>
      <c r="D102" s="274"/>
    </row>
    <row r="103" spans="1:4" ht="20" customHeight="1">
      <c r="A103" s="19" t="s">
        <v>56</v>
      </c>
      <c r="B103" s="275"/>
      <c r="C103" s="275"/>
      <c r="D103" s="276"/>
    </row>
    <row r="104" spans="1:4" ht="20" customHeight="1">
      <c r="A104" s="20" t="s">
        <v>55</v>
      </c>
      <c r="B104" s="273" t="s">
        <v>1274</v>
      </c>
      <c r="C104" s="273"/>
      <c r="D104" s="274"/>
    </row>
    <row r="105" spans="1:4" ht="20" customHeight="1"/>
    <row r="106" spans="1:4" ht="20" customHeight="1"/>
    <row r="107" spans="1:4" ht="20" customHeight="1"/>
    <row r="108" spans="1:4" ht="20" customHeight="1"/>
    <row r="109" spans="1:4" ht="20" customHeight="1"/>
    <row r="110" spans="1:4" ht="20" customHeight="1"/>
    <row r="111" spans="1:4" ht="20" customHeight="1"/>
    <row r="112" spans="1:4" ht="20" customHeight="1"/>
    <row r="113" ht="20" customHeight="1"/>
    <row r="114" ht="20" customHeight="1"/>
    <row r="115" ht="20" customHeight="1"/>
    <row r="116" ht="20" customHeight="1"/>
    <row r="117" ht="20" customHeight="1"/>
    <row r="118" ht="20" customHeight="1"/>
    <row r="119" ht="20" customHeight="1"/>
    <row r="120" ht="20" customHeight="1"/>
    <row r="121" ht="20" customHeight="1"/>
    <row r="122" ht="20" customHeight="1"/>
    <row r="123" ht="20" customHeight="1"/>
    <row r="124" ht="20" customHeight="1"/>
  </sheetData>
  <mergeCells count="53">
    <mergeCell ref="B104:D104"/>
    <mergeCell ref="B59:D59"/>
    <mergeCell ref="B60:D60"/>
    <mergeCell ref="B61:D61"/>
    <mergeCell ref="B62:D62"/>
    <mergeCell ref="B100:D100"/>
    <mergeCell ref="B101:D101"/>
    <mergeCell ref="B102:D102"/>
    <mergeCell ref="B103:D103"/>
    <mergeCell ref="B67:D67"/>
    <mergeCell ref="A69:D69"/>
    <mergeCell ref="B70:D70"/>
    <mergeCell ref="B71:D71"/>
    <mergeCell ref="B64:D64"/>
    <mergeCell ref="B54:D54"/>
    <mergeCell ref="B55:D55"/>
    <mergeCell ref="B56:D56"/>
    <mergeCell ref="B57:D57"/>
    <mergeCell ref="A99:D99"/>
    <mergeCell ref="B90:D90"/>
    <mergeCell ref="B96:D96"/>
    <mergeCell ref="B97:D97"/>
    <mergeCell ref="B76:D76"/>
    <mergeCell ref="B77:D77"/>
    <mergeCell ref="B82:D82"/>
    <mergeCell ref="B83:D83"/>
    <mergeCell ref="A88:D88"/>
    <mergeCell ref="B89:D89"/>
    <mergeCell ref="B65:D65"/>
    <mergeCell ref="B66:D66"/>
    <mergeCell ref="B48:D48"/>
    <mergeCell ref="B49:D49"/>
    <mergeCell ref="B50:D50"/>
    <mergeCell ref="B51:D51"/>
    <mergeCell ref="B52:D52"/>
    <mergeCell ref="B47:D47"/>
    <mergeCell ref="B8:D8"/>
    <mergeCell ref="A10:D10"/>
    <mergeCell ref="B30:D30"/>
    <mergeCell ref="B31:D31"/>
    <mergeCell ref="B33:D33"/>
    <mergeCell ref="B34:D34"/>
    <mergeCell ref="A41:D41"/>
    <mergeCell ref="B43:D43"/>
    <mergeCell ref="B44:D44"/>
    <mergeCell ref="B45:D45"/>
    <mergeCell ref="B46:D46"/>
    <mergeCell ref="B7:D7"/>
    <mergeCell ref="A1:D1"/>
    <mergeCell ref="A2:D2"/>
    <mergeCell ref="A4:D4"/>
    <mergeCell ref="B5:D5"/>
    <mergeCell ref="B6:D6"/>
  </mergeCells>
  <pageMargins left="0.7" right="0.7" top="0.75" bottom="0.75" header="0.3" footer="0.3"/>
  <pageSetup paperSize="9" orientation="portrait" horizontalDpi="0"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0788-0DD1-7E4B-A92D-03EF3AA6A349}">
  <sheetPr>
    <tabColor theme="8"/>
  </sheetPr>
  <dimension ref="A1:G110"/>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1285</v>
      </c>
      <c r="C5" s="275"/>
      <c r="D5" s="276"/>
      <c r="F5" s="19" t="s">
        <v>13</v>
      </c>
      <c r="G5" s="17" t="s">
        <v>107</v>
      </c>
    </row>
    <row r="6" spans="1:7" ht="20" customHeight="1">
      <c r="A6" s="20" t="s">
        <v>10</v>
      </c>
      <c r="B6" s="273" t="s">
        <v>1284</v>
      </c>
      <c r="C6" s="273"/>
      <c r="D6" s="274"/>
      <c r="F6" s="20" t="s">
        <v>11</v>
      </c>
      <c r="G6" s="16">
        <v>44945</v>
      </c>
    </row>
    <row r="7" spans="1:7" ht="20" customHeight="1">
      <c r="A7" s="21" t="s">
        <v>8</v>
      </c>
      <c r="B7" s="275" t="s">
        <v>1283</v>
      </c>
      <c r="C7" s="275"/>
      <c r="D7" s="276"/>
      <c r="F7" s="19" t="s">
        <v>12</v>
      </c>
      <c r="G7" s="17" t="s">
        <v>847</v>
      </c>
    </row>
    <row r="8" spans="1:7" ht="20" customHeight="1">
      <c r="A8" s="20" t="s">
        <v>7</v>
      </c>
      <c r="B8" s="273" t="s">
        <v>1286</v>
      </c>
      <c r="C8" s="273"/>
      <c r="D8" s="274"/>
      <c r="F8" s="20" t="s">
        <v>11</v>
      </c>
      <c r="G8" s="18"/>
    </row>
    <row r="9" spans="1:7" ht="20" customHeight="1"/>
    <row r="10" spans="1:7" ht="20" customHeight="1">
      <c r="A10" s="280" t="s">
        <v>14</v>
      </c>
      <c r="B10" s="281"/>
      <c r="C10" s="281"/>
      <c r="D10" s="282"/>
    </row>
    <row r="11" spans="1:7" ht="20" customHeight="1">
      <c r="A11" s="19" t="s">
        <v>15</v>
      </c>
      <c r="B11" s="37">
        <v>16</v>
      </c>
      <c r="C11" s="14"/>
      <c r="D11" s="15"/>
    </row>
    <row r="12" spans="1:7" ht="20" customHeight="1">
      <c r="A12" s="20" t="s">
        <v>126</v>
      </c>
      <c r="B12" s="7" t="s">
        <v>1287</v>
      </c>
      <c r="C12" s="7"/>
      <c r="D12" s="8"/>
    </row>
    <row r="13" spans="1:7" ht="20" customHeight="1">
      <c r="A13" s="24" t="s">
        <v>16</v>
      </c>
      <c r="B13" s="27"/>
      <c r="C13" s="27"/>
      <c r="D13" s="28"/>
    </row>
    <row r="14" spans="1:7" ht="20" customHeight="1">
      <c r="A14" s="23" t="s">
        <v>0</v>
      </c>
      <c r="B14" s="4">
        <v>8</v>
      </c>
      <c r="D14" s="6"/>
    </row>
    <row r="15" spans="1:7" ht="20" customHeight="1">
      <c r="A15" s="23" t="s">
        <v>18</v>
      </c>
      <c r="B15" s="4">
        <v>60.22</v>
      </c>
      <c r="D15" s="6"/>
    </row>
    <row r="16" spans="1:7" ht="20" customHeight="1">
      <c r="A16" s="23" t="s">
        <v>17</v>
      </c>
      <c r="B16" s="3" t="s">
        <v>1288</v>
      </c>
      <c r="D16" s="6"/>
    </row>
    <row r="17" spans="1:4" ht="20" customHeight="1">
      <c r="A17" s="24" t="s">
        <v>19</v>
      </c>
      <c r="B17" s="27"/>
      <c r="C17" s="27"/>
      <c r="D17" s="28"/>
    </row>
    <row r="18" spans="1:4" ht="20" customHeight="1">
      <c r="A18" s="23" t="s">
        <v>0</v>
      </c>
      <c r="B18" s="4">
        <v>8</v>
      </c>
      <c r="D18" s="6"/>
    </row>
    <row r="19" spans="1:4" ht="20" customHeight="1">
      <c r="A19" s="23" t="s">
        <v>18</v>
      </c>
      <c r="B19" s="4">
        <v>56.13</v>
      </c>
      <c r="D19" s="6"/>
    </row>
    <row r="20" spans="1:4" ht="20" customHeight="1">
      <c r="A20" s="23" t="s">
        <v>17</v>
      </c>
      <c r="B20" s="3" t="s">
        <v>1288</v>
      </c>
      <c r="D20" s="6"/>
    </row>
    <row r="21" spans="1:4" ht="20" customHeight="1">
      <c r="A21" s="24" t="s">
        <v>20</v>
      </c>
      <c r="B21" s="27"/>
      <c r="C21" s="27"/>
      <c r="D21" s="28"/>
    </row>
    <row r="22" spans="1:4" ht="20" customHeight="1">
      <c r="A22" s="23" t="s">
        <v>21</v>
      </c>
      <c r="B22" s="275" t="s">
        <v>1289</v>
      </c>
      <c r="C22" s="275"/>
      <c r="D22" s="276"/>
    </row>
    <row r="23" spans="1:4" ht="20" customHeight="1">
      <c r="A23" s="20" t="s">
        <v>22</v>
      </c>
      <c r="B23" s="273" t="s">
        <v>1290</v>
      </c>
      <c r="C23" s="273"/>
      <c r="D23" s="274"/>
    </row>
    <row r="24" spans="1:4" ht="20" customHeight="1">
      <c r="A24" s="24" t="s">
        <v>29</v>
      </c>
      <c r="B24" s="27"/>
      <c r="C24" s="27"/>
      <c r="D24" s="28"/>
    </row>
    <row r="25" spans="1:4" ht="20" customHeight="1">
      <c r="A25" s="23" t="s">
        <v>23</v>
      </c>
      <c r="B25" s="275" t="s">
        <v>1291</v>
      </c>
      <c r="C25" s="275"/>
      <c r="D25" s="276"/>
    </row>
    <row r="26" spans="1:4" ht="20" customHeight="1">
      <c r="A26" s="20" t="s">
        <v>24</v>
      </c>
      <c r="B26" s="273" t="s">
        <v>1292</v>
      </c>
      <c r="C26" s="273"/>
      <c r="D26" s="274"/>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1293</v>
      </c>
      <c r="C35" s="275"/>
      <c r="D35" s="276"/>
    </row>
    <row r="36" spans="1:4" ht="20" customHeight="1">
      <c r="A36" s="23" t="s">
        <v>102</v>
      </c>
      <c r="B36" s="277" t="s">
        <v>1295</v>
      </c>
      <c r="C36" s="277"/>
      <c r="D36" s="278"/>
    </row>
    <row r="37" spans="1:4" ht="20" customHeight="1">
      <c r="A37" s="23" t="s">
        <v>103</v>
      </c>
      <c r="B37" s="277" t="s">
        <v>1294</v>
      </c>
      <c r="C37" s="277"/>
      <c r="D37" s="278"/>
    </row>
    <row r="38" spans="1:4" ht="20" customHeight="1">
      <c r="A38" s="23" t="s">
        <v>34</v>
      </c>
      <c r="B38" s="277" t="s">
        <v>490</v>
      </c>
      <c r="C38" s="277"/>
      <c r="D38" s="278"/>
    </row>
    <row r="39" spans="1:4" ht="20" customHeight="1">
      <c r="A39" s="23" t="s">
        <v>35</v>
      </c>
      <c r="B39" s="277" t="s">
        <v>1296</v>
      </c>
      <c r="C39" s="277"/>
      <c r="D39" s="278"/>
    </row>
    <row r="40" spans="1:4" ht="20" customHeight="1">
      <c r="A40" s="23" t="s">
        <v>36</v>
      </c>
      <c r="B40" s="277" t="s">
        <v>1297</v>
      </c>
      <c r="C40" s="277"/>
      <c r="D40" s="278"/>
    </row>
    <row r="41" spans="1:4" ht="20" customHeight="1">
      <c r="A41" s="23" t="s">
        <v>37</v>
      </c>
      <c r="B41" s="283" t="s">
        <v>1298</v>
      </c>
      <c r="C41" s="277"/>
      <c r="D41" s="278"/>
    </row>
    <row r="42" spans="1:4" ht="20" customHeight="1">
      <c r="A42" s="23" t="s">
        <v>38</v>
      </c>
      <c r="B42" s="277" t="s">
        <v>1299</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1301</v>
      </c>
      <c r="C46" s="275"/>
      <c r="D46" s="276"/>
    </row>
    <row r="47" spans="1:4" ht="20" customHeight="1">
      <c r="A47" s="23" t="s">
        <v>33</v>
      </c>
      <c r="B47" s="283" t="s">
        <v>1300</v>
      </c>
      <c r="C47" s="277"/>
      <c r="D47" s="278"/>
    </row>
    <row r="48" spans="1:4" ht="20" customHeight="1">
      <c r="A48" s="23" t="s">
        <v>42</v>
      </c>
      <c r="B48" s="283" t="s">
        <v>1302</v>
      </c>
      <c r="C48" s="277"/>
      <c r="D48" s="278"/>
    </row>
    <row r="49" spans="1:7" ht="20" customHeight="1">
      <c r="A49" s="20" t="s">
        <v>39</v>
      </c>
      <c r="B49" s="273" t="s">
        <v>2</v>
      </c>
      <c r="C49" s="273"/>
      <c r="D49" s="274"/>
      <c r="G49" s="3" t="s">
        <v>1323</v>
      </c>
    </row>
    <row r="50" spans="1:7" ht="20" customHeight="1"/>
    <row r="51" spans="1:7" ht="20" customHeight="1">
      <c r="A51" s="280" t="s">
        <v>155</v>
      </c>
      <c r="B51" s="281"/>
      <c r="C51" s="281"/>
      <c r="D51" s="282"/>
    </row>
    <row r="52" spans="1:7" ht="20" customHeight="1">
      <c r="A52" s="19" t="s">
        <v>43</v>
      </c>
      <c r="B52" s="275" t="s">
        <v>650</v>
      </c>
      <c r="C52" s="275"/>
      <c r="D52" s="276"/>
    </row>
    <row r="53" spans="1:7" ht="20" customHeight="1">
      <c r="A53" s="23" t="s">
        <v>44</v>
      </c>
      <c r="B53" s="277" t="s">
        <v>1307</v>
      </c>
      <c r="C53" s="277"/>
      <c r="D53" s="278"/>
    </row>
    <row r="54" spans="1:7" ht="20" customHeight="1">
      <c r="A54" s="23" t="s">
        <v>45</v>
      </c>
      <c r="B54" s="25" t="s">
        <v>33</v>
      </c>
      <c r="C54" s="25" t="s">
        <v>46</v>
      </c>
      <c r="D54" s="26" t="s">
        <v>47</v>
      </c>
    </row>
    <row r="55" spans="1:7" ht="20" customHeight="1">
      <c r="A55" s="5"/>
      <c r="B55" s="3" t="s">
        <v>1316</v>
      </c>
      <c r="C55" s="3" t="s">
        <v>1320</v>
      </c>
      <c r="D55" s="6" t="s">
        <v>232</v>
      </c>
    </row>
    <row r="56" spans="1:7" ht="20" customHeight="1">
      <c r="A56" s="23" t="s">
        <v>48</v>
      </c>
      <c r="B56" s="3" t="s">
        <v>203</v>
      </c>
      <c r="D56" s="6"/>
    </row>
    <row r="57" spans="1:7" ht="20" customHeight="1">
      <c r="A57" s="20" t="s">
        <v>49</v>
      </c>
      <c r="B57" s="7" t="s">
        <v>1315</v>
      </c>
      <c r="C57" s="7"/>
      <c r="D57" s="8"/>
    </row>
    <row r="58" spans="1:7" ht="20" customHeight="1">
      <c r="A58" s="280" t="s">
        <v>156</v>
      </c>
      <c r="B58" s="281"/>
      <c r="C58" s="281"/>
      <c r="D58" s="282"/>
    </row>
    <row r="59" spans="1:7" ht="20" customHeight="1">
      <c r="A59" s="19" t="s">
        <v>43</v>
      </c>
      <c r="B59" s="275" t="s">
        <v>1304</v>
      </c>
      <c r="C59" s="275"/>
      <c r="D59" s="276"/>
    </row>
    <row r="60" spans="1:7" ht="20" customHeight="1">
      <c r="A60" s="23" t="s">
        <v>44</v>
      </c>
      <c r="B60" s="277" t="s">
        <v>1305</v>
      </c>
      <c r="C60" s="277"/>
      <c r="D60" s="278"/>
    </row>
    <row r="61" spans="1:7" ht="20" customHeight="1">
      <c r="A61" s="23" t="s">
        <v>45</v>
      </c>
      <c r="B61" s="25" t="s">
        <v>33</v>
      </c>
      <c r="C61" s="25" t="s">
        <v>46</v>
      </c>
      <c r="D61" s="26" t="s">
        <v>47</v>
      </c>
    </row>
    <row r="62" spans="1:7" ht="20" customHeight="1">
      <c r="A62" s="5"/>
      <c r="B62" s="3" t="s">
        <v>1316</v>
      </c>
      <c r="D62" s="6"/>
    </row>
    <row r="63" spans="1:7" ht="20" customHeight="1">
      <c r="A63" s="23" t="s">
        <v>48</v>
      </c>
      <c r="B63" s="3" t="s">
        <v>203</v>
      </c>
      <c r="D63" s="6"/>
    </row>
    <row r="64" spans="1:7" ht="20" customHeight="1">
      <c r="A64" s="20" t="s">
        <v>49</v>
      </c>
      <c r="B64" s="7" t="s">
        <v>1315</v>
      </c>
      <c r="C64" s="7"/>
      <c r="D64" s="8"/>
    </row>
    <row r="65" spans="1:7" ht="20" customHeight="1">
      <c r="A65" s="19" t="s">
        <v>43</v>
      </c>
      <c r="B65" s="275" t="s">
        <v>1128</v>
      </c>
      <c r="C65" s="275"/>
      <c r="D65" s="276"/>
    </row>
    <row r="66" spans="1:7" ht="20" customHeight="1">
      <c r="A66" s="23" t="s">
        <v>44</v>
      </c>
      <c r="B66" s="277" t="s">
        <v>1306</v>
      </c>
      <c r="C66" s="277"/>
      <c r="D66" s="278"/>
    </row>
    <row r="67" spans="1:7" ht="20" customHeight="1">
      <c r="A67" s="23" t="s">
        <v>45</v>
      </c>
      <c r="B67" s="25" t="s">
        <v>33</v>
      </c>
      <c r="C67" s="25" t="s">
        <v>46</v>
      </c>
      <c r="D67" s="26" t="s">
        <v>47</v>
      </c>
    </row>
    <row r="68" spans="1:7" ht="20" customHeight="1">
      <c r="A68" s="5"/>
      <c r="B68" s="3" t="s">
        <v>1316</v>
      </c>
      <c r="D68" s="6"/>
    </row>
    <row r="69" spans="1:7" ht="20" customHeight="1">
      <c r="A69" s="23" t="s">
        <v>48</v>
      </c>
      <c r="B69" s="3" t="s">
        <v>203</v>
      </c>
      <c r="D69" s="6"/>
      <c r="G69" s="3" t="s">
        <v>1322</v>
      </c>
    </row>
    <row r="70" spans="1:7" ht="20" customHeight="1">
      <c r="A70" s="20" t="s">
        <v>49</v>
      </c>
      <c r="B70" s="7" t="s">
        <v>1315</v>
      </c>
      <c r="C70" s="7"/>
      <c r="D70" s="8"/>
    </row>
    <row r="71" spans="1:7" ht="20" customHeight="1">
      <c r="A71" s="97" t="s">
        <v>50</v>
      </c>
      <c r="B71" s="98"/>
      <c r="C71" s="98"/>
      <c r="D71" s="99"/>
    </row>
    <row r="72" spans="1:7" ht="20" customHeight="1">
      <c r="A72" s="23" t="s">
        <v>44</v>
      </c>
      <c r="B72" s="275" t="s">
        <v>1312</v>
      </c>
      <c r="C72" s="275"/>
      <c r="D72" s="276"/>
    </row>
    <row r="73" spans="1:7" ht="20" customHeight="1">
      <c r="A73" s="20" t="s">
        <v>45</v>
      </c>
      <c r="B73" s="273" t="s">
        <v>1311</v>
      </c>
      <c r="C73" s="273"/>
      <c r="D73" s="274"/>
    </row>
    <row r="74" spans="1:7" ht="20" customHeight="1">
      <c r="A74" s="23" t="s">
        <v>44</v>
      </c>
      <c r="B74" s="275" t="s">
        <v>1313</v>
      </c>
      <c r="C74" s="275"/>
      <c r="D74" s="276"/>
    </row>
    <row r="75" spans="1:7" ht="20" customHeight="1">
      <c r="A75" s="20" t="s">
        <v>45</v>
      </c>
      <c r="B75" s="273" t="s">
        <v>1314</v>
      </c>
      <c r="C75" s="273"/>
      <c r="D75" s="274"/>
    </row>
    <row r="76" spans="1:7" ht="20" customHeight="1">
      <c r="A76" s="23" t="s">
        <v>44</v>
      </c>
      <c r="B76" s="275" t="s">
        <v>1303</v>
      </c>
      <c r="C76" s="275"/>
      <c r="D76" s="276"/>
    </row>
    <row r="77" spans="1:7" ht="20" customHeight="1">
      <c r="A77" s="20" t="s">
        <v>45</v>
      </c>
      <c r="B77" s="273" t="s">
        <v>1318</v>
      </c>
      <c r="C77" s="273"/>
      <c r="D77" s="274"/>
    </row>
    <row r="78" spans="1:7" ht="20" customHeight="1">
      <c r="A78" s="23" t="s">
        <v>44</v>
      </c>
      <c r="B78" s="275" t="s">
        <v>1308</v>
      </c>
      <c r="C78" s="275"/>
      <c r="D78" s="276"/>
    </row>
    <row r="79" spans="1:7" ht="20" customHeight="1">
      <c r="A79" s="20" t="s">
        <v>45</v>
      </c>
      <c r="B79" s="273" t="s">
        <v>1319</v>
      </c>
      <c r="C79" s="273"/>
      <c r="D79" s="274"/>
    </row>
    <row r="80" spans="1:7" ht="20" customHeight="1">
      <c r="A80" s="23" t="s">
        <v>44</v>
      </c>
      <c r="B80" s="275" t="s">
        <v>1309</v>
      </c>
      <c r="C80" s="275"/>
      <c r="D80" s="276"/>
    </row>
    <row r="81" spans="1:4" ht="20" customHeight="1">
      <c r="A81" s="20" t="s">
        <v>45</v>
      </c>
      <c r="B81" s="273" t="s">
        <v>1320</v>
      </c>
      <c r="C81" s="273"/>
      <c r="D81" s="274"/>
    </row>
    <row r="82" spans="1:4" ht="20" customHeight="1">
      <c r="A82" s="23" t="s">
        <v>44</v>
      </c>
      <c r="B82" s="275" t="s">
        <v>1310</v>
      </c>
      <c r="C82" s="275"/>
      <c r="D82" s="276"/>
    </row>
    <row r="83" spans="1:4" ht="20" customHeight="1">
      <c r="A83" s="20" t="s">
        <v>45</v>
      </c>
      <c r="B83" s="279" t="s">
        <v>1321</v>
      </c>
      <c r="C83" s="273"/>
      <c r="D83" s="274"/>
    </row>
    <row r="84" spans="1:4" ht="20" customHeight="1"/>
    <row r="85" spans="1:4" ht="20" customHeight="1">
      <c r="A85" s="280" t="s">
        <v>51</v>
      </c>
      <c r="B85" s="281"/>
      <c r="C85" s="281"/>
      <c r="D85" s="282"/>
    </row>
    <row r="86" spans="1:4" ht="20" customHeight="1">
      <c r="A86" s="19" t="s">
        <v>52</v>
      </c>
      <c r="B86" s="275" t="s">
        <v>1326</v>
      </c>
      <c r="C86" s="275"/>
      <c r="D86" s="276"/>
    </row>
    <row r="87" spans="1:4" ht="20" customHeight="1">
      <c r="A87" s="23" t="s">
        <v>53</v>
      </c>
      <c r="B87" s="277" t="s">
        <v>1327</v>
      </c>
      <c r="C87" s="277"/>
      <c r="D87" s="278"/>
    </row>
    <row r="88" spans="1:4" ht="20" customHeight="1">
      <c r="A88" s="23" t="s">
        <v>54</v>
      </c>
      <c r="B88" s="273" t="s">
        <v>1330</v>
      </c>
      <c r="C88" s="273"/>
      <c r="D88" s="274"/>
    </row>
    <row r="89" spans="1:4" ht="20" customHeight="1">
      <c r="A89" s="19" t="s">
        <v>56</v>
      </c>
      <c r="B89" s="275" t="s">
        <v>1329</v>
      </c>
      <c r="C89" s="275"/>
      <c r="D89" s="276"/>
    </row>
    <row r="90" spans="1:4" ht="20" customHeight="1">
      <c r="A90" s="20" t="s">
        <v>55</v>
      </c>
      <c r="B90" s="273" t="s">
        <v>1328</v>
      </c>
      <c r="C90" s="273"/>
      <c r="D90" s="274"/>
    </row>
    <row r="91" spans="1:4" ht="20" customHeight="1"/>
    <row r="92" spans="1:4" ht="20" customHeight="1"/>
    <row r="93" spans="1:4" ht="20" customHeight="1"/>
    <row r="94" spans="1:4" ht="20" customHeight="1"/>
    <row r="95" spans="1:4" ht="20" customHeight="1"/>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sheetData>
  <mergeCells count="53">
    <mergeCell ref="B90:D90"/>
    <mergeCell ref="B76:D76"/>
    <mergeCell ref="B77:D77"/>
    <mergeCell ref="B78:D78"/>
    <mergeCell ref="B79:D79"/>
    <mergeCell ref="B80:D80"/>
    <mergeCell ref="B81:D81"/>
    <mergeCell ref="B82:D82"/>
    <mergeCell ref="B83:D83"/>
    <mergeCell ref="B89:D89"/>
    <mergeCell ref="B75:D75"/>
    <mergeCell ref="A85:D85"/>
    <mergeCell ref="B86:D86"/>
    <mergeCell ref="B87:D87"/>
    <mergeCell ref="B88:D88"/>
    <mergeCell ref="B74:D74"/>
    <mergeCell ref="A58:D58"/>
    <mergeCell ref="B59:D59"/>
    <mergeCell ref="B47:D47"/>
    <mergeCell ref="B48:D48"/>
    <mergeCell ref="B49:D49"/>
    <mergeCell ref="A51:D51"/>
    <mergeCell ref="B52:D52"/>
    <mergeCell ref="B53:D53"/>
    <mergeCell ref="B60:D60"/>
    <mergeCell ref="B65:D65"/>
    <mergeCell ref="B66:D66"/>
    <mergeCell ref="B72:D72"/>
    <mergeCell ref="B73:D73"/>
    <mergeCell ref="B46:D46"/>
    <mergeCell ref="A33:D33"/>
    <mergeCell ref="B35:D35"/>
    <mergeCell ref="B36:D36"/>
    <mergeCell ref="B37:D37"/>
    <mergeCell ref="B38:D38"/>
    <mergeCell ref="B39:D39"/>
    <mergeCell ref="B40:D40"/>
    <mergeCell ref="B41:D41"/>
    <mergeCell ref="B42:D42"/>
    <mergeCell ref="B43:D43"/>
    <mergeCell ref="B44:D44"/>
    <mergeCell ref="B26:D26"/>
    <mergeCell ref="A1:D1"/>
    <mergeCell ref="A2:D2"/>
    <mergeCell ref="A4:D4"/>
    <mergeCell ref="B5:D5"/>
    <mergeCell ref="B6:D6"/>
    <mergeCell ref="B7:D7"/>
    <mergeCell ref="B8:D8"/>
    <mergeCell ref="A10:D10"/>
    <mergeCell ref="B22:D22"/>
    <mergeCell ref="B23:D23"/>
    <mergeCell ref="B25:D25"/>
  </mergeCells>
  <pageMargins left="0.7" right="0.7" top="0.75" bottom="0.75" header="0.3" footer="0.3"/>
  <pageSetup paperSize="9" orientation="portrait" horizontalDpi="0" verticalDpi="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C412-15CC-9C47-9B9B-2104186554EC}">
  <sheetPr>
    <tabColor theme="8"/>
  </sheetPr>
  <dimension ref="A1:G96"/>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2301</v>
      </c>
      <c r="C5" s="275"/>
      <c r="D5" s="276"/>
      <c r="F5" s="19" t="s">
        <v>13</v>
      </c>
      <c r="G5" s="17" t="s">
        <v>107</v>
      </c>
    </row>
    <row r="6" spans="1:7" ht="20" customHeight="1">
      <c r="A6" s="20" t="s">
        <v>10</v>
      </c>
      <c r="B6" s="279" t="s">
        <v>2304</v>
      </c>
      <c r="C6" s="273"/>
      <c r="D6" s="274"/>
      <c r="F6" s="20" t="s">
        <v>11</v>
      </c>
      <c r="G6" s="16">
        <v>45150</v>
      </c>
    </row>
    <row r="7" spans="1:7" ht="20" customHeight="1">
      <c r="A7" s="21" t="s">
        <v>8</v>
      </c>
      <c r="B7" s="275" t="s">
        <v>2300</v>
      </c>
      <c r="C7" s="275"/>
      <c r="D7" s="276"/>
      <c r="F7" s="19" t="s">
        <v>12</v>
      </c>
      <c r="G7" s="17"/>
    </row>
    <row r="8" spans="1:7" ht="20" customHeight="1">
      <c r="A8" s="20" t="s">
        <v>7</v>
      </c>
      <c r="B8" s="273" t="s">
        <v>2094</v>
      </c>
      <c r="C8" s="273"/>
      <c r="D8" s="274"/>
      <c r="F8" s="20" t="s">
        <v>11</v>
      </c>
      <c r="G8" s="18"/>
    </row>
    <row r="9" spans="1:7" ht="20" customHeight="1"/>
    <row r="10" spans="1:7" ht="20" customHeight="1">
      <c r="A10" s="280" t="s">
        <v>14</v>
      </c>
      <c r="B10" s="281"/>
      <c r="C10" s="281"/>
      <c r="D10" s="282"/>
    </row>
    <row r="11" spans="1:7" ht="20" customHeight="1">
      <c r="A11" s="19" t="s">
        <v>15</v>
      </c>
      <c r="B11" s="14">
        <v>30</v>
      </c>
      <c r="C11" s="14"/>
      <c r="D11" s="15"/>
    </row>
    <row r="12" spans="1:7" ht="20" customHeight="1">
      <c r="A12" s="20" t="s">
        <v>126</v>
      </c>
      <c r="B12" s="7" t="s">
        <v>2305</v>
      </c>
      <c r="C12" s="7"/>
      <c r="D12" s="8"/>
    </row>
    <row r="13" spans="1:7" ht="20" customHeight="1">
      <c r="A13" s="24" t="s">
        <v>16</v>
      </c>
      <c r="B13" s="27"/>
      <c r="C13" s="27"/>
      <c r="D13" s="28"/>
    </row>
    <row r="14" spans="1:7" ht="20" customHeight="1">
      <c r="A14" s="23" t="s">
        <v>0</v>
      </c>
      <c r="B14" s="3">
        <v>15</v>
      </c>
      <c r="D14" s="6"/>
    </row>
    <row r="15" spans="1:7" ht="20" customHeight="1">
      <c r="A15" s="23" t="s">
        <v>18</v>
      </c>
      <c r="B15" s="3">
        <v>45</v>
      </c>
      <c r="D15" s="6"/>
    </row>
    <row r="16" spans="1:7" ht="20" customHeight="1">
      <c r="A16" s="23" t="s">
        <v>17</v>
      </c>
      <c r="B16" s="3" t="s">
        <v>483</v>
      </c>
      <c r="D16" s="6"/>
    </row>
    <row r="17" spans="1:4" ht="20" customHeight="1">
      <c r="A17" s="24" t="s">
        <v>19</v>
      </c>
      <c r="B17" s="27"/>
      <c r="C17" s="27"/>
      <c r="D17" s="28"/>
    </row>
    <row r="18" spans="1:4" ht="20" customHeight="1">
      <c r="A18" s="23" t="s">
        <v>0</v>
      </c>
      <c r="B18" s="3">
        <v>15</v>
      </c>
      <c r="D18" s="6"/>
    </row>
    <row r="19" spans="1:4" ht="20" customHeight="1">
      <c r="A19" s="23" t="s">
        <v>18</v>
      </c>
      <c r="B19" s="3">
        <v>44.9</v>
      </c>
      <c r="D19" s="6"/>
    </row>
    <row r="20" spans="1:4" ht="20" customHeight="1">
      <c r="A20" s="23" t="s">
        <v>17</v>
      </c>
      <c r="B20" s="238">
        <v>1</v>
      </c>
      <c r="D20" s="6"/>
    </row>
    <row r="21" spans="1:4" ht="20" customHeight="1">
      <c r="A21" s="24" t="s">
        <v>20</v>
      </c>
      <c r="B21" s="27"/>
      <c r="C21" s="27"/>
      <c r="D21" s="28"/>
    </row>
    <row r="22" spans="1:4" ht="20" customHeight="1">
      <c r="A22" s="23" t="s">
        <v>21</v>
      </c>
      <c r="B22" s="275" t="s">
        <v>2309</v>
      </c>
      <c r="C22" s="275"/>
      <c r="D22" s="276"/>
    </row>
    <row r="23" spans="1:4" ht="20" customHeight="1">
      <c r="A23" s="20" t="s">
        <v>22</v>
      </c>
      <c r="B23" s="273" t="s">
        <v>1398</v>
      </c>
      <c r="C23" s="273"/>
      <c r="D23" s="274"/>
    </row>
    <row r="24" spans="1:4" ht="20" customHeight="1">
      <c r="A24" s="24" t="s">
        <v>29</v>
      </c>
      <c r="B24" s="27"/>
      <c r="C24" s="27"/>
      <c r="D24" s="28"/>
    </row>
    <row r="25" spans="1:4" ht="20" customHeight="1">
      <c r="A25" s="23" t="s">
        <v>23</v>
      </c>
      <c r="B25" s="275" t="s">
        <v>2310</v>
      </c>
      <c r="C25" s="275"/>
      <c r="D25" s="276"/>
    </row>
    <row r="26" spans="1:4" ht="20" customHeight="1">
      <c r="A26" s="20" t="s">
        <v>24</v>
      </c>
      <c r="B26" s="273" t="s">
        <v>2311</v>
      </c>
      <c r="C26" s="273"/>
      <c r="D26" s="274"/>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2313</v>
      </c>
      <c r="C35" s="275"/>
      <c r="D35" s="276"/>
    </row>
    <row r="36" spans="1:4" ht="20" customHeight="1">
      <c r="A36" s="23" t="s">
        <v>102</v>
      </c>
      <c r="B36" s="277" t="s">
        <v>645</v>
      </c>
      <c r="C36" s="277"/>
      <c r="D36" s="278"/>
    </row>
    <row r="37" spans="1:4" ht="20" customHeight="1">
      <c r="A37" s="23" t="s">
        <v>103</v>
      </c>
      <c r="B37" s="277" t="s">
        <v>2314</v>
      </c>
      <c r="C37" s="277"/>
      <c r="D37" s="278"/>
    </row>
    <row r="38" spans="1:4" ht="20" customHeight="1">
      <c r="A38" s="23" t="s">
        <v>34</v>
      </c>
      <c r="B38" s="277" t="s">
        <v>2316</v>
      </c>
      <c r="C38" s="277"/>
      <c r="D38" s="278"/>
    </row>
    <row r="39" spans="1:4" ht="20" customHeight="1">
      <c r="A39" s="23" t="s">
        <v>35</v>
      </c>
      <c r="B39" s="277" t="s">
        <v>2315</v>
      </c>
      <c r="C39" s="277"/>
      <c r="D39" s="278"/>
    </row>
    <row r="40" spans="1:4" ht="20" customHeight="1">
      <c r="A40" s="23" t="s">
        <v>36</v>
      </c>
      <c r="B40" s="277" t="s">
        <v>2317</v>
      </c>
      <c r="C40" s="277"/>
      <c r="D40" s="278"/>
    </row>
    <row r="41" spans="1:4" ht="20" customHeight="1">
      <c r="A41" s="23" t="s">
        <v>37</v>
      </c>
      <c r="B41" s="277" t="s">
        <v>2318</v>
      </c>
      <c r="C41" s="277"/>
      <c r="D41" s="278"/>
    </row>
    <row r="42" spans="1:4" ht="20" customHeight="1">
      <c r="A42" s="23" t="s">
        <v>38</v>
      </c>
      <c r="B42" s="277" t="s">
        <v>2319</v>
      </c>
      <c r="C42" s="277"/>
      <c r="D42" s="278"/>
    </row>
    <row r="43" spans="1:4" ht="20" customHeight="1">
      <c r="A43" s="23" t="s">
        <v>104</v>
      </c>
      <c r="B43" s="277" t="s">
        <v>203</v>
      </c>
      <c r="C43" s="277"/>
      <c r="D43" s="278"/>
    </row>
    <row r="44" spans="1:4" ht="20" customHeight="1">
      <c r="A44" s="23" t="s">
        <v>39</v>
      </c>
      <c r="B44" s="273"/>
      <c r="C44" s="273"/>
      <c r="D44" s="274"/>
    </row>
    <row r="45" spans="1:4" ht="20" customHeight="1">
      <c r="A45" s="24" t="s">
        <v>40</v>
      </c>
      <c r="B45" s="29"/>
      <c r="C45" s="29"/>
      <c r="D45" s="30"/>
    </row>
    <row r="46" spans="1:4" ht="20" customHeight="1">
      <c r="A46" s="23" t="s">
        <v>41</v>
      </c>
      <c r="B46" s="275" t="s">
        <v>2312</v>
      </c>
      <c r="C46" s="275"/>
      <c r="D46" s="276"/>
    </row>
    <row r="47" spans="1:4" ht="20" customHeight="1">
      <c r="A47" s="23" t="s">
        <v>33</v>
      </c>
      <c r="B47" s="277" t="s">
        <v>2321</v>
      </c>
      <c r="C47" s="277"/>
      <c r="D47" s="278"/>
    </row>
    <row r="48" spans="1:4" ht="20" customHeight="1">
      <c r="A48" s="23" t="s">
        <v>42</v>
      </c>
      <c r="B48" s="277" t="s">
        <v>2322</v>
      </c>
      <c r="C48" s="277"/>
      <c r="D48" s="278"/>
    </row>
    <row r="49" spans="1:4" ht="20" customHeight="1">
      <c r="A49" s="20" t="s">
        <v>39</v>
      </c>
      <c r="B49" s="273"/>
      <c r="C49" s="273"/>
      <c r="D49" s="274"/>
    </row>
    <row r="50" spans="1:4" ht="20" customHeight="1"/>
    <row r="51" spans="1:4" ht="20" customHeight="1">
      <c r="A51" s="280" t="s">
        <v>155</v>
      </c>
      <c r="B51" s="281"/>
      <c r="C51" s="281"/>
      <c r="D51" s="282"/>
    </row>
    <row r="52" spans="1:4" ht="20" customHeight="1">
      <c r="A52" s="19" t="s">
        <v>43</v>
      </c>
      <c r="B52" s="275" t="s">
        <v>1359</v>
      </c>
      <c r="C52" s="275"/>
      <c r="D52" s="276"/>
    </row>
    <row r="53" spans="1:4" ht="20" customHeight="1">
      <c r="A53" s="23" t="s">
        <v>44</v>
      </c>
      <c r="B53" s="277" t="s">
        <v>2327</v>
      </c>
      <c r="C53" s="277"/>
      <c r="D53" s="278"/>
    </row>
    <row r="54" spans="1:4" ht="20" customHeight="1">
      <c r="A54" s="23" t="s">
        <v>45</v>
      </c>
      <c r="B54" s="25" t="s">
        <v>33</v>
      </c>
      <c r="C54" s="25" t="s">
        <v>46</v>
      </c>
      <c r="D54" s="26" t="s">
        <v>47</v>
      </c>
    </row>
    <row r="55" spans="1:4" ht="20" customHeight="1">
      <c r="A55" s="5"/>
      <c r="B55" s="48" t="s">
        <v>2328</v>
      </c>
      <c r="D55" s="6" t="s">
        <v>2329</v>
      </c>
    </row>
    <row r="56" spans="1:4" ht="20" customHeight="1">
      <c r="A56" s="23" t="s">
        <v>48</v>
      </c>
      <c r="D56" s="6" t="s">
        <v>2330</v>
      </c>
    </row>
    <row r="57" spans="1:4" ht="20" customHeight="1">
      <c r="A57" s="20" t="s">
        <v>49</v>
      </c>
      <c r="B57" s="58" t="s">
        <v>2326</v>
      </c>
      <c r="C57" s="7"/>
      <c r="D57" s="8"/>
    </row>
    <row r="58" spans="1:4" ht="20" customHeight="1">
      <c r="A58" s="280" t="s">
        <v>156</v>
      </c>
      <c r="B58" s="281"/>
      <c r="C58" s="281"/>
      <c r="D58" s="282"/>
    </row>
    <row r="59" spans="1:4" ht="20" customHeight="1">
      <c r="A59" s="19" t="s">
        <v>43</v>
      </c>
      <c r="B59" s="275" t="s">
        <v>2050</v>
      </c>
      <c r="C59" s="275"/>
      <c r="D59" s="276"/>
    </row>
    <row r="60" spans="1:4" ht="20" customHeight="1">
      <c r="A60" s="23" t="s">
        <v>44</v>
      </c>
      <c r="B60" s="277" t="s">
        <v>2325</v>
      </c>
      <c r="C60" s="277"/>
      <c r="D60" s="278"/>
    </row>
    <row r="61" spans="1:4" ht="20" customHeight="1">
      <c r="A61" s="23" t="s">
        <v>45</v>
      </c>
      <c r="B61" s="25" t="s">
        <v>33</v>
      </c>
      <c r="C61" s="25" t="s">
        <v>46</v>
      </c>
      <c r="D61" s="26" t="s">
        <v>47</v>
      </c>
    </row>
    <row r="62" spans="1:4" ht="20" customHeight="1">
      <c r="A62" s="5"/>
      <c r="B62" s="3" t="s">
        <v>2338</v>
      </c>
      <c r="D62" s="6" t="s">
        <v>2333</v>
      </c>
    </row>
    <row r="63" spans="1:4" ht="20" customHeight="1">
      <c r="A63" s="23" t="s">
        <v>48</v>
      </c>
      <c r="D63" s="6" t="s">
        <v>2334</v>
      </c>
    </row>
    <row r="64" spans="1:4" ht="20" customHeight="1">
      <c r="A64" s="20" t="s">
        <v>49</v>
      </c>
      <c r="B64" s="58" t="s">
        <v>2326</v>
      </c>
      <c r="C64" s="7"/>
      <c r="D64" s="8"/>
    </row>
    <row r="65" spans="1:4" ht="20" customHeight="1">
      <c r="A65" s="24" t="s">
        <v>50</v>
      </c>
      <c r="B65" s="29"/>
      <c r="C65" s="29"/>
      <c r="D65" s="30"/>
    </row>
    <row r="66" spans="1:4" ht="20" customHeight="1">
      <c r="A66" s="23" t="s">
        <v>44</v>
      </c>
      <c r="B66" s="275" t="s">
        <v>2323</v>
      </c>
      <c r="C66" s="275"/>
      <c r="D66" s="276"/>
    </row>
    <row r="67" spans="1:4" ht="20" customHeight="1">
      <c r="A67" s="20" t="s">
        <v>45</v>
      </c>
      <c r="B67" s="273" t="s">
        <v>2331</v>
      </c>
      <c r="C67" s="273"/>
      <c r="D67" s="274"/>
    </row>
    <row r="68" spans="1:4" ht="20" customHeight="1">
      <c r="A68" s="23" t="s">
        <v>44</v>
      </c>
      <c r="B68" s="275" t="s">
        <v>2324</v>
      </c>
      <c r="C68" s="275"/>
      <c r="D68" s="276"/>
    </row>
    <row r="69" spans="1:4" ht="20" customHeight="1">
      <c r="A69" s="20" t="s">
        <v>45</v>
      </c>
      <c r="B69" s="279" t="s">
        <v>2332</v>
      </c>
      <c r="C69" s="273"/>
      <c r="D69" s="274"/>
    </row>
    <row r="70" spans="1:4" ht="20" customHeight="1"/>
    <row r="71" spans="1:4" ht="20" customHeight="1">
      <c r="A71" s="280" t="s">
        <v>51</v>
      </c>
      <c r="B71" s="281"/>
      <c r="C71" s="281"/>
      <c r="D71" s="282"/>
    </row>
    <row r="72" spans="1:4" ht="20" customHeight="1">
      <c r="A72" s="19" t="s">
        <v>52</v>
      </c>
      <c r="B72" s="275" t="s">
        <v>2306</v>
      </c>
      <c r="C72" s="275"/>
      <c r="D72" s="276"/>
    </row>
    <row r="73" spans="1:4" ht="20" customHeight="1">
      <c r="A73" s="23" t="s">
        <v>53</v>
      </c>
      <c r="B73" s="277" t="s">
        <v>2302</v>
      </c>
      <c r="C73" s="277"/>
      <c r="D73" s="278"/>
    </row>
    <row r="74" spans="1:4" ht="20" customHeight="1">
      <c r="A74" s="23" t="s">
        <v>54</v>
      </c>
      <c r="B74" s="273" t="s">
        <v>2303</v>
      </c>
      <c r="C74" s="273"/>
      <c r="D74" s="274"/>
    </row>
    <row r="75" spans="1:4" ht="20" customHeight="1">
      <c r="A75" s="19" t="s">
        <v>56</v>
      </c>
      <c r="B75" s="293" t="s">
        <v>2335</v>
      </c>
      <c r="C75" s="275"/>
      <c r="D75" s="276"/>
    </row>
    <row r="76" spans="1:4" ht="20" customHeight="1">
      <c r="A76" s="20" t="s">
        <v>55</v>
      </c>
      <c r="B76" s="273"/>
      <c r="C76" s="273"/>
      <c r="D76" s="274"/>
    </row>
    <row r="77" spans="1:4" ht="20" customHeight="1"/>
    <row r="78" spans="1:4" ht="20" customHeight="1"/>
    <row r="79" spans="1:4" ht="20" customHeight="1"/>
    <row r="80" spans="1:4"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row r="94" ht="20" customHeight="1"/>
    <row r="95" ht="20" customHeight="1"/>
    <row r="96" ht="20" customHeight="1"/>
  </sheetData>
  <mergeCells count="43">
    <mergeCell ref="B76:D76"/>
    <mergeCell ref="B69:D69"/>
    <mergeCell ref="A71:D71"/>
    <mergeCell ref="B72:D72"/>
    <mergeCell ref="B73:D73"/>
    <mergeCell ref="B74:D74"/>
    <mergeCell ref="B75:D75"/>
    <mergeCell ref="B60:D60"/>
    <mergeCell ref="B66:D66"/>
    <mergeCell ref="B67:D67"/>
    <mergeCell ref="B68:D68"/>
    <mergeCell ref="A58:D58"/>
    <mergeCell ref="B59:D59"/>
    <mergeCell ref="B53:D53"/>
    <mergeCell ref="B40:D40"/>
    <mergeCell ref="B41:D41"/>
    <mergeCell ref="B42:D42"/>
    <mergeCell ref="B43:D43"/>
    <mergeCell ref="B44:D44"/>
    <mergeCell ref="B46:D46"/>
    <mergeCell ref="B47:D47"/>
    <mergeCell ref="B48:D48"/>
    <mergeCell ref="B49:D49"/>
    <mergeCell ref="A51:D51"/>
    <mergeCell ref="B52:D52"/>
    <mergeCell ref="B39:D39"/>
    <mergeCell ref="B8:D8"/>
    <mergeCell ref="A10:D10"/>
    <mergeCell ref="B22:D22"/>
    <mergeCell ref="B23:D23"/>
    <mergeCell ref="B25:D25"/>
    <mergeCell ref="B26:D26"/>
    <mergeCell ref="A33:D33"/>
    <mergeCell ref="B35:D35"/>
    <mergeCell ref="B36:D36"/>
    <mergeCell ref="B37:D37"/>
    <mergeCell ref="B38:D38"/>
    <mergeCell ref="B7:D7"/>
    <mergeCell ref="A1:D1"/>
    <mergeCell ref="A2:D2"/>
    <mergeCell ref="A4:D4"/>
    <mergeCell ref="B5:D5"/>
    <mergeCell ref="B6:D6"/>
  </mergeCells>
  <pageMargins left="0.7" right="0.7" top="0.75" bottom="0.75" header="0.3" footer="0.3"/>
  <pageSetup paperSize="9" orientation="portrait" horizontalDpi="0" verticalDpi="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F44B-2582-5847-8F35-A439E6E5D0FE}">
  <sheetPr>
    <tabColor theme="8"/>
  </sheetPr>
  <dimension ref="A1:G116"/>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1342</v>
      </c>
      <c r="C5" s="275"/>
      <c r="D5" s="276"/>
      <c r="F5" s="19" t="s">
        <v>13</v>
      </c>
      <c r="G5" s="17" t="s">
        <v>107</v>
      </c>
    </row>
    <row r="6" spans="1:7" ht="20" customHeight="1">
      <c r="A6" s="20" t="s">
        <v>10</v>
      </c>
      <c r="B6" s="279" t="s">
        <v>1341</v>
      </c>
      <c r="C6" s="273"/>
      <c r="D6" s="274"/>
      <c r="F6" s="20" t="s">
        <v>11</v>
      </c>
      <c r="G6" s="16">
        <v>44945</v>
      </c>
    </row>
    <row r="7" spans="1:7" ht="20" customHeight="1">
      <c r="A7" s="21" t="s">
        <v>8</v>
      </c>
      <c r="B7" s="275" t="s">
        <v>1343</v>
      </c>
      <c r="C7" s="275"/>
      <c r="D7" s="276"/>
      <c r="F7" s="19" t="s">
        <v>12</v>
      </c>
      <c r="G7" s="17" t="s">
        <v>847</v>
      </c>
    </row>
    <row r="8" spans="1:7" ht="20" customHeight="1">
      <c r="A8" s="20" t="s">
        <v>7</v>
      </c>
      <c r="B8" s="273" t="s">
        <v>1340</v>
      </c>
      <c r="C8" s="273"/>
      <c r="D8" s="274"/>
      <c r="F8" s="20" t="s">
        <v>11</v>
      </c>
      <c r="G8" s="18"/>
    </row>
    <row r="9" spans="1:7" ht="20" customHeight="1"/>
    <row r="10" spans="1:7" ht="20" customHeight="1">
      <c r="A10" s="280" t="s">
        <v>14</v>
      </c>
      <c r="B10" s="281"/>
      <c r="C10" s="281"/>
      <c r="D10" s="282"/>
    </row>
    <row r="11" spans="1:7" ht="20" customHeight="1">
      <c r="A11" s="19" t="s">
        <v>15</v>
      </c>
      <c r="B11" s="37">
        <v>64</v>
      </c>
      <c r="C11" s="14"/>
      <c r="D11" s="15"/>
    </row>
    <row r="12" spans="1:7" ht="20" customHeight="1">
      <c r="A12" s="20" t="s">
        <v>126</v>
      </c>
      <c r="B12" s="7" t="s">
        <v>1344</v>
      </c>
      <c r="C12" s="7"/>
      <c r="D12" s="8"/>
    </row>
    <row r="13" spans="1:7" ht="20" customHeight="1">
      <c r="A13" s="24" t="s">
        <v>16</v>
      </c>
      <c r="B13" s="27"/>
      <c r="C13" s="27"/>
      <c r="D13" s="28"/>
    </row>
    <row r="14" spans="1:7" ht="20" customHeight="1">
      <c r="A14" s="23" t="s">
        <v>0</v>
      </c>
      <c r="B14" s="4">
        <v>32</v>
      </c>
      <c r="D14" s="6"/>
    </row>
    <row r="15" spans="1:7" ht="20" customHeight="1">
      <c r="A15" s="23" t="s">
        <v>18</v>
      </c>
      <c r="B15" s="4">
        <v>58.1</v>
      </c>
      <c r="D15" s="6"/>
    </row>
    <row r="16" spans="1:7" ht="20" customHeight="1">
      <c r="A16" s="23" t="s">
        <v>17</v>
      </c>
      <c r="B16" s="3" t="s">
        <v>1233</v>
      </c>
      <c r="D16" s="6"/>
    </row>
    <row r="17" spans="1:4" ht="20" customHeight="1">
      <c r="A17" s="24" t="s">
        <v>19</v>
      </c>
      <c r="B17" s="27"/>
      <c r="C17" s="27"/>
      <c r="D17" s="28"/>
    </row>
    <row r="18" spans="1:4" ht="20" customHeight="1">
      <c r="A18" s="23" t="s">
        <v>0</v>
      </c>
      <c r="B18" s="4">
        <v>32</v>
      </c>
      <c r="D18" s="6"/>
    </row>
    <row r="19" spans="1:4" ht="20" customHeight="1">
      <c r="A19" s="23" t="s">
        <v>18</v>
      </c>
      <c r="B19" s="4">
        <v>55.3</v>
      </c>
      <c r="D19" s="6"/>
    </row>
    <row r="20" spans="1:4" ht="20" customHeight="1">
      <c r="A20" s="23" t="s">
        <v>17</v>
      </c>
      <c r="B20" s="3" t="s">
        <v>1233</v>
      </c>
      <c r="D20" s="6"/>
    </row>
    <row r="21" spans="1:4" ht="20" customHeight="1">
      <c r="A21" s="24" t="s">
        <v>20</v>
      </c>
      <c r="B21" s="27"/>
      <c r="C21" s="27"/>
      <c r="D21" s="28"/>
    </row>
    <row r="22" spans="1:4" ht="20" customHeight="1">
      <c r="A22" s="23" t="s">
        <v>21</v>
      </c>
      <c r="B22" s="275" t="s">
        <v>1345</v>
      </c>
      <c r="C22" s="275"/>
      <c r="D22" s="276"/>
    </row>
    <row r="23" spans="1:4" ht="20" customHeight="1">
      <c r="A23" s="20" t="s">
        <v>22</v>
      </c>
      <c r="B23" s="273" t="s">
        <v>1346</v>
      </c>
      <c r="C23" s="273"/>
      <c r="D23" s="274"/>
    </row>
    <row r="24" spans="1:4" ht="20" customHeight="1">
      <c r="A24" s="24" t="s">
        <v>29</v>
      </c>
      <c r="B24" s="27"/>
      <c r="C24" s="27"/>
      <c r="D24" s="28"/>
    </row>
    <row r="25" spans="1:4" ht="20" customHeight="1">
      <c r="A25" s="23" t="s">
        <v>23</v>
      </c>
      <c r="B25" s="275" t="s">
        <v>1347</v>
      </c>
      <c r="C25" s="275"/>
      <c r="D25" s="276"/>
    </row>
    <row r="26" spans="1:4" ht="20" customHeight="1">
      <c r="A26" s="20" t="s">
        <v>24</v>
      </c>
      <c r="B26" s="273" t="s">
        <v>1348</v>
      </c>
      <c r="C26" s="273"/>
      <c r="D26" s="274"/>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1349</v>
      </c>
      <c r="C35" s="275"/>
      <c r="D35" s="276"/>
    </row>
    <row r="36" spans="1:4" ht="20" customHeight="1">
      <c r="A36" s="23" t="s">
        <v>102</v>
      </c>
      <c r="B36" s="277" t="s">
        <v>1350</v>
      </c>
      <c r="C36" s="277"/>
      <c r="D36" s="278"/>
    </row>
    <row r="37" spans="1:4" ht="20" customHeight="1">
      <c r="A37" s="23" t="s">
        <v>103</v>
      </c>
      <c r="B37" s="277" t="s">
        <v>135</v>
      </c>
      <c r="C37" s="277"/>
      <c r="D37" s="278"/>
    </row>
    <row r="38" spans="1:4" ht="20" customHeight="1">
      <c r="A38" s="23" t="s">
        <v>34</v>
      </c>
      <c r="B38" s="277" t="s">
        <v>1351</v>
      </c>
      <c r="C38" s="277"/>
      <c r="D38" s="278"/>
    </row>
    <row r="39" spans="1:4" ht="20" customHeight="1">
      <c r="A39" s="23" t="s">
        <v>35</v>
      </c>
      <c r="B39" s="277" t="s">
        <v>1352</v>
      </c>
      <c r="C39" s="277"/>
      <c r="D39" s="278"/>
    </row>
    <row r="40" spans="1:4" ht="20" customHeight="1">
      <c r="A40" s="23" t="s">
        <v>36</v>
      </c>
      <c r="B40" s="283" t="s">
        <v>1353</v>
      </c>
      <c r="C40" s="277"/>
      <c r="D40" s="278"/>
    </row>
    <row r="41" spans="1:4" ht="20" customHeight="1">
      <c r="A41" s="23" t="s">
        <v>37</v>
      </c>
      <c r="B41" s="277" t="s">
        <v>1354</v>
      </c>
      <c r="C41" s="277"/>
      <c r="D41" s="278"/>
    </row>
    <row r="42" spans="1:4" ht="20" customHeight="1">
      <c r="A42" s="23" t="s">
        <v>38</v>
      </c>
      <c r="B42" s="277" t="s">
        <v>1357</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138</v>
      </c>
      <c r="C46" s="275"/>
      <c r="D46" s="276"/>
    </row>
    <row r="47" spans="1:4" ht="20" customHeight="1">
      <c r="A47" s="23" t="s">
        <v>33</v>
      </c>
      <c r="B47" s="277" t="s">
        <v>1355</v>
      </c>
      <c r="C47" s="277"/>
      <c r="D47" s="278"/>
    </row>
    <row r="48" spans="1:4" ht="20" customHeight="1">
      <c r="A48" s="23" t="s">
        <v>42</v>
      </c>
      <c r="B48" s="277" t="s">
        <v>1356</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144</v>
      </c>
      <c r="C52" s="275"/>
      <c r="D52" s="276"/>
    </row>
    <row r="53" spans="1:4" ht="20" customHeight="1">
      <c r="A53" s="23" t="s">
        <v>44</v>
      </c>
      <c r="B53" s="277" t="s">
        <v>1358</v>
      </c>
      <c r="C53" s="277"/>
      <c r="D53" s="278"/>
    </row>
    <row r="54" spans="1:4" ht="20" customHeight="1">
      <c r="A54" s="23" t="s">
        <v>45</v>
      </c>
      <c r="B54" s="25" t="s">
        <v>33</v>
      </c>
      <c r="C54" s="25" t="s">
        <v>46</v>
      </c>
      <c r="D54" s="26" t="s">
        <v>47</v>
      </c>
    </row>
    <row r="55" spans="1:4" ht="20" customHeight="1">
      <c r="A55" s="5"/>
      <c r="B55" s="3" t="s">
        <v>1371</v>
      </c>
      <c r="C55" s="3" t="s">
        <v>1378</v>
      </c>
      <c r="D55" s="6" t="s">
        <v>1374</v>
      </c>
    </row>
    <row r="56" spans="1:4" ht="20" customHeight="1">
      <c r="A56" s="23" t="s">
        <v>48</v>
      </c>
      <c r="B56" s="3" t="s">
        <v>203</v>
      </c>
      <c r="C56" s="3" t="s">
        <v>1373</v>
      </c>
      <c r="D56" s="6" t="s">
        <v>1375</v>
      </c>
    </row>
    <row r="57" spans="1:4" ht="20" customHeight="1">
      <c r="A57" s="20" t="s">
        <v>49</v>
      </c>
      <c r="B57" s="58" t="s">
        <v>1363</v>
      </c>
      <c r="C57" s="7"/>
      <c r="D57" s="8"/>
    </row>
    <row r="58" spans="1:4" ht="20" customHeight="1">
      <c r="A58" s="19" t="s">
        <v>43</v>
      </c>
      <c r="B58" s="275" t="s">
        <v>145</v>
      </c>
      <c r="C58" s="275"/>
      <c r="D58" s="276"/>
    </row>
    <row r="59" spans="1:4" ht="20" customHeight="1">
      <c r="A59" s="23" t="s">
        <v>44</v>
      </c>
      <c r="B59" s="277" t="s">
        <v>1358</v>
      </c>
      <c r="C59" s="277"/>
      <c r="D59" s="278"/>
    </row>
    <row r="60" spans="1:4" ht="20" customHeight="1">
      <c r="A60" s="23" t="s">
        <v>45</v>
      </c>
      <c r="B60" s="25" t="s">
        <v>33</v>
      </c>
      <c r="C60" s="25" t="s">
        <v>46</v>
      </c>
      <c r="D60" s="26" t="s">
        <v>47</v>
      </c>
    </row>
    <row r="61" spans="1:4" ht="20" customHeight="1">
      <c r="A61" s="5"/>
      <c r="B61" s="3" t="s">
        <v>1372</v>
      </c>
      <c r="C61" s="3" t="s">
        <v>1376</v>
      </c>
      <c r="D61" s="6" t="s">
        <v>1379</v>
      </c>
    </row>
    <row r="62" spans="1:4" ht="20" customHeight="1">
      <c r="A62" s="23" t="s">
        <v>48</v>
      </c>
      <c r="B62" s="3" t="s">
        <v>203</v>
      </c>
      <c r="C62" s="3" t="s">
        <v>1377</v>
      </c>
      <c r="D62" s="6" t="s">
        <v>1380</v>
      </c>
    </row>
    <row r="63" spans="1:4" ht="20" customHeight="1">
      <c r="A63" s="20" t="s">
        <v>49</v>
      </c>
      <c r="B63" s="58" t="s">
        <v>1363</v>
      </c>
      <c r="C63" s="7"/>
      <c r="D63" s="8"/>
    </row>
    <row r="64" spans="1:4" ht="20" customHeight="1">
      <c r="A64" s="19" t="s">
        <v>43</v>
      </c>
      <c r="B64" s="275" t="s">
        <v>1359</v>
      </c>
      <c r="C64" s="275"/>
      <c r="D64" s="276"/>
    </row>
    <row r="65" spans="1:4" ht="20" customHeight="1">
      <c r="A65" s="23" t="s">
        <v>44</v>
      </c>
      <c r="B65" s="277" t="s">
        <v>1360</v>
      </c>
      <c r="C65" s="277"/>
      <c r="D65" s="278"/>
    </row>
    <row r="66" spans="1:4" ht="20" customHeight="1">
      <c r="A66" s="23" t="s">
        <v>45</v>
      </c>
      <c r="B66" s="25" t="s">
        <v>33</v>
      </c>
      <c r="C66" s="25" t="s">
        <v>46</v>
      </c>
      <c r="D66" s="26" t="s">
        <v>47</v>
      </c>
    </row>
    <row r="67" spans="1:4" ht="20" customHeight="1">
      <c r="A67" s="5"/>
      <c r="B67" s="3" t="s">
        <v>1382</v>
      </c>
      <c r="C67" s="6" t="s">
        <v>1366</v>
      </c>
      <c r="D67" s="6" t="s">
        <v>1369</v>
      </c>
    </row>
    <row r="68" spans="1:4" ht="20" customHeight="1">
      <c r="A68" s="23" t="s">
        <v>48</v>
      </c>
      <c r="B68" s="3" t="s">
        <v>203</v>
      </c>
      <c r="C68" s="6" t="s">
        <v>1367</v>
      </c>
      <c r="D68" s="6" t="s">
        <v>1370</v>
      </c>
    </row>
    <row r="69" spans="1:4" ht="20" customHeight="1">
      <c r="A69" s="20" t="s">
        <v>49</v>
      </c>
      <c r="B69" s="58" t="s">
        <v>1363</v>
      </c>
      <c r="C69" s="8" t="s">
        <v>1368</v>
      </c>
      <c r="D69" s="8" t="s">
        <v>1368</v>
      </c>
    </row>
    <row r="70" spans="1:4" ht="20" customHeight="1">
      <c r="A70" s="280" t="s">
        <v>156</v>
      </c>
      <c r="B70" s="281"/>
      <c r="C70" s="281"/>
      <c r="D70" s="282"/>
    </row>
    <row r="71" spans="1:4" ht="20" customHeight="1">
      <c r="A71" s="19" t="s">
        <v>43</v>
      </c>
      <c r="B71" s="275"/>
      <c r="C71" s="275"/>
      <c r="D71" s="276"/>
    </row>
    <row r="72" spans="1:4" ht="20" customHeight="1">
      <c r="A72" s="23" t="s">
        <v>44</v>
      </c>
      <c r="B72" s="277"/>
      <c r="C72" s="277"/>
      <c r="D72" s="278"/>
    </row>
    <row r="73" spans="1:4" ht="20" customHeight="1">
      <c r="A73" s="23" t="s">
        <v>45</v>
      </c>
      <c r="B73" s="25" t="s">
        <v>33</v>
      </c>
      <c r="C73" s="25" t="s">
        <v>46</v>
      </c>
      <c r="D73" s="26" t="s">
        <v>47</v>
      </c>
    </row>
    <row r="74" spans="1:4" ht="20" customHeight="1">
      <c r="A74" s="5"/>
      <c r="D74" s="6"/>
    </row>
    <row r="75" spans="1:4" ht="20" customHeight="1">
      <c r="A75" s="23" t="s">
        <v>48</v>
      </c>
      <c r="D75" s="6"/>
    </row>
    <row r="76" spans="1:4" ht="20" customHeight="1">
      <c r="A76" s="20" t="s">
        <v>49</v>
      </c>
      <c r="B76" s="7"/>
      <c r="C76" s="7"/>
      <c r="D76" s="8"/>
    </row>
    <row r="77" spans="1:4" ht="20" customHeight="1">
      <c r="A77" s="19" t="s">
        <v>43</v>
      </c>
      <c r="B77" s="275"/>
      <c r="C77" s="275"/>
      <c r="D77" s="276"/>
    </row>
    <row r="78" spans="1:4" ht="20" customHeight="1">
      <c r="A78" s="23" t="s">
        <v>44</v>
      </c>
      <c r="B78" s="277"/>
      <c r="C78" s="277"/>
      <c r="D78" s="278"/>
    </row>
    <row r="79" spans="1:4" ht="20" customHeight="1">
      <c r="A79" s="23" t="s">
        <v>45</v>
      </c>
      <c r="B79" s="25" t="s">
        <v>33</v>
      </c>
      <c r="C79" s="25" t="s">
        <v>46</v>
      </c>
      <c r="D79" s="26" t="s">
        <v>47</v>
      </c>
    </row>
    <row r="80" spans="1:4" ht="20" customHeight="1">
      <c r="A80" s="5"/>
      <c r="D80" s="6"/>
    </row>
    <row r="81" spans="1:4" ht="20" customHeight="1">
      <c r="A81" s="23" t="s">
        <v>48</v>
      </c>
      <c r="D81" s="6"/>
    </row>
    <row r="82" spans="1:4" ht="20" customHeight="1">
      <c r="A82" s="20" t="s">
        <v>49</v>
      </c>
      <c r="B82" s="7"/>
      <c r="C82" s="7"/>
      <c r="D82" s="8"/>
    </row>
    <row r="83" spans="1:4" ht="20" customHeight="1">
      <c r="A83" s="97" t="s">
        <v>50</v>
      </c>
      <c r="B83" s="98"/>
      <c r="C83" s="98"/>
      <c r="D83" s="99"/>
    </row>
    <row r="84" spans="1:4" ht="20" customHeight="1">
      <c r="A84" s="23" t="s">
        <v>44</v>
      </c>
      <c r="B84" s="275" t="s">
        <v>1361</v>
      </c>
      <c r="C84" s="275"/>
      <c r="D84" s="276"/>
    </row>
    <row r="85" spans="1:4" ht="20" customHeight="1">
      <c r="A85" s="20" t="s">
        <v>45</v>
      </c>
      <c r="B85" s="273" t="s">
        <v>1383</v>
      </c>
      <c r="C85" s="273"/>
      <c r="D85" s="274"/>
    </row>
    <row r="86" spans="1:4" ht="20" customHeight="1">
      <c r="A86" s="23" t="s">
        <v>44</v>
      </c>
      <c r="B86" s="275" t="s">
        <v>1365</v>
      </c>
      <c r="C86" s="275"/>
      <c r="D86" s="276"/>
    </row>
    <row r="87" spans="1:4" ht="20" customHeight="1">
      <c r="A87" s="20" t="s">
        <v>45</v>
      </c>
      <c r="B87" s="273" t="s">
        <v>1364</v>
      </c>
      <c r="C87" s="273"/>
      <c r="D87" s="274"/>
    </row>
    <row r="88" spans="1:4" ht="20" customHeight="1">
      <c r="A88" s="23" t="s">
        <v>44</v>
      </c>
      <c r="B88" s="275" t="s">
        <v>1362</v>
      </c>
      <c r="C88" s="275"/>
      <c r="D88" s="276"/>
    </row>
    <row r="89" spans="1:4" ht="20" customHeight="1">
      <c r="A89" s="20" t="s">
        <v>45</v>
      </c>
      <c r="B89" s="273" t="s">
        <v>1381</v>
      </c>
      <c r="C89" s="273"/>
      <c r="D89" s="274"/>
    </row>
    <row r="90" spans="1:4" ht="20" customHeight="1"/>
    <row r="91" spans="1:4" ht="20" customHeight="1">
      <c r="A91" s="280" t="s">
        <v>51</v>
      </c>
      <c r="B91" s="281"/>
      <c r="C91" s="281"/>
      <c r="D91" s="282"/>
    </row>
    <row r="92" spans="1:4" ht="20" customHeight="1">
      <c r="A92" s="19" t="s">
        <v>52</v>
      </c>
      <c r="B92" s="275" t="s">
        <v>1384</v>
      </c>
      <c r="C92" s="275"/>
      <c r="D92" s="276"/>
    </row>
    <row r="93" spans="1:4" ht="20" customHeight="1">
      <c r="A93" s="23" t="s">
        <v>53</v>
      </c>
      <c r="B93" s="277" t="s">
        <v>1385</v>
      </c>
      <c r="C93" s="277"/>
      <c r="D93" s="278"/>
    </row>
    <row r="94" spans="1:4" ht="20" customHeight="1">
      <c r="A94" s="23" t="s">
        <v>54</v>
      </c>
      <c r="B94" s="273" t="s">
        <v>1386</v>
      </c>
      <c r="C94" s="273"/>
      <c r="D94" s="274"/>
    </row>
    <row r="95" spans="1:4" ht="20" customHeight="1">
      <c r="A95" s="19" t="s">
        <v>56</v>
      </c>
      <c r="B95" s="275" t="s">
        <v>1388</v>
      </c>
      <c r="C95" s="275"/>
      <c r="D95" s="276"/>
    </row>
    <row r="96" spans="1:4" ht="20" customHeight="1">
      <c r="A96" s="20" t="s">
        <v>55</v>
      </c>
      <c r="B96" s="273" t="s">
        <v>1387</v>
      </c>
      <c r="C96" s="273"/>
      <c r="D96" s="274"/>
    </row>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row r="116" ht="20" customHeight="1"/>
  </sheetData>
  <mergeCells count="51">
    <mergeCell ref="B96:D96"/>
    <mergeCell ref="B88:D88"/>
    <mergeCell ref="B89:D89"/>
    <mergeCell ref="B87:D87"/>
    <mergeCell ref="A91:D91"/>
    <mergeCell ref="B92:D92"/>
    <mergeCell ref="B93:D93"/>
    <mergeCell ref="B94:D94"/>
    <mergeCell ref="B95:D95"/>
    <mergeCell ref="B86:D86"/>
    <mergeCell ref="B58:D58"/>
    <mergeCell ref="B59:D59"/>
    <mergeCell ref="B64:D64"/>
    <mergeCell ref="B65:D65"/>
    <mergeCell ref="A70:D70"/>
    <mergeCell ref="B71:D71"/>
    <mergeCell ref="B72:D72"/>
    <mergeCell ref="B77:D77"/>
    <mergeCell ref="B78:D78"/>
    <mergeCell ref="B84:D84"/>
    <mergeCell ref="B85:D85"/>
    <mergeCell ref="B53:D53"/>
    <mergeCell ref="B40:D40"/>
    <mergeCell ref="B41:D41"/>
    <mergeCell ref="B42:D42"/>
    <mergeCell ref="B43:D43"/>
    <mergeCell ref="B44:D44"/>
    <mergeCell ref="B46:D46"/>
    <mergeCell ref="B47:D47"/>
    <mergeCell ref="B48:D48"/>
    <mergeCell ref="B49:D49"/>
    <mergeCell ref="A51:D51"/>
    <mergeCell ref="B52:D52"/>
    <mergeCell ref="B39:D39"/>
    <mergeCell ref="B8:D8"/>
    <mergeCell ref="A10:D10"/>
    <mergeCell ref="B22:D22"/>
    <mergeCell ref="B23:D23"/>
    <mergeCell ref="B25:D25"/>
    <mergeCell ref="B26:D26"/>
    <mergeCell ref="A33:D33"/>
    <mergeCell ref="B35:D35"/>
    <mergeCell ref="B36:D36"/>
    <mergeCell ref="B37:D37"/>
    <mergeCell ref="B38:D38"/>
    <mergeCell ref="B7:D7"/>
    <mergeCell ref="A1:D1"/>
    <mergeCell ref="A2:D2"/>
    <mergeCell ref="A4:D4"/>
    <mergeCell ref="B5:D5"/>
    <mergeCell ref="B6:D6"/>
  </mergeCells>
  <pageMargins left="0.7" right="0.7" top="0.75" bottom="0.75" header="0.3" footer="0.3"/>
  <pageSetup paperSize="9" orientation="portrait" horizontalDpi="0" verticalDpi="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856AD-518A-9C40-9379-47AE18229A67}">
  <sheetPr>
    <tabColor theme="8"/>
  </sheetPr>
  <dimension ref="A1:G104"/>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1396</v>
      </c>
      <c r="C5" s="275"/>
      <c r="D5" s="276"/>
      <c r="F5" s="19" t="s">
        <v>13</v>
      </c>
      <c r="G5" s="17" t="s">
        <v>107</v>
      </c>
    </row>
    <row r="6" spans="1:7" ht="20" customHeight="1">
      <c r="A6" s="20" t="s">
        <v>10</v>
      </c>
      <c r="B6" s="273" t="s">
        <v>1395</v>
      </c>
      <c r="C6" s="273"/>
      <c r="D6" s="274"/>
      <c r="F6" s="20" t="s">
        <v>11</v>
      </c>
      <c r="G6" s="16">
        <v>44946</v>
      </c>
    </row>
    <row r="7" spans="1:7" ht="20" customHeight="1">
      <c r="A7" s="21" t="s">
        <v>8</v>
      </c>
      <c r="B7" s="275" t="s">
        <v>1399</v>
      </c>
      <c r="C7" s="275"/>
      <c r="D7" s="276"/>
      <c r="F7" s="19" t="s">
        <v>12</v>
      </c>
      <c r="G7" s="17" t="s">
        <v>847</v>
      </c>
    </row>
    <row r="8" spans="1:7" ht="20" customHeight="1">
      <c r="A8" s="20" t="s">
        <v>7</v>
      </c>
      <c r="B8" s="273" t="s">
        <v>1400</v>
      </c>
      <c r="C8" s="273"/>
      <c r="D8" s="274"/>
      <c r="F8" s="20" t="s">
        <v>11</v>
      </c>
      <c r="G8" s="18"/>
    </row>
    <row r="9" spans="1:7" ht="20" customHeight="1"/>
    <row r="10" spans="1:7" ht="20" customHeight="1">
      <c r="A10" s="280" t="s">
        <v>14</v>
      </c>
      <c r="B10" s="281"/>
      <c r="C10" s="281"/>
      <c r="D10" s="282"/>
    </row>
    <row r="11" spans="1:7" ht="20" customHeight="1">
      <c r="A11" s="19" t="s">
        <v>15</v>
      </c>
      <c r="B11" s="37">
        <v>48</v>
      </c>
      <c r="C11" s="14"/>
      <c r="D11" s="15"/>
    </row>
    <row r="12" spans="1:7" ht="20" customHeight="1">
      <c r="A12" s="20" t="s">
        <v>126</v>
      </c>
      <c r="B12" s="7" t="s">
        <v>1401</v>
      </c>
      <c r="C12" s="7"/>
      <c r="D12" s="8"/>
    </row>
    <row r="13" spans="1:7" ht="20" customHeight="1">
      <c r="A13" s="24" t="s">
        <v>16</v>
      </c>
      <c r="B13" s="27"/>
      <c r="C13" s="27"/>
      <c r="D13" s="28"/>
    </row>
    <row r="14" spans="1:7" ht="20" customHeight="1">
      <c r="A14" s="23" t="s">
        <v>0</v>
      </c>
      <c r="B14" s="4">
        <v>24</v>
      </c>
      <c r="D14" s="6"/>
    </row>
    <row r="15" spans="1:7" ht="20" customHeight="1">
      <c r="A15" s="23" t="s">
        <v>18</v>
      </c>
      <c r="B15" s="4">
        <v>65</v>
      </c>
      <c r="D15" s="6"/>
    </row>
    <row r="16" spans="1:7" ht="20" customHeight="1">
      <c r="A16" s="23" t="s">
        <v>17</v>
      </c>
      <c r="B16" s="3" t="s">
        <v>1402</v>
      </c>
      <c r="D16" s="6"/>
    </row>
    <row r="17" spans="1:4" ht="20" customHeight="1">
      <c r="A17" s="24" t="s">
        <v>19</v>
      </c>
      <c r="B17" s="27"/>
      <c r="C17" s="27"/>
      <c r="D17" s="28"/>
    </row>
    <row r="18" spans="1:4" ht="20" customHeight="1">
      <c r="A18" s="23" t="s">
        <v>0</v>
      </c>
      <c r="B18" s="4">
        <v>24</v>
      </c>
      <c r="D18" s="6"/>
    </row>
    <row r="19" spans="1:4" ht="20" customHeight="1">
      <c r="A19" s="23" t="s">
        <v>18</v>
      </c>
      <c r="B19" s="4">
        <v>65</v>
      </c>
      <c r="D19" s="6"/>
    </row>
    <row r="20" spans="1:4" ht="20" customHeight="1">
      <c r="A20" s="23" t="s">
        <v>17</v>
      </c>
      <c r="B20" s="3" t="s">
        <v>1403</v>
      </c>
      <c r="D20" s="6"/>
    </row>
    <row r="21" spans="1:4" ht="20" customHeight="1">
      <c r="A21" s="24" t="s">
        <v>20</v>
      </c>
      <c r="B21" s="27"/>
      <c r="C21" s="27"/>
      <c r="D21" s="28"/>
    </row>
    <row r="22" spans="1:4" ht="20" customHeight="1">
      <c r="A22" s="23" t="s">
        <v>21</v>
      </c>
      <c r="B22" s="275" t="s">
        <v>1397</v>
      </c>
      <c r="C22" s="275"/>
      <c r="D22" s="276"/>
    </row>
    <row r="23" spans="1:4" ht="20" customHeight="1">
      <c r="A23" s="20" t="s">
        <v>22</v>
      </c>
      <c r="B23" s="273" t="s">
        <v>1398</v>
      </c>
      <c r="C23" s="273"/>
      <c r="D23" s="274"/>
    </row>
    <row r="24" spans="1:4" ht="20" customHeight="1">
      <c r="A24" s="24" t="s">
        <v>29</v>
      </c>
      <c r="B24" s="27"/>
      <c r="C24" s="27"/>
      <c r="D24" s="28"/>
    </row>
    <row r="25" spans="1:4" ht="20" customHeight="1">
      <c r="A25" s="23" t="s">
        <v>23</v>
      </c>
      <c r="B25" s="275" t="s">
        <v>1404</v>
      </c>
      <c r="C25" s="275"/>
      <c r="D25" s="276"/>
    </row>
    <row r="26" spans="1:4" ht="20" customHeight="1">
      <c r="A26" s="20" t="s">
        <v>24</v>
      </c>
      <c r="B26" s="273" t="s">
        <v>1405</v>
      </c>
      <c r="C26" s="273"/>
      <c r="D26" s="274"/>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1406</v>
      </c>
      <c r="C35" s="275"/>
      <c r="D35" s="276"/>
    </row>
    <row r="36" spans="1:4" ht="20" customHeight="1">
      <c r="A36" s="23" t="s">
        <v>102</v>
      </c>
      <c r="B36" s="277" t="s">
        <v>645</v>
      </c>
      <c r="C36" s="277"/>
      <c r="D36" s="278"/>
    </row>
    <row r="37" spans="1:4" ht="20" customHeight="1">
      <c r="A37" s="23" t="s">
        <v>103</v>
      </c>
      <c r="B37" s="277" t="s">
        <v>135</v>
      </c>
      <c r="C37" s="277"/>
      <c r="D37" s="278"/>
    </row>
    <row r="38" spans="1:4" ht="20" customHeight="1">
      <c r="A38" s="23" t="s">
        <v>34</v>
      </c>
      <c r="B38" s="277" t="s">
        <v>490</v>
      </c>
      <c r="C38" s="277"/>
      <c r="D38" s="278"/>
    </row>
    <row r="39" spans="1:4" ht="20" customHeight="1">
      <c r="A39" s="23" t="s">
        <v>35</v>
      </c>
      <c r="B39" s="277" t="s">
        <v>1407</v>
      </c>
      <c r="C39" s="277"/>
      <c r="D39" s="278"/>
    </row>
    <row r="40" spans="1:4" ht="20" customHeight="1">
      <c r="A40" s="23" t="s">
        <v>36</v>
      </c>
      <c r="B40" s="277" t="s">
        <v>1408</v>
      </c>
      <c r="C40" s="277"/>
      <c r="D40" s="278"/>
    </row>
    <row r="41" spans="1:4" ht="20" customHeight="1">
      <c r="A41" s="23" t="s">
        <v>37</v>
      </c>
      <c r="B41" s="277" t="s">
        <v>1409</v>
      </c>
      <c r="C41" s="277"/>
      <c r="D41" s="278"/>
    </row>
    <row r="42" spans="1:4" ht="20" customHeight="1">
      <c r="A42" s="23" t="s">
        <v>38</v>
      </c>
      <c r="B42" s="277" t="s">
        <v>1410</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1252</v>
      </c>
      <c r="C46" s="275"/>
      <c r="D46" s="276"/>
    </row>
    <row r="47" spans="1:4" ht="20" customHeight="1">
      <c r="A47" s="23" t="s">
        <v>33</v>
      </c>
      <c r="B47" s="283" t="s">
        <v>1411</v>
      </c>
      <c r="C47" s="277"/>
      <c r="D47" s="278"/>
    </row>
    <row r="48" spans="1:4" ht="20" customHeight="1">
      <c r="A48" s="23" t="s">
        <v>42</v>
      </c>
      <c r="B48" s="277" t="s">
        <v>1412</v>
      </c>
      <c r="C48" s="277"/>
      <c r="D48" s="278"/>
    </row>
    <row r="49" spans="1:4" ht="20" customHeight="1">
      <c r="A49" s="20" t="s">
        <v>39</v>
      </c>
      <c r="B49" s="273" t="s">
        <v>2</v>
      </c>
      <c r="C49" s="273"/>
      <c r="D49" s="274"/>
    </row>
    <row r="50" spans="1:4" ht="20" customHeight="1"/>
    <row r="51" spans="1:4" ht="20" customHeight="1">
      <c r="A51" s="280" t="s">
        <v>155</v>
      </c>
      <c r="B51" s="281"/>
      <c r="C51" s="281"/>
      <c r="D51" s="282"/>
    </row>
    <row r="52" spans="1:4" ht="20" customHeight="1">
      <c r="A52" s="19" t="s">
        <v>43</v>
      </c>
      <c r="B52" s="275" t="s">
        <v>765</v>
      </c>
      <c r="C52" s="275"/>
      <c r="D52" s="276"/>
    </row>
    <row r="53" spans="1:4" ht="20" customHeight="1">
      <c r="A53" s="23" t="s">
        <v>44</v>
      </c>
      <c r="B53" s="277" t="s">
        <v>1413</v>
      </c>
      <c r="C53" s="277"/>
      <c r="D53" s="278"/>
    </row>
    <row r="54" spans="1:4" ht="20" customHeight="1">
      <c r="A54" s="23" t="s">
        <v>45</v>
      </c>
      <c r="B54" s="25" t="s">
        <v>33</v>
      </c>
      <c r="C54" s="25" t="s">
        <v>46</v>
      </c>
      <c r="D54" s="26" t="s">
        <v>47</v>
      </c>
    </row>
    <row r="55" spans="1:4" ht="20" customHeight="1">
      <c r="A55" s="5"/>
      <c r="B55" s="3" t="s">
        <v>1419</v>
      </c>
      <c r="C55" s="3" t="s">
        <v>1420</v>
      </c>
      <c r="D55" s="6" t="s">
        <v>1423</v>
      </c>
    </row>
    <row r="56" spans="1:4" ht="20" customHeight="1">
      <c r="A56" s="23" t="s">
        <v>48</v>
      </c>
      <c r="B56" s="3" t="s">
        <v>203</v>
      </c>
      <c r="C56" s="3" t="s">
        <v>1421</v>
      </c>
      <c r="D56" s="6" t="s">
        <v>1424</v>
      </c>
    </row>
    <row r="57" spans="1:4" ht="20" customHeight="1">
      <c r="A57" s="20" t="s">
        <v>49</v>
      </c>
      <c r="B57" s="7" t="s">
        <v>1417</v>
      </c>
      <c r="C57" s="7" t="s">
        <v>1422</v>
      </c>
      <c r="D57" s="8" t="s">
        <v>1425</v>
      </c>
    </row>
    <row r="58" spans="1:4" ht="20" customHeight="1">
      <c r="A58" s="280" t="s">
        <v>156</v>
      </c>
      <c r="B58" s="281"/>
      <c r="C58" s="281"/>
      <c r="D58" s="282"/>
    </row>
    <row r="59" spans="1:4" ht="20" customHeight="1">
      <c r="A59" s="19" t="s">
        <v>43</v>
      </c>
      <c r="B59" s="275"/>
      <c r="C59" s="275"/>
      <c r="D59" s="276"/>
    </row>
    <row r="60" spans="1:4" ht="20" customHeight="1">
      <c r="A60" s="23" t="s">
        <v>44</v>
      </c>
      <c r="B60" s="277"/>
      <c r="C60" s="277"/>
      <c r="D60" s="278"/>
    </row>
    <row r="61" spans="1:4" ht="20" customHeight="1">
      <c r="A61" s="23" t="s">
        <v>45</v>
      </c>
      <c r="B61" s="25" t="s">
        <v>33</v>
      </c>
      <c r="C61" s="25" t="s">
        <v>46</v>
      </c>
      <c r="D61" s="26" t="s">
        <v>47</v>
      </c>
    </row>
    <row r="62" spans="1:4" ht="20" customHeight="1">
      <c r="A62" s="5"/>
      <c r="D62" s="6"/>
    </row>
    <row r="63" spans="1:4" ht="20" customHeight="1">
      <c r="A63" s="23" t="s">
        <v>48</v>
      </c>
      <c r="D63" s="6"/>
    </row>
    <row r="64" spans="1:4" ht="20" customHeight="1">
      <c r="A64" s="20" t="s">
        <v>49</v>
      </c>
      <c r="B64" s="7"/>
      <c r="C64" s="7"/>
      <c r="D64" s="8"/>
    </row>
    <row r="65" spans="1:4" ht="20" customHeight="1">
      <c r="A65" s="19" t="s">
        <v>43</v>
      </c>
      <c r="B65" s="275"/>
      <c r="C65" s="275"/>
      <c r="D65" s="276"/>
    </row>
    <row r="66" spans="1:4" ht="20" customHeight="1">
      <c r="A66" s="23" t="s">
        <v>44</v>
      </c>
      <c r="B66" s="277"/>
      <c r="C66" s="277"/>
      <c r="D66" s="278"/>
    </row>
    <row r="67" spans="1:4" ht="20" customHeight="1">
      <c r="A67" s="23" t="s">
        <v>45</v>
      </c>
      <c r="B67" s="25" t="s">
        <v>33</v>
      </c>
      <c r="C67" s="25" t="s">
        <v>46</v>
      </c>
      <c r="D67" s="26" t="s">
        <v>47</v>
      </c>
    </row>
    <row r="68" spans="1:4" ht="20" customHeight="1">
      <c r="A68" s="5"/>
      <c r="D68" s="6"/>
    </row>
    <row r="69" spans="1:4" ht="20" customHeight="1">
      <c r="A69" s="23" t="s">
        <v>48</v>
      </c>
      <c r="D69" s="6"/>
    </row>
    <row r="70" spans="1:4" ht="20" customHeight="1">
      <c r="A70" s="20" t="s">
        <v>49</v>
      </c>
      <c r="B70" s="7"/>
      <c r="C70" s="7"/>
      <c r="D70" s="8"/>
    </row>
    <row r="71" spans="1:4" ht="20" customHeight="1">
      <c r="A71" s="24" t="s">
        <v>50</v>
      </c>
      <c r="B71" s="29"/>
      <c r="C71" s="29"/>
      <c r="D71" s="30"/>
    </row>
    <row r="72" spans="1:4" ht="20" customHeight="1">
      <c r="A72" s="23" t="s">
        <v>44</v>
      </c>
      <c r="B72" s="275" t="s">
        <v>1414</v>
      </c>
      <c r="C72" s="275"/>
      <c r="D72" s="276"/>
    </row>
    <row r="73" spans="1:4" ht="20" customHeight="1">
      <c r="A73" s="20" t="s">
        <v>45</v>
      </c>
      <c r="B73" s="273" t="s">
        <v>1418</v>
      </c>
      <c r="C73" s="273"/>
      <c r="D73" s="274"/>
    </row>
    <row r="74" spans="1:4" ht="20" customHeight="1">
      <c r="A74" s="23" t="s">
        <v>44</v>
      </c>
      <c r="B74" s="275" t="s">
        <v>1415</v>
      </c>
      <c r="C74" s="275"/>
      <c r="D74" s="276"/>
    </row>
    <row r="75" spans="1:4" ht="20" customHeight="1">
      <c r="A75" s="20" t="s">
        <v>45</v>
      </c>
      <c r="B75" s="273" t="s">
        <v>1426</v>
      </c>
      <c r="C75" s="273"/>
      <c r="D75" s="274"/>
    </row>
    <row r="76" spans="1:4" ht="20" customHeight="1">
      <c r="A76" s="23" t="s">
        <v>44</v>
      </c>
      <c r="B76" s="275" t="s">
        <v>1416</v>
      </c>
      <c r="C76" s="275"/>
      <c r="D76" s="276"/>
    </row>
    <row r="77" spans="1:4" ht="20" customHeight="1">
      <c r="A77" s="20" t="s">
        <v>45</v>
      </c>
      <c r="B77" s="273" t="s">
        <v>1427</v>
      </c>
      <c r="C77" s="273"/>
      <c r="D77" s="274"/>
    </row>
    <row r="78" spans="1:4" ht="20" customHeight="1"/>
    <row r="79" spans="1:4" ht="20" customHeight="1">
      <c r="A79" s="280" t="s">
        <v>51</v>
      </c>
      <c r="B79" s="281"/>
      <c r="C79" s="281"/>
      <c r="D79" s="282"/>
    </row>
    <row r="80" spans="1:4" ht="20" customHeight="1">
      <c r="A80" s="19" t="s">
        <v>52</v>
      </c>
      <c r="B80" s="275" t="s">
        <v>1430</v>
      </c>
      <c r="C80" s="275"/>
      <c r="D80" s="276"/>
    </row>
    <row r="81" spans="1:4" ht="20" customHeight="1">
      <c r="A81" s="23" t="s">
        <v>53</v>
      </c>
      <c r="B81" s="277" t="s">
        <v>1431</v>
      </c>
      <c r="C81" s="277"/>
      <c r="D81" s="278"/>
    </row>
    <row r="82" spans="1:4" ht="20" customHeight="1">
      <c r="A82" s="23" t="s">
        <v>54</v>
      </c>
      <c r="B82" s="273" t="s">
        <v>1432</v>
      </c>
      <c r="C82" s="273"/>
      <c r="D82" s="274"/>
    </row>
    <row r="83" spans="1:4" ht="20" customHeight="1">
      <c r="A83" s="19" t="s">
        <v>56</v>
      </c>
      <c r="B83" s="275" t="s">
        <v>1429</v>
      </c>
      <c r="C83" s="275"/>
      <c r="D83" s="276"/>
    </row>
    <row r="84" spans="1:4" ht="20" customHeight="1">
      <c r="A84" s="20" t="s">
        <v>55</v>
      </c>
      <c r="B84" s="273" t="s">
        <v>1428</v>
      </c>
      <c r="C84" s="273"/>
      <c r="D84" s="274"/>
    </row>
    <row r="85" spans="1:4" ht="20" customHeight="1"/>
    <row r="86" spans="1:4" ht="20" customHeight="1"/>
    <row r="87" spans="1:4" ht="20" customHeight="1"/>
    <row r="88" spans="1:4" ht="20" customHeight="1"/>
    <row r="89" spans="1:4" ht="20" customHeight="1"/>
    <row r="90" spans="1:4" ht="20" customHeight="1"/>
    <row r="91" spans="1:4" ht="20" customHeight="1"/>
    <row r="92" spans="1:4" ht="20" customHeight="1"/>
    <row r="93" spans="1:4" ht="20" customHeight="1"/>
    <row r="94" spans="1:4" ht="20" customHeight="1"/>
    <row r="95" spans="1:4" ht="20" customHeight="1"/>
    <row r="96" spans="1:4" ht="20" customHeight="1"/>
    <row r="97" ht="20" customHeight="1"/>
    <row r="98" ht="20" customHeight="1"/>
    <row r="99" ht="20" customHeight="1"/>
    <row r="100" ht="20" customHeight="1"/>
    <row r="101" ht="20" customHeight="1"/>
    <row r="102" ht="20" customHeight="1"/>
    <row r="103" ht="20" customHeight="1"/>
    <row r="104" ht="20" customHeight="1"/>
  </sheetData>
  <mergeCells count="47">
    <mergeCell ref="B84:D84"/>
    <mergeCell ref="B76:D76"/>
    <mergeCell ref="B77:D77"/>
    <mergeCell ref="B75:D75"/>
    <mergeCell ref="A79:D79"/>
    <mergeCell ref="B80:D80"/>
    <mergeCell ref="B81:D81"/>
    <mergeCell ref="B82:D82"/>
    <mergeCell ref="B83:D83"/>
    <mergeCell ref="B74:D74"/>
    <mergeCell ref="A58:D58"/>
    <mergeCell ref="B59:D59"/>
    <mergeCell ref="B47:D47"/>
    <mergeCell ref="B48:D48"/>
    <mergeCell ref="B49:D49"/>
    <mergeCell ref="A51:D51"/>
    <mergeCell ref="B52:D52"/>
    <mergeCell ref="B53:D53"/>
    <mergeCell ref="B60:D60"/>
    <mergeCell ref="B65:D65"/>
    <mergeCell ref="B66:D66"/>
    <mergeCell ref="B72:D72"/>
    <mergeCell ref="B73:D73"/>
    <mergeCell ref="B46:D46"/>
    <mergeCell ref="A33:D33"/>
    <mergeCell ref="B35:D35"/>
    <mergeCell ref="B36:D36"/>
    <mergeCell ref="B37:D37"/>
    <mergeCell ref="B38:D38"/>
    <mergeCell ref="B39:D39"/>
    <mergeCell ref="B40:D40"/>
    <mergeCell ref="B41:D41"/>
    <mergeCell ref="B42:D42"/>
    <mergeCell ref="B43:D43"/>
    <mergeCell ref="B44:D44"/>
    <mergeCell ref="B26:D26"/>
    <mergeCell ref="A1:D1"/>
    <mergeCell ref="A2:D2"/>
    <mergeCell ref="A4:D4"/>
    <mergeCell ref="B5:D5"/>
    <mergeCell ref="B6:D6"/>
    <mergeCell ref="B7:D7"/>
    <mergeCell ref="B8:D8"/>
    <mergeCell ref="A10:D10"/>
    <mergeCell ref="B22:D22"/>
    <mergeCell ref="B23:D23"/>
    <mergeCell ref="B25:D25"/>
  </mergeCells>
  <pageMargins left="0.7" right="0.7" top="0.75" bottom="0.75" header="0.3" footer="0.3"/>
  <pageSetup paperSize="9" orientation="portrait" horizontalDpi="0" verticalDpi="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2EA9C-B526-9547-A307-602E305F47A3}">
  <sheetPr>
    <tabColor theme="8"/>
  </sheetPr>
  <dimension ref="A1:G109"/>
  <sheetViews>
    <sheetView topLeftCell="A67"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1443</v>
      </c>
      <c r="C5" s="275"/>
      <c r="D5" s="276"/>
      <c r="F5" s="19" t="s">
        <v>13</v>
      </c>
      <c r="G5" s="17" t="s">
        <v>107</v>
      </c>
    </row>
    <row r="6" spans="1:7" ht="20" customHeight="1">
      <c r="A6" s="20" t="s">
        <v>10</v>
      </c>
      <c r="B6" s="273" t="s">
        <v>1444</v>
      </c>
      <c r="C6" s="273"/>
      <c r="D6" s="274"/>
      <c r="F6" s="20" t="s">
        <v>11</v>
      </c>
      <c r="G6" s="16">
        <v>44946</v>
      </c>
    </row>
    <row r="7" spans="1:7" ht="20" customHeight="1">
      <c r="A7" s="21" t="s">
        <v>8</v>
      </c>
      <c r="B7" s="275" t="s">
        <v>1445</v>
      </c>
      <c r="C7" s="275"/>
      <c r="D7" s="276"/>
      <c r="F7" s="19" t="s">
        <v>12</v>
      </c>
      <c r="G7" s="17" t="s">
        <v>847</v>
      </c>
    </row>
    <row r="8" spans="1:7" ht="20" customHeight="1">
      <c r="A8" s="20" t="s">
        <v>7</v>
      </c>
      <c r="B8" s="273" t="s">
        <v>1446</v>
      </c>
      <c r="C8" s="273"/>
      <c r="D8" s="274"/>
      <c r="F8" s="20" t="s">
        <v>11</v>
      </c>
      <c r="G8" s="18"/>
    </row>
    <row r="9" spans="1:7" ht="20" customHeight="1"/>
    <row r="10" spans="1:7" ht="20" customHeight="1">
      <c r="A10" s="280" t="s">
        <v>14</v>
      </c>
      <c r="B10" s="281"/>
      <c r="C10" s="281"/>
      <c r="D10" s="282"/>
    </row>
    <row r="11" spans="1:7" ht="20" customHeight="1">
      <c r="A11" s="19" t="s">
        <v>15</v>
      </c>
      <c r="B11" s="37">
        <v>35</v>
      </c>
      <c r="C11" s="14"/>
      <c r="D11" s="15"/>
    </row>
    <row r="12" spans="1:7" ht="20" customHeight="1">
      <c r="A12" s="20" t="s">
        <v>126</v>
      </c>
      <c r="B12" s="7" t="s">
        <v>1447</v>
      </c>
      <c r="C12" s="7"/>
      <c r="D12" s="8"/>
    </row>
    <row r="13" spans="1:7" ht="20" customHeight="1">
      <c r="A13" s="24" t="s">
        <v>16</v>
      </c>
      <c r="B13" s="27"/>
      <c r="C13" s="27"/>
      <c r="D13" s="28"/>
    </row>
    <row r="14" spans="1:7" ht="20" customHeight="1">
      <c r="A14" s="23" t="s">
        <v>0</v>
      </c>
      <c r="B14" s="4">
        <v>12</v>
      </c>
      <c r="D14" s="6"/>
    </row>
    <row r="15" spans="1:7" ht="20" customHeight="1">
      <c r="A15" s="23" t="s">
        <v>18</v>
      </c>
      <c r="B15" s="4">
        <v>44</v>
      </c>
      <c r="D15" s="6"/>
    </row>
    <row r="16" spans="1:7" ht="20" customHeight="1">
      <c r="A16" s="23" t="s">
        <v>17</v>
      </c>
      <c r="B16" s="3" t="s">
        <v>1451</v>
      </c>
      <c r="D16" s="6"/>
    </row>
    <row r="17" spans="1:4" ht="20" customHeight="1">
      <c r="A17" s="24" t="s">
        <v>1448</v>
      </c>
      <c r="B17" s="27"/>
      <c r="C17" s="27"/>
      <c r="D17" s="28"/>
    </row>
    <row r="18" spans="1:4" ht="20" customHeight="1">
      <c r="A18" s="23" t="s">
        <v>0</v>
      </c>
      <c r="B18" s="4">
        <v>11</v>
      </c>
      <c r="D18" s="6"/>
    </row>
    <row r="19" spans="1:4" ht="20" customHeight="1">
      <c r="A19" s="23" t="s">
        <v>18</v>
      </c>
      <c r="B19" s="4">
        <v>43</v>
      </c>
      <c r="D19" s="6"/>
    </row>
    <row r="20" spans="1:4" ht="20" customHeight="1">
      <c r="A20" s="23" t="s">
        <v>17</v>
      </c>
      <c r="B20" s="3" t="s">
        <v>1451</v>
      </c>
      <c r="D20" s="6"/>
    </row>
    <row r="21" spans="1:4" ht="20" customHeight="1">
      <c r="A21" s="24" t="s">
        <v>1239</v>
      </c>
      <c r="B21" s="27"/>
      <c r="C21" s="27"/>
      <c r="D21" s="28"/>
    </row>
    <row r="22" spans="1:4" ht="20" customHeight="1">
      <c r="A22" s="23" t="s">
        <v>0</v>
      </c>
      <c r="B22" s="4">
        <v>12</v>
      </c>
      <c r="D22" s="6"/>
    </row>
    <row r="23" spans="1:4" ht="20" customHeight="1">
      <c r="A23" s="23" t="s">
        <v>18</v>
      </c>
      <c r="B23" s="4">
        <v>44.5</v>
      </c>
      <c r="D23" s="6"/>
    </row>
    <row r="24" spans="1:4" ht="20" customHeight="1">
      <c r="A24" s="23" t="s">
        <v>17</v>
      </c>
      <c r="B24" s="3" t="s">
        <v>1451</v>
      </c>
      <c r="D24" s="6"/>
    </row>
    <row r="25" spans="1:4" ht="20" customHeight="1">
      <c r="A25" s="24" t="s">
        <v>20</v>
      </c>
      <c r="B25" s="27"/>
      <c r="C25" s="27"/>
      <c r="D25" s="28"/>
    </row>
    <row r="26" spans="1:4" ht="20" customHeight="1">
      <c r="A26" s="23" t="s">
        <v>21</v>
      </c>
      <c r="B26" s="275" t="s">
        <v>1449</v>
      </c>
      <c r="C26" s="275"/>
      <c r="D26" s="276"/>
    </row>
    <row r="27" spans="1:4" ht="20" customHeight="1">
      <c r="A27" s="20" t="s">
        <v>22</v>
      </c>
      <c r="B27" s="273" t="s">
        <v>1450</v>
      </c>
      <c r="C27" s="273"/>
      <c r="D27" s="274"/>
    </row>
    <row r="28" spans="1:4" ht="20" customHeight="1">
      <c r="A28" s="24" t="s">
        <v>29</v>
      </c>
      <c r="B28" s="27"/>
      <c r="C28" s="27"/>
      <c r="D28" s="28"/>
    </row>
    <row r="29" spans="1:4" ht="20" customHeight="1">
      <c r="A29" s="23" t="s">
        <v>23</v>
      </c>
      <c r="B29" s="275" t="s">
        <v>1452</v>
      </c>
      <c r="C29" s="275"/>
      <c r="D29" s="276"/>
    </row>
    <row r="30" spans="1:4" ht="20" customHeight="1">
      <c r="A30" s="20" t="s">
        <v>24</v>
      </c>
      <c r="B30" s="273" t="s">
        <v>1453</v>
      </c>
      <c r="C30" s="273"/>
      <c r="D30" s="274"/>
    </row>
    <row r="31" spans="1:4" ht="20" customHeight="1">
      <c r="A31" s="24" t="s">
        <v>30</v>
      </c>
      <c r="B31" s="27"/>
      <c r="C31" s="27"/>
      <c r="D31" s="28"/>
    </row>
    <row r="32" spans="1:4" ht="20" customHeight="1">
      <c r="A32" s="23" t="s">
        <v>25</v>
      </c>
      <c r="B32" s="3" t="s">
        <v>120</v>
      </c>
      <c r="C32" s="25" t="s">
        <v>121</v>
      </c>
      <c r="D32" s="6" t="s">
        <v>120</v>
      </c>
    </row>
    <row r="33" spans="1:4" ht="20" customHeight="1">
      <c r="A33" s="23" t="s">
        <v>26</v>
      </c>
      <c r="B33" s="3" t="s">
        <v>120</v>
      </c>
      <c r="C33" s="25" t="s">
        <v>122</v>
      </c>
      <c r="D33" s="6" t="s">
        <v>120</v>
      </c>
    </row>
    <row r="34" spans="1:4" ht="20" customHeight="1">
      <c r="A34" s="23" t="s">
        <v>27</v>
      </c>
      <c r="B34" s="3" t="s">
        <v>120</v>
      </c>
      <c r="D34" s="6"/>
    </row>
    <row r="35" spans="1:4" ht="20" customHeight="1">
      <c r="A35" s="20" t="s">
        <v>28</v>
      </c>
      <c r="B35" s="7" t="s">
        <v>120</v>
      </c>
      <c r="C35" s="7"/>
      <c r="D35" s="8"/>
    </row>
    <row r="36" spans="1:4" ht="20" customHeight="1"/>
    <row r="37" spans="1:4" ht="20" customHeight="1">
      <c r="A37" s="280" t="s">
        <v>31</v>
      </c>
      <c r="B37" s="281"/>
      <c r="C37" s="281"/>
      <c r="D37" s="282"/>
    </row>
    <row r="38" spans="1:4" ht="20" customHeight="1">
      <c r="A38" s="24" t="s">
        <v>32</v>
      </c>
      <c r="B38" s="29"/>
      <c r="C38" s="29"/>
      <c r="D38" s="30"/>
    </row>
    <row r="39" spans="1:4" ht="20" customHeight="1">
      <c r="A39" s="23" t="s">
        <v>33</v>
      </c>
      <c r="B39" s="293" t="s">
        <v>1455</v>
      </c>
      <c r="C39" s="275"/>
      <c r="D39" s="276"/>
    </row>
    <row r="40" spans="1:4" ht="20" customHeight="1">
      <c r="A40" s="23" t="s">
        <v>102</v>
      </c>
      <c r="B40" s="277" t="s">
        <v>645</v>
      </c>
      <c r="C40" s="277"/>
      <c r="D40" s="278"/>
    </row>
    <row r="41" spans="1:4" ht="20" customHeight="1">
      <c r="A41" s="23" t="s">
        <v>103</v>
      </c>
      <c r="B41" s="277" t="s">
        <v>1294</v>
      </c>
      <c r="C41" s="277"/>
      <c r="D41" s="278"/>
    </row>
    <row r="42" spans="1:4" ht="20" customHeight="1">
      <c r="A42" s="23" t="s">
        <v>34</v>
      </c>
      <c r="B42" s="277" t="s">
        <v>136</v>
      </c>
      <c r="C42" s="277"/>
      <c r="D42" s="278"/>
    </row>
    <row r="43" spans="1:4" ht="20" customHeight="1">
      <c r="A43" s="23" t="s">
        <v>35</v>
      </c>
      <c r="B43" s="277" t="s">
        <v>1458</v>
      </c>
      <c r="C43" s="277"/>
      <c r="D43" s="278"/>
    </row>
    <row r="44" spans="1:4" ht="20" customHeight="1">
      <c r="A44" s="23" t="s">
        <v>36</v>
      </c>
      <c r="B44" s="283" t="s">
        <v>1456</v>
      </c>
      <c r="C44" s="277"/>
      <c r="D44" s="278"/>
    </row>
    <row r="45" spans="1:4" ht="20" customHeight="1">
      <c r="A45" s="23" t="s">
        <v>37</v>
      </c>
      <c r="B45" s="283" t="s">
        <v>1457</v>
      </c>
      <c r="C45" s="277"/>
      <c r="D45" s="278"/>
    </row>
    <row r="46" spans="1:4" ht="20" customHeight="1">
      <c r="A46" s="23" t="s">
        <v>38</v>
      </c>
      <c r="B46" s="283" t="s">
        <v>1459</v>
      </c>
      <c r="C46" s="277"/>
      <c r="D46" s="278"/>
    </row>
    <row r="47" spans="1:4" ht="20" customHeight="1">
      <c r="A47" s="23" t="s">
        <v>104</v>
      </c>
      <c r="B47" s="277" t="s">
        <v>2</v>
      </c>
      <c r="C47" s="277"/>
      <c r="D47" s="278"/>
    </row>
    <row r="48" spans="1:4" ht="20" customHeight="1">
      <c r="A48" s="23" t="s">
        <v>39</v>
      </c>
      <c r="B48" s="273" t="s">
        <v>2</v>
      </c>
      <c r="C48" s="273"/>
      <c r="D48" s="274"/>
    </row>
    <row r="49" spans="1:4" ht="20" customHeight="1">
      <c r="A49" s="24" t="s">
        <v>1454</v>
      </c>
      <c r="B49" s="29"/>
      <c r="C49" s="29"/>
      <c r="D49" s="30"/>
    </row>
    <row r="50" spans="1:4" ht="20" customHeight="1">
      <c r="A50" s="23" t="s">
        <v>41</v>
      </c>
      <c r="B50" s="275" t="s">
        <v>1460</v>
      </c>
      <c r="C50" s="275"/>
      <c r="D50" s="276"/>
    </row>
    <row r="51" spans="1:4" ht="20" customHeight="1">
      <c r="A51" s="23" t="s">
        <v>33</v>
      </c>
      <c r="B51" s="277" t="s">
        <v>1461</v>
      </c>
      <c r="C51" s="277"/>
      <c r="D51" s="278"/>
    </row>
    <row r="52" spans="1:4" ht="20" customHeight="1">
      <c r="A52" s="23" t="s">
        <v>42</v>
      </c>
      <c r="B52" s="277" t="s">
        <v>1462</v>
      </c>
      <c r="C52" s="277"/>
      <c r="D52" s="278"/>
    </row>
    <row r="53" spans="1:4" ht="20" customHeight="1">
      <c r="A53" s="20" t="s">
        <v>39</v>
      </c>
      <c r="B53" s="273" t="s">
        <v>2</v>
      </c>
      <c r="C53" s="273"/>
      <c r="D53" s="274"/>
    </row>
    <row r="54" spans="1:4" ht="20" customHeight="1">
      <c r="A54" s="24" t="s">
        <v>1241</v>
      </c>
      <c r="B54" s="29"/>
      <c r="C54" s="29"/>
      <c r="D54" s="30"/>
    </row>
    <row r="55" spans="1:4" ht="20" customHeight="1">
      <c r="A55" s="23" t="s">
        <v>41</v>
      </c>
      <c r="B55" s="275" t="s">
        <v>1252</v>
      </c>
      <c r="C55" s="275"/>
      <c r="D55" s="276"/>
    </row>
    <row r="56" spans="1:4" ht="20" customHeight="1">
      <c r="A56" s="23" t="s">
        <v>33</v>
      </c>
      <c r="B56" s="277" t="s">
        <v>1463</v>
      </c>
      <c r="C56" s="277"/>
      <c r="D56" s="278"/>
    </row>
    <row r="57" spans="1:4" ht="20" customHeight="1">
      <c r="A57" s="23" t="s">
        <v>42</v>
      </c>
      <c r="B57" s="277" t="s">
        <v>1464</v>
      </c>
      <c r="C57" s="277"/>
      <c r="D57" s="278"/>
    </row>
    <row r="58" spans="1:4" ht="20" customHeight="1">
      <c r="A58" s="20" t="s">
        <v>39</v>
      </c>
      <c r="B58" s="273" t="s">
        <v>2</v>
      </c>
      <c r="C58" s="273"/>
      <c r="D58" s="274"/>
    </row>
    <row r="59" spans="1:4" ht="20" customHeight="1"/>
    <row r="60" spans="1:4" ht="20" customHeight="1">
      <c r="A60" s="280" t="s">
        <v>155</v>
      </c>
      <c r="B60" s="281"/>
      <c r="C60" s="281"/>
      <c r="D60" s="282"/>
    </row>
    <row r="61" spans="1:4" ht="20" customHeight="1">
      <c r="A61" s="19" t="s">
        <v>43</v>
      </c>
      <c r="B61" s="275" t="s">
        <v>300</v>
      </c>
      <c r="C61" s="275"/>
      <c r="D61" s="276"/>
    </row>
    <row r="62" spans="1:4" ht="20" customHeight="1">
      <c r="A62" s="23" t="s">
        <v>44</v>
      </c>
      <c r="B62" s="283" t="s">
        <v>301</v>
      </c>
      <c r="C62" s="277"/>
      <c r="D62" s="278"/>
    </row>
    <row r="63" spans="1:4" ht="20" customHeight="1">
      <c r="A63" s="23" t="s">
        <v>45</v>
      </c>
      <c r="B63" s="25" t="s">
        <v>33</v>
      </c>
      <c r="C63" s="25" t="s">
        <v>46</v>
      </c>
      <c r="D63" s="26" t="s">
        <v>47</v>
      </c>
    </row>
    <row r="64" spans="1:4" ht="20" customHeight="1">
      <c r="A64" s="5"/>
      <c r="B64" s="48" t="s">
        <v>1472</v>
      </c>
      <c r="C64" s="3" t="s">
        <v>203</v>
      </c>
      <c r="D64" s="6" t="s">
        <v>1473</v>
      </c>
    </row>
    <row r="65" spans="1:4" ht="20" customHeight="1">
      <c r="A65" s="23" t="s">
        <v>48</v>
      </c>
      <c r="B65" s="3" t="s">
        <v>203</v>
      </c>
      <c r="D65" s="6"/>
    </row>
    <row r="66" spans="1:4" ht="20" customHeight="1">
      <c r="A66" s="20" t="s">
        <v>49</v>
      </c>
      <c r="B66" s="7" t="s">
        <v>1471</v>
      </c>
      <c r="C66" s="7"/>
      <c r="D66" s="8"/>
    </row>
    <row r="67" spans="1:4" ht="20" customHeight="1">
      <c r="A67" s="280" t="s">
        <v>156</v>
      </c>
      <c r="B67" s="281"/>
      <c r="C67" s="281"/>
      <c r="D67" s="282"/>
    </row>
    <row r="68" spans="1:4" ht="20" customHeight="1">
      <c r="A68" s="19" t="s">
        <v>43</v>
      </c>
      <c r="B68" s="275" t="s">
        <v>1465</v>
      </c>
      <c r="C68" s="275"/>
      <c r="D68" s="276"/>
    </row>
    <row r="69" spans="1:4" ht="20" customHeight="1">
      <c r="A69" s="23" t="s">
        <v>44</v>
      </c>
      <c r="B69" s="277" t="s">
        <v>1466</v>
      </c>
      <c r="C69" s="277"/>
      <c r="D69" s="278"/>
    </row>
    <row r="70" spans="1:4" ht="20" customHeight="1">
      <c r="A70" s="23" t="s">
        <v>45</v>
      </c>
      <c r="B70" s="25" t="s">
        <v>33</v>
      </c>
      <c r="C70" s="25" t="s">
        <v>46</v>
      </c>
      <c r="D70" s="26" t="s">
        <v>47</v>
      </c>
    </row>
    <row r="71" spans="1:4" ht="20" customHeight="1">
      <c r="A71" s="5"/>
      <c r="B71" s="3" t="s">
        <v>1754</v>
      </c>
      <c r="D71" s="6"/>
    </row>
    <row r="72" spans="1:4" ht="20" customHeight="1">
      <c r="A72" s="23" t="s">
        <v>48</v>
      </c>
      <c r="D72" s="6"/>
    </row>
    <row r="73" spans="1:4" ht="20" customHeight="1">
      <c r="A73" s="20" t="s">
        <v>49</v>
      </c>
      <c r="B73" s="7" t="s">
        <v>1471</v>
      </c>
      <c r="C73" s="7"/>
      <c r="D73" s="8"/>
    </row>
    <row r="74" spans="1:4" ht="20" customHeight="1">
      <c r="A74" s="24" t="s">
        <v>50</v>
      </c>
      <c r="B74" s="29"/>
      <c r="C74" s="29"/>
      <c r="D74" s="30"/>
    </row>
    <row r="75" spans="1:4" ht="20" customHeight="1">
      <c r="A75" s="23" t="s">
        <v>44</v>
      </c>
      <c r="B75" s="275" t="s">
        <v>1467</v>
      </c>
      <c r="C75" s="275"/>
      <c r="D75" s="276"/>
    </row>
    <row r="76" spans="1:4" ht="20" customHeight="1">
      <c r="A76" s="20" t="s">
        <v>45</v>
      </c>
      <c r="B76" s="279" t="s">
        <v>1476</v>
      </c>
      <c r="C76" s="273"/>
      <c r="D76" s="274"/>
    </row>
    <row r="77" spans="1:4" ht="20" customHeight="1">
      <c r="A77" s="23" t="s">
        <v>44</v>
      </c>
      <c r="B77" s="275" t="s">
        <v>1468</v>
      </c>
      <c r="C77" s="275"/>
      <c r="D77" s="276"/>
    </row>
    <row r="78" spans="1:4" ht="20" customHeight="1">
      <c r="A78" s="20" t="s">
        <v>45</v>
      </c>
      <c r="B78" s="273" t="s">
        <v>1475</v>
      </c>
      <c r="C78" s="273"/>
      <c r="D78" s="274"/>
    </row>
    <row r="79" spans="1:4" ht="20" customHeight="1">
      <c r="A79" s="23" t="s">
        <v>44</v>
      </c>
      <c r="B79" s="275" t="s">
        <v>1469</v>
      </c>
      <c r="C79" s="275"/>
      <c r="D79" s="276"/>
    </row>
    <row r="80" spans="1:4" ht="20" customHeight="1">
      <c r="A80" s="20" t="s">
        <v>45</v>
      </c>
      <c r="B80" s="273" t="s">
        <v>1474</v>
      </c>
      <c r="C80" s="273"/>
      <c r="D80" s="274"/>
    </row>
    <row r="81" spans="1:4" ht="20" customHeight="1">
      <c r="A81" s="23" t="s">
        <v>44</v>
      </c>
      <c r="B81" s="275" t="s">
        <v>1470</v>
      </c>
      <c r="C81" s="275"/>
      <c r="D81" s="276"/>
    </row>
    <row r="82" spans="1:4" ht="20" customHeight="1">
      <c r="A82" s="20" t="s">
        <v>45</v>
      </c>
      <c r="B82" s="273" t="s">
        <v>1477</v>
      </c>
      <c r="C82" s="273"/>
      <c r="D82" s="274"/>
    </row>
    <row r="83" spans="1:4" ht="20" customHeight="1"/>
    <row r="84" spans="1:4" ht="20" customHeight="1">
      <c r="A84" s="280" t="s">
        <v>51</v>
      </c>
      <c r="B84" s="281"/>
      <c r="C84" s="281"/>
      <c r="D84" s="282"/>
    </row>
    <row r="85" spans="1:4" ht="20" customHeight="1">
      <c r="A85" s="19" t="s">
        <v>52</v>
      </c>
      <c r="B85" s="275" t="s">
        <v>1478</v>
      </c>
      <c r="C85" s="275"/>
      <c r="D85" s="276"/>
    </row>
    <row r="86" spans="1:4" ht="20" customHeight="1">
      <c r="A86" s="23" t="s">
        <v>53</v>
      </c>
      <c r="B86" s="277" t="s">
        <v>203</v>
      </c>
      <c r="C86" s="277"/>
      <c r="D86" s="278"/>
    </row>
    <row r="87" spans="1:4" ht="20" customHeight="1">
      <c r="A87" s="23" t="s">
        <v>54</v>
      </c>
      <c r="B87" s="273" t="s">
        <v>1479</v>
      </c>
      <c r="C87" s="273"/>
      <c r="D87" s="274"/>
    </row>
    <row r="88" spans="1:4" ht="20" customHeight="1">
      <c r="A88" s="19" t="s">
        <v>56</v>
      </c>
      <c r="B88" s="275" t="s">
        <v>1480</v>
      </c>
      <c r="C88" s="275"/>
      <c r="D88" s="276"/>
    </row>
    <row r="89" spans="1:4" ht="20" customHeight="1">
      <c r="A89" s="20" t="s">
        <v>55</v>
      </c>
      <c r="B89" s="273" t="s">
        <v>1481</v>
      </c>
      <c r="C89" s="273"/>
      <c r="D89" s="274"/>
    </row>
    <row r="90" spans="1:4" ht="20" customHeight="1"/>
    <row r="91" spans="1:4" ht="20" customHeight="1"/>
    <row r="92" spans="1:4" ht="20" customHeight="1"/>
    <row r="93" spans="1:4" ht="20" customHeight="1"/>
    <row r="94" spans="1:4" ht="20" customHeight="1"/>
    <row r="95" spans="1:4" ht="20" customHeight="1"/>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sheetData>
  <mergeCells count="51">
    <mergeCell ref="B89:D89"/>
    <mergeCell ref="B55:D55"/>
    <mergeCell ref="B56:D56"/>
    <mergeCell ref="B57:D57"/>
    <mergeCell ref="B58:D58"/>
    <mergeCell ref="B79:D79"/>
    <mergeCell ref="B80:D80"/>
    <mergeCell ref="B81:D81"/>
    <mergeCell ref="B82:D82"/>
    <mergeCell ref="B78:D78"/>
    <mergeCell ref="A84:D84"/>
    <mergeCell ref="B85:D85"/>
    <mergeCell ref="B86:D86"/>
    <mergeCell ref="B87:D87"/>
    <mergeCell ref="B88:D88"/>
    <mergeCell ref="B69:D69"/>
    <mergeCell ref="B75:D75"/>
    <mergeCell ref="B76:D76"/>
    <mergeCell ref="B77:D77"/>
    <mergeCell ref="A67:D67"/>
    <mergeCell ref="B68:D68"/>
    <mergeCell ref="B62:D62"/>
    <mergeCell ref="B44:D44"/>
    <mergeCell ref="B45:D45"/>
    <mergeCell ref="B46:D46"/>
    <mergeCell ref="B47:D47"/>
    <mergeCell ref="B48:D48"/>
    <mergeCell ref="B50:D50"/>
    <mergeCell ref="B51:D51"/>
    <mergeCell ref="B52:D52"/>
    <mergeCell ref="B53:D53"/>
    <mergeCell ref="A60:D60"/>
    <mergeCell ref="B61:D61"/>
    <mergeCell ref="B43:D43"/>
    <mergeCell ref="B8:D8"/>
    <mergeCell ref="A10:D10"/>
    <mergeCell ref="B26:D26"/>
    <mergeCell ref="B27:D27"/>
    <mergeCell ref="B29:D29"/>
    <mergeCell ref="B30:D30"/>
    <mergeCell ref="A37:D37"/>
    <mergeCell ref="B39:D39"/>
    <mergeCell ref="B40:D40"/>
    <mergeCell ref="B41:D41"/>
    <mergeCell ref="B42:D42"/>
    <mergeCell ref="B7:D7"/>
    <mergeCell ref="A1:D1"/>
    <mergeCell ref="A2:D2"/>
    <mergeCell ref="A4:D4"/>
    <mergeCell ref="B5:D5"/>
    <mergeCell ref="B6:D6"/>
  </mergeCells>
  <pageMargins left="0.7" right="0.7" top="0.75" bottom="0.75" header="0.3" footer="0.3"/>
  <pageSetup paperSize="9" orientation="portrait" horizontalDpi="0" verticalDpi="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56448-FBE0-2D42-952A-BA44182314BA}">
  <sheetPr>
    <tabColor theme="8"/>
  </sheetPr>
  <dimension ref="A1:G115"/>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2350</v>
      </c>
      <c r="C5" s="275"/>
      <c r="D5" s="276"/>
      <c r="F5" s="19" t="s">
        <v>13</v>
      </c>
      <c r="G5" s="17"/>
    </row>
    <row r="6" spans="1:7" ht="20" customHeight="1">
      <c r="A6" s="20" t="s">
        <v>10</v>
      </c>
      <c r="B6" s="273" t="s">
        <v>2351</v>
      </c>
      <c r="C6" s="273"/>
      <c r="D6" s="274"/>
      <c r="F6" s="20" t="s">
        <v>11</v>
      </c>
      <c r="G6" s="16"/>
    </row>
    <row r="7" spans="1:7" ht="20" customHeight="1">
      <c r="A7" s="21" t="s">
        <v>8</v>
      </c>
      <c r="B7" s="275" t="s">
        <v>2352</v>
      </c>
      <c r="C7" s="275"/>
      <c r="D7" s="276"/>
      <c r="F7" s="19" t="s">
        <v>12</v>
      </c>
      <c r="G7" s="17"/>
    </row>
    <row r="8" spans="1:7" ht="20" customHeight="1">
      <c r="A8" s="20" t="s">
        <v>7</v>
      </c>
      <c r="B8" s="273" t="s">
        <v>2211</v>
      </c>
      <c r="C8" s="273"/>
      <c r="D8" s="274"/>
      <c r="F8" s="20" t="s">
        <v>11</v>
      </c>
      <c r="G8" s="18"/>
    </row>
    <row r="9" spans="1:7" ht="20" customHeight="1"/>
    <row r="10" spans="1:7" ht="20" customHeight="1">
      <c r="A10" s="280" t="s">
        <v>14</v>
      </c>
      <c r="B10" s="281"/>
      <c r="C10" s="281"/>
      <c r="D10" s="282"/>
    </row>
    <row r="11" spans="1:7" ht="20" customHeight="1">
      <c r="A11" s="19" t="s">
        <v>15</v>
      </c>
      <c r="B11" s="14">
        <v>120</v>
      </c>
      <c r="C11" s="14"/>
      <c r="D11" s="15"/>
    </row>
    <row r="12" spans="1:7" ht="20" customHeight="1">
      <c r="A12" s="20" t="s">
        <v>126</v>
      </c>
      <c r="B12" s="7" t="s">
        <v>2356</v>
      </c>
      <c r="C12" s="7"/>
      <c r="D12" s="8"/>
    </row>
    <row r="13" spans="1:7" ht="20" customHeight="1">
      <c r="A13" s="24" t="s">
        <v>2353</v>
      </c>
      <c r="B13" s="27"/>
      <c r="C13" s="27"/>
      <c r="D13" s="28"/>
    </row>
    <row r="14" spans="1:7" ht="20" customHeight="1">
      <c r="A14" s="23" t="s">
        <v>0</v>
      </c>
      <c r="B14" s="3" t="s">
        <v>2363</v>
      </c>
      <c r="D14" s="6"/>
    </row>
    <row r="15" spans="1:7" ht="20" customHeight="1">
      <c r="A15" s="23" t="s">
        <v>18</v>
      </c>
      <c r="B15" s="3" t="s">
        <v>2364</v>
      </c>
      <c r="D15" s="6"/>
    </row>
    <row r="16" spans="1:7" ht="20" customHeight="1">
      <c r="A16" s="23" t="s">
        <v>17</v>
      </c>
      <c r="B16" s="3" t="s">
        <v>2365</v>
      </c>
      <c r="D16" s="6"/>
    </row>
    <row r="17" spans="1:4" ht="20" customHeight="1">
      <c r="A17" s="24" t="s">
        <v>2355</v>
      </c>
      <c r="B17" s="27"/>
      <c r="C17" s="27"/>
      <c r="D17" s="28"/>
    </row>
    <row r="18" spans="1:4" ht="20" customHeight="1">
      <c r="A18" s="23" t="s">
        <v>0</v>
      </c>
      <c r="B18" s="3" t="s">
        <v>2363</v>
      </c>
      <c r="D18" s="6"/>
    </row>
    <row r="19" spans="1:4" ht="20" customHeight="1">
      <c r="A19" s="23" t="s">
        <v>18</v>
      </c>
      <c r="B19" s="3" t="s">
        <v>2364</v>
      </c>
      <c r="D19" s="6"/>
    </row>
    <row r="20" spans="1:4" ht="20" customHeight="1">
      <c r="A20" s="23" t="s">
        <v>17</v>
      </c>
      <c r="B20" s="3" t="s">
        <v>2365</v>
      </c>
      <c r="D20" s="6"/>
    </row>
    <row r="21" spans="1:4" ht="20" customHeight="1">
      <c r="A21" s="24" t="s">
        <v>2354</v>
      </c>
      <c r="B21" s="27"/>
      <c r="C21" s="27"/>
      <c r="D21" s="28"/>
    </row>
    <row r="22" spans="1:4" ht="20" customHeight="1">
      <c r="A22" s="23" t="s">
        <v>0</v>
      </c>
      <c r="B22" s="3" t="s">
        <v>2363</v>
      </c>
      <c r="D22" s="6"/>
    </row>
    <row r="23" spans="1:4" ht="20" customHeight="1">
      <c r="A23" s="23" t="s">
        <v>18</v>
      </c>
      <c r="B23" s="3" t="s">
        <v>2364</v>
      </c>
      <c r="D23" s="6"/>
    </row>
    <row r="24" spans="1:4" ht="20" customHeight="1">
      <c r="A24" s="23" t="s">
        <v>17</v>
      </c>
      <c r="B24" s="3" t="s">
        <v>2365</v>
      </c>
      <c r="D24" s="6"/>
    </row>
    <row r="25" spans="1:4" ht="20" customHeight="1">
      <c r="A25" s="24" t="s">
        <v>20</v>
      </c>
      <c r="B25" s="27"/>
      <c r="C25" s="27"/>
      <c r="D25" s="28"/>
    </row>
    <row r="26" spans="1:4" ht="20" customHeight="1">
      <c r="A26" s="23" t="s">
        <v>21</v>
      </c>
      <c r="B26" s="275" t="s">
        <v>2373</v>
      </c>
      <c r="C26" s="275"/>
      <c r="D26" s="276"/>
    </row>
    <row r="27" spans="1:4" ht="20" customHeight="1">
      <c r="A27" s="20" t="s">
        <v>22</v>
      </c>
      <c r="B27" s="273" t="s">
        <v>2372</v>
      </c>
      <c r="C27" s="273"/>
      <c r="D27" s="274"/>
    </row>
    <row r="28" spans="1:4" ht="20" customHeight="1">
      <c r="A28" s="24" t="s">
        <v>29</v>
      </c>
      <c r="B28" s="27"/>
      <c r="C28" s="27"/>
      <c r="D28" s="28"/>
    </row>
    <row r="29" spans="1:4" ht="20" customHeight="1">
      <c r="A29" s="23" t="s">
        <v>23</v>
      </c>
      <c r="B29" s="293" t="s">
        <v>2357</v>
      </c>
      <c r="C29" s="275"/>
      <c r="D29" s="276"/>
    </row>
    <row r="30" spans="1:4" ht="20" customHeight="1">
      <c r="A30" s="20" t="s">
        <v>24</v>
      </c>
      <c r="B30" s="279" t="s">
        <v>2358</v>
      </c>
      <c r="C30" s="273"/>
      <c r="D30" s="274"/>
    </row>
    <row r="31" spans="1:4" ht="20" customHeight="1">
      <c r="A31" s="24" t="s">
        <v>30</v>
      </c>
      <c r="B31" s="27"/>
      <c r="C31" s="27"/>
      <c r="D31" s="28"/>
    </row>
    <row r="32" spans="1:4" ht="20" customHeight="1">
      <c r="A32" s="23" t="s">
        <v>25</v>
      </c>
      <c r="B32" s="3" t="s">
        <v>120</v>
      </c>
      <c r="C32" s="25" t="s">
        <v>121</v>
      </c>
      <c r="D32" s="6" t="s">
        <v>120</v>
      </c>
    </row>
    <row r="33" spans="1:6" ht="20" customHeight="1">
      <c r="A33" s="23" t="s">
        <v>26</v>
      </c>
      <c r="B33" s="3" t="s">
        <v>120</v>
      </c>
      <c r="C33" s="25" t="s">
        <v>122</v>
      </c>
      <c r="D33" s="6" t="s">
        <v>120</v>
      </c>
    </row>
    <row r="34" spans="1:6" ht="20" customHeight="1">
      <c r="A34" s="23" t="s">
        <v>27</v>
      </c>
      <c r="B34" s="3" t="s">
        <v>120</v>
      </c>
      <c r="D34" s="6"/>
    </row>
    <row r="35" spans="1:6" ht="20" customHeight="1">
      <c r="A35" s="20" t="s">
        <v>28</v>
      </c>
      <c r="B35" s="7" t="s">
        <v>120</v>
      </c>
      <c r="C35" s="7"/>
      <c r="D35" s="8"/>
    </row>
    <row r="36" spans="1:6" ht="20" customHeight="1"/>
    <row r="37" spans="1:6" ht="20" customHeight="1">
      <c r="A37" s="280" t="s">
        <v>31</v>
      </c>
      <c r="B37" s="281"/>
      <c r="C37" s="281"/>
      <c r="D37" s="282"/>
      <c r="F37" s="3" t="s">
        <v>2371</v>
      </c>
    </row>
    <row r="38" spans="1:6" ht="20" customHeight="1">
      <c r="A38" s="24" t="s">
        <v>2368</v>
      </c>
      <c r="B38" s="29"/>
      <c r="C38" s="29"/>
      <c r="D38" s="30"/>
    </row>
    <row r="39" spans="1:6" ht="20" customHeight="1">
      <c r="A39" s="23" t="s">
        <v>33</v>
      </c>
      <c r="B39" s="275" t="s">
        <v>2376</v>
      </c>
      <c r="C39" s="275"/>
      <c r="D39" s="276"/>
    </row>
    <row r="40" spans="1:6" ht="20" customHeight="1">
      <c r="A40" s="23" t="s">
        <v>102</v>
      </c>
      <c r="B40" s="277" t="s">
        <v>2377</v>
      </c>
      <c r="C40" s="277"/>
      <c r="D40" s="278"/>
    </row>
    <row r="41" spans="1:6" ht="20" customHeight="1">
      <c r="A41" s="23" t="s">
        <v>103</v>
      </c>
      <c r="B41" s="277" t="s">
        <v>2378</v>
      </c>
      <c r="C41" s="277"/>
      <c r="D41" s="278"/>
    </row>
    <row r="42" spans="1:6" ht="20" customHeight="1">
      <c r="A42" s="23" t="s">
        <v>34</v>
      </c>
      <c r="B42" s="277" t="s">
        <v>2316</v>
      </c>
      <c r="C42" s="277"/>
      <c r="D42" s="278"/>
    </row>
    <row r="43" spans="1:6" ht="20" customHeight="1">
      <c r="A43" s="23" t="s">
        <v>35</v>
      </c>
      <c r="B43" s="277" t="s">
        <v>2379</v>
      </c>
      <c r="C43" s="277"/>
      <c r="D43" s="278"/>
    </row>
    <row r="44" spans="1:6" ht="20" customHeight="1">
      <c r="A44" s="23" t="s">
        <v>36</v>
      </c>
      <c r="B44" s="277" t="s">
        <v>2381</v>
      </c>
      <c r="C44" s="277"/>
      <c r="D44" s="278"/>
    </row>
    <row r="45" spans="1:6" ht="20" customHeight="1">
      <c r="A45" s="23" t="s">
        <v>37</v>
      </c>
      <c r="B45" s="277" t="s">
        <v>2380</v>
      </c>
      <c r="C45" s="277"/>
      <c r="D45" s="278"/>
    </row>
    <row r="46" spans="1:6" ht="20" customHeight="1">
      <c r="A46" s="23" t="s">
        <v>38</v>
      </c>
      <c r="B46" s="277" t="s">
        <v>2382</v>
      </c>
      <c r="C46" s="277"/>
      <c r="D46" s="278"/>
    </row>
    <row r="47" spans="1:6" ht="20" customHeight="1">
      <c r="A47" s="23" t="s">
        <v>104</v>
      </c>
      <c r="B47" s="277" t="s">
        <v>203</v>
      </c>
      <c r="C47" s="277"/>
      <c r="D47" s="278"/>
    </row>
    <row r="48" spans="1:6" ht="20" customHeight="1">
      <c r="A48" s="23" t="s">
        <v>39</v>
      </c>
      <c r="B48" s="273"/>
      <c r="C48" s="273"/>
      <c r="D48" s="274"/>
    </row>
    <row r="49" spans="1:4" ht="20" customHeight="1">
      <c r="A49" s="24" t="s">
        <v>2369</v>
      </c>
      <c r="B49" s="29"/>
      <c r="C49" s="29"/>
      <c r="D49" s="30"/>
    </row>
    <row r="50" spans="1:4" ht="20" customHeight="1">
      <c r="A50" s="23" t="s">
        <v>41</v>
      </c>
      <c r="B50" s="275" t="s">
        <v>138</v>
      </c>
      <c r="C50" s="275"/>
      <c r="D50" s="276"/>
    </row>
    <row r="51" spans="1:4" ht="20" customHeight="1">
      <c r="A51" s="23" t="s">
        <v>33</v>
      </c>
      <c r="B51" s="277" t="s">
        <v>2374</v>
      </c>
      <c r="C51" s="277"/>
      <c r="D51" s="278"/>
    </row>
    <row r="52" spans="1:4" ht="20" customHeight="1">
      <c r="A52" s="23" t="s">
        <v>42</v>
      </c>
      <c r="B52" s="277" t="s">
        <v>2375</v>
      </c>
      <c r="C52" s="277"/>
      <c r="D52" s="278"/>
    </row>
    <row r="53" spans="1:4" ht="20" customHeight="1">
      <c r="A53" s="20" t="s">
        <v>39</v>
      </c>
      <c r="B53" s="273"/>
      <c r="C53" s="273"/>
      <c r="D53" s="274"/>
    </row>
    <row r="54" spans="1:4" ht="20" customHeight="1">
      <c r="A54" s="24" t="s">
        <v>2370</v>
      </c>
      <c r="B54" s="29"/>
      <c r="C54" s="29"/>
      <c r="D54" s="30"/>
    </row>
    <row r="55" spans="1:4" ht="20" customHeight="1">
      <c r="A55" s="23" t="s">
        <v>41</v>
      </c>
      <c r="B55" s="275" t="s">
        <v>2366</v>
      </c>
      <c r="C55" s="275"/>
      <c r="D55" s="276"/>
    </row>
    <row r="56" spans="1:4" ht="20" customHeight="1">
      <c r="A56" s="23" t="s">
        <v>33</v>
      </c>
      <c r="B56" s="277" t="s">
        <v>2367</v>
      </c>
      <c r="C56" s="277"/>
      <c r="D56" s="278"/>
    </row>
    <row r="57" spans="1:4" ht="20" customHeight="1">
      <c r="A57" s="23" t="s">
        <v>42</v>
      </c>
      <c r="B57" s="277" t="s">
        <v>2383</v>
      </c>
      <c r="C57" s="277"/>
      <c r="D57" s="278"/>
    </row>
    <row r="58" spans="1:4" ht="20" customHeight="1">
      <c r="A58" s="20" t="s">
        <v>39</v>
      </c>
      <c r="B58" s="273"/>
      <c r="C58" s="273"/>
      <c r="D58" s="274"/>
    </row>
    <row r="59" spans="1:4" ht="20" customHeight="1"/>
    <row r="60" spans="1:4" ht="20" customHeight="1">
      <c r="A60" s="280" t="s">
        <v>155</v>
      </c>
      <c r="B60" s="281"/>
      <c r="C60" s="281"/>
      <c r="D60" s="282"/>
    </row>
    <row r="61" spans="1:4" ht="20" customHeight="1">
      <c r="A61" s="19" t="s">
        <v>43</v>
      </c>
      <c r="B61" s="275" t="s">
        <v>1359</v>
      </c>
      <c r="C61" s="275"/>
      <c r="D61" s="276"/>
    </row>
    <row r="62" spans="1:4" ht="20" customHeight="1">
      <c r="A62" s="23" t="s">
        <v>44</v>
      </c>
      <c r="B62" s="277" t="s">
        <v>2362</v>
      </c>
      <c r="C62" s="277"/>
      <c r="D62" s="278"/>
    </row>
    <row r="63" spans="1:4" ht="20" customHeight="1">
      <c r="A63" s="23" t="s">
        <v>45</v>
      </c>
      <c r="B63" s="25" t="s">
        <v>33</v>
      </c>
      <c r="C63" s="25" t="s">
        <v>46</v>
      </c>
      <c r="D63" s="26" t="s">
        <v>47</v>
      </c>
    </row>
    <row r="64" spans="1:4" ht="20" customHeight="1">
      <c r="A64" s="5"/>
      <c r="B64" s="3" t="s">
        <v>2392</v>
      </c>
      <c r="D64" s="6" t="s">
        <v>2396</v>
      </c>
    </row>
    <row r="65" spans="1:4" ht="20" customHeight="1">
      <c r="A65" s="23" t="s">
        <v>48</v>
      </c>
      <c r="D65" s="6" t="s">
        <v>2397</v>
      </c>
    </row>
    <row r="66" spans="1:4" ht="20" customHeight="1">
      <c r="A66" s="20" t="s">
        <v>49</v>
      </c>
      <c r="B66" s="7" t="s">
        <v>2361</v>
      </c>
      <c r="C66" s="7"/>
      <c r="D66" s="8"/>
    </row>
    <row r="67" spans="1:4" ht="20" customHeight="1">
      <c r="A67" s="19" t="s">
        <v>43</v>
      </c>
      <c r="B67" s="275"/>
      <c r="C67" s="275"/>
      <c r="D67" s="276"/>
    </row>
    <row r="68" spans="1:4" ht="20" customHeight="1">
      <c r="A68" s="23" t="s">
        <v>44</v>
      </c>
      <c r="B68" s="277"/>
      <c r="C68" s="277"/>
      <c r="D68" s="278"/>
    </row>
    <row r="69" spans="1:4" ht="20" customHeight="1">
      <c r="A69" s="23" t="s">
        <v>45</v>
      </c>
      <c r="B69" s="25" t="s">
        <v>33</v>
      </c>
      <c r="C69" s="25" t="s">
        <v>46</v>
      </c>
      <c r="D69" s="26" t="s">
        <v>47</v>
      </c>
    </row>
    <row r="70" spans="1:4" ht="20" customHeight="1">
      <c r="A70" s="5"/>
      <c r="D70" s="6"/>
    </row>
    <row r="71" spans="1:4" ht="20" customHeight="1">
      <c r="A71" s="23" t="s">
        <v>48</v>
      </c>
      <c r="D71" s="6"/>
    </row>
    <row r="72" spans="1:4" ht="20" customHeight="1">
      <c r="A72" s="20" t="s">
        <v>49</v>
      </c>
      <c r="B72" s="7"/>
      <c r="C72" s="7"/>
      <c r="D72" s="8"/>
    </row>
    <row r="73" spans="1:4" ht="20" customHeight="1">
      <c r="A73" s="280" t="s">
        <v>156</v>
      </c>
      <c r="B73" s="281"/>
      <c r="C73" s="281"/>
      <c r="D73" s="282"/>
    </row>
    <row r="74" spans="1:4" ht="20" customHeight="1">
      <c r="A74" s="19" t="s">
        <v>43</v>
      </c>
      <c r="B74" s="275"/>
      <c r="C74" s="275"/>
      <c r="D74" s="276"/>
    </row>
    <row r="75" spans="1:4" ht="20" customHeight="1">
      <c r="A75" s="23" t="s">
        <v>44</v>
      </c>
      <c r="B75" s="277"/>
      <c r="C75" s="277"/>
      <c r="D75" s="278"/>
    </row>
    <row r="76" spans="1:4" ht="20" customHeight="1">
      <c r="A76" s="23" t="s">
        <v>45</v>
      </c>
      <c r="B76" s="25" t="s">
        <v>33</v>
      </c>
      <c r="C76" s="25" t="s">
        <v>46</v>
      </c>
      <c r="D76" s="26" t="s">
        <v>47</v>
      </c>
    </row>
    <row r="77" spans="1:4" ht="20" customHeight="1">
      <c r="A77" s="5"/>
      <c r="D77" s="6"/>
    </row>
    <row r="78" spans="1:4" ht="20" customHeight="1">
      <c r="A78" s="23" t="s">
        <v>48</v>
      </c>
      <c r="D78" s="6"/>
    </row>
    <row r="79" spans="1:4" ht="20" customHeight="1">
      <c r="A79" s="20" t="s">
        <v>49</v>
      </c>
      <c r="B79" s="7"/>
      <c r="C79" s="7"/>
      <c r="D79" s="8"/>
    </row>
    <row r="80" spans="1:4" ht="20" customHeight="1">
      <c r="A80" s="24" t="s">
        <v>50</v>
      </c>
      <c r="B80" s="29"/>
      <c r="C80" s="29"/>
      <c r="D80" s="30"/>
    </row>
    <row r="81" spans="1:4" ht="20" customHeight="1">
      <c r="A81" s="23" t="s">
        <v>44</v>
      </c>
      <c r="B81" s="275" t="s">
        <v>2384</v>
      </c>
      <c r="C81" s="275"/>
      <c r="D81" s="276"/>
    </row>
    <row r="82" spans="1:4" ht="20" customHeight="1">
      <c r="A82" s="20" t="s">
        <v>45</v>
      </c>
      <c r="B82" s="273" t="s">
        <v>2390</v>
      </c>
      <c r="C82" s="273"/>
      <c r="D82" s="274"/>
    </row>
    <row r="83" spans="1:4" ht="20" customHeight="1">
      <c r="A83" s="23" t="s">
        <v>44</v>
      </c>
      <c r="B83" s="275" t="s">
        <v>2385</v>
      </c>
      <c r="C83" s="275"/>
      <c r="D83" s="276"/>
    </row>
    <row r="84" spans="1:4" ht="20" customHeight="1">
      <c r="A84" s="20" t="s">
        <v>45</v>
      </c>
      <c r="B84" s="273" t="s">
        <v>2389</v>
      </c>
      <c r="C84" s="273"/>
      <c r="D84" s="274"/>
    </row>
    <row r="85" spans="1:4" ht="20" customHeight="1">
      <c r="A85" s="23" t="s">
        <v>44</v>
      </c>
      <c r="B85" s="275" t="s">
        <v>2386</v>
      </c>
      <c r="C85" s="275"/>
      <c r="D85" s="276"/>
    </row>
    <row r="86" spans="1:4" ht="20" customHeight="1">
      <c r="A86" s="20" t="s">
        <v>45</v>
      </c>
      <c r="B86" s="273" t="s">
        <v>2391</v>
      </c>
      <c r="C86" s="273"/>
      <c r="D86" s="274"/>
    </row>
    <row r="87" spans="1:4" ht="20" customHeight="1">
      <c r="A87" s="23" t="s">
        <v>44</v>
      </c>
      <c r="B87" s="275" t="s">
        <v>2387</v>
      </c>
      <c r="C87" s="275"/>
      <c r="D87" s="276"/>
    </row>
    <row r="88" spans="1:4" ht="20" customHeight="1">
      <c r="A88" s="20" t="s">
        <v>45</v>
      </c>
      <c r="B88" s="273" t="s">
        <v>2388</v>
      </c>
      <c r="C88" s="273"/>
      <c r="D88" s="274"/>
    </row>
    <row r="89" spans="1:4" ht="20" customHeight="1"/>
    <row r="90" spans="1:4" ht="20" customHeight="1">
      <c r="A90" s="280" t="s">
        <v>51</v>
      </c>
      <c r="B90" s="281"/>
      <c r="C90" s="281"/>
      <c r="D90" s="282"/>
    </row>
    <row r="91" spans="1:4" ht="20" customHeight="1">
      <c r="A91" s="19" t="s">
        <v>52</v>
      </c>
      <c r="B91" s="275" t="s">
        <v>2360</v>
      </c>
      <c r="C91" s="275"/>
      <c r="D91" s="276"/>
    </row>
    <row r="92" spans="1:4" ht="20" customHeight="1">
      <c r="A92" s="23" t="s">
        <v>53</v>
      </c>
      <c r="B92" s="277" t="s">
        <v>203</v>
      </c>
      <c r="C92" s="277"/>
      <c r="D92" s="278"/>
    </row>
    <row r="93" spans="1:4" ht="20" customHeight="1">
      <c r="A93" s="23" t="s">
        <v>54</v>
      </c>
      <c r="B93" s="273" t="s">
        <v>2393</v>
      </c>
      <c r="C93" s="273"/>
      <c r="D93" s="274"/>
    </row>
    <row r="94" spans="1:4" ht="20" customHeight="1">
      <c r="A94" s="19" t="s">
        <v>56</v>
      </c>
      <c r="B94" s="275" t="s">
        <v>2394</v>
      </c>
      <c r="C94" s="275"/>
      <c r="D94" s="276"/>
    </row>
    <row r="95" spans="1:4" ht="20" customHeight="1">
      <c r="A95" s="20" t="s">
        <v>55</v>
      </c>
      <c r="B95" s="273" t="s">
        <v>2395</v>
      </c>
      <c r="C95" s="273"/>
      <c r="D95" s="274"/>
    </row>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sheetData>
  <mergeCells count="53">
    <mergeCell ref="B7:D7"/>
    <mergeCell ref="A1:D1"/>
    <mergeCell ref="A2:D2"/>
    <mergeCell ref="A4:D4"/>
    <mergeCell ref="B5:D5"/>
    <mergeCell ref="B6:D6"/>
    <mergeCell ref="B43:D43"/>
    <mergeCell ref="B8:D8"/>
    <mergeCell ref="A10:D10"/>
    <mergeCell ref="B26:D26"/>
    <mergeCell ref="B27:D27"/>
    <mergeCell ref="B29:D29"/>
    <mergeCell ref="B30:D30"/>
    <mergeCell ref="A37:D37"/>
    <mergeCell ref="B39:D39"/>
    <mergeCell ref="B40:D40"/>
    <mergeCell ref="B41:D41"/>
    <mergeCell ref="B42:D42"/>
    <mergeCell ref="B62:D62"/>
    <mergeCell ref="B44:D44"/>
    <mergeCell ref="B45:D45"/>
    <mergeCell ref="B46:D46"/>
    <mergeCell ref="B47:D47"/>
    <mergeCell ref="B48:D48"/>
    <mergeCell ref="B50:D50"/>
    <mergeCell ref="B51:D51"/>
    <mergeCell ref="B52:D52"/>
    <mergeCell ref="B53:D53"/>
    <mergeCell ref="A60:D60"/>
    <mergeCell ref="B61:D61"/>
    <mergeCell ref="B55:D55"/>
    <mergeCell ref="B56:D56"/>
    <mergeCell ref="B57:D57"/>
    <mergeCell ref="B58:D58"/>
    <mergeCell ref="B83:D83"/>
    <mergeCell ref="B67:D67"/>
    <mergeCell ref="B68:D68"/>
    <mergeCell ref="A73:D73"/>
    <mergeCell ref="B74:D74"/>
    <mergeCell ref="B75:D75"/>
    <mergeCell ref="B81:D81"/>
    <mergeCell ref="B82:D82"/>
    <mergeCell ref="B95:D95"/>
    <mergeCell ref="B84:D84"/>
    <mergeCell ref="A90:D90"/>
    <mergeCell ref="B91:D91"/>
    <mergeCell ref="B92:D92"/>
    <mergeCell ref="B93:D93"/>
    <mergeCell ref="B94:D94"/>
    <mergeCell ref="B85:D85"/>
    <mergeCell ref="B86:D86"/>
    <mergeCell ref="B87:D87"/>
    <mergeCell ref="B88:D88"/>
  </mergeCells>
  <pageMargins left="0.7" right="0.7" top="0.75" bottom="0.75" header="0.3" footer="0.3"/>
  <pageSetup paperSize="9" orientation="portrait" horizontalDpi="0" verticalDpi="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15CF-09F7-A940-AA14-2339D5840493}">
  <sheetPr>
    <tabColor theme="8"/>
  </sheetPr>
  <dimension ref="A1:G99"/>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1491</v>
      </c>
      <c r="C5" s="275"/>
      <c r="D5" s="276"/>
      <c r="F5" s="19" t="s">
        <v>13</v>
      </c>
      <c r="G5" s="17" t="s">
        <v>107</v>
      </c>
    </row>
    <row r="6" spans="1:7" ht="20" customHeight="1">
      <c r="A6" s="20" t="s">
        <v>10</v>
      </c>
      <c r="B6" s="273" t="s">
        <v>1532</v>
      </c>
      <c r="C6" s="273"/>
      <c r="D6" s="274"/>
      <c r="F6" s="20" t="s">
        <v>11</v>
      </c>
      <c r="G6" s="16">
        <v>44946</v>
      </c>
    </row>
    <row r="7" spans="1:7" ht="20" customHeight="1">
      <c r="A7" s="21" t="s">
        <v>8</v>
      </c>
      <c r="B7" s="275" t="s">
        <v>1492</v>
      </c>
      <c r="C7" s="275"/>
      <c r="D7" s="276"/>
      <c r="F7" s="19" t="s">
        <v>12</v>
      </c>
      <c r="G7" s="17" t="s">
        <v>847</v>
      </c>
    </row>
    <row r="8" spans="1:7" ht="20" customHeight="1">
      <c r="A8" s="20" t="s">
        <v>7</v>
      </c>
      <c r="B8" s="273" t="s">
        <v>1446</v>
      </c>
      <c r="C8" s="273"/>
      <c r="D8" s="274"/>
      <c r="F8" s="20" t="s">
        <v>11</v>
      </c>
      <c r="G8" s="18"/>
    </row>
    <row r="9" spans="1:7" ht="20" customHeight="1"/>
    <row r="10" spans="1:7" ht="20" customHeight="1">
      <c r="A10" s="280" t="s">
        <v>14</v>
      </c>
      <c r="B10" s="281"/>
      <c r="C10" s="281"/>
      <c r="D10" s="282"/>
    </row>
    <row r="11" spans="1:7" ht="20" customHeight="1">
      <c r="A11" s="19" t="s">
        <v>15</v>
      </c>
      <c r="B11" s="37">
        <v>37</v>
      </c>
      <c r="C11" s="14"/>
      <c r="D11" s="15"/>
    </row>
    <row r="12" spans="1:7" ht="20" customHeight="1">
      <c r="A12" s="20" t="s">
        <v>126</v>
      </c>
      <c r="B12" s="7" t="s">
        <v>1493</v>
      </c>
      <c r="C12" s="7"/>
      <c r="D12" s="8"/>
    </row>
    <row r="13" spans="1:7" ht="20" customHeight="1">
      <c r="A13" s="24" t="s">
        <v>16</v>
      </c>
      <c r="B13" s="27"/>
      <c r="C13" s="27"/>
      <c r="D13" s="28"/>
    </row>
    <row r="14" spans="1:7" ht="20" customHeight="1">
      <c r="A14" s="23" t="s">
        <v>0</v>
      </c>
      <c r="B14" s="4">
        <v>19</v>
      </c>
      <c r="D14" s="6"/>
    </row>
    <row r="15" spans="1:7" ht="20" customHeight="1">
      <c r="A15" s="23" t="s">
        <v>18</v>
      </c>
      <c r="B15" s="4" t="s">
        <v>1494</v>
      </c>
      <c r="D15" s="6"/>
    </row>
    <row r="16" spans="1:7" ht="20" customHeight="1">
      <c r="A16" s="23" t="s">
        <v>17</v>
      </c>
      <c r="B16" s="3" t="s">
        <v>1496</v>
      </c>
      <c r="D16" s="6"/>
    </row>
    <row r="17" spans="1:4" ht="20" customHeight="1">
      <c r="A17" s="24" t="s">
        <v>19</v>
      </c>
      <c r="B17" s="27"/>
      <c r="C17" s="27"/>
      <c r="D17" s="28"/>
    </row>
    <row r="18" spans="1:4" ht="20" customHeight="1">
      <c r="A18" s="23" t="s">
        <v>0</v>
      </c>
      <c r="B18" s="4">
        <v>18</v>
      </c>
      <c r="D18" s="6"/>
    </row>
    <row r="19" spans="1:4" ht="20" customHeight="1">
      <c r="A19" s="23" t="s">
        <v>18</v>
      </c>
      <c r="B19" s="4" t="s">
        <v>1495</v>
      </c>
      <c r="D19" s="6"/>
    </row>
    <row r="20" spans="1:4" ht="20" customHeight="1">
      <c r="A20" s="23" t="s">
        <v>17</v>
      </c>
      <c r="B20" s="3" t="s">
        <v>1497</v>
      </c>
      <c r="D20" s="6"/>
    </row>
    <row r="21" spans="1:4" ht="20" customHeight="1">
      <c r="A21" s="24" t="s">
        <v>20</v>
      </c>
      <c r="B21" s="27"/>
      <c r="C21" s="27"/>
      <c r="D21" s="28"/>
    </row>
    <row r="22" spans="1:4" ht="20" customHeight="1">
      <c r="A22" s="23" t="s">
        <v>21</v>
      </c>
      <c r="B22" s="275" t="s">
        <v>1498</v>
      </c>
      <c r="C22" s="275"/>
      <c r="D22" s="276"/>
    </row>
    <row r="23" spans="1:4" ht="20" customHeight="1">
      <c r="A23" s="20" t="s">
        <v>22</v>
      </c>
      <c r="B23" s="273" t="s">
        <v>1499</v>
      </c>
      <c r="C23" s="273"/>
      <c r="D23" s="274"/>
    </row>
    <row r="24" spans="1:4" ht="20" customHeight="1">
      <c r="A24" s="24" t="s">
        <v>29</v>
      </c>
      <c r="B24" s="27"/>
      <c r="C24" s="27"/>
      <c r="D24" s="28"/>
    </row>
    <row r="25" spans="1:4" ht="20" customHeight="1">
      <c r="A25" s="23" t="s">
        <v>23</v>
      </c>
      <c r="B25" s="275" t="s">
        <v>1500</v>
      </c>
      <c r="C25" s="275"/>
      <c r="D25" s="276"/>
    </row>
    <row r="26" spans="1:4" ht="20" customHeight="1">
      <c r="A26" s="20" t="s">
        <v>24</v>
      </c>
      <c r="B26" s="273" t="s">
        <v>1501</v>
      </c>
      <c r="C26" s="273"/>
      <c r="D26" s="274"/>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1502</v>
      </c>
      <c r="C35" s="275"/>
      <c r="D35" s="276"/>
    </row>
    <row r="36" spans="1:4" ht="20" customHeight="1">
      <c r="A36" s="23" t="s">
        <v>102</v>
      </c>
      <c r="B36" s="277" t="s">
        <v>1515</v>
      </c>
      <c r="C36" s="277"/>
      <c r="D36" s="278"/>
    </row>
    <row r="37" spans="1:4" ht="20" customHeight="1">
      <c r="A37" s="23" t="s">
        <v>103</v>
      </c>
      <c r="B37" s="277" t="s">
        <v>1506</v>
      </c>
      <c r="C37" s="277"/>
      <c r="D37" s="278"/>
    </row>
    <row r="38" spans="1:4" ht="20" customHeight="1">
      <c r="A38" s="23" t="s">
        <v>34</v>
      </c>
      <c r="B38" s="277" t="s">
        <v>617</v>
      </c>
      <c r="C38" s="277"/>
      <c r="D38" s="278"/>
    </row>
    <row r="39" spans="1:4" ht="20" customHeight="1">
      <c r="A39" s="23" t="s">
        <v>35</v>
      </c>
      <c r="B39" s="277" t="s">
        <v>1505</v>
      </c>
      <c r="C39" s="277"/>
      <c r="D39" s="278"/>
    </row>
    <row r="40" spans="1:4" ht="20" customHeight="1">
      <c r="A40" s="23" t="s">
        <v>36</v>
      </c>
      <c r="B40" s="283" t="s">
        <v>1504</v>
      </c>
      <c r="C40" s="277"/>
      <c r="D40" s="278"/>
    </row>
    <row r="41" spans="1:4" ht="20" customHeight="1">
      <c r="A41" s="23" t="s">
        <v>37</v>
      </c>
      <c r="B41" s="283" t="s">
        <v>1503</v>
      </c>
      <c r="C41" s="277"/>
      <c r="D41" s="278"/>
    </row>
    <row r="42" spans="1:4" ht="20" customHeight="1">
      <c r="A42" s="23" t="s">
        <v>38</v>
      </c>
      <c r="B42" s="277" t="s">
        <v>1507</v>
      </c>
      <c r="C42" s="277"/>
      <c r="D42" s="278"/>
    </row>
    <row r="43" spans="1:4" ht="20" customHeight="1">
      <c r="A43" s="23" t="s">
        <v>104</v>
      </c>
      <c r="B43" s="277" t="s">
        <v>2</v>
      </c>
      <c r="C43" s="277"/>
      <c r="D43" s="278"/>
    </row>
    <row r="44" spans="1:4" ht="20" customHeight="1">
      <c r="A44" s="23" t="s">
        <v>39</v>
      </c>
      <c r="B44" s="273" t="s">
        <v>2</v>
      </c>
      <c r="C44" s="273"/>
      <c r="D44" s="274"/>
    </row>
    <row r="45" spans="1:4" ht="20" customHeight="1">
      <c r="A45" s="24" t="s">
        <v>40</v>
      </c>
      <c r="B45" s="29"/>
      <c r="C45" s="29"/>
      <c r="D45" s="30"/>
    </row>
    <row r="46" spans="1:4" ht="20" customHeight="1">
      <c r="A46" s="23" t="s">
        <v>41</v>
      </c>
      <c r="B46" s="275" t="s">
        <v>138</v>
      </c>
      <c r="C46" s="275"/>
      <c r="D46" s="276"/>
    </row>
    <row r="47" spans="1:4" ht="20" customHeight="1">
      <c r="A47" s="23" t="s">
        <v>33</v>
      </c>
      <c r="B47" s="283" t="s">
        <v>1508</v>
      </c>
      <c r="C47" s="277"/>
      <c r="D47" s="278"/>
    </row>
    <row r="48" spans="1:4" ht="20" customHeight="1">
      <c r="A48" s="23" t="s">
        <v>42</v>
      </c>
      <c r="B48" s="283" t="s">
        <v>1503</v>
      </c>
      <c r="C48" s="277"/>
      <c r="D48" s="278"/>
    </row>
    <row r="49" spans="1:4" ht="20" customHeight="1">
      <c r="A49" s="20" t="s">
        <v>39</v>
      </c>
      <c r="B49" s="273" t="s">
        <v>1509</v>
      </c>
      <c r="C49" s="273"/>
      <c r="D49" s="274"/>
    </row>
    <row r="50" spans="1:4" ht="20" customHeight="1"/>
    <row r="51" spans="1:4" ht="20" customHeight="1">
      <c r="A51" s="280" t="s">
        <v>155</v>
      </c>
      <c r="B51" s="281"/>
      <c r="C51" s="281"/>
      <c r="D51" s="282"/>
    </row>
    <row r="52" spans="1:4" ht="20" customHeight="1">
      <c r="A52" s="19" t="s">
        <v>43</v>
      </c>
      <c r="B52" s="275" t="s">
        <v>144</v>
      </c>
      <c r="C52" s="275"/>
      <c r="D52" s="276"/>
    </row>
    <row r="53" spans="1:4" ht="20" customHeight="1">
      <c r="A53" s="23" t="s">
        <v>44</v>
      </c>
      <c r="B53" s="277" t="s">
        <v>946</v>
      </c>
      <c r="C53" s="277"/>
      <c r="D53" s="278"/>
    </row>
    <row r="54" spans="1:4" ht="20" customHeight="1">
      <c r="A54" s="23" t="s">
        <v>45</v>
      </c>
      <c r="B54" s="25" t="s">
        <v>33</v>
      </c>
      <c r="C54" s="25" t="s">
        <v>46</v>
      </c>
      <c r="D54" s="26" t="s">
        <v>47</v>
      </c>
    </row>
    <row r="55" spans="1:4" ht="20" customHeight="1">
      <c r="A55" s="5"/>
      <c r="B55" s="3" t="s">
        <v>1520</v>
      </c>
      <c r="C55" s="3" t="s">
        <v>1523</v>
      </c>
      <c r="D55" s="6" t="s">
        <v>1525</v>
      </c>
    </row>
    <row r="56" spans="1:4" ht="20" customHeight="1">
      <c r="A56" s="23" t="s">
        <v>48</v>
      </c>
      <c r="C56" s="3" t="s">
        <v>1524</v>
      </c>
      <c r="D56" s="6"/>
    </row>
    <row r="57" spans="1:4" ht="20" customHeight="1">
      <c r="A57" s="20" t="s">
        <v>49</v>
      </c>
      <c r="B57" s="7" t="s">
        <v>1516</v>
      </c>
      <c r="C57" s="7"/>
      <c r="D57" s="8"/>
    </row>
    <row r="58" spans="1:4" ht="20" customHeight="1">
      <c r="A58" s="19" t="s">
        <v>43</v>
      </c>
      <c r="B58" s="275" t="s">
        <v>145</v>
      </c>
      <c r="C58" s="275"/>
      <c r="D58" s="276"/>
    </row>
    <row r="59" spans="1:4" ht="20" customHeight="1">
      <c r="A59" s="23" t="s">
        <v>44</v>
      </c>
      <c r="B59" s="277" t="s">
        <v>1512</v>
      </c>
      <c r="C59" s="277"/>
      <c r="D59" s="278"/>
    </row>
    <row r="60" spans="1:4" ht="20" customHeight="1">
      <c r="A60" s="23" t="s">
        <v>45</v>
      </c>
      <c r="B60" s="25" t="s">
        <v>33</v>
      </c>
      <c r="C60" s="25" t="s">
        <v>46</v>
      </c>
      <c r="D60" s="26" t="s">
        <v>47</v>
      </c>
    </row>
    <row r="61" spans="1:4" ht="20" customHeight="1">
      <c r="A61" s="5"/>
      <c r="B61" s="48" t="s">
        <v>1517</v>
      </c>
      <c r="C61" s="3" t="s">
        <v>1526</v>
      </c>
      <c r="D61" s="6" t="s">
        <v>1528</v>
      </c>
    </row>
    <row r="62" spans="1:4" ht="20" customHeight="1">
      <c r="A62" s="23" t="s">
        <v>48</v>
      </c>
      <c r="C62" s="3" t="s">
        <v>1527</v>
      </c>
      <c r="D62" s="6"/>
    </row>
    <row r="63" spans="1:4" ht="20" customHeight="1">
      <c r="A63" s="20" t="s">
        <v>49</v>
      </c>
      <c r="B63" s="7" t="s">
        <v>1516</v>
      </c>
      <c r="C63" s="7"/>
      <c r="D63" s="8"/>
    </row>
    <row r="64" spans="1:4" ht="20" customHeight="1">
      <c r="A64" s="24" t="s">
        <v>50</v>
      </c>
      <c r="B64" s="29"/>
      <c r="C64" s="29"/>
      <c r="D64" s="30"/>
    </row>
    <row r="65" spans="1:4" ht="20" customHeight="1">
      <c r="A65" s="23" t="s">
        <v>44</v>
      </c>
      <c r="B65" s="275" t="s">
        <v>1510</v>
      </c>
      <c r="C65" s="275"/>
      <c r="D65" s="276"/>
    </row>
    <row r="66" spans="1:4" ht="20" customHeight="1">
      <c r="A66" s="20" t="s">
        <v>45</v>
      </c>
      <c r="B66" s="279" t="s">
        <v>1518</v>
      </c>
      <c r="C66" s="273"/>
      <c r="D66" s="274"/>
    </row>
    <row r="67" spans="1:4" ht="20" customHeight="1">
      <c r="A67" s="23" t="s">
        <v>44</v>
      </c>
      <c r="B67" s="275" t="s">
        <v>1511</v>
      </c>
      <c r="C67" s="275"/>
      <c r="D67" s="276"/>
    </row>
    <row r="68" spans="1:4" ht="20" customHeight="1">
      <c r="A68" s="20" t="s">
        <v>45</v>
      </c>
      <c r="B68" s="273" t="s">
        <v>1519</v>
      </c>
      <c r="C68" s="273"/>
      <c r="D68" s="274"/>
    </row>
    <row r="69" spans="1:4" ht="20" customHeight="1">
      <c r="A69" s="23" t="s">
        <v>44</v>
      </c>
      <c r="B69" s="275" t="s">
        <v>1513</v>
      </c>
      <c r="C69" s="275"/>
      <c r="D69" s="276"/>
    </row>
    <row r="70" spans="1:4" ht="20" customHeight="1">
      <c r="A70" s="20" t="s">
        <v>45</v>
      </c>
      <c r="B70" s="273" t="s">
        <v>1521</v>
      </c>
      <c r="C70" s="273"/>
      <c r="D70" s="274"/>
    </row>
    <row r="71" spans="1:4" ht="20" customHeight="1">
      <c r="A71" s="23" t="s">
        <v>44</v>
      </c>
      <c r="B71" s="275" t="s">
        <v>1514</v>
      </c>
      <c r="C71" s="275"/>
      <c r="D71" s="276"/>
    </row>
    <row r="72" spans="1:4" ht="20" customHeight="1">
      <c r="A72" s="20" t="s">
        <v>45</v>
      </c>
      <c r="B72" s="273" t="s">
        <v>1522</v>
      </c>
      <c r="C72" s="273"/>
      <c r="D72" s="274"/>
    </row>
    <row r="73" spans="1:4" ht="20" customHeight="1"/>
    <row r="74" spans="1:4" ht="20" customHeight="1">
      <c r="A74" s="280" t="s">
        <v>51</v>
      </c>
      <c r="B74" s="281"/>
      <c r="C74" s="281"/>
      <c r="D74" s="282"/>
    </row>
    <row r="75" spans="1:4" ht="20" customHeight="1">
      <c r="A75" s="19" t="s">
        <v>52</v>
      </c>
      <c r="B75" s="275" t="s">
        <v>1529</v>
      </c>
      <c r="C75" s="275"/>
      <c r="D75" s="276"/>
    </row>
    <row r="76" spans="1:4" ht="20" customHeight="1">
      <c r="A76" s="23" t="s">
        <v>53</v>
      </c>
      <c r="B76" s="277" t="s">
        <v>1530</v>
      </c>
      <c r="C76" s="277"/>
      <c r="D76" s="278"/>
    </row>
    <row r="77" spans="1:4" ht="20" customHeight="1">
      <c r="A77" s="23" t="s">
        <v>54</v>
      </c>
      <c r="B77" s="273" t="s">
        <v>1531</v>
      </c>
      <c r="C77" s="273"/>
      <c r="D77" s="274"/>
    </row>
    <row r="78" spans="1:4" ht="20" customHeight="1">
      <c r="A78" s="19" t="s">
        <v>56</v>
      </c>
      <c r="B78" s="275" t="s">
        <v>1533</v>
      </c>
      <c r="C78" s="275"/>
      <c r="D78" s="276"/>
    </row>
    <row r="79" spans="1:4" ht="20" customHeight="1">
      <c r="A79" s="20" t="s">
        <v>55</v>
      </c>
      <c r="B79" s="273"/>
      <c r="C79" s="273"/>
      <c r="D79" s="274"/>
    </row>
    <row r="80" spans="1:4"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row r="94" ht="20" customHeight="1"/>
    <row r="95" ht="20" customHeight="1"/>
    <row r="96" ht="20" customHeight="1"/>
    <row r="97" ht="20" customHeight="1"/>
    <row r="98" ht="20" customHeight="1"/>
    <row r="99" ht="20" customHeight="1"/>
  </sheetData>
  <mergeCells count="46">
    <mergeCell ref="B79:D79"/>
    <mergeCell ref="B69:D69"/>
    <mergeCell ref="B70:D70"/>
    <mergeCell ref="B71:D71"/>
    <mergeCell ref="B72:D72"/>
    <mergeCell ref="B78:D78"/>
    <mergeCell ref="B68:D68"/>
    <mergeCell ref="A74:D74"/>
    <mergeCell ref="B75:D75"/>
    <mergeCell ref="B76:D76"/>
    <mergeCell ref="B77:D77"/>
    <mergeCell ref="B65:D65"/>
    <mergeCell ref="B66:D66"/>
    <mergeCell ref="B67:D67"/>
    <mergeCell ref="B58:D58"/>
    <mergeCell ref="B59:D59"/>
    <mergeCell ref="B53:D53"/>
    <mergeCell ref="B40:D40"/>
    <mergeCell ref="B41:D41"/>
    <mergeCell ref="B42:D42"/>
    <mergeCell ref="B43:D43"/>
    <mergeCell ref="B44:D44"/>
    <mergeCell ref="B46:D46"/>
    <mergeCell ref="B47:D47"/>
    <mergeCell ref="B48:D48"/>
    <mergeCell ref="B49:D49"/>
    <mergeCell ref="A51:D51"/>
    <mergeCell ref="B52:D52"/>
    <mergeCell ref="B39:D39"/>
    <mergeCell ref="B8:D8"/>
    <mergeCell ref="A10:D10"/>
    <mergeCell ref="B22:D22"/>
    <mergeCell ref="B23:D23"/>
    <mergeCell ref="B25:D25"/>
    <mergeCell ref="B26:D26"/>
    <mergeCell ref="A33:D33"/>
    <mergeCell ref="B35:D35"/>
    <mergeCell ref="B36:D36"/>
    <mergeCell ref="B37:D37"/>
    <mergeCell ref="B38:D38"/>
    <mergeCell ref="B7:D7"/>
    <mergeCell ref="A1:D1"/>
    <mergeCell ref="A2:D2"/>
    <mergeCell ref="A4:D4"/>
    <mergeCell ref="B5:D5"/>
    <mergeCell ref="B6:D6"/>
  </mergeCells>
  <pageMargins left="0.7" right="0.7" top="0.75" bottom="0.75" header="0.3" footer="0.3"/>
  <pageSetup paperSize="9" orientation="portrait" horizontalDpi="0" verticalDpi="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6853-C944-F443-9AB3-95FFFD784D04}">
  <sheetPr>
    <tabColor theme="8"/>
  </sheetPr>
  <dimension ref="A1:G110"/>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1543</v>
      </c>
      <c r="C5" s="275"/>
      <c r="D5" s="276"/>
      <c r="F5" s="19" t="s">
        <v>13</v>
      </c>
      <c r="G5" s="17" t="s">
        <v>107</v>
      </c>
    </row>
    <row r="6" spans="1:7" ht="20" customHeight="1">
      <c r="A6" s="20" t="s">
        <v>10</v>
      </c>
      <c r="B6" s="273" t="s">
        <v>1544</v>
      </c>
      <c r="C6" s="273"/>
      <c r="D6" s="274"/>
      <c r="F6" s="20" t="s">
        <v>11</v>
      </c>
      <c r="G6" s="16">
        <v>44946</v>
      </c>
    </row>
    <row r="7" spans="1:7" ht="20" customHeight="1">
      <c r="A7" s="21" t="s">
        <v>8</v>
      </c>
      <c r="B7" s="275" t="s">
        <v>1545</v>
      </c>
      <c r="C7" s="275"/>
      <c r="D7" s="276"/>
      <c r="F7" s="19" t="s">
        <v>12</v>
      </c>
      <c r="G7" s="17" t="s">
        <v>847</v>
      </c>
    </row>
    <row r="8" spans="1:7" ht="20" customHeight="1">
      <c r="A8" s="20" t="s">
        <v>7</v>
      </c>
      <c r="B8" s="273" t="s">
        <v>1546</v>
      </c>
      <c r="C8" s="273"/>
      <c r="D8" s="274"/>
      <c r="F8" s="20" t="s">
        <v>11</v>
      </c>
      <c r="G8" s="18"/>
    </row>
    <row r="9" spans="1:7" ht="20" customHeight="1"/>
    <row r="10" spans="1:7" ht="20" customHeight="1">
      <c r="A10" s="280" t="s">
        <v>14</v>
      </c>
      <c r="B10" s="281"/>
      <c r="C10" s="281"/>
      <c r="D10" s="282"/>
    </row>
    <row r="11" spans="1:7" ht="20" customHeight="1">
      <c r="A11" s="19" t="s">
        <v>15</v>
      </c>
      <c r="B11" s="37">
        <v>32</v>
      </c>
      <c r="C11" s="14"/>
      <c r="D11" s="15"/>
    </row>
    <row r="12" spans="1:7" ht="20" customHeight="1">
      <c r="A12" s="20" t="s">
        <v>126</v>
      </c>
      <c r="B12" s="7" t="s">
        <v>1547</v>
      </c>
      <c r="C12" s="7"/>
      <c r="D12" s="8"/>
    </row>
    <row r="13" spans="1:7" ht="20" customHeight="1">
      <c r="A13" s="24" t="s">
        <v>16</v>
      </c>
      <c r="B13" s="27"/>
      <c r="C13" s="27"/>
      <c r="D13" s="28"/>
    </row>
    <row r="14" spans="1:7" ht="20" customHeight="1">
      <c r="A14" s="23" t="s">
        <v>0</v>
      </c>
      <c r="B14" s="4">
        <v>16</v>
      </c>
      <c r="D14" s="6"/>
    </row>
    <row r="15" spans="1:7" ht="20" customHeight="1">
      <c r="A15" s="23" t="s">
        <v>18</v>
      </c>
      <c r="B15" s="4" t="s">
        <v>1553</v>
      </c>
      <c r="D15" s="6"/>
    </row>
    <row r="16" spans="1:7" ht="20" customHeight="1">
      <c r="A16" s="23" t="s">
        <v>17</v>
      </c>
      <c r="B16" s="3" t="s">
        <v>1554</v>
      </c>
      <c r="D16" s="6"/>
    </row>
    <row r="17" spans="1:4" ht="20" customHeight="1">
      <c r="A17" s="24" t="s">
        <v>1548</v>
      </c>
      <c r="B17" s="27"/>
      <c r="C17" s="27"/>
      <c r="D17" s="28"/>
    </row>
    <row r="18" spans="1:4" ht="20" customHeight="1">
      <c r="A18" s="23" t="s">
        <v>0</v>
      </c>
      <c r="B18" s="4">
        <v>10</v>
      </c>
      <c r="D18" s="6"/>
    </row>
    <row r="19" spans="1:4" ht="20" customHeight="1">
      <c r="A19" s="23" t="s">
        <v>18</v>
      </c>
      <c r="B19" s="4" t="s">
        <v>1553</v>
      </c>
      <c r="D19" s="6"/>
    </row>
    <row r="20" spans="1:4" ht="20" customHeight="1">
      <c r="A20" s="23" t="s">
        <v>17</v>
      </c>
      <c r="B20" s="3" t="s">
        <v>1554</v>
      </c>
      <c r="D20" s="6"/>
    </row>
    <row r="21" spans="1:4" ht="20" customHeight="1">
      <c r="A21" s="24" t="s">
        <v>1237</v>
      </c>
      <c r="B21" s="27"/>
      <c r="C21" s="27"/>
      <c r="D21" s="28"/>
    </row>
    <row r="22" spans="1:4" ht="20" customHeight="1">
      <c r="A22" s="23" t="s">
        <v>0</v>
      </c>
      <c r="B22" s="4">
        <v>6</v>
      </c>
      <c r="D22" s="6"/>
    </row>
    <row r="23" spans="1:4" ht="20" customHeight="1">
      <c r="A23" s="23" t="s">
        <v>18</v>
      </c>
      <c r="B23" s="4" t="s">
        <v>1553</v>
      </c>
      <c r="D23" s="6"/>
    </row>
    <row r="24" spans="1:4" ht="20" customHeight="1">
      <c r="A24" s="23" t="s">
        <v>17</v>
      </c>
      <c r="B24" s="3" t="s">
        <v>1554</v>
      </c>
      <c r="D24" s="6"/>
    </row>
    <row r="25" spans="1:4" ht="20" customHeight="1">
      <c r="A25" s="24" t="s">
        <v>20</v>
      </c>
      <c r="B25" s="27"/>
      <c r="C25" s="27"/>
      <c r="D25" s="28"/>
    </row>
    <row r="26" spans="1:4" ht="20" customHeight="1">
      <c r="A26" s="23" t="s">
        <v>21</v>
      </c>
      <c r="B26" s="275" t="s">
        <v>1551</v>
      </c>
      <c r="C26" s="275"/>
      <c r="D26" s="276"/>
    </row>
    <row r="27" spans="1:4" ht="20" customHeight="1">
      <c r="A27" s="20" t="s">
        <v>22</v>
      </c>
      <c r="B27" s="273" t="s">
        <v>1552</v>
      </c>
      <c r="C27" s="273"/>
      <c r="D27" s="274"/>
    </row>
    <row r="28" spans="1:4" ht="20" customHeight="1">
      <c r="A28" s="24" t="s">
        <v>29</v>
      </c>
      <c r="B28" s="27"/>
      <c r="C28" s="27"/>
      <c r="D28" s="28"/>
    </row>
    <row r="29" spans="1:4" ht="20" customHeight="1">
      <c r="A29" s="23" t="s">
        <v>23</v>
      </c>
      <c r="B29" s="275" t="s">
        <v>1549</v>
      </c>
      <c r="C29" s="275"/>
      <c r="D29" s="276"/>
    </row>
    <row r="30" spans="1:4" ht="20" customHeight="1">
      <c r="A30" s="20" t="s">
        <v>24</v>
      </c>
      <c r="B30" s="273" t="s">
        <v>1550</v>
      </c>
      <c r="C30" s="273"/>
      <c r="D30" s="274"/>
    </row>
    <row r="31" spans="1:4" ht="20" customHeight="1">
      <c r="A31" s="24" t="s">
        <v>30</v>
      </c>
      <c r="B31" s="27"/>
      <c r="C31" s="27"/>
      <c r="D31" s="28"/>
    </row>
    <row r="32" spans="1:4" ht="20" customHeight="1">
      <c r="A32" s="23" t="s">
        <v>25</v>
      </c>
      <c r="B32" s="3" t="s">
        <v>120</v>
      </c>
      <c r="C32" s="25" t="s">
        <v>121</v>
      </c>
      <c r="D32" s="6" t="s">
        <v>120</v>
      </c>
    </row>
    <row r="33" spans="1:4" ht="20" customHeight="1">
      <c r="A33" s="23" t="s">
        <v>26</v>
      </c>
      <c r="B33" s="3" t="s">
        <v>120</v>
      </c>
      <c r="C33" s="25" t="s">
        <v>122</v>
      </c>
      <c r="D33" s="6" t="s">
        <v>120</v>
      </c>
    </row>
    <row r="34" spans="1:4" ht="20" customHeight="1">
      <c r="A34" s="23" t="s">
        <v>27</v>
      </c>
      <c r="B34" s="3" t="s">
        <v>120</v>
      </c>
      <c r="D34" s="6"/>
    </row>
    <row r="35" spans="1:4" ht="20" customHeight="1">
      <c r="A35" s="20" t="s">
        <v>28</v>
      </c>
      <c r="B35" s="7" t="s">
        <v>120</v>
      </c>
      <c r="C35" s="7"/>
      <c r="D35" s="8"/>
    </row>
    <row r="36" spans="1:4" ht="20" customHeight="1"/>
    <row r="37" spans="1:4" ht="20" customHeight="1">
      <c r="A37" s="280" t="s">
        <v>31</v>
      </c>
      <c r="B37" s="281"/>
      <c r="C37" s="281"/>
      <c r="D37" s="282"/>
    </row>
    <row r="38" spans="1:4" ht="20" customHeight="1">
      <c r="A38" s="24" t="s">
        <v>32</v>
      </c>
      <c r="B38" s="29"/>
      <c r="C38" s="29"/>
      <c r="D38" s="30"/>
    </row>
    <row r="39" spans="1:4" ht="20" customHeight="1">
      <c r="A39" s="23" t="s">
        <v>33</v>
      </c>
      <c r="B39" s="293" t="s">
        <v>1556</v>
      </c>
      <c r="C39" s="275"/>
      <c r="D39" s="276"/>
    </row>
    <row r="40" spans="1:4" ht="20" customHeight="1">
      <c r="A40" s="23" t="s">
        <v>102</v>
      </c>
      <c r="B40" s="277" t="s">
        <v>1562</v>
      </c>
      <c r="C40" s="277"/>
      <c r="D40" s="278"/>
    </row>
    <row r="41" spans="1:4" ht="20" customHeight="1">
      <c r="A41" s="23" t="s">
        <v>103</v>
      </c>
      <c r="B41" s="277" t="s">
        <v>135</v>
      </c>
      <c r="C41" s="277"/>
      <c r="D41" s="278"/>
    </row>
    <row r="42" spans="1:4" ht="20" customHeight="1">
      <c r="A42" s="23" t="s">
        <v>34</v>
      </c>
      <c r="B42" s="277" t="s">
        <v>617</v>
      </c>
      <c r="C42" s="277"/>
      <c r="D42" s="278"/>
    </row>
    <row r="43" spans="1:4" ht="20" customHeight="1">
      <c r="A43" s="23" t="s">
        <v>35</v>
      </c>
      <c r="B43" s="277" t="s">
        <v>1563</v>
      </c>
      <c r="C43" s="277"/>
      <c r="D43" s="278"/>
    </row>
    <row r="44" spans="1:4" ht="20" customHeight="1">
      <c r="A44" s="23" t="s">
        <v>36</v>
      </c>
      <c r="B44" s="277" t="s">
        <v>1559</v>
      </c>
      <c r="C44" s="277"/>
      <c r="D44" s="278"/>
    </row>
    <row r="45" spans="1:4" ht="20" customHeight="1">
      <c r="A45" s="23" t="s">
        <v>37</v>
      </c>
      <c r="B45" s="283" t="s">
        <v>1560</v>
      </c>
      <c r="C45" s="277"/>
      <c r="D45" s="278"/>
    </row>
    <row r="46" spans="1:4" ht="20" customHeight="1">
      <c r="A46" s="23" t="s">
        <v>38</v>
      </c>
      <c r="B46" s="277" t="s">
        <v>1561</v>
      </c>
      <c r="C46" s="277"/>
      <c r="D46" s="278"/>
    </row>
    <row r="47" spans="1:4" ht="20" customHeight="1">
      <c r="A47" s="23" t="s">
        <v>104</v>
      </c>
      <c r="B47" s="277" t="s">
        <v>2</v>
      </c>
      <c r="C47" s="277"/>
      <c r="D47" s="278"/>
    </row>
    <row r="48" spans="1:4" ht="20" customHeight="1">
      <c r="A48" s="23" t="s">
        <v>39</v>
      </c>
      <c r="B48" s="273" t="s">
        <v>2</v>
      </c>
      <c r="C48" s="273"/>
      <c r="D48" s="274"/>
    </row>
    <row r="49" spans="1:4" ht="20" customHeight="1">
      <c r="A49" s="24" t="s">
        <v>1555</v>
      </c>
      <c r="B49" s="29"/>
      <c r="C49" s="29"/>
      <c r="D49" s="30"/>
    </row>
    <row r="50" spans="1:4" ht="20" customHeight="1">
      <c r="A50" s="23" t="s">
        <v>41</v>
      </c>
      <c r="B50" s="275" t="s">
        <v>1558</v>
      </c>
      <c r="C50" s="275"/>
      <c r="D50" s="276"/>
    </row>
    <row r="51" spans="1:4" ht="20" customHeight="1">
      <c r="A51" s="23" t="s">
        <v>33</v>
      </c>
      <c r="B51" s="277" t="s">
        <v>1564</v>
      </c>
      <c r="C51" s="277"/>
      <c r="D51" s="278"/>
    </row>
    <row r="52" spans="1:4" ht="20" customHeight="1">
      <c r="A52" s="23" t="s">
        <v>42</v>
      </c>
      <c r="B52" s="277" t="s">
        <v>1565</v>
      </c>
      <c r="C52" s="277"/>
      <c r="D52" s="278"/>
    </row>
    <row r="53" spans="1:4" ht="20" customHeight="1">
      <c r="A53" s="20" t="s">
        <v>39</v>
      </c>
      <c r="B53" s="273" t="s">
        <v>1566</v>
      </c>
      <c r="C53" s="273"/>
      <c r="D53" s="274"/>
    </row>
    <row r="54" spans="1:4" ht="20" customHeight="1">
      <c r="A54" s="24" t="s">
        <v>1242</v>
      </c>
      <c r="B54" s="29"/>
      <c r="C54" s="29"/>
      <c r="D54" s="30"/>
    </row>
    <row r="55" spans="1:4" ht="20" customHeight="1">
      <c r="A55" s="23" t="s">
        <v>41</v>
      </c>
      <c r="B55" s="275" t="s">
        <v>106</v>
      </c>
      <c r="C55" s="275"/>
      <c r="D55" s="276"/>
    </row>
    <row r="56" spans="1:4" ht="20" customHeight="1">
      <c r="A56" s="23" t="s">
        <v>33</v>
      </c>
      <c r="B56" s="277" t="s">
        <v>1557</v>
      </c>
      <c r="C56" s="277"/>
      <c r="D56" s="278"/>
    </row>
    <row r="57" spans="1:4" ht="20" customHeight="1">
      <c r="A57" s="23" t="s">
        <v>42</v>
      </c>
      <c r="B57" s="277" t="s">
        <v>2</v>
      </c>
      <c r="C57" s="277"/>
      <c r="D57" s="278"/>
    </row>
    <row r="58" spans="1:4" ht="20" customHeight="1">
      <c r="A58" s="20" t="s">
        <v>39</v>
      </c>
      <c r="B58" s="273" t="s">
        <v>2</v>
      </c>
      <c r="C58" s="273"/>
      <c r="D58" s="274"/>
    </row>
    <row r="59" spans="1:4" ht="20" customHeight="1"/>
    <row r="60" spans="1:4" ht="20" customHeight="1">
      <c r="A60" s="280" t="s">
        <v>155</v>
      </c>
      <c r="B60" s="281"/>
      <c r="C60" s="281"/>
      <c r="D60" s="282"/>
    </row>
    <row r="61" spans="1:4" ht="20" customHeight="1">
      <c r="A61" s="19" t="s">
        <v>43</v>
      </c>
      <c r="B61" s="275" t="s">
        <v>144</v>
      </c>
      <c r="C61" s="275"/>
      <c r="D61" s="276"/>
    </row>
    <row r="62" spans="1:4" ht="20" customHeight="1">
      <c r="A62" s="23" t="s">
        <v>44</v>
      </c>
      <c r="B62" s="277" t="s">
        <v>1567</v>
      </c>
      <c r="C62" s="277"/>
      <c r="D62" s="278"/>
    </row>
    <row r="63" spans="1:4" ht="20" customHeight="1">
      <c r="A63" s="23" t="s">
        <v>45</v>
      </c>
      <c r="B63" s="25" t="s">
        <v>33</v>
      </c>
      <c r="C63" s="25" t="s">
        <v>46</v>
      </c>
      <c r="D63" s="26" t="s">
        <v>47</v>
      </c>
    </row>
    <row r="64" spans="1:4" ht="20" customHeight="1">
      <c r="A64" s="5"/>
      <c r="B64" s="3" t="s">
        <v>1573</v>
      </c>
      <c r="C64" s="3" t="s">
        <v>1572</v>
      </c>
      <c r="D64" s="6" t="s">
        <v>1574</v>
      </c>
    </row>
    <row r="65" spans="1:4" ht="20" customHeight="1">
      <c r="A65" s="23" t="s">
        <v>48</v>
      </c>
      <c r="B65" s="3" t="s">
        <v>1576</v>
      </c>
      <c r="D65" s="6"/>
    </row>
    <row r="66" spans="1:4" ht="20" customHeight="1">
      <c r="A66" s="20" t="s">
        <v>49</v>
      </c>
      <c r="B66" s="7" t="s">
        <v>1569</v>
      </c>
      <c r="C66" s="7"/>
      <c r="D66" s="8"/>
    </row>
    <row r="67" spans="1:4" ht="20" customHeight="1">
      <c r="A67" s="19" t="s">
        <v>43</v>
      </c>
      <c r="B67" s="275" t="s">
        <v>145</v>
      </c>
      <c r="C67" s="275"/>
      <c r="D67" s="276"/>
    </row>
    <row r="68" spans="1:4" ht="20" customHeight="1">
      <c r="A68" s="23" t="s">
        <v>44</v>
      </c>
      <c r="B68" s="277" t="s">
        <v>1567</v>
      </c>
      <c r="C68" s="277"/>
      <c r="D68" s="278"/>
    </row>
    <row r="69" spans="1:4" ht="20" customHeight="1">
      <c r="A69" s="23" t="s">
        <v>45</v>
      </c>
      <c r="B69" s="25" t="s">
        <v>33</v>
      </c>
      <c r="C69" s="25" t="s">
        <v>46</v>
      </c>
      <c r="D69" s="26" t="s">
        <v>47</v>
      </c>
    </row>
    <row r="70" spans="1:4" ht="20" customHeight="1">
      <c r="A70" s="5"/>
      <c r="B70" s="3" t="s">
        <v>1573</v>
      </c>
      <c r="C70" s="3" t="s">
        <v>1572</v>
      </c>
      <c r="D70" s="6" t="s">
        <v>1574</v>
      </c>
    </row>
    <row r="71" spans="1:4" ht="20" customHeight="1">
      <c r="A71" s="23" t="s">
        <v>48</v>
      </c>
      <c r="B71" s="3" t="s">
        <v>1576</v>
      </c>
      <c r="D71" s="6"/>
    </row>
    <row r="72" spans="1:4" ht="20" customHeight="1">
      <c r="A72" s="20" t="s">
        <v>49</v>
      </c>
      <c r="B72" s="7" t="s">
        <v>1569</v>
      </c>
      <c r="C72" s="7"/>
      <c r="D72" s="8"/>
    </row>
    <row r="73" spans="1:4" ht="20" customHeight="1">
      <c r="A73" s="19" t="s">
        <v>43</v>
      </c>
      <c r="B73" s="275" t="s">
        <v>367</v>
      </c>
      <c r="C73" s="275"/>
      <c r="D73" s="276"/>
    </row>
    <row r="74" spans="1:4" ht="20" customHeight="1">
      <c r="A74" s="23" t="s">
        <v>44</v>
      </c>
      <c r="B74" s="277" t="s">
        <v>1568</v>
      </c>
      <c r="C74" s="277"/>
      <c r="D74" s="278"/>
    </row>
    <row r="75" spans="1:4" ht="20" customHeight="1">
      <c r="A75" s="23" t="s">
        <v>45</v>
      </c>
      <c r="B75" s="25" t="s">
        <v>33</v>
      </c>
      <c r="C75" s="25" t="s">
        <v>46</v>
      </c>
      <c r="D75" s="26" t="s">
        <v>47</v>
      </c>
    </row>
    <row r="76" spans="1:4" ht="20" customHeight="1">
      <c r="A76" s="5"/>
      <c r="B76" s="3" t="s">
        <v>1570</v>
      </c>
      <c r="C76" s="3" t="s">
        <v>1572</v>
      </c>
      <c r="D76" s="6" t="s">
        <v>1571</v>
      </c>
    </row>
    <row r="77" spans="1:4" ht="20" customHeight="1">
      <c r="A77" s="23" t="s">
        <v>48</v>
      </c>
      <c r="B77" s="3" t="s">
        <v>1575</v>
      </c>
      <c r="D77" s="6"/>
    </row>
    <row r="78" spans="1:4" ht="20" customHeight="1">
      <c r="A78" s="20" t="s">
        <v>49</v>
      </c>
      <c r="B78" s="7" t="s">
        <v>1569</v>
      </c>
      <c r="C78" s="7"/>
      <c r="D78" s="8"/>
    </row>
    <row r="79" spans="1:4" ht="20" customHeight="1">
      <c r="A79" s="24" t="s">
        <v>50</v>
      </c>
      <c r="B79" s="29"/>
      <c r="C79" s="29"/>
      <c r="D79" s="30"/>
    </row>
    <row r="80" spans="1:4" ht="20" customHeight="1">
      <c r="A80" s="23" t="s">
        <v>44</v>
      </c>
      <c r="B80" s="275"/>
      <c r="C80" s="275"/>
      <c r="D80" s="276"/>
    </row>
    <row r="81" spans="1:4" ht="20" customHeight="1">
      <c r="A81" s="20" t="s">
        <v>45</v>
      </c>
      <c r="B81" s="273"/>
      <c r="C81" s="273"/>
      <c r="D81" s="274"/>
    </row>
    <row r="82" spans="1:4" ht="20" customHeight="1">
      <c r="A82" s="23" t="s">
        <v>44</v>
      </c>
      <c r="B82" s="275"/>
      <c r="C82" s="275"/>
      <c r="D82" s="276"/>
    </row>
    <row r="83" spans="1:4" ht="20" customHeight="1">
      <c r="A83" s="20" t="s">
        <v>45</v>
      </c>
      <c r="B83" s="273"/>
      <c r="C83" s="273"/>
      <c r="D83" s="274"/>
    </row>
    <row r="84" spans="1:4" ht="20" customHeight="1"/>
    <row r="85" spans="1:4" ht="20" customHeight="1">
      <c r="A85" s="280" t="s">
        <v>51</v>
      </c>
      <c r="B85" s="281"/>
      <c r="C85" s="281"/>
      <c r="D85" s="282"/>
    </row>
    <row r="86" spans="1:4" ht="20" customHeight="1">
      <c r="A86" s="19" t="s">
        <v>52</v>
      </c>
      <c r="B86" s="275" t="s">
        <v>1579</v>
      </c>
      <c r="C86" s="275"/>
      <c r="D86" s="276"/>
    </row>
    <row r="87" spans="1:4" ht="20" customHeight="1">
      <c r="A87" s="23" t="s">
        <v>53</v>
      </c>
      <c r="B87" s="277" t="s">
        <v>1580</v>
      </c>
      <c r="C87" s="277"/>
      <c r="D87" s="278"/>
    </row>
    <row r="88" spans="1:4" ht="20" customHeight="1">
      <c r="A88" s="23" t="s">
        <v>54</v>
      </c>
      <c r="B88" s="273" t="s">
        <v>1578</v>
      </c>
      <c r="C88" s="273"/>
      <c r="D88" s="274"/>
    </row>
    <row r="89" spans="1:4" ht="20" customHeight="1">
      <c r="A89" s="19" t="s">
        <v>56</v>
      </c>
      <c r="B89" s="293" t="s">
        <v>1581</v>
      </c>
      <c r="C89" s="275"/>
      <c r="D89" s="276"/>
    </row>
    <row r="90" spans="1:4" ht="20" customHeight="1">
      <c r="A90" s="20" t="s">
        <v>55</v>
      </c>
      <c r="B90" s="273" t="s">
        <v>1577</v>
      </c>
      <c r="C90" s="273"/>
      <c r="D90" s="274"/>
    </row>
    <row r="91" spans="1:4" ht="20" customHeight="1"/>
    <row r="92" spans="1:4" ht="20" customHeight="1"/>
    <row r="93" spans="1:4" ht="20" customHeight="1"/>
    <row r="94" spans="1:4" ht="20" customHeight="1"/>
    <row r="95" spans="1:4" ht="20" customHeight="1"/>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sheetData>
  <mergeCells count="48">
    <mergeCell ref="B90:D90"/>
    <mergeCell ref="B50:D50"/>
    <mergeCell ref="B51:D51"/>
    <mergeCell ref="B52:D52"/>
    <mergeCell ref="B53:D53"/>
    <mergeCell ref="B83:D83"/>
    <mergeCell ref="A85:D85"/>
    <mergeCell ref="B86:D86"/>
    <mergeCell ref="B87:D87"/>
    <mergeCell ref="B88:D88"/>
    <mergeCell ref="B89:D89"/>
    <mergeCell ref="B80:D80"/>
    <mergeCell ref="B81:D81"/>
    <mergeCell ref="B82:D82"/>
    <mergeCell ref="B67:D67"/>
    <mergeCell ref="B68:D68"/>
    <mergeCell ref="B73:D73"/>
    <mergeCell ref="B74:D74"/>
    <mergeCell ref="B56:D56"/>
    <mergeCell ref="B57:D57"/>
    <mergeCell ref="B58:D58"/>
    <mergeCell ref="A60:D60"/>
    <mergeCell ref="B61:D61"/>
    <mergeCell ref="B62:D62"/>
    <mergeCell ref="B55:D55"/>
    <mergeCell ref="A37:D37"/>
    <mergeCell ref="B39:D39"/>
    <mergeCell ref="B40:D40"/>
    <mergeCell ref="B41:D41"/>
    <mergeCell ref="B42:D42"/>
    <mergeCell ref="B43:D43"/>
    <mergeCell ref="B44:D44"/>
    <mergeCell ref="B45:D45"/>
    <mergeCell ref="B46:D46"/>
    <mergeCell ref="B47:D47"/>
    <mergeCell ref="B48:D48"/>
    <mergeCell ref="B30:D30"/>
    <mergeCell ref="A1:D1"/>
    <mergeCell ref="A2:D2"/>
    <mergeCell ref="A4:D4"/>
    <mergeCell ref="B5:D5"/>
    <mergeCell ref="B6:D6"/>
    <mergeCell ref="B7:D7"/>
    <mergeCell ref="B8:D8"/>
    <mergeCell ref="A10:D10"/>
    <mergeCell ref="B26:D26"/>
    <mergeCell ref="B27:D27"/>
    <mergeCell ref="B29:D29"/>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E2C0E-5BA2-9A4B-A5BF-543C649D5214}">
  <sheetPr>
    <tabColor theme="8"/>
  </sheetPr>
  <dimension ref="A1:G126"/>
  <sheetViews>
    <sheetView topLeftCell="A17" zoomScale="130" zoomScaleNormal="130" workbookViewId="0">
      <selection activeCell="B5" sqref="B5:D5"/>
    </sheetView>
  </sheetViews>
  <sheetFormatPr baseColWidth="10" defaultRowHeight="16"/>
  <cols>
    <col min="1" max="4" width="43.33203125" style="3" customWidth="1"/>
    <col min="5" max="5" width="10.83203125" style="3"/>
    <col min="6" max="6" width="16.3320312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109</v>
      </c>
      <c r="C5" s="275"/>
      <c r="D5" s="276"/>
      <c r="F5" s="19" t="s">
        <v>13</v>
      </c>
      <c r="G5" s="17" t="s">
        <v>107</v>
      </c>
    </row>
    <row r="6" spans="1:7" ht="20" customHeight="1">
      <c r="A6" s="20" t="s">
        <v>10</v>
      </c>
      <c r="B6" s="273" t="s">
        <v>108</v>
      </c>
      <c r="C6" s="273"/>
      <c r="D6" s="274"/>
      <c r="F6" s="20" t="s">
        <v>11</v>
      </c>
      <c r="G6" s="16">
        <v>44811</v>
      </c>
    </row>
    <row r="7" spans="1:7" ht="20" customHeight="1">
      <c r="A7" s="21" t="s">
        <v>8</v>
      </c>
      <c r="B7" s="275" t="s">
        <v>111</v>
      </c>
      <c r="C7" s="275"/>
      <c r="D7" s="276"/>
      <c r="F7" s="19" t="s">
        <v>12</v>
      </c>
      <c r="G7" s="17" t="s">
        <v>847</v>
      </c>
    </row>
    <row r="8" spans="1:7" ht="20" customHeight="1">
      <c r="A8" s="20" t="s">
        <v>7</v>
      </c>
      <c r="B8" s="273" t="s">
        <v>110</v>
      </c>
      <c r="C8" s="273"/>
      <c r="D8" s="274"/>
      <c r="F8" s="20" t="s">
        <v>11</v>
      </c>
      <c r="G8" s="104">
        <v>44813</v>
      </c>
    </row>
    <row r="9" spans="1:7" ht="20" customHeight="1"/>
    <row r="10" spans="1:7" ht="20" customHeight="1">
      <c r="A10" s="302" t="s">
        <v>14</v>
      </c>
      <c r="B10" s="303"/>
      <c r="C10" s="303"/>
      <c r="D10" s="304"/>
    </row>
    <row r="11" spans="1:7" s="14" customFormat="1" ht="20" customHeight="1">
      <c r="A11" s="19" t="s">
        <v>15</v>
      </c>
      <c r="B11" s="305">
        <v>175</v>
      </c>
      <c r="C11" s="305"/>
      <c r="D11" s="306"/>
    </row>
    <row r="12" spans="1:7" s="7" customFormat="1" ht="20" customHeight="1">
      <c r="A12" s="20" t="s">
        <v>125</v>
      </c>
      <c r="B12" s="273" t="s">
        <v>127</v>
      </c>
      <c r="C12" s="273"/>
      <c r="D12" s="274"/>
    </row>
    <row r="13" spans="1:7" ht="20" customHeight="1">
      <c r="A13" s="22" t="s">
        <v>16</v>
      </c>
      <c r="B13" s="31"/>
      <c r="C13" s="31"/>
      <c r="D13" s="32"/>
    </row>
    <row r="14" spans="1:7" ht="20" customHeight="1">
      <c r="A14" s="23" t="s">
        <v>0</v>
      </c>
      <c r="B14" s="4">
        <v>87</v>
      </c>
      <c r="D14" s="6"/>
    </row>
    <row r="15" spans="1:7" ht="20" customHeight="1">
      <c r="A15" s="23" t="s">
        <v>18</v>
      </c>
      <c r="B15" s="4" t="s">
        <v>129</v>
      </c>
      <c r="D15" s="6"/>
    </row>
    <row r="16" spans="1:7" ht="20" customHeight="1">
      <c r="A16" s="23" t="s">
        <v>17</v>
      </c>
      <c r="B16" s="4" t="s">
        <v>132</v>
      </c>
      <c r="D16" s="6"/>
    </row>
    <row r="17" spans="1:4" ht="20" customHeight="1">
      <c r="A17" s="24" t="s">
        <v>19</v>
      </c>
      <c r="B17" s="27"/>
      <c r="C17" s="27"/>
      <c r="D17" s="28"/>
    </row>
    <row r="18" spans="1:4" ht="20" customHeight="1">
      <c r="A18" s="23" t="s">
        <v>0</v>
      </c>
      <c r="B18" s="4">
        <v>88</v>
      </c>
      <c r="D18" s="6"/>
    </row>
    <row r="19" spans="1:4" ht="20" customHeight="1">
      <c r="A19" s="23" t="s">
        <v>130</v>
      </c>
      <c r="B19" s="4" t="s">
        <v>128</v>
      </c>
      <c r="D19" s="6"/>
    </row>
    <row r="20" spans="1:4" ht="20" customHeight="1">
      <c r="A20" s="23" t="s">
        <v>131</v>
      </c>
      <c r="B20" s="34" t="s">
        <v>133</v>
      </c>
      <c r="D20" s="6"/>
    </row>
    <row r="21" spans="1:4" ht="20" customHeight="1">
      <c r="A21" s="24" t="s">
        <v>20</v>
      </c>
      <c r="B21" s="27"/>
      <c r="C21" s="27"/>
      <c r="D21" s="28"/>
    </row>
    <row r="22" spans="1:4" ht="20" customHeight="1">
      <c r="A22" s="23" t="s">
        <v>21</v>
      </c>
      <c r="B22" s="305" t="s">
        <v>112</v>
      </c>
      <c r="C22" s="305"/>
      <c r="D22" s="306"/>
    </row>
    <row r="23" spans="1:4" ht="20" customHeight="1">
      <c r="A23" s="20" t="s">
        <v>22</v>
      </c>
      <c r="B23" s="307" t="s">
        <v>113</v>
      </c>
      <c r="C23" s="307"/>
      <c r="D23" s="308"/>
    </row>
    <row r="24" spans="1:4" ht="20" customHeight="1">
      <c r="A24" s="24" t="s">
        <v>29</v>
      </c>
      <c r="B24" s="27"/>
      <c r="C24" s="27"/>
      <c r="D24" s="28"/>
    </row>
    <row r="25" spans="1:4" ht="20" customHeight="1">
      <c r="A25" s="23" t="s">
        <v>23</v>
      </c>
      <c r="B25" s="3" t="s">
        <v>123</v>
      </c>
      <c r="D25" s="6"/>
    </row>
    <row r="26" spans="1:4" ht="20" customHeight="1">
      <c r="A26" s="20" t="s">
        <v>24</v>
      </c>
      <c r="B26" s="7" t="s">
        <v>124</v>
      </c>
      <c r="C26" s="7"/>
      <c r="D26" s="8"/>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93" t="s">
        <v>137</v>
      </c>
      <c r="C35" s="275"/>
      <c r="D35" s="276"/>
    </row>
    <row r="36" spans="1:4" ht="20" customHeight="1">
      <c r="A36" s="23" t="s">
        <v>102</v>
      </c>
      <c r="B36" s="277" t="s">
        <v>134</v>
      </c>
      <c r="C36" s="277"/>
      <c r="D36" s="278"/>
    </row>
    <row r="37" spans="1:4" ht="20" customHeight="1">
      <c r="A37" s="23" t="s">
        <v>103</v>
      </c>
      <c r="B37" s="277" t="s">
        <v>135</v>
      </c>
      <c r="C37" s="277"/>
      <c r="D37" s="278"/>
    </row>
    <row r="38" spans="1:4" ht="20" customHeight="1">
      <c r="A38" s="23" t="s">
        <v>34</v>
      </c>
      <c r="B38" s="277" t="s">
        <v>136</v>
      </c>
      <c r="C38" s="277"/>
      <c r="D38" s="278"/>
    </row>
    <row r="39" spans="1:4" ht="20" customHeight="1">
      <c r="A39" s="23" t="s">
        <v>35</v>
      </c>
      <c r="B39" s="277" t="s">
        <v>140</v>
      </c>
      <c r="C39" s="277"/>
      <c r="D39" s="278"/>
    </row>
    <row r="40" spans="1:4" ht="20" customHeight="1">
      <c r="A40" s="23" t="s">
        <v>36</v>
      </c>
      <c r="B40" s="277" t="s">
        <v>141</v>
      </c>
      <c r="C40" s="277"/>
      <c r="D40" s="278"/>
    </row>
    <row r="41" spans="1:4" ht="20" customHeight="1">
      <c r="A41" s="23" t="s">
        <v>37</v>
      </c>
      <c r="B41" s="277" t="s">
        <v>142</v>
      </c>
      <c r="C41" s="277"/>
      <c r="D41" s="278"/>
    </row>
    <row r="42" spans="1:4" ht="20" customHeight="1">
      <c r="A42" s="23" t="s">
        <v>38</v>
      </c>
      <c r="B42" s="277" t="s">
        <v>2</v>
      </c>
      <c r="C42" s="277"/>
      <c r="D42" s="278"/>
    </row>
    <row r="43" spans="1:4" ht="20" customHeight="1">
      <c r="A43" s="23" t="s">
        <v>104</v>
      </c>
      <c r="B43" s="277"/>
      <c r="C43" s="277"/>
      <c r="D43" s="278"/>
    </row>
    <row r="44" spans="1:4" ht="20" customHeight="1">
      <c r="A44" s="23" t="s">
        <v>39</v>
      </c>
      <c r="B44" s="273" t="s">
        <v>143</v>
      </c>
      <c r="C44" s="273"/>
      <c r="D44" s="274"/>
    </row>
    <row r="45" spans="1:4" ht="20" customHeight="1">
      <c r="A45" s="24" t="s">
        <v>40</v>
      </c>
      <c r="B45" s="29"/>
      <c r="C45" s="29"/>
      <c r="D45" s="30"/>
    </row>
    <row r="46" spans="1:4" ht="20" customHeight="1">
      <c r="A46" s="23" t="s">
        <v>41</v>
      </c>
      <c r="B46" s="275" t="s">
        <v>138</v>
      </c>
      <c r="C46" s="275"/>
      <c r="D46" s="276"/>
    </row>
    <row r="47" spans="1:4" ht="20" customHeight="1">
      <c r="A47" s="23" t="s">
        <v>33</v>
      </c>
      <c r="B47" s="277" t="s">
        <v>139</v>
      </c>
      <c r="C47" s="277"/>
      <c r="D47" s="278"/>
    </row>
    <row r="48" spans="1:4" ht="20" customHeight="1">
      <c r="A48" s="23" t="s">
        <v>42</v>
      </c>
      <c r="B48" s="277" t="s">
        <v>142</v>
      </c>
      <c r="C48" s="277"/>
      <c r="D48" s="278"/>
    </row>
    <row r="49" spans="1:4" ht="20" customHeight="1">
      <c r="A49" s="20" t="s">
        <v>39</v>
      </c>
      <c r="B49" s="273"/>
      <c r="C49" s="273"/>
      <c r="D49" s="274"/>
    </row>
    <row r="50" spans="1:4" ht="20" customHeight="1"/>
    <row r="51" spans="1:4" ht="20" customHeight="1">
      <c r="A51" s="280" t="s">
        <v>155</v>
      </c>
      <c r="B51" s="281"/>
      <c r="C51" s="281"/>
      <c r="D51" s="282"/>
    </row>
    <row r="52" spans="1:4" ht="20" customHeight="1">
      <c r="A52" s="19" t="s">
        <v>43</v>
      </c>
      <c r="B52" s="275" t="s">
        <v>144</v>
      </c>
      <c r="C52" s="275"/>
      <c r="D52" s="276"/>
    </row>
    <row r="53" spans="1:4" ht="20" customHeight="1">
      <c r="A53" s="23" t="s">
        <v>44</v>
      </c>
      <c r="B53" s="277" t="s">
        <v>147</v>
      </c>
      <c r="C53" s="277"/>
      <c r="D53" s="278"/>
    </row>
    <row r="54" spans="1:4" ht="20" customHeight="1">
      <c r="A54" s="23" t="s">
        <v>45</v>
      </c>
      <c r="B54" s="25" t="s">
        <v>33</v>
      </c>
      <c r="C54" s="25" t="s">
        <v>46</v>
      </c>
      <c r="D54" s="26" t="s">
        <v>47</v>
      </c>
    </row>
    <row r="55" spans="1:4" ht="20" customHeight="1">
      <c r="A55" s="5"/>
      <c r="B55" s="3" t="s">
        <v>160</v>
      </c>
      <c r="C55" s="35" t="s">
        <v>162</v>
      </c>
      <c r="D55" s="6" t="s">
        <v>163</v>
      </c>
    </row>
    <row r="56" spans="1:4" ht="20" customHeight="1">
      <c r="A56" s="23" t="s">
        <v>48</v>
      </c>
      <c r="B56" s="3" t="s">
        <v>161</v>
      </c>
      <c r="D56" s="6"/>
    </row>
    <row r="57" spans="1:4" ht="20" customHeight="1">
      <c r="A57" s="20" t="s">
        <v>49</v>
      </c>
      <c r="B57" s="7" t="s">
        <v>159</v>
      </c>
      <c r="C57" s="7"/>
      <c r="D57" s="8"/>
    </row>
    <row r="58" spans="1:4" ht="20" customHeight="1">
      <c r="A58" s="19" t="s">
        <v>43</v>
      </c>
      <c r="B58" s="275" t="s">
        <v>145</v>
      </c>
      <c r="C58" s="275"/>
      <c r="D58" s="276"/>
    </row>
    <row r="59" spans="1:4" ht="20" customHeight="1">
      <c r="A59" s="23" t="s">
        <v>44</v>
      </c>
      <c r="B59" s="277" t="s">
        <v>146</v>
      </c>
      <c r="C59" s="277"/>
      <c r="D59" s="278"/>
    </row>
    <row r="60" spans="1:4" ht="20" customHeight="1">
      <c r="A60" s="23" t="s">
        <v>45</v>
      </c>
      <c r="B60" s="25" t="s">
        <v>33</v>
      </c>
      <c r="C60" s="25" t="s">
        <v>46</v>
      </c>
      <c r="D60" s="26" t="s">
        <v>47</v>
      </c>
    </row>
    <row r="61" spans="1:4" ht="20" customHeight="1">
      <c r="A61" s="5"/>
      <c r="B61" s="3" t="s">
        <v>166</v>
      </c>
      <c r="C61" s="35" t="s">
        <v>164</v>
      </c>
      <c r="D61" s="6" t="s">
        <v>165</v>
      </c>
    </row>
    <row r="62" spans="1:4" ht="20" customHeight="1">
      <c r="A62" s="23" t="s">
        <v>48</v>
      </c>
      <c r="B62" s="3" t="s">
        <v>167</v>
      </c>
      <c r="D62" s="6"/>
    </row>
    <row r="63" spans="1:4" ht="20" customHeight="1">
      <c r="A63" s="20" t="s">
        <v>49</v>
      </c>
      <c r="B63" s="7" t="s">
        <v>159</v>
      </c>
      <c r="C63" s="7"/>
      <c r="D63" s="8"/>
    </row>
    <row r="64" spans="1:4" ht="20" customHeight="1">
      <c r="A64" s="280" t="s">
        <v>156</v>
      </c>
      <c r="B64" s="281"/>
      <c r="C64" s="281"/>
      <c r="D64" s="282"/>
    </row>
    <row r="65" spans="1:4" ht="20" customHeight="1">
      <c r="A65" s="19" t="s">
        <v>43</v>
      </c>
      <c r="B65" s="275" t="s">
        <v>175</v>
      </c>
      <c r="C65" s="275"/>
      <c r="D65" s="276"/>
    </row>
    <row r="66" spans="1:4" ht="20" customHeight="1">
      <c r="A66" s="23" t="s">
        <v>44</v>
      </c>
      <c r="B66" s="277" t="s">
        <v>157</v>
      </c>
      <c r="C66" s="277"/>
      <c r="D66" s="278"/>
    </row>
    <row r="67" spans="1:4" ht="20" customHeight="1">
      <c r="A67" s="23" t="s">
        <v>45</v>
      </c>
      <c r="B67" s="25" t="s">
        <v>33</v>
      </c>
      <c r="C67" s="25" t="s">
        <v>46</v>
      </c>
      <c r="D67" s="26" t="s">
        <v>47</v>
      </c>
    </row>
    <row r="68" spans="1:4" ht="20" customHeight="1">
      <c r="A68" s="5"/>
      <c r="B68" s="3" t="s">
        <v>182</v>
      </c>
      <c r="C68" s="35" t="s">
        <v>176</v>
      </c>
      <c r="D68" s="6">
        <v>0.71399999999999997</v>
      </c>
    </row>
    <row r="69" spans="1:4" ht="20" customHeight="1">
      <c r="A69" s="23" t="s">
        <v>48</v>
      </c>
      <c r="B69" s="3" t="s">
        <v>177</v>
      </c>
      <c r="D69" s="6"/>
    </row>
    <row r="70" spans="1:4" ht="20" customHeight="1">
      <c r="A70" s="20" t="s">
        <v>49</v>
      </c>
      <c r="B70" s="7"/>
      <c r="C70" s="7"/>
      <c r="D70" s="8"/>
    </row>
    <row r="71" spans="1:4" ht="20" customHeight="1">
      <c r="A71" s="19" t="s">
        <v>43</v>
      </c>
      <c r="B71" s="275" t="s">
        <v>180</v>
      </c>
      <c r="C71" s="275"/>
      <c r="D71" s="276"/>
    </row>
    <row r="72" spans="1:4" ht="20" customHeight="1">
      <c r="A72" s="23" t="s">
        <v>44</v>
      </c>
      <c r="B72" s="277" t="s">
        <v>157</v>
      </c>
      <c r="C72" s="277"/>
      <c r="D72" s="278"/>
    </row>
    <row r="73" spans="1:4" ht="20" customHeight="1">
      <c r="A73" s="23" t="s">
        <v>45</v>
      </c>
      <c r="B73" s="25" t="s">
        <v>33</v>
      </c>
      <c r="C73" s="25" t="s">
        <v>46</v>
      </c>
      <c r="D73" s="26" t="s">
        <v>47</v>
      </c>
    </row>
    <row r="74" spans="1:4" ht="20" customHeight="1">
      <c r="A74" s="5"/>
      <c r="B74" s="3" t="s">
        <v>182</v>
      </c>
      <c r="C74" s="35" t="s">
        <v>178</v>
      </c>
      <c r="D74" s="6">
        <v>0.75800000000000001</v>
      </c>
    </row>
    <row r="75" spans="1:4" ht="20" customHeight="1">
      <c r="A75" s="23" t="s">
        <v>48</v>
      </c>
      <c r="B75" s="3" t="s">
        <v>179</v>
      </c>
      <c r="D75" s="6"/>
    </row>
    <row r="76" spans="1:4" ht="20" customHeight="1">
      <c r="A76" s="20" t="s">
        <v>49</v>
      </c>
      <c r="B76" s="7"/>
      <c r="C76" s="7"/>
      <c r="D76" s="8"/>
    </row>
    <row r="77" spans="1:4" ht="20" customHeight="1">
      <c r="A77" s="19" t="s">
        <v>43</v>
      </c>
      <c r="B77" s="275" t="s">
        <v>158</v>
      </c>
      <c r="C77" s="275"/>
      <c r="D77" s="276"/>
    </row>
    <row r="78" spans="1:4" ht="20" customHeight="1">
      <c r="A78" s="23" t="s">
        <v>44</v>
      </c>
      <c r="B78" s="277" t="s">
        <v>157</v>
      </c>
      <c r="C78" s="277"/>
      <c r="D78" s="278"/>
    </row>
    <row r="79" spans="1:4" ht="20" customHeight="1">
      <c r="A79" s="23" t="s">
        <v>45</v>
      </c>
      <c r="B79" s="25" t="s">
        <v>33</v>
      </c>
      <c r="C79" s="25" t="s">
        <v>46</v>
      </c>
      <c r="D79" s="26" t="s">
        <v>47</v>
      </c>
    </row>
    <row r="80" spans="1:4" ht="20" customHeight="1">
      <c r="A80" s="5"/>
      <c r="B80" s="3" t="s">
        <v>182</v>
      </c>
      <c r="C80" s="35" t="s">
        <v>181</v>
      </c>
      <c r="D80" s="6">
        <v>0.80300000000000005</v>
      </c>
    </row>
    <row r="81" spans="1:4" ht="20" customHeight="1">
      <c r="A81" s="23" t="s">
        <v>48</v>
      </c>
      <c r="B81" s="3" t="s">
        <v>179</v>
      </c>
      <c r="D81" s="6"/>
    </row>
    <row r="82" spans="1:4" ht="20" customHeight="1">
      <c r="A82" s="20" t="s">
        <v>49</v>
      </c>
      <c r="B82" s="7"/>
      <c r="C82" s="7"/>
      <c r="D82" s="8"/>
    </row>
    <row r="83" spans="1:4" ht="20" customHeight="1">
      <c r="A83" s="280" t="s">
        <v>50</v>
      </c>
      <c r="B83" s="281"/>
      <c r="C83" s="281"/>
      <c r="D83" s="282"/>
    </row>
    <row r="84" spans="1:4" ht="20" customHeight="1">
      <c r="A84" s="23" t="s">
        <v>44</v>
      </c>
      <c r="B84" s="275" t="s">
        <v>118</v>
      </c>
      <c r="C84" s="275"/>
      <c r="D84" s="276"/>
    </row>
    <row r="85" spans="1:4" ht="20" customHeight="1">
      <c r="A85" s="20" t="s">
        <v>45</v>
      </c>
      <c r="B85" s="273" t="s">
        <v>119</v>
      </c>
      <c r="C85" s="273"/>
      <c r="D85" s="274"/>
    </row>
    <row r="86" spans="1:4" ht="20" customHeight="1">
      <c r="A86" s="23" t="s">
        <v>44</v>
      </c>
      <c r="B86" s="275" t="s">
        <v>148</v>
      </c>
      <c r="C86" s="275"/>
      <c r="D86" s="276"/>
    </row>
    <row r="87" spans="1:4" ht="20" customHeight="1">
      <c r="A87" s="20" t="s">
        <v>45</v>
      </c>
      <c r="B87" s="273" t="s">
        <v>168</v>
      </c>
      <c r="C87" s="273"/>
      <c r="D87" s="274"/>
    </row>
    <row r="88" spans="1:4" ht="20" customHeight="1">
      <c r="A88" s="23" t="s">
        <v>44</v>
      </c>
      <c r="B88" s="275" t="s">
        <v>149</v>
      </c>
      <c r="C88" s="275"/>
      <c r="D88" s="276"/>
    </row>
    <row r="89" spans="1:4" ht="20" customHeight="1">
      <c r="A89" s="20" t="s">
        <v>45</v>
      </c>
      <c r="B89" s="273" t="s">
        <v>169</v>
      </c>
      <c r="C89" s="273"/>
      <c r="D89" s="274"/>
    </row>
    <row r="90" spans="1:4" ht="20" customHeight="1">
      <c r="A90" s="23" t="s">
        <v>44</v>
      </c>
      <c r="B90" s="275" t="s">
        <v>150</v>
      </c>
      <c r="C90" s="275"/>
      <c r="D90" s="276"/>
    </row>
    <row r="91" spans="1:4" ht="20" customHeight="1">
      <c r="A91" s="20" t="s">
        <v>45</v>
      </c>
      <c r="B91" s="273" t="s">
        <v>170</v>
      </c>
      <c r="C91" s="273"/>
      <c r="D91" s="274"/>
    </row>
    <row r="92" spans="1:4" ht="20" customHeight="1">
      <c r="A92" s="23" t="s">
        <v>44</v>
      </c>
      <c r="B92" s="275" t="s">
        <v>151</v>
      </c>
      <c r="C92" s="275"/>
      <c r="D92" s="276"/>
    </row>
    <row r="93" spans="1:4" ht="20" customHeight="1">
      <c r="A93" s="20" t="s">
        <v>45</v>
      </c>
      <c r="B93" s="273" t="s">
        <v>171</v>
      </c>
      <c r="C93" s="273"/>
      <c r="D93" s="309"/>
    </row>
    <row r="94" spans="1:4" ht="20" customHeight="1">
      <c r="A94" s="23" t="s">
        <v>44</v>
      </c>
      <c r="B94" s="275" t="s">
        <v>152</v>
      </c>
      <c r="C94" s="275"/>
      <c r="D94" s="276"/>
    </row>
    <row r="95" spans="1:4" ht="20" customHeight="1">
      <c r="A95" s="20" t="s">
        <v>45</v>
      </c>
      <c r="B95" s="273" t="s">
        <v>172</v>
      </c>
      <c r="C95" s="273"/>
      <c r="D95" s="309"/>
    </row>
    <row r="96" spans="1:4" ht="20" customHeight="1">
      <c r="A96" s="23" t="s">
        <v>44</v>
      </c>
      <c r="B96" s="275" t="s">
        <v>153</v>
      </c>
      <c r="C96" s="275"/>
      <c r="D96" s="276"/>
    </row>
    <row r="97" spans="1:4" ht="20" customHeight="1">
      <c r="A97" s="20" t="s">
        <v>45</v>
      </c>
      <c r="B97" s="273" t="s">
        <v>173</v>
      </c>
      <c r="C97" s="273"/>
      <c r="D97" s="274"/>
    </row>
    <row r="98" spans="1:4" ht="20" customHeight="1">
      <c r="A98" s="23" t="s">
        <v>44</v>
      </c>
      <c r="B98" s="275" t="s">
        <v>154</v>
      </c>
      <c r="C98" s="275"/>
      <c r="D98" s="276"/>
    </row>
    <row r="99" spans="1:4" ht="20" customHeight="1">
      <c r="A99" s="20" t="s">
        <v>45</v>
      </c>
      <c r="B99" s="273" t="s">
        <v>174</v>
      </c>
      <c r="C99" s="273"/>
      <c r="D99" s="274"/>
    </row>
    <row r="100" spans="1:4" ht="20" customHeight="1">
      <c r="A100" s="33"/>
      <c r="B100" s="7"/>
      <c r="C100" s="7"/>
      <c r="D100" s="8"/>
    </row>
    <row r="101" spans="1:4" ht="20" customHeight="1">
      <c r="A101" s="280" t="s">
        <v>51</v>
      </c>
      <c r="B101" s="281"/>
      <c r="C101" s="281"/>
      <c r="D101" s="282"/>
    </row>
    <row r="102" spans="1:4" ht="20" customHeight="1">
      <c r="A102" s="19" t="s">
        <v>52</v>
      </c>
      <c r="B102" s="275" t="s">
        <v>114</v>
      </c>
      <c r="C102" s="275"/>
      <c r="D102" s="276"/>
    </row>
    <row r="103" spans="1:4" ht="20" customHeight="1">
      <c r="A103" s="23" t="s">
        <v>53</v>
      </c>
      <c r="B103" s="277" t="s">
        <v>116</v>
      </c>
      <c r="C103" s="277"/>
      <c r="D103" s="278"/>
    </row>
    <row r="104" spans="1:4" ht="20" customHeight="1">
      <c r="A104" s="23" t="s">
        <v>54</v>
      </c>
      <c r="B104" s="273" t="s">
        <v>115</v>
      </c>
      <c r="C104" s="273"/>
      <c r="D104" s="274"/>
    </row>
    <row r="105" spans="1:4" ht="20" customHeight="1">
      <c r="A105" s="19" t="s">
        <v>56</v>
      </c>
      <c r="B105" s="275"/>
      <c r="C105" s="275"/>
      <c r="D105" s="276"/>
    </row>
    <row r="106" spans="1:4" ht="20" customHeight="1">
      <c r="A106" s="20" t="s">
        <v>55</v>
      </c>
      <c r="B106" s="273" t="s">
        <v>117</v>
      </c>
      <c r="C106" s="273"/>
      <c r="D106" s="274"/>
    </row>
    <row r="107" spans="1:4" ht="20" customHeight="1"/>
    <row r="108" spans="1:4" ht="20" customHeight="1"/>
    <row r="109" spans="1:4" ht="20" customHeight="1"/>
    <row r="110" spans="1:4" ht="20" customHeight="1"/>
    <row r="111" spans="1:4" ht="20" customHeight="1"/>
    <row r="112" spans="1:4" ht="20" customHeight="1"/>
    <row r="113" ht="20" customHeight="1"/>
    <row r="114" ht="20" customHeight="1"/>
    <row r="115" ht="20" customHeight="1"/>
    <row r="116" ht="20" customHeight="1"/>
    <row r="117" ht="20" customHeight="1"/>
    <row r="118" ht="20" customHeight="1"/>
    <row r="119" ht="20" customHeight="1"/>
    <row r="120" ht="20" customHeight="1"/>
    <row r="121" ht="20" customHeight="1"/>
    <row r="122" ht="20" customHeight="1"/>
    <row r="123" ht="20" customHeight="1"/>
    <row r="124" ht="20" customHeight="1"/>
    <row r="125" ht="20" customHeight="1"/>
    <row r="126" ht="20" customHeight="1"/>
  </sheetData>
  <mergeCells count="62">
    <mergeCell ref="B97:D97"/>
    <mergeCell ref="B102:D102"/>
    <mergeCell ref="B103:D103"/>
    <mergeCell ref="B104:D104"/>
    <mergeCell ref="B86:D86"/>
    <mergeCell ref="B87:D87"/>
    <mergeCell ref="B88:D88"/>
    <mergeCell ref="B89:D89"/>
    <mergeCell ref="B90:D90"/>
    <mergeCell ref="B91:D91"/>
    <mergeCell ref="B98:D98"/>
    <mergeCell ref="B99:D99"/>
    <mergeCell ref="B92:D92"/>
    <mergeCell ref="B93:D93"/>
    <mergeCell ref="B94:D94"/>
    <mergeCell ref="B95:D95"/>
    <mergeCell ref="B96:D96"/>
    <mergeCell ref="B59:D59"/>
    <mergeCell ref="B52:D52"/>
    <mergeCell ref="B53:D53"/>
    <mergeCell ref="B84:D84"/>
    <mergeCell ref="B85:D85"/>
    <mergeCell ref="A64:D64"/>
    <mergeCell ref="B65:D65"/>
    <mergeCell ref="B66:D66"/>
    <mergeCell ref="B71:D71"/>
    <mergeCell ref="B72:D72"/>
    <mergeCell ref="B77:D77"/>
    <mergeCell ref="B78:D78"/>
    <mergeCell ref="A83:D83"/>
    <mergeCell ref="B46:D46"/>
    <mergeCell ref="B47:D47"/>
    <mergeCell ref="B48:D48"/>
    <mergeCell ref="B49:D49"/>
    <mergeCell ref="B58:D58"/>
    <mergeCell ref="B43:D43"/>
    <mergeCell ref="A101:D101"/>
    <mergeCell ref="B105:D105"/>
    <mergeCell ref="B106:D106"/>
    <mergeCell ref="B22:D22"/>
    <mergeCell ref="B23:D23"/>
    <mergeCell ref="A51:D51"/>
    <mergeCell ref="B35:D35"/>
    <mergeCell ref="B36:D36"/>
    <mergeCell ref="B37:D37"/>
    <mergeCell ref="B38:D38"/>
    <mergeCell ref="B39:D39"/>
    <mergeCell ref="B40:D40"/>
    <mergeCell ref="B41:D41"/>
    <mergeCell ref="B42:D42"/>
    <mergeCell ref="B44:D44"/>
    <mergeCell ref="A1:D1"/>
    <mergeCell ref="A2:D2"/>
    <mergeCell ref="A4:D4"/>
    <mergeCell ref="A10:D10"/>
    <mergeCell ref="A33:D33"/>
    <mergeCell ref="B12:D12"/>
    <mergeCell ref="B5:D5"/>
    <mergeCell ref="B6:D6"/>
    <mergeCell ref="B8:D8"/>
    <mergeCell ref="B7:D7"/>
    <mergeCell ref="B11:D11"/>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838C8-EC68-0144-A99A-2C3F48830B16}">
  <sheetPr>
    <tabColor theme="8"/>
  </sheetPr>
  <dimension ref="A1:G115"/>
  <sheetViews>
    <sheetView topLeftCell="A8" zoomScale="130" zoomScaleNormal="130" workbookViewId="0">
      <selection activeCell="G9" sqref="G9"/>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1758</v>
      </c>
      <c r="C5" s="275"/>
      <c r="D5" s="276"/>
      <c r="F5" s="19" t="s">
        <v>13</v>
      </c>
      <c r="G5" s="17" t="s">
        <v>107</v>
      </c>
    </row>
    <row r="6" spans="1:7" ht="20" customHeight="1">
      <c r="A6" s="20" t="s">
        <v>10</v>
      </c>
      <c r="B6" s="273" t="s">
        <v>1759</v>
      </c>
      <c r="C6" s="273"/>
      <c r="D6" s="274"/>
      <c r="F6" s="20" t="s">
        <v>11</v>
      </c>
      <c r="G6" s="16">
        <v>45147</v>
      </c>
    </row>
    <row r="7" spans="1:7" ht="20" customHeight="1">
      <c r="A7" s="21" t="s">
        <v>8</v>
      </c>
      <c r="B7" s="275" t="s">
        <v>1760</v>
      </c>
      <c r="C7" s="275"/>
      <c r="D7" s="276"/>
      <c r="F7" s="19" t="s">
        <v>12</v>
      </c>
      <c r="G7" s="17"/>
    </row>
    <row r="8" spans="1:7" ht="20" customHeight="1">
      <c r="A8" s="20" t="s">
        <v>7</v>
      </c>
      <c r="B8" s="273" t="s">
        <v>1761</v>
      </c>
      <c r="C8" s="273"/>
      <c r="D8" s="274"/>
      <c r="F8" s="20" t="s">
        <v>11</v>
      </c>
      <c r="G8" s="18"/>
    </row>
    <row r="9" spans="1:7" ht="20" customHeight="1"/>
    <row r="10" spans="1:7" ht="20" customHeight="1">
      <c r="A10" s="280" t="s">
        <v>14</v>
      </c>
      <c r="B10" s="281"/>
      <c r="C10" s="281"/>
      <c r="D10" s="282"/>
    </row>
    <row r="11" spans="1:7" ht="20" customHeight="1">
      <c r="A11" s="19" t="s">
        <v>15</v>
      </c>
      <c r="B11" s="14">
        <v>60</v>
      </c>
      <c r="C11" s="14"/>
      <c r="D11" s="15"/>
    </row>
    <row r="12" spans="1:7" ht="20" customHeight="1">
      <c r="A12" s="20" t="s">
        <v>126</v>
      </c>
      <c r="B12" s="7" t="s">
        <v>1762</v>
      </c>
      <c r="C12" s="7"/>
      <c r="D12" s="8"/>
    </row>
    <row r="13" spans="1:7" ht="20" customHeight="1">
      <c r="A13" s="24" t="s">
        <v>1763</v>
      </c>
      <c r="B13" s="27"/>
      <c r="C13" s="27"/>
      <c r="D13" s="28"/>
    </row>
    <row r="14" spans="1:7" ht="20" customHeight="1">
      <c r="A14" s="23" t="s">
        <v>0</v>
      </c>
      <c r="B14" s="3">
        <v>20</v>
      </c>
      <c r="D14" s="6"/>
    </row>
    <row r="15" spans="1:7" ht="20" customHeight="1">
      <c r="A15" s="23" t="s">
        <v>18</v>
      </c>
      <c r="B15" s="3">
        <v>54.55</v>
      </c>
      <c r="D15" s="6"/>
    </row>
    <row r="16" spans="1:7" ht="20" customHeight="1">
      <c r="A16" s="23" t="s">
        <v>17</v>
      </c>
      <c r="B16" s="3" t="s">
        <v>1766</v>
      </c>
      <c r="D16" s="6"/>
    </row>
    <row r="17" spans="1:4" ht="20" customHeight="1">
      <c r="A17" s="24" t="s">
        <v>1764</v>
      </c>
      <c r="B17" s="27"/>
      <c r="C17" s="27"/>
      <c r="D17" s="28"/>
    </row>
    <row r="18" spans="1:4" ht="20" customHeight="1">
      <c r="A18" s="23" t="s">
        <v>0</v>
      </c>
      <c r="B18" s="3">
        <v>20</v>
      </c>
      <c r="D18" s="6"/>
    </row>
    <row r="19" spans="1:4" ht="20" customHeight="1">
      <c r="A19" s="23" t="s">
        <v>18</v>
      </c>
      <c r="B19" s="3">
        <v>52.35</v>
      </c>
      <c r="D19" s="6"/>
    </row>
    <row r="20" spans="1:4" ht="20" customHeight="1">
      <c r="A20" s="23" t="s">
        <v>17</v>
      </c>
      <c r="B20" s="3" t="s">
        <v>1766</v>
      </c>
      <c r="D20" s="6"/>
    </row>
    <row r="21" spans="1:4" ht="20" customHeight="1">
      <c r="A21" s="24" t="s">
        <v>1765</v>
      </c>
      <c r="B21" s="27"/>
      <c r="C21" s="27"/>
      <c r="D21" s="28"/>
    </row>
    <row r="22" spans="1:4" ht="20" customHeight="1">
      <c r="A22" s="23" t="s">
        <v>0</v>
      </c>
      <c r="B22" s="3">
        <v>20</v>
      </c>
      <c r="D22" s="6"/>
    </row>
    <row r="23" spans="1:4" ht="20" customHeight="1">
      <c r="A23" s="23" t="s">
        <v>18</v>
      </c>
      <c r="B23" s="3">
        <v>56.14</v>
      </c>
      <c r="D23" s="6"/>
    </row>
    <row r="24" spans="1:4" ht="20" customHeight="1">
      <c r="A24" s="23" t="s">
        <v>17</v>
      </c>
      <c r="B24" s="3" t="s">
        <v>1766</v>
      </c>
      <c r="D24" s="6"/>
    </row>
    <row r="25" spans="1:4" ht="20" customHeight="1">
      <c r="A25" s="24" t="s">
        <v>20</v>
      </c>
      <c r="B25" s="27"/>
      <c r="C25" s="27"/>
      <c r="D25" s="28"/>
    </row>
    <row r="26" spans="1:4" ht="20" customHeight="1">
      <c r="A26" s="23" t="s">
        <v>21</v>
      </c>
      <c r="B26" s="275" t="s">
        <v>1767</v>
      </c>
      <c r="C26" s="275"/>
      <c r="D26" s="276"/>
    </row>
    <row r="27" spans="1:4" ht="20" customHeight="1">
      <c r="A27" s="20" t="s">
        <v>22</v>
      </c>
      <c r="B27" s="273" t="s">
        <v>1768</v>
      </c>
      <c r="C27" s="273"/>
      <c r="D27" s="274"/>
    </row>
    <row r="28" spans="1:4" ht="20" customHeight="1">
      <c r="A28" s="24" t="s">
        <v>29</v>
      </c>
      <c r="B28" s="27"/>
      <c r="C28" s="27"/>
      <c r="D28" s="28"/>
    </row>
    <row r="29" spans="1:4" ht="20" customHeight="1">
      <c r="A29" s="23" t="s">
        <v>23</v>
      </c>
      <c r="B29" s="275" t="s">
        <v>1769</v>
      </c>
      <c r="C29" s="275"/>
      <c r="D29" s="276"/>
    </row>
    <row r="30" spans="1:4" ht="20" customHeight="1">
      <c r="A30" s="20" t="s">
        <v>24</v>
      </c>
      <c r="B30" s="273" t="s">
        <v>1770</v>
      </c>
      <c r="C30" s="273"/>
      <c r="D30" s="274"/>
    </row>
    <row r="31" spans="1:4" ht="20" customHeight="1">
      <c r="A31" s="24" t="s">
        <v>30</v>
      </c>
      <c r="B31" s="27"/>
      <c r="C31" s="27"/>
      <c r="D31" s="28"/>
    </row>
    <row r="32" spans="1:4" ht="20" customHeight="1">
      <c r="A32" s="23" t="s">
        <v>25</v>
      </c>
      <c r="B32" s="3" t="s">
        <v>120</v>
      </c>
      <c r="C32" s="25" t="s">
        <v>121</v>
      </c>
      <c r="D32" s="6" t="s">
        <v>120</v>
      </c>
    </row>
    <row r="33" spans="1:4" ht="20" customHeight="1">
      <c r="A33" s="23" t="s">
        <v>26</v>
      </c>
      <c r="B33" s="3" t="s">
        <v>120</v>
      </c>
      <c r="C33" s="25" t="s">
        <v>122</v>
      </c>
      <c r="D33" s="6" t="s">
        <v>120</v>
      </c>
    </row>
    <row r="34" spans="1:4" ht="20" customHeight="1">
      <c r="A34" s="23" t="s">
        <v>27</v>
      </c>
      <c r="B34" s="3" t="s">
        <v>120</v>
      </c>
      <c r="D34" s="6"/>
    </row>
    <row r="35" spans="1:4" ht="20" customHeight="1">
      <c r="A35" s="20" t="s">
        <v>28</v>
      </c>
      <c r="B35" s="7" t="s">
        <v>120</v>
      </c>
      <c r="C35" s="7"/>
      <c r="D35" s="8"/>
    </row>
    <row r="36" spans="1:4" ht="20" customHeight="1"/>
    <row r="37" spans="1:4" ht="20" customHeight="1">
      <c r="A37" s="280" t="s">
        <v>31</v>
      </c>
      <c r="B37" s="281"/>
      <c r="C37" s="281"/>
      <c r="D37" s="282"/>
    </row>
    <row r="38" spans="1:4" ht="20" customHeight="1">
      <c r="A38" s="24" t="s">
        <v>1773</v>
      </c>
      <c r="B38" s="29"/>
      <c r="C38" s="29"/>
      <c r="D38" s="30"/>
    </row>
    <row r="39" spans="1:4" ht="20" customHeight="1">
      <c r="A39" s="23" t="s">
        <v>33</v>
      </c>
      <c r="B39" s="275" t="s">
        <v>1774</v>
      </c>
      <c r="C39" s="275"/>
      <c r="D39" s="276"/>
    </row>
    <row r="40" spans="1:4" ht="20" customHeight="1">
      <c r="A40" s="23" t="s">
        <v>102</v>
      </c>
      <c r="B40" s="277" t="s">
        <v>1779</v>
      </c>
      <c r="C40" s="277"/>
      <c r="D40" s="278"/>
    </row>
    <row r="41" spans="1:4" ht="20" customHeight="1">
      <c r="A41" s="23" t="s">
        <v>103</v>
      </c>
      <c r="B41" s="277" t="s">
        <v>1785</v>
      </c>
      <c r="C41" s="277"/>
      <c r="D41" s="278"/>
    </row>
    <row r="42" spans="1:4" ht="20" customHeight="1">
      <c r="A42" s="23" t="s">
        <v>34</v>
      </c>
      <c r="B42" s="277" t="s">
        <v>1784</v>
      </c>
      <c r="C42" s="277"/>
      <c r="D42" s="278"/>
    </row>
    <row r="43" spans="1:4" ht="20" customHeight="1">
      <c r="A43" s="23" t="s">
        <v>35</v>
      </c>
      <c r="B43" s="277" t="s">
        <v>1780</v>
      </c>
      <c r="C43" s="277"/>
      <c r="D43" s="278"/>
    </row>
    <row r="44" spans="1:4" ht="20" customHeight="1">
      <c r="A44" s="23" t="s">
        <v>36</v>
      </c>
      <c r="B44" s="277" t="s">
        <v>1786</v>
      </c>
      <c r="C44" s="277"/>
      <c r="D44" s="278"/>
    </row>
    <row r="45" spans="1:4" ht="20" customHeight="1">
      <c r="A45" s="23" t="s">
        <v>37</v>
      </c>
      <c r="B45" s="277" t="s">
        <v>1781</v>
      </c>
      <c r="C45" s="277"/>
      <c r="D45" s="278"/>
    </row>
    <row r="46" spans="1:4" ht="20" customHeight="1">
      <c r="A46" s="23" t="s">
        <v>38</v>
      </c>
      <c r="B46" s="277" t="s">
        <v>2</v>
      </c>
      <c r="C46" s="277"/>
      <c r="D46" s="278"/>
    </row>
    <row r="47" spans="1:4" ht="20" customHeight="1">
      <c r="A47" s="23" t="s">
        <v>104</v>
      </c>
      <c r="B47" s="277" t="s">
        <v>203</v>
      </c>
      <c r="C47" s="277"/>
      <c r="D47" s="278"/>
    </row>
    <row r="48" spans="1:4" ht="20" customHeight="1">
      <c r="A48" s="23" t="s">
        <v>39</v>
      </c>
      <c r="B48" s="273"/>
      <c r="C48" s="273"/>
      <c r="D48" s="274"/>
    </row>
    <row r="49" spans="1:4" ht="20" customHeight="1">
      <c r="A49" s="24" t="s">
        <v>1771</v>
      </c>
      <c r="B49" s="29"/>
      <c r="C49" s="29"/>
      <c r="D49" s="30"/>
    </row>
    <row r="50" spans="1:4" ht="20" customHeight="1">
      <c r="A50" s="23" t="s">
        <v>41</v>
      </c>
      <c r="B50" s="275" t="s">
        <v>1776</v>
      </c>
      <c r="C50" s="275"/>
      <c r="D50" s="276"/>
    </row>
    <row r="51" spans="1:4" ht="20" customHeight="1">
      <c r="A51" s="23" t="s">
        <v>33</v>
      </c>
      <c r="B51" s="277" t="s">
        <v>1775</v>
      </c>
      <c r="C51" s="277"/>
      <c r="D51" s="278"/>
    </row>
    <row r="52" spans="1:4" ht="20" customHeight="1">
      <c r="A52" s="23" t="s">
        <v>42</v>
      </c>
      <c r="B52" s="283" t="s">
        <v>1782</v>
      </c>
      <c r="C52" s="277"/>
      <c r="D52" s="278"/>
    </row>
    <row r="53" spans="1:4" ht="20" customHeight="1">
      <c r="A53" s="20" t="s">
        <v>39</v>
      </c>
      <c r="B53" s="279" t="s">
        <v>1783</v>
      </c>
      <c r="C53" s="273"/>
      <c r="D53" s="274"/>
    </row>
    <row r="54" spans="1:4" ht="20" customHeight="1">
      <c r="A54" s="24" t="s">
        <v>1772</v>
      </c>
      <c r="B54" s="29"/>
      <c r="C54" s="29"/>
      <c r="D54" s="30"/>
    </row>
    <row r="55" spans="1:4" ht="20" customHeight="1">
      <c r="A55" s="23" t="s">
        <v>41</v>
      </c>
      <c r="B55" s="275" t="s">
        <v>1777</v>
      </c>
      <c r="C55" s="275"/>
      <c r="D55" s="276"/>
    </row>
    <row r="56" spans="1:4" ht="20" customHeight="1">
      <c r="A56" s="23" t="s">
        <v>33</v>
      </c>
      <c r="B56" s="277" t="s">
        <v>1778</v>
      </c>
      <c r="C56" s="277"/>
      <c r="D56" s="278"/>
    </row>
    <row r="57" spans="1:4" ht="20" customHeight="1">
      <c r="A57" s="23" t="s">
        <v>42</v>
      </c>
      <c r="B57" s="277" t="s">
        <v>1781</v>
      </c>
      <c r="C57" s="277"/>
      <c r="D57" s="278"/>
    </row>
    <row r="58" spans="1:4" ht="20" customHeight="1">
      <c r="A58" s="20" t="s">
        <v>39</v>
      </c>
      <c r="B58" s="279" t="s">
        <v>1787</v>
      </c>
      <c r="C58" s="273"/>
      <c r="D58" s="274"/>
    </row>
    <row r="59" spans="1:4" ht="20" customHeight="1"/>
    <row r="60" spans="1:4" ht="20" customHeight="1">
      <c r="A60" s="280" t="s">
        <v>155</v>
      </c>
      <c r="B60" s="281"/>
      <c r="C60" s="281"/>
      <c r="D60" s="282"/>
    </row>
    <row r="61" spans="1:4" ht="20" customHeight="1">
      <c r="A61" s="19" t="s">
        <v>43</v>
      </c>
      <c r="B61" s="275" t="s">
        <v>1625</v>
      </c>
      <c r="C61" s="275"/>
      <c r="D61" s="276"/>
    </row>
    <row r="62" spans="1:4" ht="20" customHeight="1">
      <c r="A62" s="23" t="s">
        <v>44</v>
      </c>
      <c r="B62" s="277" t="s">
        <v>1789</v>
      </c>
      <c r="C62" s="277"/>
      <c r="D62" s="278"/>
    </row>
    <row r="63" spans="1:4" ht="20" customHeight="1">
      <c r="A63" s="23" t="s">
        <v>45</v>
      </c>
      <c r="B63" s="25" t="s">
        <v>33</v>
      </c>
      <c r="C63" s="25" t="s">
        <v>46</v>
      </c>
      <c r="D63" s="26" t="s">
        <v>47</v>
      </c>
    </row>
    <row r="64" spans="1:4" ht="20" customHeight="1">
      <c r="A64" s="5"/>
      <c r="B64" s="3" t="s">
        <v>1790</v>
      </c>
      <c r="D64" s="6" t="s">
        <v>1791</v>
      </c>
    </row>
    <row r="65" spans="1:4" ht="20" customHeight="1">
      <c r="A65" s="23" t="s">
        <v>48</v>
      </c>
      <c r="B65" s="3" t="s">
        <v>1793</v>
      </c>
      <c r="D65" s="6" t="s">
        <v>1792</v>
      </c>
    </row>
    <row r="66" spans="1:4" ht="20" customHeight="1">
      <c r="A66" s="20" t="s">
        <v>49</v>
      </c>
      <c r="B66" s="7" t="s">
        <v>1788</v>
      </c>
      <c r="C66" s="7"/>
      <c r="D66" s="8"/>
    </row>
    <row r="67" spans="1:4" ht="20" customHeight="1">
      <c r="A67" s="280" t="s">
        <v>156</v>
      </c>
      <c r="B67" s="281"/>
      <c r="C67" s="281"/>
      <c r="D67" s="282"/>
    </row>
    <row r="68" spans="1:4" ht="20" customHeight="1">
      <c r="A68" s="19" t="s">
        <v>43</v>
      </c>
      <c r="B68" s="275"/>
      <c r="C68" s="275"/>
      <c r="D68" s="276"/>
    </row>
    <row r="69" spans="1:4" ht="20" customHeight="1">
      <c r="A69" s="23" t="s">
        <v>44</v>
      </c>
      <c r="B69" s="277"/>
      <c r="C69" s="277"/>
      <c r="D69" s="278"/>
    </row>
    <row r="70" spans="1:4" ht="20" customHeight="1">
      <c r="A70" s="23" t="s">
        <v>45</v>
      </c>
      <c r="B70" s="25" t="s">
        <v>33</v>
      </c>
      <c r="C70" s="25" t="s">
        <v>46</v>
      </c>
      <c r="D70" s="26" t="s">
        <v>47</v>
      </c>
    </row>
    <row r="71" spans="1:4" ht="20" customHeight="1">
      <c r="A71" s="5"/>
      <c r="D71" s="6"/>
    </row>
    <row r="72" spans="1:4" ht="20" customHeight="1">
      <c r="A72" s="23" t="s">
        <v>48</v>
      </c>
      <c r="D72" s="6"/>
    </row>
    <row r="73" spans="1:4" ht="20" customHeight="1">
      <c r="A73" s="20" t="s">
        <v>49</v>
      </c>
      <c r="B73" s="7"/>
      <c r="C73" s="7"/>
      <c r="D73" s="8"/>
    </row>
    <row r="74" spans="1:4" ht="20" customHeight="1">
      <c r="A74" s="19" t="s">
        <v>43</v>
      </c>
      <c r="B74" s="275"/>
      <c r="C74" s="275"/>
      <c r="D74" s="276"/>
    </row>
    <row r="75" spans="1:4" ht="20" customHeight="1">
      <c r="A75" s="23" t="s">
        <v>44</v>
      </c>
      <c r="B75" s="277"/>
      <c r="C75" s="277"/>
      <c r="D75" s="278"/>
    </row>
    <row r="76" spans="1:4" ht="20" customHeight="1">
      <c r="A76" s="23" t="s">
        <v>45</v>
      </c>
      <c r="B76" s="25" t="s">
        <v>33</v>
      </c>
      <c r="C76" s="25" t="s">
        <v>46</v>
      </c>
      <c r="D76" s="26" t="s">
        <v>47</v>
      </c>
    </row>
    <row r="77" spans="1:4" ht="20" customHeight="1">
      <c r="A77" s="5"/>
      <c r="D77" s="6"/>
    </row>
    <row r="78" spans="1:4" ht="20" customHeight="1">
      <c r="A78" s="23" t="s">
        <v>48</v>
      </c>
      <c r="D78" s="6"/>
    </row>
    <row r="79" spans="1:4" ht="20" customHeight="1">
      <c r="A79" s="20" t="s">
        <v>49</v>
      </c>
      <c r="B79" s="7"/>
      <c r="C79" s="7"/>
      <c r="D79" s="8"/>
    </row>
    <row r="80" spans="1:4" ht="20" customHeight="1">
      <c r="A80" s="24" t="s">
        <v>50</v>
      </c>
      <c r="B80" s="29"/>
      <c r="C80" s="29"/>
      <c r="D80" s="30"/>
    </row>
    <row r="81" spans="1:4" ht="20" customHeight="1">
      <c r="A81" s="23" t="s">
        <v>44</v>
      </c>
      <c r="B81" s="275" t="s">
        <v>1794</v>
      </c>
      <c r="C81" s="275"/>
      <c r="D81" s="276"/>
    </row>
    <row r="82" spans="1:4" ht="20" customHeight="1">
      <c r="A82" s="20" t="s">
        <v>45</v>
      </c>
      <c r="B82" s="273" t="s">
        <v>1798</v>
      </c>
      <c r="C82" s="273"/>
      <c r="D82" s="274"/>
    </row>
    <row r="83" spans="1:4" ht="20" customHeight="1">
      <c r="A83" s="23" t="s">
        <v>44</v>
      </c>
      <c r="B83" s="275" t="s">
        <v>1795</v>
      </c>
      <c r="C83" s="275"/>
      <c r="D83" s="276"/>
    </row>
    <row r="84" spans="1:4" ht="20" customHeight="1">
      <c r="A84" s="20" t="s">
        <v>45</v>
      </c>
      <c r="B84" s="273" t="s">
        <v>1799</v>
      </c>
      <c r="C84" s="273"/>
      <c r="D84" s="274"/>
    </row>
    <row r="85" spans="1:4" ht="20" customHeight="1">
      <c r="A85" s="23" t="s">
        <v>44</v>
      </c>
      <c r="B85" s="275" t="s">
        <v>1797</v>
      </c>
      <c r="C85" s="275"/>
      <c r="D85" s="276"/>
    </row>
    <row r="86" spans="1:4" ht="20" customHeight="1">
      <c r="A86" s="20" t="s">
        <v>45</v>
      </c>
      <c r="B86" s="273" t="s">
        <v>1800</v>
      </c>
      <c r="C86" s="273"/>
      <c r="D86" s="274"/>
    </row>
    <row r="87" spans="1:4" ht="20" customHeight="1">
      <c r="A87" s="23" t="s">
        <v>44</v>
      </c>
      <c r="B87" s="275" t="s">
        <v>1796</v>
      </c>
      <c r="C87" s="275"/>
      <c r="D87" s="276"/>
    </row>
    <row r="88" spans="1:4" ht="20" customHeight="1">
      <c r="A88" s="20" t="s">
        <v>45</v>
      </c>
      <c r="B88" s="273" t="s">
        <v>1801</v>
      </c>
      <c r="C88" s="273"/>
      <c r="D88" s="274"/>
    </row>
    <row r="89" spans="1:4" ht="20" customHeight="1"/>
    <row r="90" spans="1:4" ht="20" customHeight="1">
      <c r="A90" s="280" t="s">
        <v>51</v>
      </c>
      <c r="B90" s="281"/>
      <c r="C90" s="281"/>
      <c r="D90" s="282"/>
    </row>
    <row r="91" spans="1:4" ht="20" customHeight="1">
      <c r="A91" s="19" t="s">
        <v>52</v>
      </c>
      <c r="B91" s="275" t="s">
        <v>1802</v>
      </c>
      <c r="C91" s="275"/>
      <c r="D91" s="276"/>
    </row>
    <row r="92" spans="1:4" ht="20" customHeight="1">
      <c r="A92" s="23" t="s">
        <v>53</v>
      </c>
      <c r="B92" s="277" t="s">
        <v>1803</v>
      </c>
      <c r="C92" s="277"/>
      <c r="D92" s="278"/>
    </row>
    <row r="93" spans="1:4" ht="20" customHeight="1">
      <c r="A93" s="23" t="s">
        <v>54</v>
      </c>
      <c r="B93" s="273" t="s">
        <v>1804</v>
      </c>
      <c r="C93" s="273"/>
      <c r="D93" s="274"/>
    </row>
    <row r="94" spans="1:4" ht="20" customHeight="1">
      <c r="A94" s="19" t="s">
        <v>56</v>
      </c>
      <c r="B94" s="275" t="s">
        <v>1805</v>
      </c>
      <c r="C94" s="275"/>
      <c r="D94" s="276"/>
    </row>
    <row r="95" spans="1:4" ht="20" customHeight="1">
      <c r="A95" s="20" t="s">
        <v>55</v>
      </c>
      <c r="B95" s="273"/>
      <c r="C95" s="273"/>
      <c r="D95" s="274"/>
    </row>
    <row r="96" spans="1:4"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sheetData>
  <mergeCells count="53">
    <mergeCell ref="B30:D30"/>
    <mergeCell ref="A1:D1"/>
    <mergeCell ref="A2:D2"/>
    <mergeCell ref="A4:D4"/>
    <mergeCell ref="B5:D5"/>
    <mergeCell ref="B6:D6"/>
    <mergeCell ref="B7:D7"/>
    <mergeCell ref="B8:D8"/>
    <mergeCell ref="A10:D10"/>
    <mergeCell ref="B26:D26"/>
    <mergeCell ref="B27:D27"/>
    <mergeCell ref="B29:D29"/>
    <mergeCell ref="B50:D50"/>
    <mergeCell ref="A37:D37"/>
    <mergeCell ref="B39:D39"/>
    <mergeCell ref="B40:D40"/>
    <mergeCell ref="B41:D41"/>
    <mergeCell ref="B42:D42"/>
    <mergeCell ref="B43:D43"/>
    <mergeCell ref="B44:D44"/>
    <mergeCell ref="B45:D45"/>
    <mergeCell ref="B46:D46"/>
    <mergeCell ref="B47:D47"/>
    <mergeCell ref="B48:D48"/>
    <mergeCell ref="A67:D67"/>
    <mergeCell ref="B68:D68"/>
    <mergeCell ref="B51:D51"/>
    <mergeCell ref="B52:D52"/>
    <mergeCell ref="B53:D53"/>
    <mergeCell ref="A60:D60"/>
    <mergeCell ref="B61:D61"/>
    <mergeCell ref="B62:D62"/>
    <mergeCell ref="B74:D74"/>
    <mergeCell ref="B75:D75"/>
    <mergeCell ref="B81:D81"/>
    <mergeCell ref="B82:D82"/>
    <mergeCell ref="B83:D83"/>
    <mergeCell ref="B95:D95"/>
    <mergeCell ref="B55:D55"/>
    <mergeCell ref="B56:D56"/>
    <mergeCell ref="B57:D57"/>
    <mergeCell ref="B58:D58"/>
    <mergeCell ref="B85:D85"/>
    <mergeCell ref="B86:D86"/>
    <mergeCell ref="B87:D87"/>
    <mergeCell ref="B88:D88"/>
    <mergeCell ref="B84:D84"/>
    <mergeCell ref="A90:D90"/>
    <mergeCell ref="B91:D91"/>
    <mergeCell ref="B92:D92"/>
    <mergeCell ref="B93:D93"/>
    <mergeCell ref="B94:D94"/>
    <mergeCell ref="B69:D69"/>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B9DE3-8D0B-7745-8E8E-6A39126FBE0D}">
  <sheetPr>
    <tabColor theme="8"/>
  </sheetPr>
  <dimension ref="A1:G125"/>
  <sheetViews>
    <sheetView zoomScale="129"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332031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198</v>
      </c>
      <c r="C5" s="275"/>
      <c r="D5" s="276"/>
      <c r="F5" s="19" t="s">
        <v>13</v>
      </c>
      <c r="G5" s="17" t="s">
        <v>847</v>
      </c>
    </row>
    <row r="6" spans="1:7" ht="20" customHeight="1">
      <c r="A6" s="20" t="s">
        <v>10</v>
      </c>
      <c r="B6" s="273" t="s">
        <v>199</v>
      </c>
      <c r="C6" s="273"/>
      <c r="D6" s="274"/>
      <c r="F6" s="20" t="s">
        <v>11</v>
      </c>
      <c r="G6" s="16"/>
    </row>
    <row r="7" spans="1:7" ht="20" customHeight="1">
      <c r="A7" s="21" t="s">
        <v>8</v>
      </c>
      <c r="B7" s="275" t="s">
        <v>200</v>
      </c>
      <c r="C7" s="275"/>
      <c r="D7" s="276"/>
      <c r="F7" s="19" t="s">
        <v>12</v>
      </c>
      <c r="G7" s="17" t="s">
        <v>107</v>
      </c>
    </row>
    <row r="8" spans="1:7" ht="20" customHeight="1">
      <c r="A8" s="20" t="s">
        <v>7</v>
      </c>
      <c r="B8" s="273" t="s">
        <v>201</v>
      </c>
      <c r="C8" s="273"/>
      <c r="D8" s="274"/>
      <c r="F8" s="20" t="s">
        <v>11</v>
      </c>
      <c r="G8" s="104">
        <v>44936</v>
      </c>
    </row>
    <row r="9" spans="1:7" ht="20" customHeight="1"/>
    <row r="10" spans="1:7" ht="20" customHeight="1">
      <c r="A10" s="280" t="s">
        <v>14</v>
      </c>
      <c r="B10" s="281"/>
      <c r="C10" s="281"/>
      <c r="D10" s="282"/>
    </row>
    <row r="11" spans="1:7" ht="20" customHeight="1">
      <c r="A11" s="19" t="s">
        <v>15</v>
      </c>
      <c r="B11" s="37">
        <v>60</v>
      </c>
      <c r="C11" s="14"/>
      <c r="D11" s="15"/>
    </row>
    <row r="12" spans="1:7" ht="20" customHeight="1">
      <c r="A12" s="20" t="s">
        <v>126</v>
      </c>
      <c r="B12" s="7" t="s">
        <v>202</v>
      </c>
      <c r="C12" s="7"/>
      <c r="D12" s="8"/>
    </row>
    <row r="13" spans="1:7" ht="20" customHeight="1">
      <c r="A13" s="24" t="s">
        <v>204</v>
      </c>
      <c r="B13" s="27"/>
      <c r="C13" s="27"/>
      <c r="D13" s="28"/>
    </row>
    <row r="14" spans="1:7" ht="20" customHeight="1">
      <c r="A14" s="23" t="s">
        <v>0</v>
      </c>
      <c r="B14" s="4">
        <v>20</v>
      </c>
      <c r="D14" s="6"/>
    </row>
    <row r="15" spans="1:7" ht="20" customHeight="1">
      <c r="A15" s="23" t="s">
        <v>18</v>
      </c>
      <c r="B15" s="4">
        <v>48.75</v>
      </c>
      <c r="D15" s="6"/>
    </row>
    <row r="16" spans="1:7" ht="20" customHeight="1">
      <c r="A16" s="23" t="s">
        <v>17</v>
      </c>
      <c r="B16" s="3" t="s">
        <v>203</v>
      </c>
      <c r="D16" s="6"/>
    </row>
    <row r="17" spans="1:4" ht="20" customHeight="1">
      <c r="A17" s="24" t="s">
        <v>849</v>
      </c>
      <c r="B17" s="27"/>
      <c r="C17" s="27"/>
      <c r="D17" s="28"/>
    </row>
    <row r="18" spans="1:4" ht="20" customHeight="1">
      <c r="A18" s="23" t="s">
        <v>0</v>
      </c>
      <c r="B18" s="4">
        <v>20</v>
      </c>
      <c r="D18" s="6"/>
    </row>
    <row r="19" spans="1:4" ht="20" customHeight="1">
      <c r="A19" s="23" t="s">
        <v>18</v>
      </c>
      <c r="B19" s="4">
        <v>50.9</v>
      </c>
      <c r="D19" s="6"/>
    </row>
    <row r="20" spans="1:4" ht="20" customHeight="1">
      <c r="A20" s="23" t="s">
        <v>17</v>
      </c>
      <c r="B20" s="4" t="s">
        <v>203</v>
      </c>
      <c r="D20" s="6"/>
    </row>
    <row r="21" spans="1:4" ht="20" customHeight="1">
      <c r="A21" s="24" t="s">
        <v>850</v>
      </c>
      <c r="B21" s="27"/>
      <c r="C21" s="27"/>
      <c r="D21" s="28"/>
    </row>
    <row r="22" spans="1:4" ht="20" customHeight="1">
      <c r="A22" s="23" t="s">
        <v>0</v>
      </c>
      <c r="B22" s="4">
        <v>20</v>
      </c>
      <c r="D22" s="6"/>
    </row>
    <row r="23" spans="1:4" ht="20" customHeight="1">
      <c r="A23" s="23" t="s">
        <v>18</v>
      </c>
      <c r="B23" s="4">
        <v>49.2</v>
      </c>
      <c r="D23" s="6"/>
    </row>
    <row r="24" spans="1:4" ht="20" customHeight="1">
      <c r="A24" s="23" t="s">
        <v>17</v>
      </c>
      <c r="B24" s="3" t="s">
        <v>203</v>
      </c>
      <c r="D24" s="6"/>
    </row>
    <row r="25" spans="1:4" ht="20" customHeight="1">
      <c r="A25" s="24" t="s">
        <v>20</v>
      </c>
      <c r="B25" s="27"/>
      <c r="C25" s="27"/>
      <c r="D25" s="28"/>
    </row>
    <row r="26" spans="1:4" ht="20" customHeight="1">
      <c r="A26" s="23" t="s">
        <v>21</v>
      </c>
      <c r="B26" s="275" t="s">
        <v>205</v>
      </c>
      <c r="C26" s="275"/>
      <c r="D26" s="276"/>
    </row>
    <row r="27" spans="1:4" ht="20" customHeight="1">
      <c r="A27" s="20" t="s">
        <v>22</v>
      </c>
      <c r="B27" s="273" t="s">
        <v>206</v>
      </c>
      <c r="C27" s="273"/>
      <c r="D27" s="274"/>
    </row>
    <row r="28" spans="1:4" ht="20" customHeight="1">
      <c r="A28" s="24" t="s">
        <v>29</v>
      </c>
      <c r="B28" s="27"/>
      <c r="C28" s="27"/>
      <c r="D28" s="28"/>
    </row>
    <row r="29" spans="1:4" ht="20" customHeight="1">
      <c r="A29" s="23" t="s">
        <v>23</v>
      </c>
      <c r="B29" s="275" t="s">
        <v>222</v>
      </c>
      <c r="C29" s="275"/>
      <c r="D29" s="276"/>
    </row>
    <row r="30" spans="1:4" ht="20" customHeight="1">
      <c r="A30" s="20" t="s">
        <v>24</v>
      </c>
      <c r="B30" s="273" t="s">
        <v>223</v>
      </c>
      <c r="C30" s="273"/>
      <c r="D30" s="274"/>
    </row>
    <row r="31" spans="1:4" ht="20" customHeight="1">
      <c r="A31" s="24" t="s">
        <v>30</v>
      </c>
      <c r="B31" s="27"/>
      <c r="C31" s="27"/>
      <c r="D31" s="28"/>
    </row>
    <row r="32" spans="1:4" ht="20" customHeight="1">
      <c r="A32" s="23" t="s">
        <v>25</v>
      </c>
      <c r="B32" s="3" t="s">
        <v>120</v>
      </c>
      <c r="C32" s="25" t="s">
        <v>121</v>
      </c>
      <c r="D32" s="6" t="s">
        <v>120</v>
      </c>
    </row>
    <row r="33" spans="1:4" ht="20" customHeight="1">
      <c r="A33" s="23" t="s">
        <v>26</v>
      </c>
      <c r="B33" s="3" t="s">
        <v>120</v>
      </c>
      <c r="C33" s="25" t="s">
        <v>122</v>
      </c>
      <c r="D33" s="6" t="s">
        <v>120</v>
      </c>
    </row>
    <row r="34" spans="1:4" ht="20" customHeight="1">
      <c r="A34" s="23" t="s">
        <v>27</v>
      </c>
      <c r="B34" s="3" t="s">
        <v>120</v>
      </c>
      <c r="D34" s="6"/>
    </row>
    <row r="35" spans="1:4" ht="20" customHeight="1">
      <c r="A35" s="20" t="s">
        <v>28</v>
      </c>
      <c r="B35" s="7" t="s">
        <v>120</v>
      </c>
      <c r="C35" s="7"/>
      <c r="D35" s="8"/>
    </row>
    <row r="36" spans="1:4" ht="20" customHeight="1"/>
    <row r="37" spans="1:4" ht="20" customHeight="1">
      <c r="A37" s="280" t="s">
        <v>31</v>
      </c>
      <c r="B37" s="281"/>
      <c r="C37" s="281"/>
      <c r="D37" s="282"/>
    </row>
    <row r="38" spans="1:4" ht="20" customHeight="1">
      <c r="A38" s="24" t="s">
        <v>207</v>
      </c>
      <c r="B38" s="29"/>
      <c r="C38" s="29"/>
      <c r="D38" s="30"/>
    </row>
    <row r="39" spans="1:4" ht="20" customHeight="1">
      <c r="A39" s="23" t="s">
        <v>33</v>
      </c>
      <c r="B39" s="275" t="s">
        <v>208</v>
      </c>
      <c r="C39" s="275"/>
      <c r="D39" s="276"/>
    </row>
    <row r="40" spans="1:4" ht="20" customHeight="1">
      <c r="A40" s="23" t="s">
        <v>102</v>
      </c>
      <c r="B40" s="277" t="s">
        <v>134</v>
      </c>
      <c r="C40" s="277"/>
      <c r="D40" s="278"/>
    </row>
    <row r="41" spans="1:4" ht="20" customHeight="1">
      <c r="A41" s="23" t="s">
        <v>103</v>
      </c>
      <c r="B41" s="277" t="s">
        <v>135</v>
      </c>
      <c r="C41" s="277"/>
      <c r="D41" s="278"/>
    </row>
    <row r="42" spans="1:4" ht="20" customHeight="1">
      <c r="A42" s="23" t="s">
        <v>34</v>
      </c>
      <c r="B42" s="277" t="s">
        <v>209</v>
      </c>
      <c r="C42" s="277"/>
      <c r="D42" s="278"/>
    </row>
    <row r="43" spans="1:4" ht="20" customHeight="1">
      <c r="A43" s="23" t="s">
        <v>35</v>
      </c>
      <c r="B43" s="277" t="s">
        <v>210</v>
      </c>
      <c r="C43" s="277"/>
      <c r="D43" s="278"/>
    </row>
    <row r="44" spans="1:4" ht="20" customHeight="1">
      <c r="A44" s="23" t="s">
        <v>36</v>
      </c>
      <c r="B44" s="277" t="s">
        <v>212</v>
      </c>
      <c r="C44" s="277"/>
      <c r="D44" s="278"/>
    </row>
    <row r="45" spans="1:4" ht="20" customHeight="1">
      <c r="A45" s="23" t="s">
        <v>37</v>
      </c>
      <c r="B45" s="277" t="s">
        <v>211</v>
      </c>
      <c r="C45" s="277"/>
      <c r="D45" s="278"/>
    </row>
    <row r="46" spans="1:4" ht="20" customHeight="1">
      <c r="A46" s="23" t="s">
        <v>38</v>
      </c>
      <c r="B46" s="277" t="s">
        <v>213</v>
      </c>
      <c r="C46" s="277"/>
      <c r="D46" s="278"/>
    </row>
    <row r="47" spans="1:4" ht="20" customHeight="1">
      <c r="A47" s="23" t="s">
        <v>104</v>
      </c>
      <c r="B47" s="277"/>
      <c r="C47" s="277"/>
      <c r="D47" s="278"/>
    </row>
    <row r="48" spans="1:4" ht="20" customHeight="1">
      <c r="A48" s="23" t="s">
        <v>39</v>
      </c>
      <c r="B48" s="273" t="s">
        <v>214</v>
      </c>
      <c r="C48" s="273"/>
      <c r="D48" s="274"/>
    </row>
    <row r="49" spans="1:4" s="43" customFormat="1" ht="20" customHeight="1">
      <c r="A49" s="42" t="s">
        <v>851</v>
      </c>
      <c r="B49" s="44"/>
      <c r="C49" s="44"/>
      <c r="D49" s="45"/>
    </row>
    <row r="50" spans="1:4" s="43" customFormat="1" ht="20" customHeight="1">
      <c r="A50" s="23" t="s">
        <v>33</v>
      </c>
      <c r="B50" s="7" t="s">
        <v>215</v>
      </c>
      <c r="C50" s="46"/>
      <c r="D50" s="47"/>
    </row>
    <row r="51" spans="1:4" s="43" customFormat="1" ht="20" customHeight="1">
      <c r="A51" s="23" t="s">
        <v>216</v>
      </c>
      <c r="B51" s="7" t="s">
        <v>134</v>
      </c>
      <c r="C51" s="46"/>
      <c r="D51" s="47"/>
    </row>
    <row r="52" spans="1:4" s="43" customFormat="1" ht="20" customHeight="1">
      <c r="A52" s="23" t="s">
        <v>103</v>
      </c>
      <c r="B52" s="7" t="s">
        <v>135</v>
      </c>
      <c r="C52" s="46"/>
      <c r="D52" s="47"/>
    </row>
    <row r="53" spans="1:4" s="43" customFormat="1" ht="20" customHeight="1">
      <c r="A53" s="23" t="s">
        <v>34</v>
      </c>
      <c r="B53" s="7" t="s">
        <v>209</v>
      </c>
      <c r="C53" s="46"/>
      <c r="D53" s="47"/>
    </row>
    <row r="54" spans="1:4" s="43" customFormat="1" ht="20" customHeight="1">
      <c r="A54" s="23" t="s">
        <v>35</v>
      </c>
      <c r="B54" s="7" t="s">
        <v>217</v>
      </c>
      <c r="C54" s="46"/>
      <c r="D54" s="47"/>
    </row>
    <row r="55" spans="1:4" s="43" customFormat="1" ht="20" customHeight="1">
      <c r="A55" s="23" t="s">
        <v>38</v>
      </c>
      <c r="B55" s="7" t="s">
        <v>218</v>
      </c>
      <c r="C55" s="46"/>
      <c r="D55" s="47"/>
    </row>
    <row r="56" spans="1:4" ht="20" customHeight="1">
      <c r="A56" s="24" t="s">
        <v>40</v>
      </c>
      <c r="B56" s="29"/>
      <c r="C56" s="29"/>
      <c r="D56" s="30"/>
    </row>
    <row r="57" spans="1:4" ht="20" customHeight="1">
      <c r="A57" s="23" t="s">
        <v>41</v>
      </c>
      <c r="B57" s="275" t="s">
        <v>219</v>
      </c>
      <c r="C57" s="275"/>
      <c r="D57" s="276"/>
    </row>
    <row r="58" spans="1:4" ht="20" customHeight="1">
      <c r="A58" s="23" t="s">
        <v>33</v>
      </c>
      <c r="B58" s="283" t="s">
        <v>220</v>
      </c>
      <c r="C58" s="283"/>
      <c r="D58" s="310"/>
    </row>
    <row r="59" spans="1:4" ht="20" customHeight="1">
      <c r="A59" s="23" t="s">
        <v>42</v>
      </c>
      <c r="B59" s="277" t="s">
        <v>221</v>
      </c>
      <c r="C59" s="277"/>
      <c r="D59" s="278"/>
    </row>
    <row r="60" spans="1:4" ht="20" customHeight="1">
      <c r="A60" s="20" t="s">
        <v>39</v>
      </c>
      <c r="B60" s="273"/>
      <c r="C60" s="273"/>
      <c r="D60" s="274"/>
    </row>
    <row r="61" spans="1:4" ht="20" customHeight="1"/>
    <row r="62" spans="1:4" ht="20" customHeight="1">
      <c r="A62" s="280" t="s">
        <v>155</v>
      </c>
      <c r="B62" s="281"/>
      <c r="C62" s="281"/>
      <c r="D62" s="282"/>
    </row>
    <row r="63" spans="1:4" ht="20" customHeight="1">
      <c r="A63" s="19" t="s">
        <v>43</v>
      </c>
      <c r="B63" s="275" t="s">
        <v>224</v>
      </c>
      <c r="C63" s="275"/>
      <c r="D63" s="276"/>
    </row>
    <row r="64" spans="1:4" ht="20" customHeight="1">
      <c r="A64" s="23" t="s">
        <v>44</v>
      </c>
      <c r="B64" s="277" t="s">
        <v>225</v>
      </c>
      <c r="C64" s="277"/>
      <c r="D64" s="278"/>
    </row>
    <row r="65" spans="1:4" ht="20" customHeight="1">
      <c r="A65" s="23" t="s">
        <v>45</v>
      </c>
      <c r="B65" s="25" t="s">
        <v>33</v>
      </c>
      <c r="C65" s="25" t="s">
        <v>46</v>
      </c>
      <c r="D65" s="26" t="s">
        <v>47</v>
      </c>
    </row>
    <row r="66" spans="1:4" ht="20" customHeight="1">
      <c r="A66" s="5"/>
      <c r="B66" s="2" t="s">
        <v>226</v>
      </c>
      <c r="C66" s="3" t="s">
        <v>853</v>
      </c>
      <c r="D66" s="6" t="s">
        <v>856</v>
      </c>
    </row>
    <row r="67" spans="1:4" ht="20" customHeight="1">
      <c r="A67" s="23" t="s">
        <v>48</v>
      </c>
      <c r="B67" s="3" t="s">
        <v>203</v>
      </c>
      <c r="C67" s="3" t="s">
        <v>854</v>
      </c>
      <c r="D67" s="6" t="s">
        <v>855</v>
      </c>
    </row>
    <row r="68" spans="1:4" ht="20" customHeight="1">
      <c r="A68" s="20" t="s">
        <v>49</v>
      </c>
      <c r="B68" s="7" t="s">
        <v>857</v>
      </c>
      <c r="C68" s="7"/>
      <c r="D68" s="8"/>
    </row>
    <row r="69" spans="1:4" ht="20" customHeight="1">
      <c r="A69" s="19" t="s">
        <v>43</v>
      </c>
      <c r="B69" s="275"/>
      <c r="C69" s="275"/>
      <c r="D69" s="276"/>
    </row>
    <row r="70" spans="1:4" ht="20" customHeight="1">
      <c r="A70" s="23" t="s">
        <v>44</v>
      </c>
      <c r="B70" s="277"/>
      <c r="C70" s="277"/>
      <c r="D70" s="278"/>
    </row>
    <row r="71" spans="1:4" ht="20" customHeight="1">
      <c r="A71" s="23" t="s">
        <v>45</v>
      </c>
      <c r="B71" s="25" t="s">
        <v>33</v>
      </c>
      <c r="C71" s="25" t="s">
        <v>46</v>
      </c>
      <c r="D71" s="26" t="s">
        <v>47</v>
      </c>
    </row>
    <row r="72" spans="1:4" ht="20" customHeight="1">
      <c r="A72" s="5"/>
      <c r="D72" s="6"/>
    </row>
    <row r="73" spans="1:4" ht="20" customHeight="1">
      <c r="A73" s="23" t="s">
        <v>48</v>
      </c>
      <c r="D73" s="6"/>
    </row>
    <row r="74" spans="1:4" ht="20" customHeight="1">
      <c r="A74" s="20" t="s">
        <v>49</v>
      </c>
      <c r="B74" s="7"/>
      <c r="C74" s="7"/>
      <c r="D74" s="8"/>
    </row>
    <row r="75" spans="1:4" ht="20" customHeight="1">
      <c r="A75" s="19" t="s">
        <v>43</v>
      </c>
      <c r="B75" s="275"/>
      <c r="C75" s="275"/>
      <c r="D75" s="276"/>
    </row>
    <row r="76" spans="1:4" ht="20" customHeight="1">
      <c r="A76" s="23" t="s">
        <v>44</v>
      </c>
      <c r="B76" s="277"/>
      <c r="C76" s="277"/>
      <c r="D76" s="278"/>
    </row>
    <row r="77" spans="1:4" ht="20" customHeight="1">
      <c r="A77" s="23" t="s">
        <v>45</v>
      </c>
      <c r="B77" s="25" t="s">
        <v>33</v>
      </c>
      <c r="C77" s="25" t="s">
        <v>46</v>
      </c>
      <c r="D77" s="26" t="s">
        <v>47</v>
      </c>
    </row>
    <row r="78" spans="1:4" ht="20" customHeight="1">
      <c r="A78" s="5"/>
      <c r="D78" s="6"/>
    </row>
    <row r="79" spans="1:4" ht="20" customHeight="1">
      <c r="A79" s="23" t="s">
        <v>48</v>
      </c>
      <c r="D79" s="6"/>
    </row>
    <row r="80" spans="1:4" ht="20" customHeight="1">
      <c r="A80" s="20" t="s">
        <v>49</v>
      </c>
      <c r="B80" s="7"/>
      <c r="C80" s="7"/>
      <c r="D80" s="8"/>
    </row>
    <row r="81" spans="1:4" ht="20" customHeight="1">
      <c r="A81" s="280" t="s">
        <v>156</v>
      </c>
      <c r="B81" s="281"/>
      <c r="C81" s="281"/>
      <c r="D81" s="282"/>
    </row>
    <row r="82" spans="1:4" ht="20" customHeight="1">
      <c r="A82" s="19" t="s">
        <v>43</v>
      </c>
      <c r="B82" s="275"/>
      <c r="C82" s="275"/>
      <c r="D82" s="276"/>
    </row>
    <row r="83" spans="1:4" ht="20" customHeight="1">
      <c r="A83" s="23" t="s">
        <v>44</v>
      </c>
      <c r="B83" s="277"/>
      <c r="C83" s="277"/>
      <c r="D83" s="278"/>
    </row>
    <row r="84" spans="1:4" ht="20" customHeight="1">
      <c r="A84" s="23" t="s">
        <v>45</v>
      </c>
      <c r="B84" s="25" t="s">
        <v>33</v>
      </c>
      <c r="C84" s="25" t="s">
        <v>46</v>
      </c>
      <c r="D84" s="26" t="s">
        <v>47</v>
      </c>
    </row>
    <row r="85" spans="1:4" ht="20" customHeight="1">
      <c r="A85" s="5"/>
      <c r="D85" s="6"/>
    </row>
    <row r="86" spans="1:4" ht="20" customHeight="1">
      <c r="A86" s="23" t="s">
        <v>48</v>
      </c>
      <c r="D86" s="6"/>
    </row>
    <row r="87" spans="1:4" ht="20" customHeight="1">
      <c r="A87" s="20" t="s">
        <v>49</v>
      </c>
      <c r="B87" s="7"/>
      <c r="C87" s="7"/>
      <c r="D87" s="8"/>
    </row>
    <row r="88" spans="1:4" ht="20" customHeight="1">
      <c r="A88" s="19" t="s">
        <v>43</v>
      </c>
      <c r="B88" s="275"/>
      <c r="C88" s="275"/>
      <c r="D88" s="276"/>
    </row>
    <row r="89" spans="1:4" ht="20" customHeight="1">
      <c r="A89" s="23" t="s">
        <v>44</v>
      </c>
      <c r="B89" s="277"/>
      <c r="C89" s="277"/>
      <c r="D89" s="278"/>
    </row>
    <row r="90" spans="1:4" ht="20" customHeight="1">
      <c r="A90" s="23" t="s">
        <v>45</v>
      </c>
      <c r="B90" s="25" t="s">
        <v>33</v>
      </c>
      <c r="C90" s="25" t="s">
        <v>46</v>
      </c>
      <c r="D90" s="26" t="s">
        <v>47</v>
      </c>
    </row>
    <row r="91" spans="1:4" ht="20" customHeight="1">
      <c r="A91" s="5"/>
      <c r="D91" s="6"/>
    </row>
    <row r="92" spans="1:4" ht="20" customHeight="1">
      <c r="A92" s="23" t="s">
        <v>48</v>
      </c>
      <c r="D92" s="6"/>
    </row>
    <row r="93" spans="1:4" ht="20" customHeight="1">
      <c r="A93" s="20" t="s">
        <v>49</v>
      </c>
      <c r="B93" s="7"/>
      <c r="C93" s="7"/>
      <c r="D93" s="8"/>
    </row>
    <row r="94" spans="1:4" ht="20" customHeight="1">
      <c r="A94" s="24" t="s">
        <v>50</v>
      </c>
      <c r="B94" s="29"/>
      <c r="C94" s="29"/>
      <c r="D94" s="30"/>
    </row>
    <row r="95" spans="1:4" ht="20" customHeight="1">
      <c r="A95" s="23" t="s">
        <v>44</v>
      </c>
      <c r="B95" s="275"/>
      <c r="C95" s="275"/>
      <c r="D95" s="276"/>
    </row>
    <row r="96" spans="1:4" ht="20" customHeight="1">
      <c r="A96" s="20" t="s">
        <v>45</v>
      </c>
      <c r="B96" s="273"/>
      <c r="C96" s="273"/>
      <c r="D96" s="274"/>
    </row>
    <row r="97" spans="1:4" ht="20" customHeight="1">
      <c r="A97" s="23" t="s">
        <v>44</v>
      </c>
      <c r="B97" s="275"/>
      <c r="C97" s="275"/>
      <c r="D97" s="276"/>
    </row>
    <row r="98" spans="1:4" ht="20" customHeight="1">
      <c r="A98" s="20" t="s">
        <v>45</v>
      </c>
      <c r="B98" s="273"/>
      <c r="C98" s="273"/>
      <c r="D98" s="274"/>
    </row>
    <row r="99" spans="1:4" ht="20" customHeight="1"/>
    <row r="100" spans="1:4" ht="20" customHeight="1">
      <c r="A100" s="280" t="s">
        <v>51</v>
      </c>
      <c r="B100" s="281"/>
      <c r="C100" s="281"/>
      <c r="D100" s="282"/>
    </row>
    <row r="101" spans="1:4" ht="20" customHeight="1">
      <c r="A101" s="19" t="s">
        <v>52</v>
      </c>
      <c r="B101" s="275" t="s">
        <v>114</v>
      </c>
      <c r="C101" s="275"/>
      <c r="D101" s="276"/>
    </row>
    <row r="102" spans="1:4" ht="20" customHeight="1">
      <c r="A102" s="23" t="s">
        <v>53</v>
      </c>
      <c r="B102" s="277" t="s">
        <v>227</v>
      </c>
      <c r="C102" s="277"/>
      <c r="D102" s="278"/>
    </row>
    <row r="103" spans="1:4" ht="20" customHeight="1">
      <c r="A103" s="23" t="s">
        <v>54</v>
      </c>
      <c r="B103" s="273" t="s">
        <v>221</v>
      </c>
      <c r="C103" s="273"/>
      <c r="D103" s="274"/>
    </row>
    <row r="104" spans="1:4" ht="20" customHeight="1">
      <c r="A104" s="19" t="s">
        <v>56</v>
      </c>
      <c r="B104" s="275"/>
      <c r="C104" s="275"/>
      <c r="D104" s="276"/>
    </row>
    <row r="105" spans="1:4" ht="20" customHeight="1">
      <c r="A105" s="20" t="s">
        <v>55</v>
      </c>
      <c r="B105" s="273" t="s">
        <v>858</v>
      </c>
      <c r="C105" s="273"/>
      <c r="D105" s="274"/>
    </row>
    <row r="106" spans="1:4" ht="20" customHeight="1"/>
    <row r="107" spans="1:4" ht="20" customHeight="1"/>
    <row r="108" spans="1:4" ht="20" customHeight="1"/>
    <row r="109" spans="1:4" ht="20" customHeight="1"/>
    <row r="110" spans="1:4" ht="20" customHeight="1"/>
    <row r="111" spans="1:4" ht="20" customHeight="1"/>
    <row r="112" spans="1:4" ht="20" customHeight="1"/>
    <row r="113" ht="20" customHeight="1"/>
    <row r="114" ht="20" customHeight="1"/>
    <row r="115" ht="20" customHeight="1"/>
    <row r="116" ht="20" customHeight="1"/>
    <row r="117" ht="20" customHeight="1"/>
    <row r="118" ht="20" customHeight="1"/>
    <row r="119" ht="20" customHeight="1"/>
    <row r="120" ht="20" customHeight="1"/>
    <row r="121" ht="20" customHeight="1"/>
    <row r="122" ht="20" customHeight="1"/>
    <row r="123" ht="20" customHeight="1"/>
    <row r="124" ht="20" customHeight="1"/>
    <row r="125" ht="20" customHeight="1"/>
  </sheetData>
  <mergeCells count="49">
    <mergeCell ref="B105:D105"/>
    <mergeCell ref="B98:D98"/>
    <mergeCell ref="A100:D100"/>
    <mergeCell ref="B101:D101"/>
    <mergeCell ref="B102:D102"/>
    <mergeCell ref="B103:D103"/>
    <mergeCell ref="B104:D104"/>
    <mergeCell ref="B97:D97"/>
    <mergeCell ref="B69:D69"/>
    <mergeCell ref="B70:D70"/>
    <mergeCell ref="B75:D75"/>
    <mergeCell ref="B76:D76"/>
    <mergeCell ref="A81:D81"/>
    <mergeCell ref="B82:D82"/>
    <mergeCell ref="B83:D83"/>
    <mergeCell ref="B88:D88"/>
    <mergeCell ref="B89:D89"/>
    <mergeCell ref="B95:D95"/>
    <mergeCell ref="B96:D96"/>
    <mergeCell ref="B64:D64"/>
    <mergeCell ref="B44:D44"/>
    <mergeCell ref="B45:D45"/>
    <mergeCell ref="B46:D46"/>
    <mergeCell ref="B47:D47"/>
    <mergeCell ref="B48:D48"/>
    <mergeCell ref="B57:D57"/>
    <mergeCell ref="B58:D58"/>
    <mergeCell ref="B59:D59"/>
    <mergeCell ref="B60:D60"/>
    <mergeCell ref="A62:D62"/>
    <mergeCell ref="B63:D63"/>
    <mergeCell ref="B43:D43"/>
    <mergeCell ref="B8:D8"/>
    <mergeCell ref="A10:D10"/>
    <mergeCell ref="B26:D26"/>
    <mergeCell ref="B27:D27"/>
    <mergeCell ref="B29:D29"/>
    <mergeCell ref="B30:D30"/>
    <mergeCell ref="A37:D37"/>
    <mergeCell ref="B39:D39"/>
    <mergeCell ref="B40:D40"/>
    <mergeCell ref="B41:D41"/>
    <mergeCell ref="B42:D42"/>
    <mergeCell ref="B7:D7"/>
    <mergeCell ref="A1:D1"/>
    <mergeCell ref="A2:D2"/>
    <mergeCell ref="A4:D4"/>
    <mergeCell ref="B5:D5"/>
    <mergeCell ref="B6:D6"/>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741FF-2153-1A4A-A741-9E5F8CCE1298}">
  <sheetPr>
    <tabColor theme="8"/>
  </sheetPr>
  <dimension ref="A1:H138"/>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93" t="s">
        <v>1812</v>
      </c>
      <c r="C5" s="275"/>
      <c r="D5" s="276"/>
      <c r="F5" s="19" t="s">
        <v>13</v>
      </c>
      <c r="G5" s="17" t="s">
        <v>107</v>
      </c>
    </row>
    <row r="6" spans="1:7" ht="20" customHeight="1">
      <c r="A6" s="20" t="s">
        <v>10</v>
      </c>
      <c r="B6" s="273" t="s">
        <v>1813</v>
      </c>
      <c r="C6" s="273"/>
      <c r="D6" s="274"/>
      <c r="F6" s="20" t="s">
        <v>11</v>
      </c>
      <c r="G6" s="16">
        <v>45147</v>
      </c>
    </row>
    <row r="7" spans="1:7" ht="20" customHeight="1">
      <c r="A7" s="21" t="s">
        <v>8</v>
      </c>
      <c r="B7" s="275" t="s">
        <v>1814</v>
      </c>
      <c r="C7" s="275"/>
      <c r="D7" s="276"/>
      <c r="F7" s="19" t="s">
        <v>12</v>
      </c>
      <c r="G7" s="17"/>
    </row>
    <row r="8" spans="1:7" ht="20" customHeight="1">
      <c r="A8" s="20" t="s">
        <v>7</v>
      </c>
      <c r="B8" s="273" t="s">
        <v>1815</v>
      </c>
      <c r="C8" s="273"/>
      <c r="D8" s="274"/>
      <c r="F8" s="20" t="s">
        <v>11</v>
      </c>
      <c r="G8" s="18"/>
    </row>
    <row r="9" spans="1:7" ht="20" customHeight="1"/>
    <row r="10" spans="1:7" ht="20" customHeight="1">
      <c r="A10" s="280" t="s">
        <v>14</v>
      </c>
      <c r="B10" s="281"/>
      <c r="C10" s="281"/>
      <c r="D10" s="282"/>
    </row>
    <row r="11" spans="1:7" ht="20" customHeight="1">
      <c r="A11" s="19" t="s">
        <v>15</v>
      </c>
      <c r="B11" s="14">
        <v>72</v>
      </c>
      <c r="C11" s="14"/>
      <c r="D11" s="15"/>
    </row>
    <row r="12" spans="1:7" ht="20" customHeight="1">
      <c r="A12" s="20" t="s">
        <v>126</v>
      </c>
      <c r="B12" s="7" t="s">
        <v>1817</v>
      </c>
      <c r="C12" s="7"/>
      <c r="D12" s="8"/>
    </row>
    <row r="13" spans="1:7" ht="20" customHeight="1">
      <c r="A13" s="24" t="s">
        <v>16</v>
      </c>
      <c r="B13" s="27"/>
      <c r="C13" s="27"/>
      <c r="D13" s="28"/>
    </row>
    <row r="14" spans="1:7" ht="20" customHeight="1">
      <c r="A14" s="23" t="s">
        <v>0</v>
      </c>
      <c r="B14" s="3">
        <v>58</v>
      </c>
      <c r="D14" s="6"/>
    </row>
    <row r="15" spans="1:7" ht="20" customHeight="1">
      <c r="A15" s="23" t="s">
        <v>18</v>
      </c>
      <c r="B15" s="3">
        <v>39.299999999999997</v>
      </c>
      <c r="D15" s="6"/>
    </row>
    <row r="16" spans="1:7" ht="20" customHeight="1">
      <c r="A16" s="23" t="s">
        <v>17</v>
      </c>
      <c r="B16" s="3" t="s">
        <v>1818</v>
      </c>
      <c r="D16" s="6"/>
    </row>
    <row r="17" spans="1:4" ht="20" customHeight="1">
      <c r="A17" s="24" t="s">
        <v>19</v>
      </c>
      <c r="B17" s="27"/>
      <c r="C17" s="27"/>
      <c r="D17" s="28"/>
    </row>
    <row r="18" spans="1:4" ht="20" customHeight="1">
      <c r="A18" s="23" t="s">
        <v>0</v>
      </c>
      <c r="B18" s="3">
        <v>13</v>
      </c>
      <c r="D18" s="6"/>
    </row>
    <row r="19" spans="1:4" ht="20" customHeight="1">
      <c r="A19" s="23" t="s">
        <v>18</v>
      </c>
      <c r="B19" s="3">
        <v>40.9</v>
      </c>
      <c r="D19" s="6"/>
    </row>
    <row r="20" spans="1:4" ht="20" customHeight="1">
      <c r="A20" s="23" t="s">
        <v>17</v>
      </c>
      <c r="B20" s="3" t="s">
        <v>1819</v>
      </c>
      <c r="D20" s="6"/>
    </row>
    <row r="21" spans="1:4" ht="20" customHeight="1">
      <c r="A21" s="24" t="s">
        <v>20</v>
      </c>
      <c r="B21" s="27"/>
      <c r="C21" s="27"/>
      <c r="D21" s="28"/>
    </row>
    <row r="22" spans="1:4" ht="20" customHeight="1">
      <c r="A22" s="23" t="s">
        <v>21</v>
      </c>
      <c r="B22" s="275" t="s">
        <v>1823</v>
      </c>
      <c r="C22" s="275"/>
      <c r="D22" s="276"/>
    </row>
    <row r="23" spans="1:4" ht="20" customHeight="1">
      <c r="A23" s="20" t="s">
        <v>22</v>
      </c>
      <c r="B23" s="273" t="s">
        <v>1820</v>
      </c>
      <c r="C23" s="273"/>
      <c r="D23" s="274"/>
    </row>
    <row r="24" spans="1:4" ht="20" customHeight="1">
      <c r="A24" s="24" t="s">
        <v>29</v>
      </c>
      <c r="B24" s="27"/>
      <c r="C24" s="27"/>
      <c r="D24" s="28"/>
    </row>
    <row r="25" spans="1:4" ht="20" customHeight="1">
      <c r="A25" s="23" t="s">
        <v>23</v>
      </c>
      <c r="B25" s="275" t="s">
        <v>1822</v>
      </c>
      <c r="C25" s="275"/>
      <c r="D25" s="276"/>
    </row>
    <row r="26" spans="1:4" ht="20" customHeight="1">
      <c r="A26" s="20" t="s">
        <v>24</v>
      </c>
      <c r="B26" s="273" t="s">
        <v>1821</v>
      </c>
      <c r="C26" s="273"/>
      <c r="D26" s="274"/>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75" t="s">
        <v>1826</v>
      </c>
      <c r="C35" s="275"/>
      <c r="D35" s="276"/>
    </row>
    <row r="36" spans="1:4" ht="20" customHeight="1">
      <c r="A36" s="23" t="s">
        <v>102</v>
      </c>
      <c r="B36" s="277" t="s">
        <v>1876</v>
      </c>
      <c r="C36" s="277"/>
      <c r="D36" s="278"/>
    </row>
    <row r="37" spans="1:4" ht="20" customHeight="1">
      <c r="A37" s="23" t="s">
        <v>103</v>
      </c>
      <c r="B37" s="277" t="s">
        <v>1827</v>
      </c>
      <c r="C37" s="277"/>
      <c r="D37" s="278"/>
    </row>
    <row r="38" spans="1:4" ht="20" customHeight="1">
      <c r="A38" s="23" t="s">
        <v>34</v>
      </c>
      <c r="B38" s="277" t="s">
        <v>1828</v>
      </c>
      <c r="C38" s="277"/>
      <c r="D38" s="278"/>
    </row>
    <row r="39" spans="1:4" ht="20" customHeight="1">
      <c r="A39" s="23" t="s">
        <v>35</v>
      </c>
      <c r="B39" s="277" t="s">
        <v>1875</v>
      </c>
      <c r="C39" s="277"/>
      <c r="D39" s="278"/>
    </row>
    <row r="40" spans="1:4" ht="20" customHeight="1">
      <c r="A40" s="23" t="s">
        <v>36</v>
      </c>
      <c r="B40" s="283" t="s">
        <v>1824</v>
      </c>
      <c r="C40" s="277"/>
      <c r="D40" s="278"/>
    </row>
    <row r="41" spans="1:4" ht="20" customHeight="1">
      <c r="A41" s="23" t="s">
        <v>37</v>
      </c>
      <c r="B41" s="283" t="s">
        <v>1825</v>
      </c>
      <c r="C41" s="277"/>
      <c r="D41" s="278"/>
    </row>
    <row r="42" spans="1:4" ht="20" customHeight="1">
      <c r="A42" s="23" t="s">
        <v>38</v>
      </c>
      <c r="B42" s="277" t="s">
        <v>2</v>
      </c>
      <c r="C42" s="277"/>
      <c r="D42" s="278"/>
    </row>
    <row r="43" spans="1:4" ht="20" customHeight="1">
      <c r="A43" s="23" t="s">
        <v>104</v>
      </c>
      <c r="B43" s="277" t="s">
        <v>203</v>
      </c>
      <c r="C43" s="277"/>
      <c r="D43" s="278"/>
    </row>
    <row r="44" spans="1:4" ht="20" customHeight="1">
      <c r="A44" s="23" t="s">
        <v>39</v>
      </c>
      <c r="B44" s="273"/>
      <c r="C44" s="273"/>
      <c r="D44" s="274"/>
    </row>
    <row r="45" spans="1:4" ht="20" customHeight="1">
      <c r="A45" s="24" t="s">
        <v>40</v>
      </c>
      <c r="B45" s="29"/>
      <c r="C45" s="29"/>
      <c r="D45" s="30"/>
    </row>
    <row r="46" spans="1:4" ht="20" customHeight="1">
      <c r="A46" s="23" t="s">
        <v>41</v>
      </c>
      <c r="B46" s="275" t="s">
        <v>106</v>
      </c>
      <c r="C46" s="275"/>
      <c r="D46" s="276"/>
    </row>
    <row r="47" spans="1:4" ht="20" customHeight="1">
      <c r="A47" s="23" t="s">
        <v>33</v>
      </c>
      <c r="B47" s="277" t="s">
        <v>1831</v>
      </c>
      <c r="C47" s="277"/>
      <c r="D47" s="278"/>
    </row>
    <row r="48" spans="1:4" ht="20" customHeight="1">
      <c r="A48" s="23" t="s">
        <v>42</v>
      </c>
      <c r="B48" s="277" t="s">
        <v>1830</v>
      </c>
      <c r="C48" s="277"/>
      <c r="D48" s="278"/>
    </row>
    <row r="49" spans="1:8" ht="20" customHeight="1">
      <c r="A49" s="20" t="s">
        <v>39</v>
      </c>
      <c r="B49" s="273"/>
      <c r="C49" s="273"/>
      <c r="D49" s="274"/>
    </row>
    <row r="50" spans="1:8" ht="20" customHeight="1"/>
    <row r="51" spans="1:8" ht="20" customHeight="1">
      <c r="A51" s="280" t="s">
        <v>155</v>
      </c>
      <c r="B51" s="281"/>
      <c r="C51" s="281"/>
      <c r="D51" s="282"/>
    </row>
    <row r="52" spans="1:8" ht="20" customHeight="1">
      <c r="A52" s="19" t="s">
        <v>43</v>
      </c>
      <c r="B52" s="275" t="s">
        <v>144</v>
      </c>
      <c r="C52" s="275"/>
      <c r="D52" s="276"/>
      <c r="H52" s="3" t="s">
        <v>1846</v>
      </c>
    </row>
    <row r="53" spans="1:8" ht="20" customHeight="1">
      <c r="A53" s="23" t="s">
        <v>44</v>
      </c>
      <c r="B53" s="277" t="s">
        <v>946</v>
      </c>
      <c r="C53" s="277"/>
      <c r="D53" s="278"/>
      <c r="H53" s="3" t="s">
        <v>1847</v>
      </c>
    </row>
    <row r="54" spans="1:8" ht="20" customHeight="1">
      <c r="A54" s="23" t="s">
        <v>45</v>
      </c>
      <c r="B54" s="25" t="s">
        <v>33</v>
      </c>
      <c r="C54" s="25" t="s">
        <v>46</v>
      </c>
      <c r="D54" s="26" t="s">
        <v>47</v>
      </c>
    </row>
    <row r="55" spans="1:8" ht="20" customHeight="1">
      <c r="A55" s="5"/>
      <c r="B55" s="3" t="s">
        <v>1834</v>
      </c>
      <c r="D55" s="6" t="s">
        <v>1833</v>
      </c>
    </row>
    <row r="56" spans="1:8" ht="20" customHeight="1">
      <c r="A56" s="23" t="s">
        <v>48</v>
      </c>
      <c r="B56" s="3" t="s">
        <v>1835</v>
      </c>
      <c r="D56" s="6" t="s">
        <v>1836</v>
      </c>
    </row>
    <row r="57" spans="1:8" ht="20" customHeight="1">
      <c r="A57" s="20" t="s">
        <v>49</v>
      </c>
      <c r="B57" s="7" t="s">
        <v>1832</v>
      </c>
      <c r="C57" s="7"/>
      <c r="D57" s="8"/>
    </row>
    <row r="58" spans="1:8" ht="20" customHeight="1">
      <c r="A58" s="19" t="s">
        <v>43</v>
      </c>
      <c r="B58" s="275" t="s">
        <v>145</v>
      </c>
      <c r="C58" s="275"/>
      <c r="D58" s="276"/>
    </row>
    <row r="59" spans="1:8" ht="20" customHeight="1">
      <c r="A59" s="23" t="s">
        <v>44</v>
      </c>
      <c r="B59" s="277" t="s">
        <v>1512</v>
      </c>
      <c r="C59" s="277"/>
      <c r="D59" s="278"/>
    </row>
    <row r="60" spans="1:8" ht="20" customHeight="1">
      <c r="A60" s="23" t="s">
        <v>45</v>
      </c>
      <c r="B60" s="25" t="s">
        <v>33</v>
      </c>
      <c r="C60" s="25" t="s">
        <v>46</v>
      </c>
      <c r="D60" s="26" t="s">
        <v>47</v>
      </c>
    </row>
    <row r="61" spans="1:8" ht="20" customHeight="1">
      <c r="A61" s="5"/>
      <c r="B61" s="3" t="s">
        <v>1834</v>
      </c>
      <c r="D61" s="6" t="s">
        <v>1833</v>
      </c>
    </row>
    <row r="62" spans="1:8" ht="20" customHeight="1">
      <c r="A62" s="23" t="s">
        <v>48</v>
      </c>
      <c r="B62" s="3" t="s">
        <v>1838</v>
      </c>
      <c r="D62" s="6" t="s">
        <v>1837</v>
      </c>
    </row>
    <row r="63" spans="1:8" ht="20" customHeight="1">
      <c r="A63" s="20" t="s">
        <v>49</v>
      </c>
      <c r="B63" s="7" t="s">
        <v>1832</v>
      </c>
      <c r="C63" s="7"/>
      <c r="D63" s="8"/>
    </row>
    <row r="64" spans="1:8" ht="20" customHeight="1">
      <c r="A64" s="19" t="s">
        <v>43</v>
      </c>
      <c r="B64" s="275" t="s">
        <v>1839</v>
      </c>
      <c r="C64" s="275"/>
      <c r="D64" s="276"/>
    </row>
    <row r="65" spans="1:4" ht="20" customHeight="1">
      <c r="A65" s="23" t="s">
        <v>44</v>
      </c>
      <c r="B65" s="277" t="s">
        <v>1840</v>
      </c>
      <c r="C65" s="277"/>
      <c r="D65" s="278"/>
    </row>
    <row r="66" spans="1:4" ht="20" customHeight="1">
      <c r="A66" s="23" t="s">
        <v>45</v>
      </c>
      <c r="B66" s="25" t="s">
        <v>33</v>
      </c>
      <c r="C66" s="25" t="s">
        <v>46</v>
      </c>
      <c r="D66" s="26" t="s">
        <v>47</v>
      </c>
    </row>
    <row r="67" spans="1:4" ht="20" customHeight="1">
      <c r="A67" s="5"/>
      <c r="B67" s="3" t="s">
        <v>1834</v>
      </c>
      <c r="D67" s="6" t="s">
        <v>1833</v>
      </c>
    </row>
    <row r="68" spans="1:4" ht="20" customHeight="1">
      <c r="A68" s="23" t="s">
        <v>48</v>
      </c>
      <c r="B68" s="3" t="s">
        <v>1842</v>
      </c>
      <c r="D68" s="6" t="s">
        <v>1841</v>
      </c>
    </row>
    <row r="69" spans="1:4" ht="20" customHeight="1">
      <c r="A69" s="20" t="s">
        <v>49</v>
      </c>
      <c r="B69" s="7" t="s">
        <v>1832</v>
      </c>
      <c r="C69" s="7"/>
      <c r="D69" s="8"/>
    </row>
    <row r="70" spans="1:4" ht="20" customHeight="1">
      <c r="A70" s="19" t="s">
        <v>43</v>
      </c>
      <c r="B70" s="275" t="s">
        <v>367</v>
      </c>
      <c r="C70" s="275"/>
      <c r="D70" s="276"/>
    </row>
    <row r="71" spans="1:4" ht="20" customHeight="1">
      <c r="A71" s="23" t="s">
        <v>44</v>
      </c>
      <c r="B71" s="277" t="s">
        <v>1619</v>
      </c>
      <c r="C71" s="277"/>
      <c r="D71" s="278"/>
    </row>
    <row r="72" spans="1:4" ht="20" customHeight="1">
      <c r="A72" s="23" t="s">
        <v>45</v>
      </c>
      <c r="B72" s="25" t="s">
        <v>33</v>
      </c>
      <c r="C72" s="25" t="s">
        <v>46</v>
      </c>
      <c r="D72" s="26" t="s">
        <v>47</v>
      </c>
    </row>
    <row r="73" spans="1:4" ht="20" customHeight="1">
      <c r="A73" s="5"/>
      <c r="B73" s="3" t="s">
        <v>1834</v>
      </c>
      <c r="D73" s="6" t="s">
        <v>1833</v>
      </c>
    </row>
    <row r="74" spans="1:4" ht="20" customHeight="1">
      <c r="A74" s="23" t="s">
        <v>48</v>
      </c>
      <c r="B74" s="3" t="s">
        <v>1844</v>
      </c>
      <c r="D74" s="6" t="s">
        <v>1843</v>
      </c>
    </row>
    <row r="75" spans="1:4" ht="20" customHeight="1">
      <c r="A75" s="20" t="s">
        <v>49</v>
      </c>
      <c r="B75" s="7" t="s">
        <v>1832</v>
      </c>
      <c r="C75" s="7"/>
      <c r="D75" s="8"/>
    </row>
    <row r="76" spans="1:4" ht="20" customHeight="1">
      <c r="A76" s="19" t="s">
        <v>43</v>
      </c>
      <c r="B76" s="275" t="s">
        <v>367</v>
      </c>
      <c r="C76" s="275"/>
      <c r="D76" s="276"/>
    </row>
    <row r="77" spans="1:4" ht="20" customHeight="1">
      <c r="A77" s="23" t="s">
        <v>44</v>
      </c>
      <c r="B77" s="277" t="s">
        <v>1848</v>
      </c>
      <c r="C77" s="277"/>
      <c r="D77" s="278"/>
    </row>
    <row r="78" spans="1:4" ht="20" customHeight="1">
      <c r="A78" s="23" t="s">
        <v>45</v>
      </c>
      <c r="B78" s="25" t="s">
        <v>33</v>
      </c>
      <c r="C78" s="25" t="s">
        <v>46</v>
      </c>
      <c r="D78" s="26" t="s">
        <v>47</v>
      </c>
    </row>
    <row r="79" spans="1:4" ht="20" customHeight="1">
      <c r="A79" s="5"/>
      <c r="B79" s="3" t="s">
        <v>1849</v>
      </c>
      <c r="C79" s="3" t="s">
        <v>203</v>
      </c>
      <c r="D79" s="6" t="s">
        <v>1850</v>
      </c>
    </row>
    <row r="80" spans="1:4" ht="20" customHeight="1">
      <c r="A80" s="23" t="s">
        <v>48</v>
      </c>
      <c r="B80" s="3" t="s">
        <v>203</v>
      </c>
      <c r="D80" s="6"/>
    </row>
    <row r="81" spans="1:4" ht="20" customHeight="1">
      <c r="A81" s="20" t="s">
        <v>49</v>
      </c>
      <c r="B81" s="7" t="s">
        <v>1832</v>
      </c>
      <c r="C81" s="7"/>
      <c r="D81" s="8"/>
    </row>
    <row r="82" spans="1:4" ht="20" customHeight="1">
      <c r="A82" s="19" t="s">
        <v>43</v>
      </c>
      <c r="B82" s="275" t="s">
        <v>1254</v>
      </c>
      <c r="C82" s="275"/>
      <c r="D82" s="276"/>
    </row>
    <row r="83" spans="1:4" ht="20" customHeight="1">
      <c r="A83" s="23" t="s">
        <v>44</v>
      </c>
      <c r="B83" s="277" t="s">
        <v>1851</v>
      </c>
      <c r="C83" s="277"/>
      <c r="D83" s="278"/>
    </row>
    <row r="84" spans="1:4" ht="20" customHeight="1">
      <c r="A84" s="23" t="s">
        <v>45</v>
      </c>
      <c r="B84" s="25" t="s">
        <v>33</v>
      </c>
      <c r="C84" s="25" t="s">
        <v>46</v>
      </c>
      <c r="D84" s="26" t="s">
        <v>47</v>
      </c>
    </row>
    <row r="85" spans="1:4" ht="20" customHeight="1">
      <c r="A85" s="5"/>
      <c r="B85" s="48" t="s">
        <v>1853</v>
      </c>
      <c r="C85" s="3" t="s">
        <v>203</v>
      </c>
      <c r="D85" s="6" t="s">
        <v>1852</v>
      </c>
    </row>
    <row r="86" spans="1:4" ht="20" customHeight="1">
      <c r="A86" s="23" t="s">
        <v>48</v>
      </c>
      <c r="B86" s="3" t="s">
        <v>203</v>
      </c>
      <c r="D86" s="6" t="s">
        <v>1854</v>
      </c>
    </row>
    <row r="87" spans="1:4" ht="20" customHeight="1">
      <c r="A87" s="20" t="s">
        <v>49</v>
      </c>
      <c r="B87" s="7" t="s">
        <v>1832</v>
      </c>
      <c r="C87" s="7"/>
      <c r="D87" s="8"/>
    </row>
    <row r="88" spans="1:4" ht="20" customHeight="1">
      <c r="A88" s="19" t="s">
        <v>43</v>
      </c>
      <c r="B88" s="275" t="s">
        <v>2448</v>
      </c>
      <c r="C88" s="275"/>
      <c r="D88" s="276"/>
    </row>
    <row r="89" spans="1:4" ht="20" customHeight="1">
      <c r="A89" s="23" t="s">
        <v>44</v>
      </c>
      <c r="B89" s="277" t="s">
        <v>2447</v>
      </c>
      <c r="C89" s="277"/>
      <c r="D89" s="278"/>
    </row>
    <row r="90" spans="1:4" ht="20" customHeight="1">
      <c r="A90" s="23" t="s">
        <v>45</v>
      </c>
      <c r="B90" s="25" t="s">
        <v>33</v>
      </c>
      <c r="C90" s="25" t="s">
        <v>46</v>
      </c>
      <c r="D90" s="26" t="s">
        <v>47</v>
      </c>
    </row>
    <row r="91" spans="1:4" ht="20" customHeight="1">
      <c r="A91" s="5"/>
      <c r="B91" s="48" t="s">
        <v>2449</v>
      </c>
      <c r="C91" s="3" t="s">
        <v>2452</v>
      </c>
      <c r="D91" s="6" t="s">
        <v>2451</v>
      </c>
    </row>
    <row r="92" spans="1:4" ht="20" customHeight="1">
      <c r="A92" s="23" t="s">
        <v>48</v>
      </c>
      <c r="B92" s="3" t="s">
        <v>203</v>
      </c>
      <c r="D92" s="6" t="s">
        <v>2450</v>
      </c>
    </row>
    <row r="93" spans="1:4" ht="20" customHeight="1">
      <c r="A93" s="20" t="s">
        <v>49</v>
      </c>
      <c r="B93" s="7" t="s">
        <v>1832</v>
      </c>
      <c r="C93" s="7"/>
      <c r="D93" s="8"/>
    </row>
    <row r="94" spans="1:4" ht="20" customHeight="1">
      <c r="A94" s="280" t="s">
        <v>156</v>
      </c>
      <c r="B94" s="281"/>
      <c r="C94" s="281"/>
      <c r="D94" s="282"/>
    </row>
    <row r="95" spans="1:4" ht="20" customHeight="1">
      <c r="A95" s="19" t="s">
        <v>43</v>
      </c>
      <c r="B95" s="275"/>
      <c r="C95" s="275"/>
      <c r="D95" s="276"/>
    </row>
    <row r="96" spans="1:4" ht="20" customHeight="1">
      <c r="A96" s="23" t="s">
        <v>44</v>
      </c>
      <c r="B96" s="277"/>
      <c r="C96" s="277"/>
      <c r="D96" s="278"/>
    </row>
    <row r="97" spans="1:4" ht="20" customHeight="1">
      <c r="A97" s="23" t="s">
        <v>45</v>
      </c>
      <c r="B97" s="25" t="s">
        <v>33</v>
      </c>
      <c r="C97" s="25" t="s">
        <v>46</v>
      </c>
      <c r="D97" s="26" t="s">
        <v>47</v>
      </c>
    </row>
    <row r="98" spans="1:4" ht="20" customHeight="1">
      <c r="A98" s="5"/>
      <c r="D98" s="6"/>
    </row>
    <row r="99" spans="1:4" ht="20" customHeight="1">
      <c r="A99" s="23" t="s">
        <v>48</v>
      </c>
      <c r="D99" s="6"/>
    </row>
    <row r="100" spans="1:4" ht="20" customHeight="1">
      <c r="A100" s="20" t="s">
        <v>49</v>
      </c>
      <c r="B100" s="7"/>
      <c r="C100" s="7"/>
      <c r="D100" s="8"/>
    </row>
    <row r="101" spans="1:4" ht="20" customHeight="1">
      <c r="A101" s="19" t="s">
        <v>43</v>
      </c>
      <c r="B101" s="275"/>
      <c r="C101" s="275"/>
      <c r="D101" s="276"/>
    </row>
    <row r="102" spans="1:4" ht="20" customHeight="1">
      <c r="A102" s="23" t="s">
        <v>44</v>
      </c>
      <c r="B102" s="277"/>
      <c r="C102" s="277"/>
      <c r="D102" s="278"/>
    </row>
    <row r="103" spans="1:4" ht="20" customHeight="1">
      <c r="A103" s="23" t="s">
        <v>45</v>
      </c>
      <c r="B103" s="25" t="s">
        <v>33</v>
      </c>
      <c r="C103" s="25" t="s">
        <v>46</v>
      </c>
      <c r="D103" s="26" t="s">
        <v>47</v>
      </c>
    </row>
    <row r="104" spans="1:4" ht="20" customHeight="1">
      <c r="A104" s="5"/>
      <c r="D104" s="6"/>
    </row>
    <row r="105" spans="1:4" ht="20" customHeight="1">
      <c r="A105" s="23" t="s">
        <v>48</v>
      </c>
      <c r="D105" s="6"/>
    </row>
    <row r="106" spans="1:4" ht="20" customHeight="1">
      <c r="A106" s="20" t="s">
        <v>49</v>
      </c>
      <c r="B106" s="7"/>
      <c r="C106" s="7"/>
      <c r="D106" s="8"/>
    </row>
    <row r="107" spans="1:4" ht="20" customHeight="1">
      <c r="A107" s="24" t="s">
        <v>50</v>
      </c>
      <c r="B107" s="29"/>
      <c r="C107" s="29"/>
      <c r="D107" s="30"/>
    </row>
    <row r="108" spans="1:4" ht="20" customHeight="1">
      <c r="A108" s="23" t="s">
        <v>44</v>
      </c>
      <c r="B108" s="275" t="s">
        <v>771</v>
      </c>
      <c r="C108" s="275"/>
      <c r="D108" s="276"/>
    </row>
    <row r="109" spans="1:4" ht="20" customHeight="1">
      <c r="A109" s="20" t="s">
        <v>45</v>
      </c>
      <c r="B109" s="273" t="s">
        <v>1845</v>
      </c>
      <c r="C109" s="273"/>
      <c r="D109" s="274"/>
    </row>
    <row r="110" spans="1:4" ht="20" customHeight="1">
      <c r="A110" s="23" t="s">
        <v>44</v>
      </c>
      <c r="B110" s="275" t="s">
        <v>1855</v>
      </c>
      <c r="C110" s="275"/>
      <c r="D110" s="276"/>
    </row>
    <row r="111" spans="1:4" ht="20" customHeight="1">
      <c r="A111" s="20" t="s">
        <v>45</v>
      </c>
      <c r="B111" s="273" t="s">
        <v>1856</v>
      </c>
      <c r="C111" s="273"/>
      <c r="D111" s="274"/>
    </row>
    <row r="112" spans="1:4" ht="20" customHeight="1"/>
    <row r="113" spans="1:4" ht="20" customHeight="1">
      <c r="A113" s="280" t="s">
        <v>51</v>
      </c>
      <c r="B113" s="281"/>
      <c r="C113" s="281"/>
      <c r="D113" s="282"/>
    </row>
    <row r="114" spans="1:4" ht="20" customHeight="1">
      <c r="A114" s="19" t="s">
        <v>52</v>
      </c>
      <c r="B114" s="275" t="s">
        <v>1857</v>
      </c>
      <c r="C114" s="275"/>
      <c r="D114" s="276"/>
    </row>
    <row r="115" spans="1:4" ht="20" customHeight="1">
      <c r="A115" s="23" t="s">
        <v>53</v>
      </c>
      <c r="B115" s="277" t="s">
        <v>203</v>
      </c>
      <c r="C115" s="277"/>
      <c r="D115" s="278"/>
    </row>
    <row r="116" spans="1:4" ht="20" customHeight="1">
      <c r="A116" s="23" t="s">
        <v>54</v>
      </c>
      <c r="B116" s="279" t="s">
        <v>1858</v>
      </c>
      <c r="C116" s="273"/>
      <c r="D116" s="274"/>
    </row>
    <row r="117" spans="1:4" ht="20" customHeight="1">
      <c r="A117" s="19" t="s">
        <v>56</v>
      </c>
      <c r="B117" s="275" t="s">
        <v>1859</v>
      </c>
      <c r="C117" s="275"/>
      <c r="D117" s="276"/>
    </row>
    <row r="118" spans="1:4" ht="20" customHeight="1">
      <c r="A118" s="20" t="s">
        <v>55</v>
      </c>
      <c r="B118" s="273"/>
      <c r="C118" s="273"/>
      <c r="D118" s="274"/>
    </row>
    <row r="119" spans="1:4" ht="20" customHeight="1"/>
    <row r="120" spans="1:4" ht="20" customHeight="1"/>
    <row r="121" spans="1:4" ht="20" customHeight="1"/>
    <row r="122" spans="1:4" ht="20" customHeight="1"/>
    <row r="123" spans="1:4" ht="20" customHeight="1"/>
    <row r="124" spans="1:4" ht="20" customHeight="1"/>
    <row r="125" spans="1:4" ht="20" customHeight="1"/>
    <row r="126" spans="1:4" ht="20" customHeight="1"/>
    <row r="127" spans="1:4" ht="20" customHeight="1"/>
    <row r="128" spans="1:4" ht="20" customHeight="1"/>
    <row r="129" ht="20" customHeight="1"/>
    <row r="130" ht="20" customHeight="1"/>
    <row r="131" ht="20" customHeight="1"/>
    <row r="132" ht="20" customHeight="1"/>
    <row r="133" ht="20" customHeight="1"/>
    <row r="134" ht="20" customHeight="1"/>
    <row r="135" ht="20" customHeight="1"/>
    <row r="136" ht="20" customHeight="1"/>
    <row r="137" ht="20" customHeight="1"/>
    <row r="138" ht="20" customHeight="1"/>
  </sheetData>
  <mergeCells count="57">
    <mergeCell ref="B7:D7"/>
    <mergeCell ref="A1:D1"/>
    <mergeCell ref="A2:D2"/>
    <mergeCell ref="A4:D4"/>
    <mergeCell ref="B5:D5"/>
    <mergeCell ref="B6:D6"/>
    <mergeCell ref="B39:D39"/>
    <mergeCell ref="B8:D8"/>
    <mergeCell ref="A10:D10"/>
    <mergeCell ref="B22:D22"/>
    <mergeCell ref="B23:D23"/>
    <mergeCell ref="B25:D25"/>
    <mergeCell ref="B26:D26"/>
    <mergeCell ref="A33:D33"/>
    <mergeCell ref="B35:D35"/>
    <mergeCell ref="B36:D36"/>
    <mergeCell ref="B37:D37"/>
    <mergeCell ref="B38:D38"/>
    <mergeCell ref="B53:D53"/>
    <mergeCell ref="B40:D40"/>
    <mergeCell ref="B41:D41"/>
    <mergeCell ref="B42:D42"/>
    <mergeCell ref="B43:D43"/>
    <mergeCell ref="B44:D44"/>
    <mergeCell ref="B46:D46"/>
    <mergeCell ref="B47:D47"/>
    <mergeCell ref="B48:D48"/>
    <mergeCell ref="B49:D49"/>
    <mergeCell ref="A51:D51"/>
    <mergeCell ref="B52:D52"/>
    <mergeCell ref="B108:D108"/>
    <mergeCell ref="B109:D109"/>
    <mergeCell ref="B110:D110"/>
    <mergeCell ref="B58:D58"/>
    <mergeCell ref="B59:D59"/>
    <mergeCell ref="B64:D64"/>
    <mergeCell ref="B65:D65"/>
    <mergeCell ref="A94:D94"/>
    <mergeCell ref="B95:D95"/>
    <mergeCell ref="B88:D88"/>
    <mergeCell ref="B89:D89"/>
    <mergeCell ref="B118:D118"/>
    <mergeCell ref="B70:D70"/>
    <mergeCell ref="B71:D71"/>
    <mergeCell ref="B76:D76"/>
    <mergeCell ref="B77:D77"/>
    <mergeCell ref="B82:D82"/>
    <mergeCell ref="B83:D83"/>
    <mergeCell ref="B111:D111"/>
    <mergeCell ref="A113:D113"/>
    <mergeCell ref="B114:D114"/>
    <mergeCell ref="B115:D115"/>
    <mergeCell ref="B116:D116"/>
    <mergeCell ref="B117:D117"/>
    <mergeCell ref="B96:D96"/>
    <mergeCell ref="B101:D101"/>
    <mergeCell ref="B102:D102"/>
  </mergeCell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28697-3C33-5646-88CC-4F85DE265C96}">
  <sheetPr>
    <tabColor theme="8"/>
  </sheetPr>
  <dimension ref="A1:G145"/>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1886</v>
      </c>
      <c r="C5" s="275"/>
      <c r="D5" s="276"/>
      <c r="F5" s="19" t="s">
        <v>13</v>
      </c>
      <c r="G5" s="17" t="s">
        <v>107</v>
      </c>
    </row>
    <row r="6" spans="1:7" ht="20" customHeight="1">
      <c r="A6" s="20" t="s">
        <v>10</v>
      </c>
      <c r="B6" s="294" t="s">
        <v>1887</v>
      </c>
      <c r="C6" s="273"/>
      <c r="D6" s="274"/>
      <c r="F6" s="20" t="s">
        <v>11</v>
      </c>
      <c r="G6" s="16">
        <v>45148</v>
      </c>
    </row>
    <row r="7" spans="1:7" ht="20" customHeight="1">
      <c r="A7" s="21" t="s">
        <v>8</v>
      </c>
      <c r="B7" s="275" t="s">
        <v>1888</v>
      </c>
      <c r="C7" s="275"/>
      <c r="D7" s="276"/>
      <c r="F7" s="19" t="s">
        <v>12</v>
      </c>
      <c r="G7" s="17"/>
    </row>
    <row r="8" spans="1:7" ht="20" customHeight="1">
      <c r="A8" s="20" t="s">
        <v>7</v>
      </c>
      <c r="B8" s="273" t="s">
        <v>1889</v>
      </c>
      <c r="C8" s="273"/>
      <c r="D8" s="274"/>
      <c r="F8" s="20" t="s">
        <v>11</v>
      </c>
      <c r="G8" s="18"/>
    </row>
    <row r="9" spans="1:7" ht="20" customHeight="1"/>
    <row r="10" spans="1:7" ht="20" customHeight="1">
      <c r="A10" s="280" t="s">
        <v>14</v>
      </c>
      <c r="B10" s="281"/>
      <c r="C10" s="281"/>
      <c r="D10" s="282"/>
    </row>
    <row r="11" spans="1:7" ht="20" customHeight="1">
      <c r="A11" s="19" t="s">
        <v>15</v>
      </c>
      <c r="B11" s="14">
        <v>102</v>
      </c>
      <c r="C11" s="14"/>
      <c r="D11" s="15"/>
    </row>
    <row r="12" spans="1:7" ht="20" customHeight="1">
      <c r="A12" s="20" t="s">
        <v>126</v>
      </c>
      <c r="B12" s="7" t="s">
        <v>1885</v>
      </c>
      <c r="C12" s="7"/>
      <c r="D12" s="8"/>
    </row>
    <row r="13" spans="1:7" ht="20" customHeight="1">
      <c r="A13" s="24" t="s">
        <v>16</v>
      </c>
      <c r="B13" s="27"/>
      <c r="C13" s="27"/>
      <c r="D13" s="28"/>
    </row>
    <row r="14" spans="1:7" ht="20" customHeight="1">
      <c r="A14" s="23" t="s">
        <v>0</v>
      </c>
      <c r="B14" s="3">
        <v>35</v>
      </c>
      <c r="D14" s="6"/>
    </row>
    <row r="15" spans="1:7" ht="20" customHeight="1">
      <c r="A15" s="23" t="s">
        <v>18</v>
      </c>
      <c r="B15" s="3">
        <v>46</v>
      </c>
      <c r="D15" s="6"/>
    </row>
    <row r="16" spans="1:7" ht="20" customHeight="1">
      <c r="A16" s="23" t="s">
        <v>17</v>
      </c>
      <c r="B16" s="3" t="s">
        <v>1892</v>
      </c>
      <c r="D16" s="6"/>
    </row>
    <row r="17" spans="1:4" ht="20" customHeight="1">
      <c r="A17" s="24" t="s">
        <v>1890</v>
      </c>
      <c r="B17" s="27"/>
      <c r="C17" s="27"/>
      <c r="D17" s="28"/>
    </row>
    <row r="18" spans="1:4" ht="20" customHeight="1">
      <c r="A18" s="23" t="s">
        <v>0</v>
      </c>
      <c r="B18" s="3">
        <v>33</v>
      </c>
      <c r="D18" s="6"/>
    </row>
    <row r="19" spans="1:4" ht="20" customHeight="1">
      <c r="A19" s="23" t="s">
        <v>18</v>
      </c>
      <c r="B19" s="3">
        <v>48.4</v>
      </c>
      <c r="D19" s="6"/>
    </row>
    <row r="20" spans="1:4" ht="20" customHeight="1">
      <c r="A20" s="23" t="s">
        <v>17</v>
      </c>
      <c r="B20" s="3" t="s">
        <v>1893</v>
      </c>
      <c r="D20" s="6"/>
    </row>
    <row r="21" spans="1:4" ht="20" customHeight="1">
      <c r="A21" s="24" t="s">
        <v>1891</v>
      </c>
      <c r="B21" s="27"/>
      <c r="C21" s="27"/>
      <c r="D21" s="28"/>
    </row>
    <row r="22" spans="1:4" ht="20" customHeight="1">
      <c r="A22" s="23" t="s">
        <v>0</v>
      </c>
      <c r="B22" s="3">
        <v>34</v>
      </c>
      <c r="D22" s="6"/>
    </row>
    <row r="23" spans="1:4" ht="20" customHeight="1">
      <c r="A23" s="23" t="s">
        <v>18</v>
      </c>
      <c r="B23" s="3">
        <v>45.7</v>
      </c>
      <c r="D23" s="6"/>
    </row>
    <row r="24" spans="1:4" ht="20" customHeight="1">
      <c r="A24" s="23" t="s">
        <v>17</v>
      </c>
      <c r="B24" s="3" t="s">
        <v>1894</v>
      </c>
      <c r="D24" s="6"/>
    </row>
    <row r="25" spans="1:4" ht="20" customHeight="1">
      <c r="A25" s="24" t="s">
        <v>20</v>
      </c>
      <c r="B25" s="27"/>
      <c r="C25" s="27"/>
      <c r="D25" s="28"/>
    </row>
    <row r="26" spans="1:4" ht="20" customHeight="1">
      <c r="A26" s="23" t="s">
        <v>21</v>
      </c>
      <c r="B26" s="275" t="s">
        <v>1895</v>
      </c>
      <c r="C26" s="275"/>
      <c r="D26" s="276"/>
    </row>
    <row r="27" spans="1:4" ht="20" customHeight="1">
      <c r="A27" s="20" t="s">
        <v>22</v>
      </c>
      <c r="B27" s="273" t="s">
        <v>1896</v>
      </c>
      <c r="C27" s="273"/>
      <c r="D27" s="274"/>
    </row>
    <row r="28" spans="1:4" ht="20" customHeight="1">
      <c r="A28" s="24" t="s">
        <v>29</v>
      </c>
      <c r="B28" s="27"/>
      <c r="C28" s="27"/>
      <c r="D28" s="28"/>
    </row>
    <row r="29" spans="1:4" ht="20" customHeight="1">
      <c r="A29" s="23" t="s">
        <v>23</v>
      </c>
      <c r="B29" s="293" t="s">
        <v>1898</v>
      </c>
      <c r="C29" s="275"/>
      <c r="D29" s="276"/>
    </row>
    <row r="30" spans="1:4" ht="20" customHeight="1">
      <c r="A30" s="20" t="s">
        <v>24</v>
      </c>
      <c r="B30" s="279" t="s">
        <v>1897</v>
      </c>
      <c r="C30" s="273"/>
      <c r="D30" s="274"/>
    </row>
    <row r="31" spans="1:4" ht="20" customHeight="1">
      <c r="A31" s="24" t="s">
        <v>30</v>
      </c>
      <c r="B31" s="27"/>
      <c r="C31" s="27"/>
      <c r="D31" s="28"/>
    </row>
    <row r="32" spans="1:4" ht="20" customHeight="1">
      <c r="A32" s="23" t="s">
        <v>25</v>
      </c>
      <c r="B32" s="3" t="s">
        <v>120</v>
      </c>
      <c r="C32" s="25" t="s">
        <v>121</v>
      </c>
      <c r="D32" s="6" t="s">
        <v>120</v>
      </c>
    </row>
    <row r="33" spans="1:4" ht="20" customHeight="1">
      <c r="A33" s="23" t="s">
        <v>26</v>
      </c>
      <c r="B33" s="3" t="s">
        <v>120</v>
      </c>
      <c r="C33" s="25" t="s">
        <v>122</v>
      </c>
      <c r="D33" s="6" t="s">
        <v>120</v>
      </c>
    </row>
    <row r="34" spans="1:4" ht="20" customHeight="1">
      <c r="A34" s="23" t="s">
        <v>27</v>
      </c>
      <c r="B34" s="3" t="s">
        <v>120</v>
      </c>
      <c r="D34" s="6"/>
    </row>
    <row r="35" spans="1:4" ht="20" customHeight="1">
      <c r="A35" s="20" t="s">
        <v>28</v>
      </c>
      <c r="B35" s="7" t="s">
        <v>120</v>
      </c>
      <c r="C35" s="7"/>
      <c r="D35" s="8"/>
    </row>
    <row r="36" spans="1:4" ht="20" customHeight="1"/>
    <row r="37" spans="1:4" ht="20" customHeight="1">
      <c r="A37" s="280" t="s">
        <v>31</v>
      </c>
      <c r="B37" s="281"/>
      <c r="C37" s="281"/>
      <c r="D37" s="282"/>
    </row>
    <row r="38" spans="1:4" ht="20" customHeight="1">
      <c r="A38" s="24" t="s">
        <v>32</v>
      </c>
      <c r="B38" s="29"/>
      <c r="C38" s="29"/>
      <c r="D38" s="30"/>
    </row>
    <row r="39" spans="1:4" ht="20" customHeight="1">
      <c r="A39" s="23" t="s">
        <v>33</v>
      </c>
      <c r="B39" s="275" t="s">
        <v>1899</v>
      </c>
      <c r="C39" s="275"/>
      <c r="D39" s="276"/>
    </row>
    <row r="40" spans="1:4" ht="20" customHeight="1">
      <c r="A40" s="23" t="s">
        <v>102</v>
      </c>
      <c r="B40" s="277" t="s">
        <v>134</v>
      </c>
      <c r="C40" s="277"/>
      <c r="D40" s="278"/>
    </row>
    <row r="41" spans="1:4" ht="20" customHeight="1">
      <c r="A41" s="23" t="s">
        <v>103</v>
      </c>
      <c r="B41" s="277" t="s">
        <v>1900</v>
      </c>
      <c r="C41" s="277"/>
      <c r="D41" s="278"/>
    </row>
    <row r="42" spans="1:4" ht="20" customHeight="1">
      <c r="A42" s="23" t="s">
        <v>34</v>
      </c>
      <c r="B42" s="277" t="s">
        <v>1901</v>
      </c>
      <c r="C42" s="277"/>
      <c r="D42" s="278"/>
    </row>
    <row r="43" spans="1:4" ht="20" customHeight="1">
      <c r="A43" s="23" t="s">
        <v>35</v>
      </c>
      <c r="B43" s="277" t="s">
        <v>1902</v>
      </c>
      <c r="C43" s="277"/>
      <c r="D43" s="278"/>
    </row>
    <row r="44" spans="1:4" ht="20" customHeight="1">
      <c r="A44" s="23" t="s">
        <v>36</v>
      </c>
      <c r="B44" s="277" t="s">
        <v>1903</v>
      </c>
      <c r="C44" s="277"/>
      <c r="D44" s="278"/>
    </row>
    <row r="45" spans="1:4" ht="20" customHeight="1">
      <c r="A45" s="23" t="s">
        <v>37</v>
      </c>
      <c r="B45" s="277" t="s">
        <v>1903</v>
      </c>
      <c r="C45" s="277"/>
      <c r="D45" s="278"/>
    </row>
    <row r="46" spans="1:4" ht="20" customHeight="1">
      <c r="A46" s="23" t="s">
        <v>38</v>
      </c>
      <c r="B46" s="277"/>
      <c r="C46" s="277"/>
      <c r="D46" s="278"/>
    </row>
    <row r="47" spans="1:4" ht="20" customHeight="1">
      <c r="A47" s="23" t="s">
        <v>104</v>
      </c>
      <c r="B47" s="277" t="s">
        <v>203</v>
      </c>
      <c r="C47" s="277"/>
      <c r="D47" s="278"/>
    </row>
    <row r="48" spans="1:4" ht="20" customHeight="1">
      <c r="A48" s="23" t="s">
        <v>39</v>
      </c>
      <c r="B48" s="273"/>
      <c r="C48" s="273"/>
      <c r="D48" s="274"/>
    </row>
    <row r="49" spans="1:4" ht="20" customHeight="1">
      <c r="A49" s="24" t="s">
        <v>1904</v>
      </c>
      <c r="B49" s="29"/>
      <c r="C49" s="29"/>
      <c r="D49" s="30"/>
    </row>
    <row r="50" spans="1:4" ht="20" customHeight="1">
      <c r="A50" s="23" t="s">
        <v>41</v>
      </c>
      <c r="B50" s="275" t="s">
        <v>138</v>
      </c>
      <c r="C50" s="275"/>
      <c r="D50" s="276"/>
    </row>
    <row r="51" spans="1:4" ht="20" customHeight="1">
      <c r="A51" s="23" t="s">
        <v>33</v>
      </c>
      <c r="B51" s="277" t="s">
        <v>1906</v>
      </c>
      <c r="C51" s="277"/>
      <c r="D51" s="278"/>
    </row>
    <row r="52" spans="1:4" ht="20" customHeight="1">
      <c r="A52" s="23" t="s">
        <v>42</v>
      </c>
      <c r="B52" s="277" t="s">
        <v>1907</v>
      </c>
      <c r="C52" s="277"/>
      <c r="D52" s="278"/>
    </row>
    <row r="53" spans="1:4" ht="20" customHeight="1">
      <c r="A53" s="20" t="s">
        <v>39</v>
      </c>
      <c r="B53" s="273"/>
      <c r="C53" s="273"/>
      <c r="D53" s="274"/>
    </row>
    <row r="54" spans="1:4" ht="20" customHeight="1">
      <c r="A54" s="24" t="s">
        <v>1905</v>
      </c>
      <c r="B54" s="29"/>
      <c r="C54" s="29"/>
      <c r="D54" s="30"/>
    </row>
    <row r="55" spans="1:4" ht="20" customHeight="1">
      <c r="A55" s="23" t="s">
        <v>41</v>
      </c>
      <c r="B55" s="275" t="s">
        <v>1908</v>
      </c>
      <c r="C55" s="275"/>
      <c r="D55" s="276"/>
    </row>
    <row r="56" spans="1:4" ht="20" customHeight="1">
      <c r="A56" s="23" t="s">
        <v>33</v>
      </c>
      <c r="B56" s="277" t="s">
        <v>1909</v>
      </c>
      <c r="C56" s="277"/>
      <c r="D56" s="278"/>
    </row>
    <row r="57" spans="1:4" ht="20" customHeight="1">
      <c r="A57" s="23" t="s">
        <v>42</v>
      </c>
      <c r="B57" s="277" t="s">
        <v>1910</v>
      </c>
      <c r="C57" s="277"/>
      <c r="D57" s="278"/>
    </row>
    <row r="58" spans="1:4" ht="20" customHeight="1">
      <c r="A58" s="20" t="s">
        <v>39</v>
      </c>
      <c r="B58" s="273"/>
      <c r="C58" s="273"/>
      <c r="D58" s="274"/>
    </row>
    <row r="59" spans="1:4" ht="20" customHeight="1"/>
    <row r="60" spans="1:4" ht="20" customHeight="1">
      <c r="A60" s="280" t="s">
        <v>155</v>
      </c>
      <c r="B60" s="281"/>
      <c r="C60" s="281"/>
      <c r="D60" s="282"/>
    </row>
    <row r="61" spans="1:4" ht="20" customHeight="1">
      <c r="A61" s="19" t="s">
        <v>43</v>
      </c>
      <c r="B61" s="275" t="s">
        <v>367</v>
      </c>
      <c r="C61" s="275"/>
      <c r="D61" s="276"/>
    </row>
    <row r="62" spans="1:4" ht="20" customHeight="1">
      <c r="A62" s="23" t="s">
        <v>44</v>
      </c>
      <c r="B62" s="277" t="s">
        <v>1619</v>
      </c>
      <c r="C62" s="277"/>
      <c r="D62" s="278"/>
    </row>
    <row r="63" spans="1:4" ht="20" customHeight="1">
      <c r="A63" s="23" t="s">
        <v>45</v>
      </c>
      <c r="B63" s="25" t="s">
        <v>33</v>
      </c>
      <c r="C63" s="25" t="s">
        <v>46</v>
      </c>
      <c r="D63" s="26" t="s">
        <v>47</v>
      </c>
    </row>
    <row r="64" spans="1:4" ht="20" customHeight="1">
      <c r="A64" s="5"/>
      <c r="B64" s="3" t="s">
        <v>1911</v>
      </c>
      <c r="C64" s="3" t="s">
        <v>1914</v>
      </c>
      <c r="D64" s="101" t="s">
        <v>1915</v>
      </c>
    </row>
    <row r="65" spans="1:4" ht="20" customHeight="1">
      <c r="A65" s="23" t="s">
        <v>48</v>
      </c>
      <c r="B65" s="48" t="s">
        <v>1912</v>
      </c>
      <c r="D65" s="6" t="s">
        <v>1916</v>
      </c>
    </row>
    <row r="66" spans="1:4" ht="20" customHeight="1">
      <c r="A66" s="20" t="s">
        <v>49</v>
      </c>
      <c r="B66" s="7" t="s">
        <v>1913</v>
      </c>
      <c r="C66" s="7"/>
      <c r="D66" s="8"/>
    </row>
    <row r="67" spans="1:4" ht="20" customHeight="1">
      <c r="A67" s="19" t="s">
        <v>43</v>
      </c>
      <c r="B67" s="275" t="s">
        <v>144</v>
      </c>
      <c r="C67" s="275"/>
      <c r="D67" s="276"/>
    </row>
    <row r="68" spans="1:4" ht="20" customHeight="1">
      <c r="A68" s="23" t="s">
        <v>44</v>
      </c>
      <c r="B68" s="277" t="s">
        <v>1358</v>
      </c>
      <c r="C68" s="277"/>
      <c r="D68" s="278"/>
    </row>
    <row r="69" spans="1:4" ht="20" customHeight="1">
      <c r="A69" s="23" t="s">
        <v>45</v>
      </c>
      <c r="B69" s="25" t="s">
        <v>33</v>
      </c>
      <c r="C69" s="25" t="s">
        <v>46</v>
      </c>
      <c r="D69" s="26" t="s">
        <v>47</v>
      </c>
    </row>
    <row r="70" spans="1:4" ht="20" customHeight="1">
      <c r="A70" s="5"/>
      <c r="B70" s="48" t="s">
        <v>1921</v>
      </c>
      <c r="C70" s="3" t="s">
        <v>1922</v>
      </c>
      <c r="D70" s="6" t="s">
        <v>1924</v>
      </c>
    </row>
    <row r="71" spans="1:4" ht="20" customHeight="1">
      <c r="A71" s="23" t="s">
        <v>48</v>
      </c>
      <c r="B71" s="3" t="s">
        <v>1931</v>
      </c>
      <c r="D71" s="6"/>
    </row>
    <row r="72" spans="1:4" ht="20" customHeight="1">
      <c r="A72" s="20" t="s">
        <v>49</v>
      </c>
      <c r="B72" s="7" t="s">
        <v>1913</v>
      </c>
      <c r="C72" s="7"/>
      <c r="D72" s="8"/>
    </row>
    <row r="73" spans="1:4" ht="20" customHeight="1">
      <c r="A73" s="19" t="s">
        <v>43</v>
      </c>
      <c r="B73" s="275" t="s">
        <v>145</v>
      </c>
      <c r="C73" s="275"/>
      <c r="D73" s="276"/>
    </row>
    <row r="74" spans="1:4" ht="20" customHeight="1">
      <c r="A74" s="23" t="s">
        <v>44</v>
      </c>
      <c r="B74" s="277" t="s">
        <v>1358</v>
      </c>
      <c r="C74" s="277"/>
      <c r="D74" s="278"/>
    </row>
    <row r="75" spans="1:4" ht="20" customHeight="1">
      <c r="A75" s="23" t="s">
        <v>45</v>
      </c>
      <c r="B75" s="25" t="s">
        <v>33</v>
      </c>
      <c r="C75" s="25" t="s">
        <v>46</v>
      </c>
      <c r="D75" s="26" t="s">
        <v>47</v>
      </c>
    </row>
    <row r="76" spans="1:4" ht="20" customHeight="1">
      <c r="A76" s="5"/>
      <c r="B76" s="48" t="s">
        <v>1921</v>
      </c>
      <c r="C76" s="3" t="s">
        <v>1922</v>
      </c>
      <c r="D76" s="6" t="s">
        <v>1924</v>
      </c>
    </row>
    <row r="77" spans="1:4" ht="20" customHeight="1">
      <c r="A77" s="23" t="s">
        <v>48</v>
      </c>
      <c r="B77" s="3" t="s">
        <v>1932</v>
      </c>
      <c r="D77" s="6"/>
    </row>
    <row r="78" spans="1:4" ht="20" customHeight="1">
      <c r="A78" s="20" t="s">
        <v>49</v>
      </c>
      <c r="B78" s="7" t="s">
        <v>1913</v>
      </c>
      <c r="C78" s="7"/>
      <c r="D78" s="8"/>
    </row>
    <row r="79" spans="1:4" ht="20" customHeight="1">
      <c r="A79" s="19" t="s">
        <v>43</v>
      </c>
      <c r="B79" s="275" t="s">
        <v>1839</v>
      </c>
      <c r="C79" s="275"/>
      <c r="D79" s="276"/>
    </row>
    <row r="80" spans="1:4" ht="20" customHeight="1">
      <c r="A80" s="23" t="s">
        <v>44</v>
      </c>
      <c r="B80" s="277" t="s">
        <v>1917</v>
      </c>
      <c r="C80" s="277"/>
      <c r="D80" s="278"/>
    </row>
    <row r="81" spans="1:4" ht="20" customHeight="1">
      <c r="A81" s="23" t="s">
        <v>45</v>
      </c>
      <c r="B81" s="25" t="s">
        <v>33</v>
      </c>
      <c r="C81" s="25" t="s">
        <v>46</v>
      </c>
      <c r="D81" s="26" t="s">
        <v>47</v>
      </c>
    </row>
    <row r="82" spans="1:4" ht="20" customHeight="1">
      <c r="A82" s="5"/>
      <c r="B82" s="48" t="s">
        <v>1921</v>
      </c>
      <c r="C82" s="3" t="s">
        <v>1922</v>
      </c>
      <c r="D82" s="6" t="s">
        <v>1930</v>
      </c>
    </row>
    <row r="83" spans="1:4" ht="20" customHeight="1">
      <c r="A83" s="23" t="s">
        <v>48</v>
      </c>
      <c r="B83" s="48" t="s">
        <v>1929</v>
      </c>
      <c r="D83" s="6"/>
    </row>
    <row r="84" spans="1:4" ht="20" customHeight="1">
      <c r="A84" s="20" t="s">
        <v>49</v>
      </c>
      <c r="B84" s="7" t="s">
        <v>1913</v>
      </c>
      <c r="C84" s="7"/>
      <c r="D84" s="8"/>
    </row>
    <row r="85" spans="1:4" ht="20" customHeight="1">
      <c r="A85" s="19" t="s">
        <v>43</v>
      </c>
      <c r="B85" s="275" t="s">
        <v>1255</v>
      </c>
      <c r="C85" s="275"/>
      <c r="D85" s="276"/>
    </row>
    <row r="86" spans="1:4" ht="20" customHeight="1">
      <c r="A86" s="23" t="s">
        <v>44</v>
      </c>
      <c r="B86" s="277" t="s">
        <v>1920</v>
      </c>
      <c r="C86" s="277"/>
      <c r="D86" s="278"/>
    </row>
    <row r="87" spans="1:4" ht="20" customHeight="1">
      <c r="A87" s="23" t="s">
        <v>45</v>
      </c>
      <c r="B87" s="25" t="s">
        <v>33</v>
      </c>
      <c r="C87" s="25" t="s">
        <v>46</v>
      </c>
      <c r="D87" s="26" t="s">
        <v>47</v>
      </c>
    </row>
    <row r="88" spans="1:4" ht="20" customHeight="1">
      <c r="A88" s="5"/>
      <c r="B88" s="48" t="s">
        <v>1921</v>
      </c>
      <c r="C88" s="3" t="s">
        <v>1922</v>
      </c>
      <c r="D88" s="6" t="s">
        <v>1924</v>
      </c>
    </row>
    <row r="89" spans="1:4" ht="20" customHeight="1">
      <c r="A89" s="23" t="s">
        <v>48</v>
      </c>
      <c r="B89" s="3" t="s">
        <v>1927</v>
      </c>
      <c r="D89" s="6"/>
    </row>
    <row r="90" spans="1:4" ht="20" customHeight="1">
      <c r="A90" s="20" t="s">
        <v>49</v>
      </c>
      <c r="B90" s="7" t="s">
        <v>1913</v>
      </c>
      <c r="C90" s="7"/>
      <c r="D90" s="8"/>
    </row>
    <row r="91" spans="1:4" ht="20" customHeight="1">
      <c r="A91" s="19" t="s">
        <v>43</v>
      </c>
      <c r="B91" s="275" t="s">
        <v>1918</v>
      </c>
      <c r="C91" s="275"/>
      <c r="D91" s="276"/>
    </row>
    <row r="92" spans="1:4" ht="20" customHeight="1">
      <c r="A92" s="23" t="s">
        <v>44</v>
      </c>
      <c r="B92" s="277" t="s">
        <v>1919</v>
      </c>
      <c r="C92" s="277"/>
      <c r="D92" s="278"/>
    </row>
    <row r="93" spans="1:4" ht="20" customHeight="1">
      <c r="A93" s="23" t="s">
        <v>45</v>
      </c>
      <c r="B93" s="25" t="s">
        <v>33</v>
      </c>
      <c r="C93" s="25" t="s">
        <v>46</v>
      </c>
      <c r="D93" s="26" t="s">
        <v>47</v>
      </c>
    </row>
    <row r="94" spans="1:4" ht="20" customHeight="1">
      <c r="A94" s="5"/>
      <c r="B94" s="48" t="s">
        <v>1923</v>
      </c>
      <c r="C94" s="3" t="s">
        <v>1922</v>
      </c>
      <c r="D94" s="6" t="s">
        <v>1925</v>
      </c>
    </row>
    <row r="95" spans="1:4" ht="20" customHeight="1">
      <c r="A95" s="23" t="s">
        <v>48</v>
      </c>
      <c r="B95" s="3" t="s">
        <v>1928</v>
      </c>
      <c r="D95" s="6" t="s">
        <v>1926</v>
      </c>
    </row>
    <row r="96" spans="1:4" ht="20" customHeight="1">
      <c r="A96" s="20" t="s">
        <v>49</v>
      </c>
      <c r="B96" s="7" t="s">
        <v>1913</v>
      </c>
      <c r="C96" s="7"/>
      <c r="D96" s="8"/>
    </row>
    <row r="97" spans="1:4" ht="20" customHeight="1">
      <c r="A97" s="280" t="s">
        <v>156</v>
      </c>
      <c r="B97" s="281"/>
      <c r="C97" s="281"/>
      <c r="D97" s="282"/>
    </row>
    <row r="98" spans="1:4" ht="20" customHeight="1">
      <c r="A98" s="19" t="s">
        <v>43</v>
      </c>
      <c r="B98" s="275"/>
      <c r="C98" s="275"/>
      <c r="D98" s="276"/>
    </row>
    <row r="99" spans="1:4" ht="20" customHeight="1">
      <c r="A99" s="23" t="s">
        <v>44</v>
      </c>
      <c r="B99" s="277"/>
      <c r="C99" s="277"/>
      <c r="D99" s="278"/>
    </row>
    <row r="100" spans="1:4" ht="20" customHeight="1">
      <c r="A100" s="23" t="s">
        <v>45</v>
      </c>
      <c r="B100" s="25" t="s">
        <v>33</v>
      </c>
      <c r="C100" s="25" t="s">
        <v>46</v>
      </c>
      <c r="D100" s="26" t="s">
        <v>47</v>
      </c>
    </row>
    <row r="101" spans="1:4" ht="20" customHeight="1">
      <c r="A101" s="5"/>
      <c r="D101" s="6"/>
    </row>
    <row r="102" spans="1:4" ht="20" customHeight="1">
      <c r="A102" s="23" t="s">
        <v>48</v>
      </c>
      <c r="D102" s="6"/>
    </row>
    <row r="103" spans="1:4" ht="20" customHeight="1">
      <c r="A103" s="20" t="s">
        <v>49</v>
      </c>
      <c r="B103" s="7"/>
      <c r="C103" s="7"/>
      <c r="D103" s="8"/>
    </row>
    <row r="104" spans="1:4" ht="20" customHeight="1">
      <c r="A104" s="19" t="s">
        <v>43</v>
      </c>
      <c r="B104" s="275"/>
      <c r="C104" s="275"/>
      <c r="D104" s="276"/>
    </row>
    <row r="105" spans="1:4" ht="20" customHeight="1">
      <c r="A105" s="23" t="s">
        <v>44</v>
      </c>
      <c r="B105" s="277"/>
      <c r="C105" s="277"/>
      <c r="D105" s="278"/>
    </row>
    <row r="106" spans="1:4" ht="20" customHeight="1">
      <c r="A106" s="23" t="s">
        <v>45</v>
      </c>
      <c r="B106" s="25" t="s">
        <v>33</v>
      </c>
      <c r="C106" s="25" t="s">
        <v>46</v>
      </c>
      <c r="D106" s="26" t="s">
        <v>47</v>
      </c>
    </row>
    <row r="107" spans="1:4" ht="20" customHeight="1">
      <c r="A107" s="5"/>
      <c r="D107" s="6"/>
    </row>
    <row r="108" spans="1:4" ht="20" customHeight="1">
      <c r="A108" s="23" t="s">
        <v>48</v>
      </c>
      <c r="D108" s="6"/>
    </row>
    <row r="109" spans="1:4" ht="20" customHeight="1">
      <c r="A109" s="20" t="s">
        <v>49</v>
      </c>
      <c r="B109" s="7"/>
      <c r="C109" s="7"/>
      <c r="D109" s="8"/>
    </row>
    <row r="110" spans="1:4" ht="20" customHeight="1">
      <c r="A110" s="24" t="s">
        <v>50</v>
      </c>
      <c r="B110" s="29"/>
      <c r="C110" s="29"/>
      <c r="D110" s="30"/>
    </row>
    <row r="111" spans="1:4" ht="20" customHeight="1">
      <c r="A111" s="23" t="s">
        <v>44</v>
      </c>
      <c r="B111" s="275" t="s">
        <v>1933</v>
      </c>
      <c r="C111" s="275"/>
      <c r="D111" s="276"/>
    </row>
    <row r="112" spans="1:4" ht="20" customHeight="1">
      <c r="A112" s="20" t="s">
        <v>45</v>
      </c>
      <c r="B112" s="273" t="s">
        <v>1939</v>
      </c>
      <c r="C112" s="273"/>
      <c r="D112" s="274"/>
    </row>
    <row r="113" spans="1:4" ht="20" customHeight="1">
      <c r="A113" s="23" t="s">
        <v>44</v>
      </c>
      <c r="B113" s="275" t="s">
        <v>1934</v>
      </c>
      <c r="C113" s="275"/>
      <c r="D113" s="276"/>
    </row>
    <row r="114" spans="1:4" ht="20" customHeight="1">
      <c r="A114" s="20" t="s">
        <v>45</v>
      </c>
      <c r="B114" s="273" t="s">
        <v>1937</v>
      </c>
      <c r="C114" s="273"/>
      <c r="D114" s="274"/>
    </row>
    <row r="115" spans="1:4" ht="20" customHeight="1">
      <c r="A115" s="23" t="s">
        <v>44</v>
      </c>
      <c r="B115" s="275" t="s">
        <v>1935</v>
      </c>
      <c r="C115" s="275"/>
      <c r="D115" s="276"/>
    </row>
    <row r="116" spans="1:4" ht="20" customHeight="1">
      <c r="A116" s="20" t="s">
        <v>45</v>
      </c>
      <c r="B116" s="273" t="s">
        <v>1940</v>
      </c>
      <c r="C116" s="273"/>
      <c r="D116" s="274"/>
    </row>
    <row r="117" spans="1:4" ht="20" customHeight="1">
      <c r="A117" s="23" t="s">
        <v>44</v>
      </c>
      <c r="B117" s="275" t="s">
        <v>1936</v>
      </c>
      <c r="C117" s="275"/>
      <c r="D117" s="276"/>
    </row>
    <row r="118" spans="1:4" ht="20" customHeight="1">
      <c r="A118" s="20" t="s">
        <v>45</v>
      </c>
      <c r="B118" s="273" t="s">
        <v>1938</v>
      </c>
      <c r="C118" s="273"/>
      <c r="D118" s="274"/>
    </row>
    <row r="119" spans="1:4" ht="20" customHeight="1"/>
    <row r="120" spans="1:4" ht="20" customHeight="1">
      <c r="A120" s="280" t="s">
        <v>51</v>
      </c>
      <c r="B120" s="281"/>
      <c r="C120" s="281"/>
      <c r="D120" s="282"/>
    </row>
    <row r="121" spans="1:4" ht="20" customHeight="1">
      <c r="A121" s="19" t="s">
        <v>52</v>
      </c>
      <c r="B121" s="275" t="s">
        <v>1943</v>
      </c>
      <c r="C121" s="275"/>
      <c r="D121" s="276"/>
    </row>
    <row r="122" spans="1:4" ht="20" customHeight="1">
      <c r="A122" s="23" t="s">
        <v>53</v>
      </c>
      <c r="B122" s="277" t="s">
        <v>1941</v>
      </c>
      <c r="C122" s="277"/>
      <c r="D122" s="278"/>
    </row>
    <row r="123" spans="1:4" ht="20" customHeight="1">
      <c r="A123" s="23" t="s">
        <v>54</v>
      </c>
      <c r="B123" s="273" t="s">
        <v>1942</v>
      </c>
      <c r="C123" s="273"/>
      <c r="D123" s="274"/>
    </row>
    <row r="124" spans="1:4" ht="20" customHeight="1">
      <c r="A124" s="19" t="s">
        <v>56</v>
      </c>
      <c r="B124" s="275"/>
      <c r="C124" s="275"/>
      <c r="D124" s="276"/>
    </row>
    <row r="125" spans="1:4" ht="20" customHeight="1">
      <c r="A125" s="20" t="s">
        <v>55</v>
      </c>
      <c r="B125" s="273"/>
      <c r="C125" s="273"/>
      <c r="D125" s="274"/>
    </row>
    <row r="126" spans="1:4" ht="20" customHeight="1"/>
    <row r="127" spans="1:4" ht="20" customHeight="1"/>
    <row r="128" spans="1:4" ht="20" customHeight="1"/>
    <row r="129" ht="20" customHeight="1"/>
    <row r="130" ht="20" customHeight="1"/>
    <row r="131" ht="20" customHeight="1"/>
    <row r="132" ht="20" customHeight="1"/>
    <row r="133" ht="20" customHeight="1"/>
    <row r="134" ht="20" customHeight="1"/>
    <row r="135" ht="20" customHeight="1"/>
    <row r="136" ht="20" customHeight="1"/>
    <row r="137" ht="20" customHeight="1"/>
    <row r="138" ht="20" customHeight="1"/>
    <row r="139" ht="20" customHeight="1"/>
    <row r="140" ht="20" customHeight="1"/>
    <row r="141" ht="20" customHeight="1"/>
    <row r="142" ht="20" customHeight="1"/>
    <row r="143" ht="20" customHeight="1"/>
    <row r="144" ht="20" customHeight="1"/>
    <row r="145" ht="20" customHeight="1"/>
  </sheetData>
  <mergeCells count="63">
    <mergeCell ref="B7:D7"/>
    <mergeCell ref="B55:D55"/>
    <mergeCell ref="B56:D56"/>
    <mergeCell ref="B57:D57"/>
    <mergeCell ref="B58:D58"/>
    <mergeCell ref="B43:D43"/>
    <mergeCell ref="B8:D8"/>
    <mergeCell ref="A10:D10"/>
    <mergeCell ref="B26:D26"/>
    <mergeCell ref="B27:D27"/>
    <mergeCell ref="B29:D29"/>
    <mergeCell ref="B30:D30"/>
    <mergeCell ref="A37:D37"/>
    <mergeCell ref="B39:D39"/>
    <mergeCell ref="B40:D40"/>
    <mergeCell ref="B41:D41"/>
    <mergeCell ref="A1:D1"/>
    <mergeCell ref="A2:D2"/>
    <mergeCell ref="A4:D4"/>
    <mergeCell ref="B5:D5"/>
    <mergeCell ref="B6:D6"/>
    <mergeCell ref="B99:D99"/>
    <mergeCell ref="B104:D104"/>
    <mergeCell ref="B105:D105"/>
    <mergeCell ref="B42:D42"/>
    <mergeCell ref="B62:D62"/>
    <mergeCell ref="B44:D44"/>
    <mergeCell ref="B45:D45"/>
    <mergeCell ref="B46:D46"/>
    <mergeCell ref="B47:D47"/>
    <mergeCell ref="B48:D48"/>
    <mergeCell ref="B50:D50"/>
    <mergeCell ref="B51:D51"/>
    <mergeCell ref="B52:D52"/>
    <mergeCell ref="B53:D53"/>
    <mergeCell ref="A60:D60"/>
    <mergeCell ref="B61:D61"/>
    <mergeCell ref="B98:D98"/>
    <mergeCell ref="B79:D79"/>
    <mergeCell ref="B80:D80"/>
    <mergeCell ref="B85:D85"/>
    <mergeCell ref="B86:D86"/>
    <mergeCell ref="B91:D91"/>
    <mergeCell ref="B92:D92"/>
    <mergeCell ref="B67:D67"/>
    <mergeCell ref="B68:D68"/>
    <mergeCell ref="B73:D73"/>
    <mergeCell ref="B74:D74"/>
    <mergeCell ref="A97:D97"/>
    <mergeCell ref="B111:D111"/>
    <mergeCell ref="B112:D112"/>
    <mergeCell ref="B125:D125"/>
    <mergeCell ref="B114:D114"/>
    <mergeCell ref="A120:D120"/>
    <mergeCell ref="B121:D121"/>
    <mergeCell ref="B122:D122"/>
    <mergeCell ref="B123:D123"/>
    <mergeCell ref="B124:D124"/>
    <mergeCell ref="B115:D115"/>
    <mergeCell ref="B116:D116"/>
    <mergeCell ref="B117:D117"/>
    <mergeCell ref="B118:D118"/>
    <mergeCell ref="B113:D113"/>
  </mergeCells>
  <hyperlinks>
    <hyperlink ref="B6" r:id="rId1" xr:uid="{2FFCEAF8-C463-F749-9975-44017514DCE0}"/>
  </hyperlinks>
  <pageMargins left="0.7" right="0.7" top="0.75" bottom="0.75" header="0.3" footer="0.3"/>
  <pageSetup paperSize="9" orientation="portrait" horizontalDpi="0" verticalDpi="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4DC3D-3DF3-114C-AD50-A7CDA7C2A436}">
  <sheetPr>
    <tabColor theme="8"/>
  </sheetPr>
  <dimension ref="A1:G122"/>
  <sheetViews>
    <sheetView zoomScale="130" zoomScaleNormal="130" workbookViewId="0">
      <selection activeCell="B5" sqref="B5:D5"/>
    </sheetView>
  </sheetViews>
  <sheetFormatPr baseColWidth="10" defaultRowHeight="16"/>
  <cols>
    <col min="1" max="4" width="43.33203125" style="3" customWidth="1"/>
    <col min="5" max="5" width="10.83203125" style="3"/>
    <col min="6" max="6" width="16.5" style="3" customWidth="1"/>
    <col min="7" max="7" width="11.1640625" style="3" bestFit="1" customWidth="1"/>
    <col min="8" max="16384" width="10.83203125" style="3"/>
  </cols>
  <sheetData>
    <row r="1" spans="1:7" ht="20" customHeight="1">
      <c r="A1" s="284" t="s">
        <v>5</v>
      </c>
      <c r="B1" s="285"/>
      <c r="C1" s="285"/>
      <c r="D1" s="286"/>
    </row>
    <row r="2" spans="1:7" ht="20" customHeight="1">
      <c r="A2" s="287" t="s">
        <v>4</v>
      </c>
      <c r="B2" s="288"/>
      <c r="C2" s="288"/>
      <c r="D2" s="289"/>
    </row>
    <row r="3" spans="1:7" ht="20" customHeight="1"/>
    <row r="4" spans="1:7" s="4" customFormat="1" ht="20" customHeight="1">
      <c r="A4" s="290" t="s">
        <v>6</v>
      </c>
      <c r="B4" s="291"/>
      <c r="C4" s="291"/>
      <c r="D4" s="292"/>
    </row>
    <row r="5" spans="1:7" ht="20" customHeight="1">
      <c r="A5" s="19" t="s">
        <v>9</v>
      </c>
      <c r="B5" s="275" t="s">
        <v>1957</v>
      </c>
      <c r="C5" s="275"/>
      <c r="D5" s="276"/>
      <c r="F5" s="19" t="s">
        <v>13</v>
      </c>
      <c r="G5" s="17" t="s">
        <v>107</v>
      </c>
    </row>
    <row r="6" spans="1:7" ht="20" customHeight="1">
      <c r="A6" s="20" t="s">
        <v>10</v>
      </c>
      <c r="B6" s="273" t="s">
        <v>1956</v>
      </c>
      <c r="C6" s="273"/>
      <c r="D6" s="274"/>
      <c r="F6" s="20" t="s">
        <v>11</v>
      </c>
      <c r="G6" s="16">
        <v>45148</v>
      </c>
    </row>
    <row r="7" spans="1:7" ht="20" customHeight="1">
      <c r="A7" s="21" t="s">
        <v>8</v>
      </c>
      <c r="B7" s="275" t="s">
        <v>1958</v>
      </c>
      <c r="C7" s="275"/>
      <c r="D7" s="276"/>
      <c r="F7" s="19" t="s">
        <v>12</v>
      </c>
      <c r="G7" s="17"/>
    </row>
    <row r="8" spans="1:7" ht="20" customHeight="1">
      <c r="A8" s="20" t="s">
        <v>7</v>
      </c>
      <c r="B8" s="273" t="s">
        <v>1961</v>
      </c>
      <c r="C8" s="273"/>
      <c r="D8" s="274"/>
      <c r="F8" s="20" t="s">
        <v>11</v>
      </c>
      <c r="G8" s="18"/>
    </row>
    <row r="9" spans="1:7" ht="20" customHeight="1"/>
    <row r="10" spans="1:7" ht="20" customHeight="1">
      <c r="A10" s="280" t="s">
        <v>14</v>
      </c>
      <c r="B10" s="281"/>
      <c r="C10" s="281"/>
      <c r="D10" s="282"/>
    </row>
    <row r="11" spans="1:7" ht="20" customHeight="1">
      <c r="A11" s="19" t="s">
        <v>15</v>
      </c>
      <c r="B11" s="14">
        <v>34</v>
      </c>
      <c r="C11" s="14"/>
      <c r="D11" s="15"/>
    </row>
    <row r="12" spans="1:7" ht="20" customHeight="1">
      <c r="A12" s="20" t="s">
        <v>126</v>
      </c>
      <c r="B12" s="7" t="s">
        <v>1962</v>
      </c>
      <c r="C12" s="7"/>
      <c r="D12" s="8"/>
    </row>
    <row r="13" spans="1:7" ht="20" customHeight="1">
      <c r="A13" s="24" t="s">
        <v>16</v>
      </c>
      <c r="B13" s="27"/>
      <c r="C13" s="27"/>
      <c r="D13" s="28"/>
    </row>
    <row r="14" spans="1:7" ht="20" customHeight="1">
      <c r="A14" s="23" t="s">
        <v>0</v>
      </c>
      <c r="B14" s="3">
        <v>17</v>
      </c>
      <c r="D14" s="6"/>
    </row>
    <row r="15" spans="1:7" ht="20" customHeight="1">
      <c r="A15" s="23" t="s">
        <v>18</v>
      </c>
      <c r="B15" s="3">
        <v>31</v>
      </c>
      <c r="D15" s="6"/>
    </row>
    <row r="16" spans="1:7" ht="20" customHeight="1">
      <c r="A16" s="23" t="s">
        <v>17</v>
      </c>
      <c r="B16" s="3" t="s">
        <v>1965</v>
      </c>
      <c r="D16" s="6"/>
    </row>
    <row r="17" spans="1:4" ht="20" customHeight="1">
      <c r="A17" s="24" t="s">
        <v>19</v>
      </c>
      <c r="B17" s="27"/>
      <c r="C17" s="27"/>
      <c r="D17" s="28"/>
    </row>
    <row r="18" spans="1:4" ht="20" customHeight="1">
      <c r="A18" s="23" t="s">
        <v>0</v>
      </c>
      <c r="B18" s="3">
        <v>17</v>
      </c>
      <c r="D18" s="6"/>
    </row>
    <row r="19" spans="1:4" ht="20" customHeight="1">
      <c r="A19" s="23" t="s">
        <v>18</v>
      </c>
      <c r="B19" s="3">
        <v>34</v>
      </c>
      <c r="D19" s="6"/>
    </row>
    <row r="20" spans="1:4" ht="20" customHeight="1">
      <c r="A20" s="23" t="s">
        <v>17</v>
      </c>
      <c r="B20" s="3" t="s">
        <v>1966</v>
      </c>
      <c r="D20" s="6"/>
    </row>
    <row r="21" spans="1:4" ht="20" customHeight="1">
      <c r="A21" s="24" t="s">
        <v>20</v>
      </c>
      <c r="B21" s="27"/>
      <c r="C21" s="27"/>
      <c r="D21" s="28"/>
    </row>
    <row r="22" spans="1:4" ht="20" customHeight="1">
      <c r="A22" s="23" t="s">
        <v>21</v>
      </c>
      <c r="B22" s="275" t="s">
        <v>1967</v>
      </c>
      <c r="C22" s="275"/>
      <c r="D22" s="276"/>
    </row>
    <row r="23" spans="1:4" ht="20" customHeight="1">
      <c r="A23" s="20" t="s">
        <v>22</v>
      </c>
      <c r="B23" s="273" t="s">
        <v>1968</v>
      </c>
      <c r="C23" s="273"/>
      <c r="D23" s="274"/>
    </row>
    <row r="24" spans="1:4" ht="20" customHeight="1">
      <c r="A24" s="24" t="s">
        <v>29</v>
      </c>
      <c r="B24" s="27"/>
      <c r="C24" s="27"/>
      <c r="D24" s="28"/>
    </row>
    <row r="25" spans="1:4" ht="20" customHeight="1">
      <c r="A25" s="23" t="s">
        <v>23</v>
      </c>
      <c r="B25" s="275" t="s">
        <v>1964</v>
      </c>
      <c r="C25" s="275"/>
      <c r="D25" s="276"/>
    </row>
    <row r="26" spans="1:4" ht="20" customHeight="1">
      <c r="A26" s="20" t="s">
        <v>24</v>
      </c>
      <c r="B26" s="273" t="s">
        <v>1963</v>
      </c>
      <c r="C26" s="273"/>
      <c r="D26" s="274"/>
    </row>
    <row r="27" spans="1:4" ht="20" customHeight="1">
      <c r="A27" s="24" t="s">
        <v>30</v>
      </c>
      <c r="B27" s="27"/>
      <c r="C27" s="27"/>
      <c r="D27" s="28"/>
    </row>
    <row r="28" spans="1:4" ht="20" customHeight="1">
      <c r="A28" s="23" t="s">
        <v>25</v>
      </c>
      <c r="B28" s="3" t="s">
        <v>120</v>
      </c>
      <c r="C28" s="25" t="s">
        <v>121</v>
      </c>
      <c r="D28" s="6" t="s">
        <v>120</v>
      </c>
    </row>
    <row r="29" spans="1:4" ht="20" customHeight="1">
      <c r="A29" s="23" t="s">
        <v>26</v>
      </c>
      <c r="B29" s="3" t="s">
        <v>120</v>
      </c>
      <c r="C29" s="25" t="s">
        <v>122</v>
      </c>
      <c r="D29" s="6" t="s">
        <v>120</v>
      </c>
    </row>
    <row r="30" spans="1:4" ht="20" customHeight="1">
      <c r="A30" s="23" t="s">
        <v>27</v>
      </c>
      <c r="B30" s="3" t="s">
        <v>120</v>
      </c>
      <c r="D30" s="6"/>
    </row>
    <row r="31" spans="1:4" ht="20" customHeight="1">
      <c r="A31" s="20" t="s">
        <v>28</v>
      </c>
      <c r="B31" s="7" t="s">
        <v>120</v>
      </c>
      <c r="C31" s="7"/>
      <c r="D31" s="8"/>
    </row>
    <row r="32" spans="1:4" ht="20" customHeight="1"/>
    <row r="33" spans="1:4" ht="20" customHeight="1">
      <c r="A33" s="280" t="s">
        <v>31</v>
      </c>
      <c r="B33" s="281"/>
      <c r="C33" s="281"/>
      <c r="D33" s="282"/>
    </row>
    <row r="34" spans="1:4" ht="20" customHeight="1">
      <c r="A34" s="24" t="s">
        <v>32</v>
      </c>
      <c r="B34" s="29"/>
      <c r="C34" s="29"/>
      <c r="D34" s="30"/>
    </row>
    <row r="35" spans="1:4" ht="20" customHeight="1">
      <c r="A35" s="23" t="s">
        <v>33</v>
      </c>
      <c r="B35" s="275" t="s">
        <v>1969</v>
      </c>
      <c r="C35" s="275"/>
      <c r="D35" s="276"/>
    </row>
    <row r="36" spans="1:4" ht="20" customHeight="1">
      <c r="A36" s="23" t="s">
        <v>102</v>
      </c>
      <c r="B36" s="277" t="s">
        <v>645</v>
      </c>
      <c r="C36" s="277"/>
      <c r="D36" s="278"/>
    </row>
    <row r="37" spans="1:4" ht="20" customHeight="1">
      <c r="A37" s="23" t="s">
        <v>103</v>
      </c>
      <c r="B37" s="277" t="s">
        <v>1294</v>
      </c>
      <c r="C37" s="277"/>
      <c r="D37" s="278"/>
    </row>
    <row r="38" spans="1:4" ht="20" customHeight="1">
      <c r="A38" s="23" t="s">
        <v>34</v>
      </c>
      <c r="B38" s="277" t="s">
        <v>1973</v>
      </c>
      <c r="C38" s="277"/>
      <c r="D38" s="278"/>
    </row>
    <row r="39" spans="1:4" ht="20" customHeight="1">
      <c r="A39" s="23" t="s">
        <v>35</v>
      </c>
      <c r="B39" s="277" t="s">
        <v>1974</v>
      </c>
      <c r="C39" s="277"/>
      <c r="D39" s="278"/>
    </row>
    <row r="40" spans="1:4" ht="20" customHeight="1">
      <c r="A40" s="23" t="s">
        <v>36</v>
      </c>
      <c r="B40" s="277" t="s">
        <v>1975</v>
      </c>
      <c r="C40" s="277"/>
      <c r="D40" s="278"/>
    </row>
    <row r="41" spans="1:4" ht="20" customHeight="1">
      <c r="A41" s="23" t="s">
        <v>37</v>
      </c>
      <c r="B41" s="277" t="s">
        <v>1976</v>
      </c>
      <c r="C41" s="277"/>
      <c r="D41" s="278"/>
    </row>
    <row r="42" spans="1:4" ht="20" customHeight="1">
      <c r="A42" s="23" t="s">
        <v>38</v>
      </c>
      <c r="B42" s="277" t="s">
        <v>1977</v>
      </c>
      <c r="C42" s="277"/>
      <c r="D42" s="278"/>
    </row>
    <row r="43" spans="1:4" ht="20" customHeight="1">
      <c r="A43" s="23" t="s">
        <v>104</v>
      </c>
      <c r="B43" s="277" t="s">
        <v>203</v>
      </c>
      <c r="C43" s="277"/>
      <c r="D43" s="278"/>
    </row>
    <row r="44" spans="1:4" ht="20" customHeight="1">
      <c r="A44" s="23" t="s">
        <v>39</v>
      </c>
      <c r="B44" s="273"/>
      <c r="C44" s="273"/>
      <c r="D44" s="274"/>
    </row>
    <row r="45" spans="1:4" ht="20" customHeight="1">
      <c r="A45" s="24" t="s">
        <v>40</v>
      </c>
      <c r="B45" s="29"/>
      <c r="C45" s="29"/>
      <c r="D45" s="30"/>
    </row>
    <row r="46" spans="1:4" ht="20" customHeight="1">
      <c r="A46" s="23" t="s">
        <v>41</v>
      </c>
      <c r="B46" s="275" t="s">
        <v>1971</v>
      </c>
      <c r="C46" s="275"/>
      <c r="D46" s="276"/>
    </row>
    <row r="47" spans="1:4" ht="20" customHeight="1">
      <c r="A47" s="23" t="s">
        <v>33</v>
      </c>
      <c r="B47" s="277" t="s">
        <v>1970</v>
      </c>
      <c r="C47" s="277"/>
      <c r="D47" s="278"/>
    </row>
    <row r="48" spans="1:4" ht="20" customHeight="1">
      <c r="A48" s="23" t="s">
        <v>42</v>
      </c>
      <c r="B48" s="277" t="s">
        <v>1972</v>
      </c>
      <c r="C48" s="277"/>
      <c r="D48" s="278"/>
    </row>
    <row r="49" spans="1:4" ht="20" customHeight="1">
      <c r="A49" s="20" t="s">
        <v>39</v>
      </c>
      <c r="B49" s="273"/>
      <c r="C49" s="273"/>
      <c r="D49" s="274"/>
    </row>
    <row r="50" spans="1:4" ht="20" customHeight="1"/>
    <row r="51" spans="1:4" ht="20" customHeight="1">
      <c r="A51" s="280" t="s">
        <v>155</v>
      </c>
      <c r="B51" s="281"/>
      <c r="C51" s="281"/>
      <c r="D51" s="282"/>
    </row>
    <row r="52" spans="1:4" ht="20" customHeight="1">
      <c r="A52" s="19" t="s">
        <v>43</v>
      </c>
      <c r="B52" s="275" t="s">
        <v>144</v>
      </c>
      <c r="C52" s="275"/>
      <c r="D52" s="276"/>
    </row>
    <row r="53" spans="1:4" ht="20" customHeight="1">
      <c r="A53" s="23" t="s">
        <v>44</v>
      </c>
      <c r="B53" s="277" t="s">
        <v>1358</v>
      </c>
      <c r="C53" s="277"/>
      <c r="D53" s="278"/>
    </row>
    <row r="54" spans="1:4" ht="20" customHeight="1">
      <c r="A54" s="23" t="s">
        <v>45</v>
      </c>
      <c r="B54" s="25" t="s">
        <v>33</v>
      </c>
      <c r="C54" s="25" t="s">
        <v>46</v>
      </c>
      <c r="D54" s="26" t="s">
        <v>47</v>
      </c>
    </row>
    <row r="55" spans="1:4" ht="20" customHeight="1">
      <c r="A55" s="5"/>
      <c r="B55" s="3" t="s">
        <v>1981</v>
      </c>
      <c r="D55" s="6" t="s">
        <v>1982</v>
      </c>
    </row>
    <row r="56" spans="1:4" ht="20" customHeight="1">
      <c r="A56" s="23" t="s">
        <v>48</v>
      </c>
      <c r="D56" s="6" t="s">
        <v>1985</v>
      </c>
    </row>
    <row r="57" spans="1:4" ht="20" customHeight="1">
      <c r="A57" s="20" t="s">
        <v>49</v>
      </c>
      <c r="B57" s="7" t="s">
        <v>1986</v>
      </c>
      <c r="C57" s="7"/>
      <c r="D57" s="8"/>
    </row>
    <row r="58" spans="1:4" ht="20" customHeight="1">
      <c r="A58" s="19" t="s">
        <v>43</v>
      </c>
      <c r="B58" s="275" t="s">
        <v>145</v>
      </c>
      <c r="C58" s="275"/>
      <c r="D58" s="276"/>
    </row>
    <row r="59" spans="1:4" ht="20" customHeight="1">
      <c r="A59" s="23" t="s">
        <v>44</v>
      </c>
      <c r="B59" s="277" t="s">
        <v>1358</v>
      </c>
      <c r="C59" s="277"/>
      <c r="D59" s="278"/>
    </row>
    <row r="60" spans="1:4" ht="20" customHeight="1">
      <c r="A60" s="23" t="s">
        <v>45</v>
      </c>
      <c r="B60" s="25" t="s">
        <v>33</v>
      </c>
      <c r="C60" s="25" t="s">
        <v>46</v>
      </c>
      <c r="D60" s="26" t="s">
        <v>47</v>
      </c>
    </row>
    <row r="61" spans="1:4" ht="20" customHeight="1">
      <c r="A61" s="5"/>
      <c r="B61" s="3" t="s">
        <v>1981</v>
      </c>
      <c r="D61" s="6" t="s">
        <v>1983</v>
      </c>
    </row>
    <row r="62" spans="1:4" ht="20" customHeight="1">
      <c r="A62" s="23" t="s">
        <v>48</v>
      </c>
      <c r="D62" s="6" t="s">
        <v>1984</v>
      </c>
    </row>
    <row r="63" spans="1:4" ht="20" customHeight="1">
      <c r="A63" s="20" t="s">
        <v>49</v>
      </c>
      <c r="B63" s="7" t="s">
        <v>1986</v>
      </c>
      <c r="C63" s="7"/>
      <c r="D63" s="8"/>
    </row>
    <row r="64" spans="1:4" ht="20" customHeight="1">
      <c r="A64" s="19" t="s">
        <v>43</v>
      </c>
      <c r="B64" s="275" t="s">
        <v>1254</v>
      </c>
      <c r="C64" s="275"/>
      <c r="D64" s="276"/>
    </row>
    <row r="65" spans="1:4" ht="20" customHeight="1">
      <c r="A65" s="23" t="s">
        <v>44</v>
      </c>
      <c r="B65" s="277" t="s">
        <v>1978</v>
      </c>
      <c r="C65" s="277"/>
      <c r="D65" s="278"/>
    </row>
    <row r="66" spans="1:4" ht="20" customHeight="1">
      <c r="A66" s="23" t="s">
        <v>45</v>
      </c>
      <c r="B66" s="25" t="s">
        <v>33</v>
      </c>
      <c r="C66" s="25" t="s">
        <v>46</v>
      </c>
      <c r="D66" s="26" t="s">
        <v>47</v>
      </c>
    </row>
    <row r="67" spans="1:4" ht="20" customHeight="1">
      <c r="A67" s="5"/>
      <c r="B67" s="3" t="s">
        <v>1981</v>
      </c>
      <c r="D67" s="6" t="s">
        <v>1982</v>
      </c>
    </row>
    <row r="68" spans="1:4" ht="20" customHeight="1">
      <c r="A68" s="23" t="s">
        <v>48</v>
      </c>
      <c r="D68" s="6" t="s">
        <v>1985</v>
      </c>
    </row>
    <row r="69" spans="1:4" ht="20" customHeight="1">
      <c r="A69" s="20" t="s">
        <v>49</v>
      </c>
      <c r="B69" s="7" t="s">
        <v>1986</v>
      </c>
      <c r="C69" s="7"/>
      <c r="D69" s="8"/>
    </row>
    <row r="70" spans="1:4" ht="20" customHeight="1">
      <c r="A70" s="19" t="s">
        <v>43</v>
      </c>
      <c r="B70" s="275" t="s">
        <v>1979</v>
      </c>
      <c r="C70" s="275"/>
      <c r="D70" s="276"/>
    </row>
    <row r="71" spans="1:4" ht="20" customHeight="1">
      <c r="A71" s="23" t="s">
        <v>44</v>
      </c>
      <c r="B71" s="277" t="s">
        <v>1980</v>
      </c>
      <c r="C71" s="277"/>
      <c r="D71" s="278"/>
    </row>
    <row r="72" spans="1:4" ht="20" customHeight="1">
      <c r="A72" s="23" t="s">
        <v>45</v>
      </c>
      <c r="B72" s="25" t="s">
        <v>33</v>
      </c>
      <c r="C72" s="25" t="s">
        <v>46</v>
      </c>
      <c r="D72" s="26" t="s">
        <v>47</v>
      </c>
    </row>
    <row r="73" spans="1:4" ht="20" customHeight="1">
      <c r="A73" s="5"/>
      <c r="B73" s="3" t="s">
        <v>1981</v>
      </c>
      <c r="D73" s="6" t="s">
        <v>1982</v>
      </c>
    </row>
    <row r="74" spans="1:4" ht="20" customHeight="1">
      <c r="A74" s="23" t="s">
        <v>48</v>
      </c>
      <c r="D74" s="6" t="s">
        <v>1985</v>
      </c>
    </row>
    <row r="75" spans="1:4" ht="20" customHeight="1">
      <c r="A75" s="20" t="s">
        <v>49</v>
      </c>
      <c r="B75" s="7" t="s">
        <v>1986</v>
      </c>
      <c r="C75" s="7"/>
      <c r="D75" s="8"/>
    </row>
    <row r="76" spans="1:4" ht="20" customHeight="1">
      <c r="A76" s="280" t="s">
        <v>156</v>
      </c>
      <c r="B76" s="281"/>
      <c r="C76" s="281"/>
      <c r="D76" s="282"/>
    </row>
    <row r="77" spans="1:4" ht="20" customHeight="1">
      <c r="A77" s="19" t="s">
        <v>43</v>
      </c>
      <c r="B77" s="275" t="s">
        <v>1989</v>
      </c>
      <c r="C77" s="275"/>
      <c r="D77" s="276"/>
    </row>
    <row r="78" spans="1:4" ht="20" customHeight="1">
      <c r="A78" s="23" t="s">
        <v>44</v>
      </c>
      <c r="B78" s="277" t="s">
        <v>1990</v>
      </c>
      <c r="C78" s="277"/>
      <c r="D78" s="278"/>
    </row>
    <row r="79" spans="1:4" ht="20" customHeight="1">
      <c r="A79" s="23" t="s">
        <v>45</v>
      </c>
      <c r="B79" s="25" t="s">
        <v>33</v>
      </c>
      <c r="C79" s="25" t="s">
        <v>46</v>
      </c>
      <c r="D79" s="26" t="s">
        <v>47</v>
      </c>
    </row>
    <row r="80" spans="1:4" ht="20" customHeight="1">
      <c r="A80" s="5"/>
      <c r="B80" s="3" t="s">
        <v>1993</v>
      </c>
      <c r="D80" s="6" t="s">
        <v>1996</v>
      </c>
    </row>
    <row r="81" spans="1:4" ht="20" customHeight="1">
      <c r="A81" s="23" t="s">
        <v>48</v>
      </c>
      <c r="D81" s="6" t="s">
        <v>1997</v>
      </c>
    </row>
    <row r="82" spans="1:4" ht="20" customHeight="1">
      <c r="A82" s="20" t="s">
        <v>49</v>
      </c>
      <c r="B82" s="7" t="s">
        <v>1998</v>
      </c>
      <c r="C82" s="7"/>
      <c r="D82" s="8"/>
    </row>
    <row r="83" spans="1:4" ht="20" customHeight="1">
      <c r="A83" s="19" t="s">
        <v>43</v>
      </c>
      <c r="B83" s="275" t="s">
        <v>1991</v>
      </c>
      <c r="C83" s="275"/>
      <c r="D83" s="276"/>
    </row>
    <row r="84" spans="1:4" ht="20" customHeight="1">
      <c r="A84" s="23" t="s">
        <v>44</v>
      </c>
      <c r="B84" s="277" t="s">
        <v>1990</v>
      </c>
      <c r="C84" s="277"/>
      <c r="D84" s="278"/>
    </row>
    <row r="85" spans="1:4" ht="20" customHeight="1">
      <c r="A85" s="23" t="s">
        <v>45</v>
      </c>
      <c r="B85" s="25" t="s">
        <v>33</v>
      </c>
      <c r="C85" s="25" t="s">
        <v>46</v>
      </c>
      <c r="D85" s="26" t="s">
        <v>47</v>
      </c>
    </row>
    <row r="86" spans="1:4" ht="20" customHeight="1">
      <c r="A86" s="5"/>
      <c r="B86" s="3" t="s">
        <v>1993</v>
      </c>
      <c r="D86" s="6" t="s">
        <v>1982</v>
      </c>
    </row>
    <row r="87" spans="1:4" ht="20" customHeight="1">
      <c r="A87" s="23" t="s">
        <v>48</v>
      </c>
      <c r="D87" s="6" t="s">
        <v>1985</v>
      </c>
    </row>
    <row r="88" spans="1:4" ht="20" customHeight="1">
      <c r="A88" s="20" t="s">
        <v>49</v>
      </c>
      <c r="B88" s="7" t="s">
        <v>1998</v>
      </c>
      <c r="C88" s="7"/>
      <c r="D88" s="8"/>
    </row>
    <row r="89" spans="1:4" ht="20" customHeight="1">
      <c r="A89" s="24" t="s">
        <v>50</v>
      </c>
      <c r="B89" s="29"/>
      <c r="C89" s="29"/>
      <c r="D89" s="30"/>
    </row>
    <row r="90" spans="1:4" ht="20" customHeight="1">
      <c r="A90" s="23" t="s">
        <v>44</v>
      </c>
      <c r="B90" s="275" t="s">
        <v>1992</v>
      </c>
      <c r="C90" s="275"/>
      <c r="D90" s="276"/>
    </row>
    <row r="91" spans="1:4" ht="20" customHeight="1">
      <c r="A91" s="20" t="s">
        <v>45</v>
      </c>
      <c r="B91" s="273" t="s">
        <v>1995</v>
      </c>
      <c r="C91" s="273"/>
      <c r="D91" s="274"/>
    </row>
    <row r="92" spans="1:4" ht="20" customHeight="1">
      <c r="A92" s="23" t="s">
        <v>44</v>
      </c>
      <c r="B92" s="275" t="s">
        <v>1987</v>
      </c>
      <c r="C92" s="275"/>
      <c r="D92" s="276"/>
    </row>
    <row r="93" spans="1:4" ht="20" customHeight="1">
      <c r="A93" s="20" t="s">
        <v>45</v>
      </c>
      <c r="B93" s="273" t="s">
        <v>1994</v>
      </c>
      <c r="C93" s="273"/>
      <c r="D93" s="274"/>
    </row>
    <row r="94" spans="1:4" ht="20" customHeight="1">
      <c r="A94" s="23" t="s">
        <v>44</v>
      </c>
      <c r="B94" s="275" t="s">
        <v>1988</v>
      </c>
      <c r="C94" s="275"/>
      <c r="D94" s="276"/>
    </row>
    <row r="95" spans="1:4" ht="20" customHeight="1">
      <c r="A95" s="20" t="s">
        <v>45</v>
      </c>
      <c r="B95" s="273" t="s">
        <v>1995</v>
      </c>
      <c r="C95" s="273"/>
      <c r="D95" s="274"/>
    </row>
    <row r="96" spans="1:4" ht="20" customHeight="1"/>
    <row r="97" spans="1:4" ht="20" customHeight="1">
      <c r="A97" s="280" t="s">
        <v>51</v>
      </c>
      <c r="B97" s="281"/>
      <c r="C97" s="281"/>
      <c r="D97" s="282"/>
    </row>
    <row r="98" spans="1:4" ht="20" customHeight="1">
      <c r="A98" s="19" t="s">
        <v>52</v>
      </c>
      <c r="B98" s="275" t="s">
        <v>1999</v>
      </c>
      <c r="C98" s="275"/>
      <c r="D98" s="276"/>
    </row>
    <row r="99" spans="1:4" ht="20" customHeight="1">
      <c r="A99" s="23" t="s">
        <v>53</v>
      </c>
      <c r="B99" s="277" t="s">
        <v>2000</v>
      </c>
      <c r="C99" s="277"/>
      <c r="D99" s="278"/>
    </row>
    <row r="100" spans="1:4" ht="20" customHeight="1">
      <c r="A100" s="23" t="s">
        <v>54</v>
      </c>
      <c r="B100" s="273" t="s">
        <v>2002</v>
      </c>
      <c r="C100" s="273"/>
      <c r="D100" s="274"/>
    </row>
    <row r="101" spans="1:4" ht="20" customHeight="1">
      <c r="A101" s="19" t="s">
        <v>56</v>
      </c>
      <c r="B101" s="275" t="s">
        <v>2003</v>
      </c>
      <c r="C101" s="275"/>
      <c r="D101" s="276"/>
    </row>
    <row r="102" spans="1:4" ht="20" customHeight="1">
      <c r="A102" s="20" t="s">
        <v>55</v>
      </c>
      <c r="B102" s="273"/>
      <c r="C102" s="273"/>
      <c r="D102" s="274"/>
    </row>
    <row r="103" spans="1:4" ht="20" customHeight="1"/>
    <row r="104" spans="1:4" ht="20" customHeight="1"/>
    <row r="105" spans="1:4" ht="20" customHeight="1"/>
    <row r="106" spans="1:4" ht="20" customHeight="1"/>
    <row r="107" spans="1:4" ht="20" customHeight="1"/>
    <row r="108" spans="1:4" ht="20" customHeight="1"/>
    <row r="109" spans="1:4" ht="20" customHeight="1"/>
    <row r="110" spans="1:4" ht="20" customHeight="1"/>
    <row r="111" spans="1:4" ht="20" customHeight="1"/>
    <row r="112" spans="1:4" ht="20" customHeight="1"/>
    <row r="113" ht="20" customHeight="1"/>
    <row r="114" ht="20" customHeight="1"/>
    <row r="115" ht="20" customHeight="1"/>
    <row r="116" ht="20" customHeight="1"/>
    <row r="117" ht="20" customHeight="1"/>
    <row r="118" ht="20" customHeight="1"/>
    <row r="119" ht="20" customHeight="1"/>
    <row r="120" ht="20" customHeight="1"/>
    <row r="121" ht="20" customHeight="1"/>
    <row r="122" ht="20" customHeight="1"/>
  </sheetData>
  <mergeCells count="53">
    <mergeCell ref="B7:D7"/>
    <mergeCell ref="B70:D70"/>
    <mergeCell ref="B71:D71"/>
    <mergeCell ref="B90:D90"/>
    <mergeCell ref="B91:D91"/>
    <mergeCell ref="B39:D39"/>
    <mergeCell ref="B8:D8"/>
    <mergeCell ref="A10:D10"/>
    <mergeCell ref="B22:D22"/>
    <mergeCell ref="B23:D23"/>
    <mergeCell ref="B25:D25"/>
    <mergeCell ref="B26:D26"/>
    <mergeCell ref="A33:D33"/>
    <mergeCell ref="B35:D35"/>
    <mergeCell ref="B36:D36"/>
    <mergeCell ref="B37:D37"/>
    <mergeCell ref="A1:D1"/>
    <mergeCell ref="A2:D2"/>
    <mergeCell ref="A4:D4"/>
    <mergeCell ref="B5:D5"/>
    <mergeCell ref="B6:D6"/>
    <mergeCell ref="B38:D38"/>
    <mergeCell ref="B53:D53"/>
    <mergeCell ref="B40:D40"/>
    <mergeCell ref="B41:D41"/>
    <mergeCell ref="B42:D42"/>
    <mergeCell ref="B43:D43"/>
    <mergeCell ref="B44:D44"/>
    <mergeCell ref="B46:D46"/>
    <mergeCell ref="B47:D47"/>
    <mergeCell ref="B48:D48"/>
    <mergeCell ref="B49:D49"/>
    <mergeCell ref="A51:D51"/>
    <mergeCell ref="B52:D52"/>
    <mergeCell ref="B94:D94"/>
    <mergeCell ref="B58:D58"/>
    <mergeCell ref="B59:D59"/>
    <mergeCell ref="B64:D64"/>
    <mergeCell ref="B65:D65"/>
    <mergeCell ref="A76:D76"/>
    <mergeCell ref="B77:D77"/>
    <mergeCell ref="B78:D78"/>
    <mergeCell ref="B83:D83"/>
    <mergeCell ref="B84:D84"/>
    <mergeCell ref="B92:D92"/>
    <mergeCell ref="B93:D93"/>
    <mergeCell ref="B102:D102"/>
    <mergeCell ref="B95:D95"/>
    <mergeCell ref="A97:D97"/>
    <mergeCell ref="B98:D98"/>
    <mergeCell ref="B99:D99"/>
    <mergeCell ref="B100:D100"/>
    <mergeCell ref="B101:D101"/>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38</vt:i4>
      </vt:variant>
    </vt:vector>
  </HeadingPairs>
  <TitlesOfParts>
    <vt:vector size="38" baseType="lpstr">
      <vt:lpstr>Summary by study</vt:lpstr>
      <vt:lpstr>Summary by outcome</vt:lpstr>
      <vt:lpstr>Risk of bias</vt:lpstr>
      <vt:lpstr>Casey_2022</vt:lpstr>
      <vt:lpstr>Chaharmahali_2023</vt:lpstr>
      <vt:lpstr>Daluee_2021</vt:lpstr>
      <vt:lpstr>Demmin_2022</vt:lpstr>
      <vt:lpstr>Fischer_2022</vt:lpstr>
      <vt:lpstr>Garcia_2023</vt:lpstr>
      <vt:lpstr>Goldstein_2018</vt:lpstr>
      <vt:lpstr>Haugmark_2021</vt:lpstr>
      <vt:lpstr>Henninger_2023</vt:lpstr>
      <vt:lpstr>Hooker_2022</vt:lpstr>
      <vt:lpstr>Johnson_2015</vt:lpstr>
      <vt:lpstr>Lavadera_2020</vt:lpstr>
      <vt:lpstr>Lyzwinski_2019</vt:lpstr>
      <vt:lpstr>Majore-Dusele_2021</vt:lpstr>
      <vt:lpstr>Millon_2022</vt:lpstr>
      <vt:lpstr>Mitarnun_2022</vt:lpstr>
      <vt:lpstr>Mourad_2022</vt:lpstr>
      <vt:lpstr>Mousavi_2023</vt:lpstr>
      <vt:lpstr>Norouzi_2023</vt:lpstr>
      <vt:lpstr>Nymberg_2021</vt:lpstr>
      <vt:lpstr>Polaski_2021</vt:lpstr>
      <vt:lpstr>Rabin_2016</vt:lpstr>
      <vt:lpstr>Rao_2023</vt:lpstr>
      <vt:lpstr>Schröder_2022</vt:lpstr>
      <vt:lpstr>Shi_2019</vt:lpstr>
      <vt:lpstr>Shors_2014</vt:lpstr>
      <vt:lpstr>Shors_2018</vt:lpstr>
      <vt:lpstr>Signore_2022</vt:lpstr>
      <vt:lpstr>Siripanya_2023</vt:lpstr>
      <vt:lpstr>Spahn_2013</vt:lpstr>
      <vt:lpstr>Srisoongnern_2021</vt:lpstr>
      <vt:lpstr>Torkhani_2021</vt:lpstr>
      <vt:lpstr>Weng_2022</vt:lpstr>
      <vt:lpstr>Zheng_2022</vt:lpstr>
      <vt:lpstr>Zieff_2022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dc:creator>
  <cp:lastModifiedBy>Masha Remskar</cp:lastModifiedBy>
  <cp:lastPrinted>2023-07-19T11:31:17Z</cp:lastPrinted>
  <dcterms:created xsi:type="dcterms:W3CDTF">2021-08-05T15:25:43Z</dcterms:created>
  <dcterms:modified xsi:type="dcterms:W3CDTF">2023-09-22T09:43:31Z</dcterms:modified>
</cp:coreProperties>
</file>