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mputingservices-my.sharepoint.com/personal/ac2789_bath_ac_uk/Documents/2_the_future_of_shelter_design/5_japan/data/survey/households/"/>
    </mc:Choice>
  </mc:AlternateContent>
  <xr:revisionPtr revIDLastSave="538" documentId="13_ncr:1_{2AEB3DB3-D1E7-9C42-BD87-CED4ED8582C7}" xr6:coauthVersionLast="47" xr6:coauthVersionMax="47" xr10:uidLastSave="{F835150E-20E3-4E1B-99DB-088FBD7C8B9B}"/>
  <bookViews>
    <workbookView xWindow="1515" yWindow="1620" windowWidth="28800" windowHeight="14850" activeTab="1" xr2:uid="{83253265-A8BA-5748-BE1A-0B62F4109D72}"/>
  </bookViews>
  <sheets>
    <sheet name="general_info" sheetId="1" r:id="rId1"/>
    <sheet name="votes" sheetId="2" r:id="rId2"/>
    <sheet name="clothes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2" l="1"/>
  <c r="F11" i="2"/>
  <c r="F10" i="2"/>
  <c r="F9" i="2"/>
  <c r="F8" i="2"/>
  <c r="F7" i="2"/>
  <c r="F6" i="2"/>
  <c r="F5" i="2"/>
  <c r="E46" i="4"/>
  <c r="E40" i="4"/>
  <c r="E35" i="4"/>
  <c r="E29" i="4"/>
  <c r="E23" i="4"/>
  <c r="E17" i="4"/>
  <c r="E12" i="4"/>
  <c r="E7" i="4"/>
  <c r="D16" i="2"/>
  <c r="D15" i="2"/>
  <c r="D14" i="2"/>
</calcChain>
</file>

<file path=xl/sharedStrings.xml><?xml version="1.0" encoding="utf-8"?>
<sst xmlns="http://schemas.openxmlformats.org/spreadsheetml/2006/main" count="147" uniqueCount="94">
  <si>
    <t>Person ID</t>
  </si>
  <si>
    <t>time start</t>
  </si>
  <si>
    <t>time finish</t>
  </si>
  <si>
    <t>Indoor T start</t>
  </si>
  <si>
    <t>Idoor T finish</t>
  </si>
  <si>
    <t>CO2 start</t>
  </si>
  <si>
    <t>Humidity start</t>
  </si>
  <si>
    <t>Humidity finish</t>
  </si>
  <si>
    <t>CO2 finish</t>
  </si>
  <si>
    <t>Temporary hoouse ID</t>
  </si>
  <si>
    <t>Outdoor T start</t>
  </si>
  <si>
    <t>Outdoor t finish</t>
  </si>
  <si>
    <t>TSV</t>
  </si>
  <si>
    <t>TCV</t>
  </si>
  <si>
    <t>TPV</t>
  </si>
  <si>
    <t>clo</t>
  </si>
  <si>
    <t xml:space="preserve">age </t>
  </si>
  <si>
    <t>gender</t>
  </si>
  <si>
    <t>ID</t>
  </si>
  <si>
    <t>structural safety</t>
  </si>
  <si>
    <t>protection against wind and rain</t>
  </si>
  <si>
    <t>space</t>
  </si>
  <si>
    <t>summer morning</t>
  </si>
  <si>
    <t>summer afternoon</t>
  </si>
  <si>
    <t>summer night</t>
  </si>
  <si>
    <t>winter morning</t>
  </si>
  <si>
    <t>winter afternoon</t>
  </si>
  <si>
    <t xml:space="preserve">winter evening </t>
  </si>
  <si>
    <t>winter night</t>
  </si>
  <si>
    <t>air quality</t>
  </si>
  <si>
    <t>window dimensions</t>
  </si>
  <si>
    <t>daylight</t>
  </si>
  <si>
    <t>F42</t>
  </si>
  <si>
    <t>M42</t>
  </si>
  <si>
    <t>F</t>
  </si>
  <si>
    <t>M</t>
  </si>
  <si>
    <t>F41</t>
  </si>
  <si>
    <t>M82</t>
  </si>
  <si>
    <t>F22</t>
  </si>
  <si>
    <t>M22</t>
  </si>
  <si>
    <t>F52</t>
  </si>
  <si>
    <t>M32</t>
  </si>
  <si>
    <t>F32</t>
  </si>
  <si>
    <t>max</t>
  </si>
  <si>
    <t>avg</t>
  </si>
  <si>
    <t>min</t>
  </si>
  <si>
    <t>panties</t>
  </si>
  <si>
    <t>flannel trousers</t>
  </si>
  <si>
    <t>down jacket</t>
  </si>
  <si>
    <t>coat</t>
  </si>
  <si>
    <t>2-2</t>
  </si>
  <si>
    <t>3-2</t>
  </si>
  <si>
    <t>4-1</t>
  </si>
  <si>
    <t>4-2</t>
  </si>
  <si>
    <t>5-2</t>
  </si>
  <si>
    <t>8-2</t>
  </si>
  <si>
    <t>person ID</t>
  </si>
  <si>
    <t>clothes</t>
  </si>
  <si>
    <t>long sleeve shirt syntetic</t>
  </si>
  <si>
    <t>wool socks</t>
  </si>
  <si>
    <t>shirt</t>
  </si>
  <si>
    <t>no sleeves coat</t>
  </si>
  <si>
    <t>two wool long sleeves shirts</t>
  </si>
  <si>
    <t>flannel pants</t>
  </si>
  <si>
    <t>jeans</t>
  </si>
  <si>
    <t>woool sweater</t>
  </si>
  <si>
    <t>flannel torusers</t>
  </si>
  <si>
    <t>cotton shirt long sleeves</t>
  </si>
  <si>
    <t>long sleeves wool shirt</t>
  </si>
  <si>
    <t>How would you like the temperature now?</t>
  </si>
  <si>
    <t>How do you feel now?</t>
  </si>
  <si>
    <t>how do you feel now?</t>
  </si>
  <si>
    <t>very hot</t>
  </si>
  <si>
    <t>hot</t>
  </si>
  <si>
    <t>slightly hot</t>
  </si>
  <si>
    <t>neutral</t>
  </si>
  <si>
    <t>slightly cold</t>
  </si>
  <si>
    <t>cold</t>
  </si>
  <si>
    <t>very cold</t>
  </si>
  <si>
    <t>very comfortable</t>
  </si>
  <si>
    <t>slightly comfortable</t>
  </si>
  <si>
    <t>comfortable</t>
  </si>
  <si>
    <t>slightly uncomfortable</t>
  </si>
  <si>
    <t>uncomfortable</t>
  </si>
  <si>
    <t>very unconfortable</t>
  </si>
  <si>
    <t>much warmer</t>
  </si>
  <si>
    <t>a bit warmer</t>
  </si>
  <si>
    <t>no change</t>
  </si>
  <si>
    <t>a bit cooler</t>
  </si>
  <si>
    <t>much cooler</t>
  </si>
  <si>
    <t>summer evening</t>
  </si>
  <si>
    <t>total</t>
  </si>
  <si>
    <t>shirt, long sleeved</t>
  </si>
  <si>
    <t>shirt, thick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</si>
</sst>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>
      <alignment vertical="top" wrapText="1"/>
    </xf>
    <xf numFmtId="0" fontId="0" fillId="2" borderId="0" xfId="0" applyFill="1"/>
    <xf numFmtId="0" fontId="1" fillId="2" borderId="0" xfId="0" applyFont="1" applyFill="1"/>
    <xf numFmtId="0" fontId="1" fillId="0" borderId="0" xfId="0" applyFont="1"/>
    <xf numFmtId="0" fontId="0" fillId="0" borderId="0" xfId="0" applyFill="1"/>
    <xf numFmtId="49" fontId="0" fillId="0" borderId="0" xfId="0" applyNumberFormat="1"/>
    <xf numFmtId="0" fontId="0" fillId="0" borderId="0" xfId="0" applyBorder="1"/>
    <xf numFmtId="49" fontId="0" fillId="0" borderId="1" xfId="0" applyNumberFormat="1" applyBorder="1"/>
    <xf numFmtId="0" fontId="0" fillId="0" borderId="1" xfId="0" applyBorder="1"/>
    <xf numFmtId="49" fontId="0" fillId="0" borderId="3" xfId="0" applyNumberFormat="1" applyBorder="1"/>
    <xf numFmtId="0" fontId="0" fillId="0" borderId="3" xfId="0" applyBorder="1"/>
    <xf numFmtId="20" fontId="0" fillId="0" borderId="3" xfId="0" applyNumberFormat="1" applyBorder="1"/>
    <xf numFmtId="0" fontId="0" fillId="0" borderId="0" xfId="0" applyFill="1" applyBorder="1"/>
    <xf numFmtId="49" fontId="0" fillId="2" borderId="0" xfId="0" applyNumberFormat="1" applyFill="1" applyBorder="1"/>
    <xf numFmtId="0" fontId="0" fillId="2" borderId="0" xfId="0" applyFill="1" applyBorder="1"/>
    <xf numFmtId="20" fontId="0" fillId="2" borderId="0" xfId="0" applyNumberFormat="1" applyFill="1" applyBorder="1"/>
    <xf numFmtId="49" fontId="0" fillId="2" borderId="1" xfId="0" applyNumberFormat="1" applyFill="1" applyBorder="1"/>
    <xf numFmtId="0" fontId="0" fillId="2" borderId="1" xfId="0" applyFill="1" applyBorder="1"/>
    <xf numFmtId="49" fontId="0" fillId="2" borderId="0" xfId="0" applyNumberFormat="1" applyFill="1"/>
    <xf numFmtId="20" fontId="0" fillId="2" borderId="0" xfId="0" applyNumberFormat="1" applyFill="1"/>
    <xf numFmtId="49" fontId="0" fillId="2" borderId="2" xfId="0" applyNumberFormat="1" applyFill="1" applyBorder="1"/>
    <xf numFmtId="0" fontId="0" fillId="2" borderId="2" xfId="0" applyFill="1" applyBorder="1"/>
    <xf numFmtId="20" fontId="0" fillId="2" borderId="2" xfId="0" applyNumberFormat="1" applyFill="1" applyBorder="1"/>
    <xf numFmtId="49" fontId="0" fillId="0" borderId="0" xfId="0" applyNumberFormat="1" applyFill="1"/>
    <xf numFmtId="49" fontId="0" fillId="0" borderId="3" xfId="0" applyNumberFormat="1" applyFill="1" applyBorder="1"/>
    <xf numFmtId="0" fontId="0" fillId="0" borderId="3" xfId="0" applyFill="1" applyBorder="1"/>
    <xf numFmtId="20" fontId="0" fillId="0" borderId="3" xfId="0" applyNumberFormat="1" applyFill="1" applyBorder="1"/>
    <xf numFmtId="49" fontId="0" fillId="0" borderId="1" xfId="0" applyNumberFormat="1" applyFill="1" applyBorder="1"/>
    <xf numFmtId="0" fontId="0" fillId="0" borderId="1" xfId="0" applyFill="1" applyBorder="1"/>
    <xf numFmtId="49" fontId="0" fillId="0" borderId="2" xfId="0" applyNumberFormat="1" applyFill="1" applyBorder="1"/>
    <xf numFmtId="0" fontId="0" fillId="0" borderId="2" xfId="0" applyFill="1" applyBorder="1"/>
    <xf numFmtId="20" fontId="0" fillId="0" borderId="2" xfId="0" applyNumberFormat="1" applyFill="1" applyBorder="1"/>
    <xf numFmtId="0" fontId="1" fillId="0" borderId="0" xfId="0" applyFont="1" applyBorder="1"/>
    <xf numFmtId="0" fontId="0" fillId="0" borderId="4" xfId="0" applyBorder="1"/>
    <xf numFmtId="0" fontId="1" fillId="0" borderId="6" xfId="0" applyFont="1" applyBorder="1"/>
    <xf numFmtId="0" fontId="1" fillId="0" borderId="7" xfId="0" applyFon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1" fillId="0" borderId="9" xfId="0" applyFont="1" applyBorder="1"/>
    <xf numFmtId="0" fontId="1" fillId="0" borderId="11" xfId="0" applyFont="1" applyBorder="1"/>
    <xf numFmtId="0" fontId="1" fillId="0" borderId="14" xfId="0" applyFont="1" applyBorder="1"/>
    <xf numFmtId="0" fontId="0" fillId="0" borderId="8" xfId="0" applyBorder="1"/>
    <xf numFmtId="0" fontId="0" fillId="0" borderId="15" xfId="0" applyBorder="1"/>
    <xf numFmtId="0" fontId="1" fillId="0" borderId="16" xfId="0" applyFont="1" applyBorder="1"/>
    <xf numFmtId="0" fontId="0" fillId="0" borderId="5" xfId="0" applyBorder="1"/>
    <xf numFmtId="0" fontId="0" fillId="0" borderId="17" xfId="0" applyBorder="1"/>
    <xf numFmtId="0" fontId="1" fillId="0" borderId="0" xfId="0" applyFont="1" applyFill="1" applyBorder="1"/>
    <xf numFmtId="0" fontId="1" fillId="0" borderId="1" xfId="0" applyFont="1" applyBorder="1"/>
    <xf numFmtId="0" fontId="0" fillId="0" borderId="6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8" xfId="0" applyBorder="1" applyAlignment="1">
      <alignment wrapText="1"/>
    </xf>
    <xf numFmtId="0" fontId="1" fillId="0" borderId="9" xfId="0" applyFont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0" fillId="2" borderId="9" xfId="0" applyFill="1" applyBorder="1"/>
    <xf numFmtId="0" fontId="0" fillId="2" borderId="1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63EA16-2F1A-0249-911D-22D0496ACFA4}">
  <dimension ref="C5:N27"/>
  <sheetViews>
    <sheetView topLeftCell="A2" zoomScale="109" workbookViewId="0">
      <selection activeCell="C20" sqref="C20"/>
    </sheetView>
  </sheetViews>
  <sheetFormatPr defaultColWidth="11" defaultRowHeight="15.75" x14ac:dyDescent="0.25"/>
  <cols>
    <col min="3" max="3" width="21.375" customWidth="1"/>
  </cols>
  <sheetData>
    <row r="5" spans="3:14" x14ac:dyDescent="0.25">
      <c r="C5" s="4" t="s">
        <v>9</v>
      </c>
      <c r="D5" s="4" t="s">
        <v>0</v>
      </c>
      <c r="E5" s="4" t="s">
        <v>1</v>
      </c>
      <c r="F5" s="4" t="s">
        <v>2</v>
      </c>
      <c r="G5" s="4" t="s">
        <v>10</v>
      </c>
      <c r="H5" s="4" t="s">
        <v>11</v>
      </c>
      <c r="I5" s="4" t="s">
        <v>3</v>
      </c>
      <c r="J5" s="4" t="s">
        <v>4</v>
      </c>
      <c r="K5" s="4" t="s">
        <v>6</v>
      </c>
      <c r="L5" s="4" t="s">
        <v>7</v>
      </c>
      <c r="M5" s="4" t="s">
        <v>5</v>
      </c>
      <c r="N5" s="4" t="s">
        <v>8</v>
      </c>
    </row>
    <row r="6" spans="3:14" x14ac:dyDescent="0.25">
      <c r="C6" s="14" t="s">
        <v>50</v>
      </c>
      <c r="D6" s="15" t="s">
        <v>38</v>
      </c>
      <c r="E6" s="16">
        <v>0.62638888888888888</v>
      </c>
      <c r="F6" s="16">
        <v>0.65277777777777779</v>
      </c>
      <c r="G6" s="15">
        <v>11</v>
      </c>
      <c r="H6" s="15">
        <v>11</v>
      </c>
      <c r="I6" s="15">
        <v>20.399999999999999</v>
      </c>
      <c r="J6" s="15">
        <v>20.8</v>
      </c>
      <c r="K6" s="15">
        <v>58</v>
      </c>
      <c r="L6" s="15">
        <v>58</v>
      </c>
      <c r="M6" s="15">
        <v>1145</v>
      </c>
      <c r="N6" s="15">
        <v>1533</v>
      </c>
    </row>
    <row r="7" spans="3:14" x14ac:dyDescent="0.25">
      <c r="C7" s="17"/>
      <c r="D7" s="18" t="s">
        <v>39</v>
      </c>
      <c r="E7" s="18"/>
      <c r="F7" s="18"/>
      <c r="G7" s="18"/>
      <c r="H7" s="18"/>
      <c r="I7" s="18"/>
      <c r="J7" s="18"/>
      <c r="K7" s="18"/>
      <c r="L7" s="18"/>
      <c r="M7" s="18"/>
      <c r="N7" s="18"/>
    </row>
    <row r="8" spans="3:14" x14ac:dyDescent="0.25">
      <c r="C8" s="10" t="s">
        <v>51</v>
      </c>
      <c r="D8" s="11" t="s">
        <v>42</v>
      </c>
      <c r="E8" s="12">
        <v>0.47013888888888888</v>
      </c>
      <c r="F8" s="12">
        <v>0.51388888888888895</v>
      </c>
      <c r="G8" s="11">
        <v>8</v>
      </c>
      <c r="H8" s="11">
        <v>8</v>
      </c>
      <c r="I8" s="11">
        <v>20</v>
      </c>
      <c r="J8" s="11">
        <v>20.5</v>
      </c>
      <c r="K8" s="11">
        <v>33</v>
      </c>
      <c r="L8" s="11">
        <v>38</v>
      </c>
      <c r="M8" s="11">
        <v>597</v>
      </c>
      <c r="N8" s="11">
        <v>1041</v>
      </c>
    </row>
    <row r="9" spans="3:14" x14ac:dyDescent="0.25">
      <c r="C9" s="8"/>
      <c r="D9" s="9" t="s">
        <v>41</v>
      </c>
      <c r="E9" s="9"/>
      <c r="F9" s="9"/>
      <c r="G9" s="9"/>
      <c r="H9" s="9"/>
      <c r="I9" s="9"/>
      <c r="J9" s="9"/>
      <c r="K9" s="9"/>
      <c r="L9" s="9"/>
      <c r="M9" s="9"/>
      <c r="N9" s="9"/>
    </row>
    <row r="10" spans="3:14" x14ac:dyDescent="0.25">
      <c r="C10" s="21" t="s">
        <v>52</v>
      </c>
      <c r="D10" s="22" t="s">
        <v>36</v>
      </c>
      <c r="E10" s="23">
        <v>0.4375</v>
      </c>
      <c r="F10" s="23">
        <v>0.46736111111111112</v>
      </c>
      <c r="G10" s="22">
        <v>7</v>
      </c>
      <c r="H10" s="22">
        <v>7</v>
      </c>
      <c r="I10" s="22">
        <v>16.600000000000001</v>
      </c>
      <c r="J10" s="22">
        <v>16.899999999999999</v>
      </c>
      <c r="K10" s="22">
        <v>38</v>
      </c>
      <c r="L10" s="22">
        <v>38</v>
      </c>
      <c r="M10" s="22">
        <v>438</v>
      </c>
      <c r="N10" s="22">
        <v>559</v>
      </c>
    </row>
    <row r="11" spans="3:14" x14ac:dyDescent="0.25">
      <c r="C11" s="25" t="s">
        <v>53</v>
      </c>
      <c r="D11" s="26" t="s">
        <v>32</v>
      </c>
      <c r="E11" s="27">
        <v>0.56041666666666667</v>
      </c>
      <c r="F11" s="27">
        <v>0.58819444444444446</v>
      </c>
      <c r="G11" s="26">
        <v>11</v>
      </c>
      <c r="H11" s="26">
        <v>11</v>
      </c>
      <c r="I11" s="26">
        <v>22.4</v>
      </c>
      <c r="J11" s="26">
        <v>22</v>
      </c>
      <c r="K11" s="26">
        <v>26</v>
      </c>
      <c r="L11" s="26">
        <v>32</v>
      </c>
      <c r="M11" s="26">
        <v>447</v>
      </c>
      <c r="N11" s="26">
        <v>608</v>
      </c>
    </row>
    <row r="12" spans="3:14" x14ac:dyDescent="0.25">
      <c r="C12" s="28"/>
      <c r="D12" s="29" t="s">
        <v>33</v>
      </c>
      <c r="E12" s="29"/>
      <c r="F12" s="29"/>
      <c r="G12" s="29"/>
      <c r="H12" s="29"/>
      <c r="I12" s="29"/>
      <c r="J12" s="29"/>
      <c r="K12" s="29"/>
      <c r="L12" s="29"/>
      <c r="M12" s="29"/>
      <c r="N12" s="29"/>
    </row>
    <row r="13" spans="3:14" x14ac:dyDescent="0.25">
      <c r="C13" s="30" t="s">
        <v>54</v>
      </c>
      <c r="D13" s="31" t="s">
        <v>40</v>
      </c>
      <c r="E13" s="32">
        <v>0.65763888888888888</v>
      </c>
      <c r="F13" s="32">
        <v>0.67708333333333337</v>
      </c>
      <c r="G13" s="31">
        <v>10</v>
      </c>
      <c r="H13" s="31">
        <v>10</v>
      </c>
      <c r="I13" s="31">
        <v>15.1</v>
      </c>
      <c r="J13" s="31">
        <v>15.6</v>
      </c>
      <c r="K13" s="31">
        <v>40</v>
      </c>
      <c r="L13" s="31">
        <v>39</v>
      </c>
      <c r="M13" s="31">
        <v>422</v>
      </c>
      <c r="N13" s="31">
        <v>508</v>
      </c>
    </row>
    <row r="14" spans="3:14" x14ac:dyDescent="0.25">
      <c r="C14" s="19" t="s">
        <v>55</v>
      </c>
      <c r="D14" s="15" t="s">
        <v>37</v>
      </c>
      <c r="E14" s="20">
        <v>0.59513888888888888</v>
      </c>
      <c r="F14" s="20">
        <v>0.61458333333333337</v>
      </c>
      <c r="G14" s="15">
        <v>11</v>
      </c>
      <c r="H14" s="15">
        <v>11</v>
      </c>
      <c r="I14" s="15">
        <v>15.2</v>
      </c>
      <c r="J14" s="15">
        <v>15.4</v>
      </c>
      <c r="K14" s="15">
        <v>42</v>
      </c>
      <c r="L14" s="15">
        <v>43</v>
      </c>
      <c r="M14" s="15">
        <v>573</v>
      </c>
      <c r="N14" s="15">
        <v>820</v>
      </c>
    </row>
    <row r="15" spans="3:14" x14ac:dyDescent="0.25">
      <c r="C15" s="24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</row>
    <row r="16" spans="3:14" x14ac:dyDescent="0.25">
      <c r="C16" s="24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</row>
    <row r="17" spans="3:3" x14ac:dyDescent="0.25">
      <c r="C17" s="6"/>
    </row>
    <row r="18" spans="3:3" x14ac:dyDescent="0.25">
      <c r="C18" s="6"/>
    </row>
    <row r="19" spans="3:3" x14ac:dyDescent="0.25">
      <c r="C19" s="6"/>
    </row>
    <row r="20" spans="3:3" x14ac:dyDescent="0.25">
      <c r="C20" s="6"/>
    </row>
    <row r="21" spans="3:3" x14ac:dyDescent="0.25">
      <c r="C21" s="6"/>
    </row>
    <row r="22" spans="3:3" x14ac:dyDescent="0.25">
      <c r="C22" s="6"/>
    </row>
    <row r="23" spans="3:3" x14ac:dyDescent="0.25">
      <c r="C23" s="6"/>
    </row>
    <row r="24" spans="3:3" x14ac:dyDescent="0.25">
      <c r="C24" s="6"/>
    </row>
    <row r="25" spans="3:3" x14ac:dyDescent="0.25">
      <c r="C25" s="6"/>
    </row>
    <row r="26" spans="3:3" x14ac:dyDescent="0.25">
      <c r="C26" s="6"/>
    </row>
    <row r="27" spans="3:3" x14ac:dyDescent="0.25">
      <c r="C27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CB0B2E-9DE3-7A49-B84B-8568AD3DD19A}">
  <dimension ref="C2:W24"/>
  <sheetViews>
    <sheetView tabSelected="1" topLeftCell="C1" zoomScale="90" workbookViewId="0">
      <selection activeCell="D18" sqref="D18"/>
    </sheetView>
  </sheetViews>
  <sheetFormatPr defaultColWidth="11" defaultRowHeight="15.75" x14ac:dyDescent="0.25"/>
  <cols>
    <col min="9" max="9" width="16" customWidth="1"/>
    <col min="10" max="10" width="13.5" customWidth="1"/>
    <col min="11" max="11" width="18.125" customWidth="1"/>
  </cols>
  <sheetData>
    <row r="2" spans="3:23" ht="16.5" thickBot="1" x14ac:dyDescent="0.3"/>
    <row r="3" spans="3:23" ht="47.25" x14ac:dyDescent="0.25">
      <c r="G3" s="52" t="s">
        <v>71</v>
      </c>
      <c r="H3" s="53" t="s">
        <v>70</v>
      </c>
      <c r="I3" s="54" t="s">
        <v>69</v>
      </c>
    </row>
    <row r="4" spans="3:23" s="1" customFormat="1" ht="31.5" x14ac:dyDescent="0.25">
      <c r="C4" s="1" t="s">
        <v>18</v>
      </c>
      <c r="D4" s="1" t="s">
        <v>16</v>
      </c>
      <c r="E4" s="1" t="s">
        <v>17</v>
      </c>
      <c r="F4" s="1" t="s">
        <v>15</v>
      </c>
      <c r="G4" s="55" t="s">
        <v>12</v>
      </c>
      <c r="H4" s="56" t="s">
        <v>13</v>
      </c>
      <c r="I4" s="57" t="s">
        <v>14</v>
      </c>
      <c r="J4" s="1" t="s">
        <v>19</v>
      </c>
      <c r="K4" s="1" t="s">
        <v>20</v>
      </c>
      <c r="L4" s="1" t="s">
        <v>21</v>
      </c>
      <c r="M4" s="1" t="s">
        <v>22</v>
      </c>
      <c r="N4" s="1" t="s">
        <v>23</v>
      </c>
      <c r="O4" s="1" t="s">
        <v>90</v>
      </c>
      <c r="P4" s="1" t="s">
        <v>24</v>
      </c>
      <c r="Q4" s="1" t="s">
        <v>25</v>
      </c>
      <c r="R4" s="1" t="s">
        <v>26</v>
      </c>
      <c r="S4" s="1" t="s">
        <v>27</v>
      </c>
      <c r="T4" s="1" t="s">
        <v>28</v>
      </c>
      <c r="U4" s="1" t="s">
        <v>29</v>
      </c>
      <c r="V4" s="1" t="s">
        <v>30</v>
      </c>
      <c r="W4" s="1" t="s">
        <v>31</v>
      </c>
    </row>
    <row r="5" spans="3:23" x14ac:dyDescent="0.25">
      <c r="C5" s="3" t="s">
        <v>32</v>
      </c>
      <c r="D5" s="2">
        <v>75</v>
      </c>
      <c r="E5" s="2" t="s">
        <v>34</v>
      </c>
      <c r="F5" s="2">
        <f>clothes!E29</f>
        <v>1.0900000000000001</v>
      </c>
      <c r="G5" s="58">
        <v>0</v>
      </c>
      <c r="H5" s="15">
        <v>0</v>
      </c>
      <c r="I5" s="59">
        <v>0</v>
      </c>
      <c r="J5" s="2">
        <v>-1</v>
      </c>
      <c r="K5" s="2">
        <v>-1</v>
      </c>
      <c r="L5" s="2">
        <v>1</v>
      </c>
      <c r="M5" s="2">
        <v>1</v>
      </c>
      <c r="N5" s="2">
        <v>-1</v>
      </c>
      <c r="O5" s="2">
        <v>-1</v>
      </c>
      <c r="P5" s="2">
        <v>-1</v>
      </c>
      <c r="Q5" s="2">
        <v>-1</v>
      </c>
      <c r="R5" s="2">
        <v>1</v>
      </c>
      <c r="S5" s="2">
        <v>1</v>
      </c>
      <c r="T5" s="2">
        <v>1</v>
      </c>
      <c r="U5" s="2">
        <v>1</v>
      </c>
      <c r="V5" s="2">
        <v>1</v>
      </c>
      <c r="W5" s="2">
        <v>1</v>
      </c>
    </row>
    <row r="6" spans="3:23" x14ac:dyDescent="0.25">
      <c r="C6" s="4" t="s">
        <v>33</v>
      </c>
      <c r="D6">
        <v>81</v>
      </c>
      <c r="E6" t="s">
        <v>35</v>
      </c>
      <c r="F6">
        <f>clothes!E35</f>
        <v>1.5</v>
      </c>
      <c r="G6" s="37">
        <v>0</v>
      </c>
      <c r="H6" s="7">
        <v>0</v>
      </c>
      <c r="I6" s="38">
        <v>0</v>
      </c>
      <c r="J6">
        <v>-1</v>
      </c>
      <c r="K6">
        <v>-1</v>
      </c>
      <c r="L6">
        <v>1</v>
      </c>
      <c r="M6">
        <v>1</v>
      </c>
      <c r="N6">
        <v>1</v>
      </c>
      <c r="O6">
        <v>0</v>
      </c>
      <c r="P6">
        <v>0</v>
      </c>
      <c r="Q6">
        <v>-1</v>
      </c>
      <c r="R6">
        <v>1</v>
      </c>
      <c r="S6">
        <v>1</v>
      </c>
      <c r="T6">
        <v>1</v>
      </c>
      <c r="U6">
        <v>1</v>
      </c>
      <c r="V6">
        <v>1</v>
      </c>
      <c r="W6">
        <v>1</v>
      </c>
    </row>
    <row r="7" spans="3:23" x14ac:dyDescent="0.25">
      <c r="C7" s="3" t="s">
        <v>36</v>
      </c>
      <c r="D7" s="2">
        <v>74</v>
      </c>
      <c r="E7" s="2" t="s">
        <v>34</v>
      </c>
      <c r="F7" s="2">
        <f>clothes!E23</f>
        <v>1.6</v>
      </c>
      <c r="G7" s="58">
        <v>0</v>
      </c>
      <c r="H7" s="15">
        <v>1</v>
      </c>
      <c r="I7" s="59">
        <v>0</v>
      </c>
      <c r="J7" s="2">
        <v>1</v>
      </c>
      <c r="K7" s="2">
        <v>1</v>
      </c>
      <c r="L7" s="2">
        <v>1</v>
      </c>
      <c r="M7" s="2">
        <v>1</v>
      </c>
      <c r="N7" s="2">
        <v>1</v>
      </c>
      <c r="O7" s="2">
        <v>1</v>
      </c>
      <c r="P7" s="2">
        <v>1</v>
      </c>
      <c r="Q7" s="2">
        <v>1</v>
      </c>
      <c r="R7" s="2">
        <v>1</v>
      </c>
      <c r="S7" s="2">
        <v>1</v>
      </c>
      <c r="T7" s="2">
        <v>1</v>
      </c>
      <c r="U7" s="2">
        <v>1</v>
      </c>
      <c r="V7" s="2">
        <v>1</v>
      </c>
      <c r="W7" s="2">
        <v>1</v>
      </c>
    </row>
    <row r="8" spans="3:23" x14ac:dyDescent="0.25">
      <c r="C8" s="4" t="s">
        <v>37</v>
      </c>
      <c r="D8">
        <v>73</v>
      </c>
      <c r="E8" t="s">
        <v>35</v>
      </c>
      <c r="F8">
        <f>clothes!E46</f>
        <v>1.52</v>
      </c>
      <c r="G8" s="37">
        <v>-1</v>
      </c>
      <c r="H8" s="7">
        <v>-2</v>
      </c>
      <c r="I8" s="38">
        <v>1</v>
      </c>
      <c r="J8">
        <v>1</v>
      </c>
      <c r="K8">
        <v>1</v>
      </c>
      <c r="L8">
        <v>1</v>
      </c>
      <c r="M8">
        <v>1</v>
      </c>
      <c r="N8">
        <v>-1</v>
      </c>
      <c r="O8">
        <v>-1</v>
      </c>
      <c r="P8">
        <v>-1</v>
      </c>
      <c r="Q8">
        <v>-1</v>
      </c>
      <c r="R8">
        <v>0</v>
      </c>
      <c r="S8">
        <v>0</v>
      </c>
      <c r="T8">
        <v>0</v>
      </c>
      <c r="U8">
        <v>1</v>
      </c>
      <c r="V8">
        <v>1</v>
      </c>
      <c r="W8">
        <v>1</v>
      </c>
    </row>
    <row r="9" spans="3:23" x14ac:dyDescent="0.25">
      <c r="C9" s="3" t="s">
        <v>38</v>
      </c>
      <c r="D9" s="2">
        <v>82</v>
      </c>
      <c r="E9" s="2" t="s">
        <v>34</v>
      </c>
      <c r="F9" s="2">
        <f>clothes!E7</f>
        <v>0.91</v>
      </c>
      <c r="G9" s="58">
        <v>0</v>
      </c>
      <c r="H9" s="15">
        <v>-1</v>
      </c>
      <c r="I9" s="59">
        <v>1</v>
      </c>
      <c r="J9" s="2">
        <v>1</v>
      </c>
      <c r="K9" s="2">
        <v>1</v>
      </c>
      <c r="L9" s="2">
        <v>1</v>
      </c>
      <c r="M9" s="2">
        <v>1</v>
      </c>
      <c r="N9" s="2">
        <v>1</v>
      </c>
      <c r="O9" s="2">
        <v>-1</v>
      </c>
      <c r="P9" s="2">
        <v>1</v>
      </c>
      <c r="Q9" s="2">
        <v>1</v>
      </c>
      <c r="R9" s="2">
        <v>1</v>
      </c>
      <c r="S9" s="2">
        <v>1</v>
      </c>
      <c r="T9" s="2">
        <v>1</v>
      </c>
      <c r="U9" s="2">
        <v>1</v>
      </c>
      <c r="V9" s="2">
        <v>1</v>
      </c>
      <c r="W9" s="2">
        <v>1</v>
      </c>
    </row>
    <row r="10" spans="3:23" x14ac:dyDescent="0.25">
      <c r="C10" s="4" t="s">
        <v>40</v>
      </c>
      <c r="D10">
        <v>74</v>
      </c>
      <c r="E10" t="s">
        <v>34</v>
      </c>
      <c r="F10">
        <f>clothes!E40</f>
        <v>1.3800000000000001</v>
      </c>
      <c r="G10" s="37">
        <v>-1</v>
      </c>
      <c r="H10" s="7">
        <v>-2</v>
      </c>
      <c r="I10" s="38">
        <v>1</v>
      </c>
      <c r="J10">
        <v>-1</v>
      </c>
      <c r="K10">
        <v>-1</v>
      </c>
      <c r="L10">
        <v>1</v>
      </c>
      <c r="M10">
        <v>1</v>
      </c>
      <c r="N10">
        <v>-1</v>
      </c>
      <c r="O10">
        <v>-1</v>
      </c>
      <c r="P10">
        <v>-1</v>
      </c>
      <c r="Q10">
        <v>0</v>
      </c>
      <c r="R10">
        <v>0</v>
      </c>
      <c r="S10">
        <v>0</v>
      </c>
      <c r="T10">
        <v>0</v>
      </c>
      <c r="U10">
        <v>0</v>
      </c>
      <c r="V10">
        <v>1</v>
      </c>
      <c r="W10">
        <v>1</v>
      </c>
    </row>
    <row r="11" spans="3:23" x14ac:dyDescent="0.25">
      <c r="C11" s="3" t="s">
        <v>41</v>
      </c>
      <c r="D11" s="2">
        <v>87</v>
      </c>
      <c r="E11" s="2" t="s">
        <v>35</v>
      </c>
      <c r="F11" s="2">
        <f>clothes!E17</f>
        <v>1.34</v>
      </c>
      <c r="G11" s="58">
        <v>0</v>
      </c>
      <c r="H11" s="15">
        <v>1</v>
      </c>
      <c r="I11" s="59">
        <v>0</v>
      </c>
      <c r="J11" s="2">
        <v>1</v>
      </c>
      <c r="K11" s="2">
        <v>1</v>
      </c>
      <c r="L11" s="2">
        <v>-1</v>
      </c>
      <c r="M11" s="2">
        <v>1</v>
      </c>
      <c r="N11" s="2">
        <v>0</v>
      </c>
      <c r="O11" s="2">
        <v>0</v>
      </c>
      <c r="P11" s="2">
        <v>-1</v>
      </c>
      <c r="Q11" s="2">
        <v>1</v>
      </c>
      <c r="R11" s="2">
        <v>1</v>
      </c>
      <c r="S11" s="2">
        <v>1</v>
      </c>
      <c r="T11" s="2">
        <v>1</v>
      </c>
      <c r="U11" s="2">
        <v>0</v>
      </c>
      <c r="V11" s="2">
        <v>1</v>
      </c>
      <c r="W11" s="2">
        <v>1</v>
      </c>
    </row>
    <row r="12" spans="3:23" ht="16.5" thickBot="1" x14ac:dyDescent="0.3">
      <c r="C12" s="4" t="s">
        <v>42</v>
      </c>
      <c r="D12">
        <v>84</v>
      </c>
      <c r="E12" t="s">
        <v>34</v>
      </c>
      <c r="F12">
        <f>clothes!E12</f>
        <v>0.81</v>
      </c>
      <c r="G12" s="39">
        <v>0</v>
      </c>
      <c r="H12" s="46">
        <v>1</v>
      </c>
      <c r="I12" s="41">
        <v>0</v>
      </c>
      <c r="J12">
        <v>1</v>
      </c>
      <c r="K12">
        <v>1</v>
      </c>
      <c r="L12">
        <v>-1</v>
      </c>
      <c r="M12">
        <v>1</v>
      </c>
      <c r="N12">
        <v>0</v>
      </c>
      <c r="O12">
        <v>0</v>
      </c>
      <c r="P12">
        <v>-1</v>
      </c>
      <c r="R12">
        <v>1</v>
      </c>
      <c r="S12">
        <v>1</v>
      </c>
      <c r="T12">
        <v>1</v>
      </c>
      <c r="U12">
        <v>0</v>
      </c>
      <c r="V12">
        <v>1</v>
      </c>
      <c r="W12">
        <v>1</v>
      </c>
    </row>
    <row r="14" spans="3:23" x14ac:dyDescent="0.25">
      <c r="C14" t="s">
        <v>43</v>
      </c>
      <c r="D14">
        <f>MAX(D5:D12:D12)</f>
        <v>87</v>
      </c>
    </row>
    <row r="15" spans="3:23" x14ac:dyDescent="0.25">
      <c r="C15" t="s">
        <v>44</v>
      </c>
      <c r="D15">
        <f>AVERAGE(D5:D12)</f>
        <v>78.75</v>
      </c>
    </row>
    <row r="16" spans="3:23" ht="16.5" thickBot="1" x14ac:dyDescent="0.3">
      <c r="C16" t="s">
        <v>45</v>
      </c>
      <c r="D16">
        <f>MIN(D5:D12)</f>
        <v>73</v>
      </c>
    </row>
    <row r="17" spans="7:11" x14ac:dyDescent="0.25">
      <c r="G17" s="35" t="s">
        <v>12</v>
      </c>
      <c r="H17" s="36"/>
      <c r="I17" s="47" t="s">
        <v>13</v>
      </c>
      <c r="J17" s="44" t="s">
        <v>14</v>
      </c>
      <c r="K17" s="45"/>
    </row>
    <row r="18" spans="7:11" x14ac:dyDescent="0.25">
      <c r="G18" s="42">
        <v>3</v>
      </c>
      <c r="H18" s="34" t="s">
        <v>72</v>
      </c>
      <c r="I18" s="48" t="s">
        <v>79</v>
      </c>
      <c r="J18" s="33">
        <v>2</v>
      </c>
      <c r="K18" s="38" t="s">
        <v>85</v>
      </c>
    </row>
    <row r="19" spans="7:11" x14ac:dyDescent="0.25">
      <c r="G19" s="42">
        <v>2</v>
      </c>
      <c r="H19" s="34" t="s">
        <v>73</v>
      </c>
      <c r="I19" s="48" t="s">
        <v>81</v>
      </c>
      <c r="J19" s="33">
        <v>1</v>
      </c>
      <c r="K19" s="38" t="s">
        <v>86</v>
      </c>
    </row>
    <row r="20" spans="7:11" x14ac:dyDescent="0.25">
      <c r="G20" s="42">
        <v>1</v>
      </c>
      <c r="H20" s="34" t="s">
        <v>74</v>
      </c>
      <c r="I20" s="48" t="s">
        <v>80</v>
      </c>
      <c r="J20" s="33">
        <v>0</v>
      </c>
      <c r="K20" s="38" t="s">
        <v>87</v>
      </c>
    </row>
    <row r="21" spans="7:11" x14ac:dyDescent="0.25">
      <c r="G21" s="42">
        <v>0</v>
      </c>
      <c r="H21" s="34" t="s">
        <v>75</v>
      </c>
      <c r="I21" s="48" t="s">
        <v>82</v>
      </c>
      <c r="J21" s="50">
        <v>-1</v>
      </c>
      <c r="K21" s="38" t="s">
        <v>88</v>
      </c>
    </row>
    <row r="22" spans="7:11" x14ac:dyDescent="0.25">
      <c r="G22" s="42">
        <v>-1</v>
      </c>
      <c r="H22" s="34" t="s">
        <v>76</v>
      </c>
      <c r="I22" s="48" t="s">
        <v>83</v>
      </c>
      <c r="J22" s="50">
        <v>-2</v>
      </c>
      <c r="K22" s="38" t="s">
        <v>89</v>
      </c>
    </row>
    <row r="23" spans="7:11" x14ac:dyDescent="0.25">
      <c r="G23" s="42">
        <v>-2</v>
      </c>
      <c r="H23" s="34" t="s">
        <v>77</v>
      </c>
      <c r="I23" s="48" t="s">
        <v>84</v>
      </c>
      <c r="J23" s="7"/>
      <c r="K23" s="38"/>
    </row>
    <row r="24" spans="7:11" ht="16.5" thickBot="1" x14ac:dyDescent="0.3">
      <c r="G24" s="43">
        <v>-3</v>
      </c>
      <c r="H24" s="40" t="s">
        <v>78</v>
      </c>
      <c r="I24" s="49"/>
      <c r="J24" s="46"/>
      <c r="K24" s="4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45B578-A0DE-E547-A595-FC7361B7BDD6}">
  <dimension ref="B2:E46"/>
  <sheetViews>
    <sheetView workbookViewId="0">
      <selection activeCell="L46" sqref="L46"/>
    </sheetView>
  </sheetViews>
  <sheetFormatPr defaultColWidth="11" defaultRowHeight="15.75" x14ac:dyDescent="0.25"/>
  <cols>
    <col min="3" max="3" width="25.5" customWidth="1"/>
  </cols>
  <sheetData>
    <row r="2" spans="2:5" x14ac:dyDescent="0.25">
      <c r="B2" s="4" t="s">
        <v>56</v>
      </c>
      <c r="C2" s="4" t="s">
        <v>57</v>
      </c>
      <c r="D2" s="4" t="s">
        <v>15</v>
      </c>
      <c r="E2" s="4" t="s">
        <v>91</v>
      </c>
    </row>
    <row r="3" spans="2:5" x14ac:dyDescent="0.25">
      <c r="B3" s="7" t="s">
        <v>38</v>
      </c>
      <c r="C3" s="7" t="s">
        <v>46</v>
      </c>
      <c r="D3" s="7">
        <v>0.03</v>
      </c>
    </row>
    <row r="4" spans="2:5" x14ac:dyDescent="0.25">
      <c r="B4" s="7"/>
      <c r="C4" s="7" t="s">
        <v>92</v>
      </c>
      <c r="D4" s="7">
        <v>0.12</v>
      </c>
    </row>
    <row r="5" spans="2:5" x14ac:dyDescent="0.25">
      <c r="B5" s="7"/>
      <c r="C5" s="7" t="s">
        <v>58</v>
      </c>
      <c r="D5" s="7">
        <v>0.36</v>
      </c>
    </row>
    <row r="6" spans="2:5" x14ac:dyDescent="0.25">
      <c r="B6" s="7"/>
      <c r="C6" s="7" t="s">
        <v>59</v>
      </c>
      <c r="D6" s="13">
        <v>0.05</v>
      </c>
    </row>
    <row r="7" spans="2:5" x14ac:dyDescent="0.25">
      <c r="B7" s="9"/>
      <c r="C7" s="9" t="s">
        <v>63</v>
      </c>
      <c r="D7" s="9">
        <v>0.35</v>
      </c>
      <c r="E7" s="51">
        <f>SUM(D3:D7)</f>
        <v>0.91</v>
      </c>
    </row>
    <row r="8" spans="2:5" x14ac:dyDescent="0.25">
      <c r="B8" s="11" t="s">
        <v>42</v>
      </c>
      <c r="C8" s="7" t="s">
        <v>46</v>
      </c>
      <c r="D8" s="7">
        <v>0.03</v>
      </c>
    </row>
    <row r="9" spans="2:5" x14ac:dyDescent="0.25">
      <c r="B9" s="7"/>
      <c r="C9" s="7" t="s">
        <v>92</v>
      </c>
      <c r="D9" s="7">
        <v>0.12</v>
      </c>
    </row>
    <row r="10" spans="2:5" x14ac:dyDescent="0.25">
      <c r="B10" s="7"/>
      <c r="C10" s="13" t="s">
        <v>93</v>
      </c>
      <c r="D10" s="13">
        <v>0.35</v>
      </c>
    </row>
    <row r="11" spans="2:5" x14ac:dyDescent="0.25">
      <c r="B11" s="7"/>
      <c r="C11" s="13" t="s">
        <v>61</v>
      </c>
      <c r="D11" s="13">
        <v>0.26</v>
      </c>
    </row>
    <row r="12" spans="2:5" x14ac:dyDescent="0.25">
      <c r="B12" s="9"/>
      <c r="C12" s="29" t="s">
        <v>59</v>
      </c>
      <c r="D12" s="9">
        <v>0.05</v>
      </c>
      <c r="E12" s="51">
        <f>SUM(D8:D12)</f>
        <v>0.81</v>
      </c>
    </row>
    <row r="13" spans="2:5" x14ac:dyDescent="0.25">
      <c r="B13" s="11" t="s">
        <v>41</v>
      </c>
      <c r="C13" s="26" t="s">
        <v>46</v>
      </c>
      <c r="D13" s="7">
        <v>0.03</v>
      </c>
    </row>
    <row r="14" spans="2:5" x14ac:dyDescent="0.25">
      <c r="B14" s="7"/>
      <c r="C14" s="13" t="s">
        <v>62</v>
      </c>
      <c r="D14" s="13">
        <v>0.7</v>
      </c>
    </row>
    <row r="15" spans="2:5" x14ac:dyDescent="0.25">
      <c r="B15" s="7"/>
      <c r="C15" s="13" t="s">
        <v>63</v>
      </c>
      <c r="D15" s="13">
        <v>0.3</v>
      </c>
    </row>
    <row r="16" spans="2:5" x14ac:dyDescent="0.25">
      <c r="B16" s="7"/>
      <c r="C16" s="13" t="s">
        <v>59</v>
      </c>
      <c r="D16" s="13">
        <v>0.05</v>
      </c>
    </row>
    <row r="17" spans="2:5" x14ac:dyDescent="0.25">
      <c r="B17" s="9"/>
      <c r="C17" s="29" t="s">
        <v>61</v>
      </c>
      <c r="D17" s="9">
        <v>0.26</v>
      </c>
      <c r="E17" s="51">
        <f>SUM(D13:D17)</f>
        <v>1.34</v>
      </c>
    </row>
    <row r="18" spans="2:5" x14ac:dyDescent="0.25">
      <c r="B18" s="11" t="s">
        <v>36</v>
      </c>
      <c r="C18" s="7" t="s">
        <v>46</v>
      </c>
      <c r="D18" s="7">
        <v>0.03</v>
      </c>
    </row>
    <row r="19" spans="2:5" x14ac:dyDescent="0.25">
      <c r="B19" s="7"/>
      <c r="C19" s="7" t="s">
        <v>92</v>
      </c>
      <c r="D19" s="7">
        <v>0.12</v>
      </c>
    </row>
    <row r="20" spans="2:5" x14ac:dyDescent="0.25">
      <c r="B20" s="7"/>
      <c r="C20" s="13" t="s">
        <v>65</v>
      </c>
      <c r="D20" s="13">
        <v>0.4</v>
      </c>
    </row>
    <row r="21" spans="2:5" x14ac:dyDescent="0.25">
      <c r="B21" s="7"/>
      <c r="C21" s="13" t="s">
        <v>49</v>
      </c>
      <c r="D21" s="13">
        <v>0.6</v>
      </c>
    </row>
    <row r="22" spans="2:5" x14ac:dyDescent="0.25">
      <c r="B22" s="7"/>
      <c r="C22" s="13" t="s">
        <v>59</v>
      </c>
      <c r="D22" s="13">
        <v>0.05</v>
      </c>
    </row>
    <row r="23" spans="2:5" x14ac:dyDescent="0.25">
      <c r="B23" s="9"/>
      <c r="C23" s="29" t="s">
        <v>64</v>
      </c>
      <c r="D23" s="9">
        <v>0.4</v>
      </c>
      <c r="E23" s="51">
        <f>SUM(D18:D23)</f>
        <v>1.6</v>
      </c>
    </row>
    <row r="24" spans="2:5" x14ac:dyDescent="0.25">
      <c r="B24" s="11" t="s">
        <v>32</v>
      </c>
      <c r="C24" s="7" t="s">
        <v>46</v>
      </c>
      <c r="D24" s="7">
        <v>0.03</v>
      </c>
    </row>
    <row r="25" spans="2:5" x14ac:dyDescent="0.25">
      <c r="B25" s="7"/>
      <c r="C25" s="7" t="s">
        <v>92</v>
      </c>
      <c r="D25" s="7">
        <v>0.12</v>
      </c>
    </row>
    <row r="26" spans="2:5" x14ac:dyDescent="0.25">
      <c r="B26" s="7"/>
      <c r="C26" s="13" t="s">
        <v>65</v>
      </c>
      <c r="D26" s="13">
        <v>0.4</v>
      </c>
    </row>
    <row r="27" spans="2:5" x14ac:dyDescent="0.25">
      <c r="B27" s="7"/>
      <c r="C27" s="13" t="s">
        <v>60</v>
      </c>
      <c r="D27" s="13">
        <v>0.19</v>
      </c>
    </row>
    <row r="28" spans="2:5" x14ac:dyDescent="0.25">
      <c r="B28" s="7"/>
      <c r="C28" s="13" t="s">
        <v>47</v>
      </c>
      <c r="D28" s="13">
        <v>0.3</v>
      </c>
    </row>
    <row r="29" spans="2:5" x14ac:dyDescent="0.25">
      <c r="B29" s="9"/>
      <c r="C29" s="29" t="s">
        <v>59</v>
      </c>
      <c r="D29" s="9">
        <v>0.05</v>
      </c>
      <c r="E29" s="51">
        <f>SUM(D24:D29)</f>
        <v>1.0900000000000001</v>
      </c>
    </row>
    <row r="30" spans="2:5" x14ac:dyDescent="0.25">
      <c r="B30" s="11" t="s">
        <v>33</v>
      </c>
      <c r="C30" s="7" t="s">
        <v>46</v>
      </c>
      <c r="D30" s="7">
        <v>0.03</v>
      </c>
    </row>
    <row r="31" spans="2:5" x14ac:dyDescent="0.25">
      <c r="B31" s="7"/>
      <c r="C31" s="7" t="s">
        <v>92</v>
      </c>
      <c r="D31" s="7">
        <v>0.12</v>
      </c>
    </row>
    <row r="32" spans="2:5" x14ac:dyDescent="0.25">
      <c r="B32" s="7"/>
      <c r="C32" s="13" t="s">
        <v>65</v>
      </c>
      <c r="D32" s="13">
        <v>0.4</v>
      </c>
    </row>
    <row r="33" spans="2:5" x14ac:dyDescent="0.25">
      <c r="B33" s="7"/>
      <c r="C33" s="13" t="s">
        <v>49</v>
      </c>
      <c r="D33" s="13">
        <v>0.6</v>
      </c>
    </row>
    <row r="34" spans="2:5" x14ac:dyDescent="0.25">
      <c r="B34" s="7"/>
      <c r="C34" s="13" t="s">
        <v>66</v>
      </c>
      <c r="D34" s="13">
        <v>0.3</v>
      </c>
    </row>
    <row r="35" spans="2:5" x14ac:dyDescent="0.25">
      <c r="B35" s="9"/>
      <c r="C35" s="29" t="s">
        <v>59</v>
      </c>
      <c r="D35" s="9">
        <v>0.05</v>
      </c>
      <c r="E35" s="51">
        <f>SUM(D30:D35)</f>
        <v>1.5</v>
      </c>
    </row>
    <row r="36" spans="2:5" x14ac:dyDescent="0.25">
      <c r="B36" s="11" t="s">
        <v>40</v>
      </c>
      <c r="C36" s="7" t="s">
        <v>46</v>
      </c>
      <c r="D36" s="7">
        <v>0.03</v>
      </c>
    </row>
    <row r="37" spans="2:5" x14ac:dyDescent="0.25">
      <c r="B37" s="7"/>
      <c r="C37" s="13" t="s">
        <v>65</v>
      </c>
      <c r="D37" s="13">
        <v>0.4</v>
      </c>
    </row>
    <row r="38" spans="2:5" x14ac:dyDescent="0.25">
      <c r="B38" s="7"/>
      <c r="C38" s="13" t="s">
        <v>63</v>
      </c>
      <c r="D38" s="13">
        <v>0.3</v>
      </c>
    </row>
    <row r="39" spans="2:5" x14ac:dyDescent="0.25">
      <c r="B39" s="7"/>
      <c r="C39" s="13" t="s">
        <v>49</v>
      </c>
      <c r="D39" s="13">
        <v>0.6</v>
      </c>
    </row>
    <row r="40" spans="2:5" x14ac:dyDescent="0.25">
      <c r="B40" s="9"/>
      <c r="C40" s="29" t="s">
        <v>59</v>
      </c>
      <c r="D40" s="9">
        <v>0.05</v>
      </c>
      <c r="E40" s="51">
        <f>SUM(D36:D40)</f>
        <v>1.3800000000000001</v>
      </c>
    </row>
    <row r="41" spans="2:5" x14ac:dyDescent="0.25">
      <c r="B41" t="s">
        <v>37</v>
      </c>
      <c r="C41" s="7" t="s">
        <v>46</v>
      </c>
      <c r="D41" s="7">
        <v>0.03</v>
      </c>
    </row>
    <row r="42" spans="2:5" x14ac:dyDescent="0.25">
      <c r="C42" s="13" t="s">
        <v>67</v>
      </c>
      <c r="D42" s="13">
        <v>0.12</v>
      </c>
    </row>
    <row r="43" spans="2:5" x14ac:dyDescent="0.25">
      <c r="C43" s="13" t="s">
        <v>68</v>
      </c>
      <c r="D43" s="13">
        <v>0.4</v>
      </c>
    </row>
    <row r="44" spans="2:5" x14ac:dyDescent="0.25">
      <c r="C44" s="13" t="s">
        <v>48</v>
      </c>
      <c r="D44">
        <v>0.55000000000000004</v>
      </c>
    </row>
    <row r="45" spans="2:5" x14ac:dyDescent="0.25">
      <c r="C45" s="13" t="s">
        <v>59</v>
      </c>
      <c r="D45">
        <v>0.05</v>
      </c>
    </row>
    <row r="46" spans="2:5" x14ac:dyDescent="0.25">
      <c r="C46" s="13" t="s">
        <v>64</v>
      </c>
      <c r="D46">
        <v>0.4</v>
      </c>
      <c r="E46" s="4">
        <f>SUM(D42:D46)</f>
        <v>1.52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general_info</vt:lpstr>
      <vt:lpstr>votes</vt:lpstr>
      <vt:lpstr>clothes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Conzatti</dc:creator>
  <cp:lastModifiedBy>Anna Conzatti</cp:lastModifiedBy>
  <dcterms:created xsi:type="dcterms:W3CDTF">2022-12-03T05:58:27Z</dcterms:created>
  <dcterms:modified xsi:type="dcterms:W3CDTF">2023-03-14T17:28:42Z</dcterms:modified>
</cp:coreProperties>
</file>