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sw2935_bath_ac_uk/Documents/Documents/PhD/Research Assistant Role/Scan Data/Live Scans/Statistical Analysis/Proportional Section Participant Data/Data Upload/"/>
    </mc:Choice>
  </mc:AlternateContent>
  <xr:revisionPtr revIDLastSave="26" documentId="13_ncr:1_{1D72C188-472C-4331-AEE3-4CBE78E62660}" xr6:coauthVersionLast="47" xr6:coauthVersionMax="47" xr10:uidLastSave="{5938D698-9B82-405D-BA2B-6D771DD42A8C}"/>
  <bookViews>
    <workbookView xWindow="9190" yWindow="10760" windowWidth="19420" windowHeight="10420" firstSheet="5" activeTab="7" xr2:uid="{0B3B491E-D6AA-46B1-9AD0-0385F798D123}"/>
  </bookViews>
  <sheets>
    <sheet name="Participant A" sheetId="1" r:id="rId1"/>
    <sheet name="Participant B" sheetId="2" r:id="rId2"/>
    <sheet name="Participant C" sheetId="10" r:id="rId3"/>
    <sheet name="Participant D" sheetId="11" r:id="rId4"/>
    <sheet name="Participant E (TH)" sheetId="12" r:id="rId5"/>
    <sheet name="Participant E (TR)" sheetId="14" r:id="rId6"/>
    <sheet name="Participant E (TF1)" sheetId="15" r:id="rId7"/>
    <sheet name="Participant E (TF2)" sheetId="25" r:id="rId8"/>
    <sheet name="Participant F" sheetId="16" r:id="rId9"/>
    <sheet name="Participant G" sheetId="18" r:id="rId10"/>
    <sheet name="Compiled Participant Data" sheetId="24" r:id="rId11"/>
    <sheet name="E (TR) T vs B" sheetId="19" r:id="rId12"/>
    <sheet name="E (TH) T vs B" sheetId="20" r:id="rId13"/>
    <sheet name="A (TF) T vs B" sheetId="21" r:id="rId14"/>
    <sheet name="B (TT) T vs B" sheetId="22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0" i="24" l="1"/>
  <c r="T10" i="24"/>
  <c r="S10" i="24"/>
  <c r="R10" i="24"/>
  <c r="Q10" i="24"/>
  <c r="P10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U9" i="24"/>
  <c r="T9" i="24"/>
  <c r="S9" i="24"/>
  <c r="R9" i="24"/>
  <c r="Q9" i="24"/>
  <c r="P9" i="24"/>
  <c r="O9" i="24"/>
  <c r="N9" i="24"/>
  <c r="M9" i="24"/>
  <c r="L9" i="24"/>
  <c r="K9" i="24"/>
  <c r="J9" i="24"/>
  <c r="I9" i="24"/>
  <c r="H9" i="24"/>
  <c r="G9" i="24"/>
  <c r="F9" i="24"/>
  <c r="E9" i="24"/>
  <c r="D9" i="24"/>
  <c r="G16" i="25"/>
  <c r="E16" i="25"/>
  <c r="C16" i="25"/>
  <c r="G13" i="25"/>
  <c r="E13" i="25"/>
  <c r="C13" i="25"/>
  <c r="G10" i="25"/>
  <c r="E10" i="25"/>
  <c r="C10" i="25"/>
  <c r="G7" i="25"/>
  <c r="E7" i="25"/>
  <c r="C7" i="25"/>
  <c r="G4" i="25"/>
  <c r="E4" i="25"/>
  <c r="C4" i="25"/>
  <c r="G2" i="25"/>
  <c r="E2" i="25"/>
  <c r="C2" i="25"/>
  <c r="G16" i="18" l="1"/>
  <c r="G4" i="16"/>
  <c r="I11" i="24" s="1"/>
  <c r="G16" i="15"/>
  <c r="G10" i="15"/>
  <c r="G16" i="12"/>
  <c r="G7" i="10"/>
  <c r="L5" i="24" s="1"/>
  <c r="G4" i="10"/>
  <c r="G13" i="2"/>
  <c r="R4" i="24" s="1"/>
  <c r="G4" i="1"/>
  <c r="G2" i="1"/>
  <c r="F3" i="24" s="1"/>
  <c r="U3" i="24"/>
  <c r="T3" i="24"/>
  <c r="S3" i="24"/>
  <c r="R3" i="24"/>
  <c r="Q3" i="24"/>
  <c r="P3" i="24"/>
  <c r="O3" i="24"/>
  <c r="N3" i="24"/>
  <c r="M3" i="24"/>
  <c r="L3" i="24"/>
  <c r="K3" i="24"/>
  <c r="J3" i="24"/>
  <c r="I3" i="24"/>
  <c r="H3" i="24"/>
  <c r="G3" i="24"/>
  <c r="E3" i="24"/>
  <c r="D3" i="24"/>
  <c r="U4" i="24"/>
  <c r="T4" i="24"/>
  <c r="S4" i="24"/>
  <c r="Q4" i="24"/>
  <c r="P4" i="24"/>
  <c r="O4" i="24"/>
  <c r="N4" i="24"/>
  <c r="M4" i="24"/>
  <c r="L4" i="24"/>
  <c r="K4" i="24"/>
  <c r="J4" i="24"/>
  <c r="I4" i="24"/>
  <c r="H4" i="24"/>
  <c r="G4" i="24"/>
  <c r="F4" i="24"/>
  <c r="E4" i="24"/>
  <c r="D4" i="24"/>
  <c r="U5" i="24"/>
  <c r="T5" i="24"/>
  <c r="S5" i="24"/>
  <c r="R5" i="24"/>
  <c r="Q5" i="24"/>
  <c r="P5" i="24"/>
  <c r="O5" i="24"/>
  <c r="N5" i="24"/>
  <c r="M5" i="24"/>
  <c r="K5" i="24"/>
  <c r="J5" i="24"/>
  <c r="I5" i="24"/>
  <c r="H5" i="24"/>
  <c r="G5" i="24"/>
  <c r="F5" i="24"/>
  <c r="E5" i="24"/>
  <c r="D5" i="24"/>
  <c r="U6" i="24"/>
  <c r="T6" i="24"/>
  <c r="S6" i="24"/>
  <c r="R6" i="24"/>
  <c r="Q6" i="24"/>
  <c r="P6" i="24"/>
  <c r="O6" i="24"/>
  <c r="N6" i="24"/>
  <c r="M6" i="24"/>
  <c r="L6" i="24"/>
  <c r="K6" i="24"/>
  <c r="J6" i="24"/>
  <c r="I6" i="24"/>
  <c r="H6" i="24"/>
  <c r="G6" i="24"/>
  <c r="F6" i="24"/>
  <c r="E6" i="24"/>
  <c r="D6" i="24"/>
  <c r="U7" i="24"/>
  <c r="T7" i="24"/>
  <c r="S7" i="24"/>
  <c r="R7" i="24"/>
  <c r="Q7" i="24"/>
  <c r="P7" i="24"/>
  <c r="O7" i="24"/>
  <c r="N7" i="24"/>
  <c r="M7" i="24"/>
  <c r="L7" i="24"/>
  <c r="K7" i="24"/>
  <c r="J7" i="24"/>
  <c r="I7" i="24"/>
  <c r="H7" i="24"/>
  <c r="G7" i="24"/>
  <c r="F7" i="24"/>
  <c r="E7" i="24"/>
  <c r="D7" i="24"/>
  <c r="U8" i="24"/>
  <c r="T8" i="24"/>
  <c r="S8" i="24"/>
  <c r="R8" i="24"/>
  <c r="Q8" i="24"/>
  <c r="P8" i="24"/>
  <c r="O8" i="24"/>
  <c r="N8" i="24"/>
  <c r="M8" i="24"/>
  <c r="L8" i="24"/>
  <c r="K8" i="24"/>
  <c r="J8" i="24"/>
  <c r="I8" i="24"/>
  <c r="H8" i="24"/>
  <c r="G8" i="24"/>
  <c r="F8" i="24"/>
  <c r="E8" i="24"/>
  <c r="D8" i="24"/>
  <c r="U11" i="24"/>
  <c r="T11" i="24"/>
  <c r="S11" i="24"/>
  <c r="R11" i="24"/>
  <c r="Q11" i="24"/>
  <c r="P11" i="24"/>
  <c r="O11" i="24"/>
  <c r="N11" i="24"/>
  <c r="M11" i="24"/>
  <c r="L11" i="24"/>
  <c r="K11" i="24"/>
  <c r="J11" i="24"/>
  <c r="H11" i="24"/>
  <c r="G11" i="24"/>
  <c r="F11" i="24"/>
  <c r="E11" i="24"/>
  <c r="D11" i="24"/>
  <c r="U12" i="24"/>
  <c r="T12" i="24"/>
  <c r="S12" i="24"/>
  <c r="R12" i="24"/>
  <c r="Q12" i="24"/>
  <c r="P12" i="24"/>
  <c r="O12" i="24"/>
  <c r="N12" i="24"/>
  <c r="M12" i="24"/>
  <c r="L12" i="24"/>
  <c r="K12" i="24"/>
  <c r="J12" i="24"/>
  <c r="I12" i="24"/>
  <c r="H12" i="24"/>
  <c r="G12" i="24"/>
  <c r="F12" i="24"/>
  <c r="E12" i="24"/>
  <c r="D12" i="24"/>
  <c r="M19" i="22"/>
  <c r="L19" i="22"/>
  <c r="I19" i="22"/>
  <c r="H19" i="22"/>
  <c r="E19" i="22"/>
  <c r="D19" i="22"/>
  <c r="M16" i="22"/>
  <c r="L16" i="22"/>
  <c r="I16" i="22"/>
  <c r="H16" i="22"/>
  <c r="E16" i="22"/>
  <c r="D16" i="22"/>
  <c r="M13" i="22"/>
  <c r="L13" i="22"/>
  <c r="I13" i="22"/>
  <c r="H13" i="22"/>
  <c r="E13" i="22"/>
  <c r="D13" i="22"/>
  <c r="M10" i="22"/>
  <c r="L10" i="22"/>
  <c r="I10" i="22"/>
  <c r="H10" i="22"/>
  <c r="E10" i="22"/>
  <c r="D10" i="22"/>
  <c r="M7" i="22"/>
  <c r="L7" i="22"/>
  <c r="I7" i="22"/>
  <c r="H7" i="22"/>
  <c r="E7" i="22"/>
  <c r="D7" i="22"/>
  <c r="M5" i="22"/>
  <c r="L5" i="22"/>
  <c r="I5" i="22"/>
  <c r="H5" i="22"/>
  <c r="E5" i="22"/>
  <c r="D5" i="22"/>
  <c r="M19" i="21"/>
  <c r="L19" i="21"/>
  <c r="I19" i="21"/>
  <c r="H19" i="21"/>
  <c r="E19" i="21"/>
  <c r="D19" i="21"/>
  <c r="M16" i="21"/>
  <c r="L16" i="21"/>
  <c r="I16" i="21"/>
  <c r="H16" i="21"/>
  <c r="E16" i="21"/>
  <c r="D16" i="21"/>
  <c r="M13" i="21"/>
  <c r="L13" i="21"/>
  <c r="I13" i="21"/>
  <c r="H13" i="21"/>
  <c r="E13" i="21"/>
  <c r="D13" i="21"/>
  <c r="M10" i="21"/>
  <c r="L10" i="21"/>
  <c r="I10" i="21"/>
  <c r="H10" i="21"/>
  <c r="E10" i="21"/>
  <c r="D10" i="21"/>
  <c r="M7" i="21"/>
  <c r="L7" i="21"/>
  <c r="I7" i="21"/>
  <c r="H7" i="21"/>
  <c r="E7" i="21"/>
  <c r="D7" i="21"/>
  <c r="M5" i="21"/>
  <c r="L5" i="21"/>
  <c r="I5" i="21"/>
  <c r="H5" i="21"/>
  <c r="E5" i="21"/>
  <c r="D5" i="21"/>
  <c r="M19" i="20"/>
  <c r="L19" i="20"/>
  <c r="I19" i="20"/>
  <c r="H19" i="20"/>
  <c r="E19" i="20"/>
  <c r="D19" i="20"/>
  <c r="M16" i="20"/>
  <c r="L16" i="20"/>
  <c r="I16" i="20"/>
  <c r="H16" i="20"/>
  <c r="E16" i="20"/>
  <c r="D16" i="20"/>
  <c r="M13" i="20"/>
  <c r="L13" i="20"/>
  <c r="I13" i="20"/>
  <c r="H13" i="20"/>
  <c r="E13" i="20"/>
  <c r="D13" i="20"/>
  <c r="M10" i="20"/>
  <c r="L10" i="20"/>
  <c r="I10" i="20"/>
  <c r="H10" i="20"/>
  <c r="E10" i="20"/>
  <c r="D10" i="20"/>
  <c r="M7" i="20"/>
  <c r="L7" i="20"/>
  <c r="I7" i="20"/>
  <c r="H7" i="20"/>
  <c r="E7" i="20"/>
  <c r="D7" i="20"/>
  <c r="M5" i="20"/>
  <c r="L5" i="20"/>
  <c r="I5" i="20"/>
  <c r="H5" i="20"/>
  <c r="E5" i="20"/>
  <c r="D5" i="20"/>
  <c r="M19" i="19"/>
  <c r="L19" i="19"/>
  <c r="M16" i="19"/>
  <c r="L16" i="19"/>
  <c r="M13" i="19"/>
  <c r="L13" i="19"/>
  <c r="M10" i="19"/>
  <c r="L10" i="19"/>
  <c r="M7" i="19"/>
  <c r="L7" i="19"/>
  <c r="M5" i="19"/>
  <c r="L5" i="19"/>
  <c r="I19" i="19"/>
  <c r="H19" i="19"/>
  <c r="I16" i="19"/>
  <c r="H16" i="19"/>
  <c r="I13" i="19"/>
  <c r="H13" i="19"/>
  <c r="I10" i="19"/>
  <c r="H10" i="19"/>
  <c r="I7" i="19"/>
  <c r="H7" i="19"/>
  <c r="I5" i="19"/>
  <c r="H5" i="19"/>
  <c r="E19" i="19"/>
  <c r="D19" i="19"/>
  <c r="E16" i="19"/>
  <c r="D16" i="19"/>
  <c r="E13" i="19"/>
  <c r="D13" i="19"/>
  <c r="E10" i="19"/>
  <c r="D10" i="19"/>
  <c r="E7" i="19"/>
  <c r="D7" i="19"/>
  <c r="E5" i="19"/>
  <c r="D5" i="19"/>
  <c r="E16" i="18"/>
  <c r="C16" i="18"/>
  <c r="G13" i="18"/>
  <c r="E13" i="18"/>
  <c r="C13" i="18"/>
  <c r="G10" i="18"/>
  <c r="E10" i="18"/>
  <c r="C10" i="18"/>
  <c r="G7" i="18"/>
  <c r="E7" i="18"/>
  <c r="C7" i="18"/>
  <c r="G4" i="18"/>
  <c r="E4" i="18"/>
  <c r="C4" i="18"/>
  <c r="G2" i="18"/>
  <c r="E2" i="18"/>
  <c r="C2" i="18"/>
  <c r="G16" i="16"/>
  <c r="E16" i="16"/>
  <c r="C16" i="16"/>
  <c r="G13" i="16"/>
  <c r="E13" i="16"/>
  <c r="C13" i="16"/>
  <c r="G10" i="16"/>
  <c r="E10" i="16"/>
  <c r="C10" i="16"/>
  <c r="G7" i="16"/>
  <c r="E7" i="16"/>
  <c r="C7" i="16"/>
  <c r="E4" i="16"/>
  <c r="C4" i="16"/>
  <c r="G2" i="16"/>
  <c r="E2" i="16"/>
  <c r="C2" i="16"/>
  <c r="E16" i="15"/>
  <c r="C16" i="15"/>
  <c r="G13" i="15"/>
  <c r="E13" i="15"/>
  <c r="C13" i="15"/>
  <c r="E10" i="15"/>
  <c r="C10" i="15"/>
  <c r="G7" i="15"/>
  <c r="E7" i="15"/>
  <c r="C7" i="15"/>
  <c r="G4" i="15"/>
  <c r="E4" i="15"/>
  <c r="C4" i="15"/>
  <c r="G2" i="15"/>
  <c r="E2" i="15"/>
  <c r="C2" i="15"/>
  <c r="E16" i="14"/>
  <c r="C16" i="14"/>
  <c r="G13" i="14"/>
  <c r="E13" i="14"/>
  <c r="C13" i="14"/>
  <c r="G10" i="14"/>
  <c r="E10" i="14"/>
  <c r="C10" i="14"/>
  <c r="G7" i="14"/>
  <c r="E7" i="14"/>
  <c r="C7" i="14"/>
  <c r="G4" i="14"/>
  <c r="E4" i="14"/>
  <c r="C4" i="14"/>
  <c r="G2" i="14"/>
  <c r="E2" i="14"/>
  <c r="C2" i="14"/>
  <c r="E16" i="12"/>
  <c r="C16" i="12"/>
  <c r="G13" i="12"/>
  <c r="E13" i="12"/>
  <c r="C13" i="12"/>
  <c r="G10" i="12"/>
  <c r="E10" i="12"/>
  <c r="C10" i="12"/>
  <c r="G7" i="12"/>
  <c r="E7" i="12"/>
  <c r="C7" i="12"/>
  <c r="G4" i="12"/>
  <c r="E4" i="12"/>
  <c r="C4" i="12"/>
  <c r="G2" i="12"/>
  <c r="E2" i="12"/>
  <c r="C2" i="12"/>
  <c r="G16" i="11"/>
  <c r="E16" i="11"/>
  <c r="C16" i="11"/>
  <c r="E13" i="11"/>
  <c r="C13" i="11"/>
  <c r="G10" i="11"/>
  <c r="E10" i="11"/>
  <c r="C10" i="11"/>
  <c r="G7" i="11"/>
  <c r="E7" i="11"/>
  <c r="C7" i="11"/>
  <c r="G4" i="11"/>
  <c r="E4" i="11"/>
  <c r="C4" i="11"/>
  <c r="G2" i="11"/>
  <c r="E2" i="11"/>
  <c r="C2" i="11"/>
  <c r="G16" i="10"/>
  <c r="E16" i="10"/>
  <c r="C16" i="10"/>
  <c r="G13" i="10"/>
  <c r="E13" i="10"/>
  <c r="C13" i="10"/>
  <c r="G10" i="10"/>
  <c r="E10" i="10"/>
  <c r="C10" i="10"/>
  <c r="E7" i="10"/>
  <c r="C7" i="10"/>
  <c r="E4" i="10"/>
  <c r="C4" i="10"/>
  <c r="G2" i="10"/>
  <c r="E2" i="10"/>
  <c r="C2" i="10"/>
  <c r="E16" i="2"/>
  <c r="C16" i="2"/>
  <c r="E13" i="2"/>
  <c r="C13" i="2"/>
  <c r="G10" i="2"/>
  <c r="E10" i="2"/>
  <c r="C10" i="2"/>
  <c r="G7" i="2"/>
  <c r="E7" i="2"/>
  <c r="C7" i="2"/>
  <c r="G4" i="2"/>
  <c r="E4" i="2"/>
  <c r="C4" i="2"/>
  <c r="G2" i="2"/>
  <c r="E2" i="2"/>
  <c r="C2" i="2"/>
  <c r="E16" i="1"/>
  <c r="E13" i="1"/>
  <c r="E10" i="1"/>
  <c r="E7" i="1"/>
  <c r="E4" i="1"/>
  <c r="E2" i="1"/>
  <c r="C2" i="1"/>
  <c r="C16" i="1"/>
  <c r="C13" i="1"/>
  <c r="C10" i="1"/>
  <c r="C7" i="1"/>
  <c r="C4" i="1"/>
  <c r="E13" i="24" l="1"/>
  <c r="S13" i="24"/>
  <c r="T13" i="24"/>
  <c r="J13" i="24"/>
  <c r="G13" i="24"/>
  <c r="K13" i="24"/>
  <c r="D13" i="24"/>
  <c r="H13" i="24"/>
  <c r="M13" i="24"/>
  <c r="P13" i="24"/>
  <c r="N13" i="24"/>
  <c r="Q13" i="24"/>
  <c r="F13" i="24"/>
  <c r="R13" i="24"/>
  <c r="I13" i="24"/>
  <c r="U13" i="24"/>
  <c r="O13" i="24"/>
  <c r="L13" i="24"/>
</calcChain>
</file>

<file path=xl/sharedStrings.xml><?xml version="1.0" encoding="utf-8"?>
<sst xmlns="http://schemas.openxmlformats.org/spreadsheetml/2006/main" count="613" uniqueCount="80">
  <si>
    <t>Participant</t>
  </si>
  <si>
    <t>Artec2</t>
  </si>
  <si>
    <t>Artec3</t>
  </si>
  <si>
    <t>Polycam 1</t>
  </si>
  <si>
    <t>Polycam 2</t>
  </si>
  <si>
    <t>Polycam 3</t>
  </si>
  <si>
    <t>Luma 1</t>
  </si>
  <si>
    <t>Luma 2</t>
  </si>
  <si>
    <t>Luma 3</t>
  </si>
  <si>
    <t>PolycamPG 1</t>
  </si>
  <si>
    <t>PolycamPG 2</t>
  </si>
  <si>
    <t>PolycamPG 3</t>
  </si>
  <si>
    <t>LumaPG 1</t>
  </si>
  <si>
    <t>LumaPG 2</t>
  </si>
  <si>
    <t>LumaPG 3</t>
  </si>
  <si>
    <t>Meshroom 1</t>
  </si>
  <si>
    <t>Meshroom 2</t>
  </si>
  <si>
    <t>Meshroom 3</t>
  </si>
  <si>
    <t>RMS</t>
  </si>
  <si>
    <t>Within Search Distance ?</t>
  </si>
  <si>
    <t>N</t>
  </si>
  <si>
    <t>Y</t>
  </si>
  <si>
    <t>Av RMS</t>
  </si>
  <si>
    <t>Mean Absolute Deviation (MAD)</t>
  </si>
  <si>
    <t>Mean of Signed Distances (MSD)</t>
  </si>
  <si>
    <t>Average MAD</t>
  </si>
  <si>
    <t>Average MSD</t>
  </si>
  <si>
    <t>Participant E (TR)</t>
  </si>
  <si>
    <t>Scanner</t>
  </si>
  <si>
    <t>RMS (Top)</t>
  </si>
  <si>
    <t>RMS (Bottom)</t>
  </si>
  <si>
    <t>MAD (Top)</t>
  </si>
  <si>
    <t>MAD (Bottom</t>
  </si>
  <si>
    <t>MSD (Top)</t>
  </si>
  <si>
    <t>MSD (Bottom)</t>
  </si>
  <si>
    <t>Raw</t>
  </si>
  <si>
    <t>Average</t>
  </si>
  <si>
    <t>N/A</t>
  </si>
  <si>
    <t>N/a</t>
  </si>
  <si>
    <t>N.A</t>
  </si>
  <si>
    <t>Within Range?</t>
  </si>
  <si>
    <t>Top</t>
  </si>
  <si>
    <t>Bottom</t>
  </si>
  <si>
    <t>Artec</t>
  </si>
  <si>
    <t>Polycam</t>
  </si>
  <si>
    <t>Luma</t>
  </si>
  <si>
    <t>Meshroom</t>
  </si>
  <si>
    <t>RMSE</t>
  </si>
  <si>
    <t>MAD</t>
  </si>
  <si>
    <t>MSD</t>
  </si>
  <si>
    <t>A</t>
  </si>
  <si>
    <t>B</t>
  </si>
  <si>
    <t>C</t>
  </si>
  <si>
    <t>D</t>
  </si>
  <si>
    <t>Limb Type</t>
  </si>
  <si>
    <t>TF</t>
  </si>
  <si>
    <t>TT</t>
  </si>
  <si>
    <t>TH</t>
  </si>
  <si>
    <t>TR</t>
  </si>
  <si>
    <t>TF1</t>
  </si>
  <si>
    <t>TF2</t>
  </si>
  <si>
    <t>E</t>
  </si>
  <si>
    <t>F</t>
  </si>
  <si>
    <t>G</t>
  </si>
  <si>
    <t>Polycam (Web)</t>
  </si>
  <si>
    <t>Luma (Web)</t>
  </si>
  <si>
    <t>Limb Volume</t>
  </si>
  <si>
    <t>B (TT)</t>
  </si>
  <si>
    <t>G (TT)</t>
  </si>
  <si>
    <t>E (TF1)</t>
  </si>
  <si>
    <t>C (TT)</t>
  </si>
  <si>
    <t>A (TF)</t>
  </si>
  <si>
    <t>D (TF)</t>
  </si>
  <si>
    <t>Data Grouped in order of ascending limb length</t>
  </si>
  <si>
    <t>Data grouped in limb categories within which limbs length ascends</t>
  </si>
  <si>
    <t>TK</t>
  </si>
  <si>
    <t>E (TH)</t>
  </si>
  <si>
    <t>F (TT)</t>
  </si>
  <si>
    <t>E (TR)</t>
  </si>
  <si>
    <t>E (TF2)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</si>
</sst>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1" xfId="0" applyBorder="1"/>
    <xf numFmtId="0" fontId="0" fillId="0" borderId="18" xfId="0" applyBorder="1" applyAlignment="1">
      <alignment wrapText="1"/>
    </xf>
    <xf numFmtId="0" fontId="0" fillId="2" borderId="1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2" fontId="0" fillId="0" borderId="19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0" fillId="0" borderId="22" xfId="0" applyNumberFormat="1" applyBorder="1"/>
    <xf numFmtId="0" fontId="0" fillId="3" borderId="7" xfId="0" applyFill="1" applyBorder="1" applyAlignment="1">
      <alignment horizontal="center"/>
    </xf>
    <xf numFmtId="0" fontId="0" fillId="2" borderId="12" xfId="0" applyFill="1" applyBorder="1"/>
    <xf numFmtId="2" fontId="0" fillId="2" borderId="20" xfId="0" applyNumberFormat="1" applyFill="1" applyBorder="1"/>
    <xf numFmtId="0" fontId="0" fillId="2" borderId="14" xfId="0" applyFill="1" applyBorder="1"/>
    <xf numFmtId="0" fontId="0" fillId="2" borderId="3" xfId="0" applyFill="1" applyBorder="1"/>
    <xf numFmtId="2" fontId="0" fillId="2" borderId="19" xfId="0" applyNumberFormat="1" applyFill="1" applyBorder="1"/>
    <xf numFmtId="0" fontId="0" fillId="2" borderId="0" xfId="0" applyFill="1" applyBorder="1"/>
    <xf numFmtId="0" fontId="0" fillId="2" borderId="15" xfId="0" applyFill="1" applyBorder="1"/>
    <xf numFmtId="2" fontId="0" fillId="2" borderId="21" xfId="0" applyNumberFormat="1" applyFill="1" applyBorder="1"/>
    <xf numFmtId="0" fontId="0" fillId="2" borderId="17" xfId="0" applyFill="1" applyBorder="1"/>
    <xf numFmtId="0" fontId="0" fillId="2" borderId="5" xfId="0" applyFill="1" applyBorder="1"/>
    <xf numFmtId="2" fontId="0" fillId="2" borderId="22" xfId="0" applyNumberFormat="1" applyFill="1" applyBorder="1"/>
    <xf numFmtId="0" fontId="0" fillId="2" borderId="6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0" fillId="0" borderId="3" xfId="0" applyFill="1" applyBorder="1"/>
    <xf numFmtId="2" fontId="0" fillId="0" borderId="19" xfId="0" applyNumberFormat="1" applyFill="1" applyBorder="1"/>
    <xf numFmtId="0" fontId="0" fillId="0" borderId="0" xfId="0" applyFill="1" applyBorder="1"/>
    <xf numFmtId="0" fontId="0" fillId="0" borderId="5" xfId="0" applyFill="1" applyBorder="1"/>
    <xf numFmtId="2" fontId="0" fillId="0" borderId="22" xfId="0" applyNumberFormat="1" applyFill="1" applyBorder="1"/>
    <xf numFmtId="0" fontId="0" fillId="0" borderId="6" xfId="0" applyFill="1" applyBorder="1"/>
    <xf numFmtId="0" fontId="0" fillId="0" borderId="15" xfId="0" applyFill="1" applyBorder="1"/>
    <xf numFmtId="2" fontId="0" fillId="0" borderId="21" xfId="0" applyNumberFormat="1" applyFill="1" applyBorder="1"/>
    <xf numFmtId="0" fontId="0" fillId="0" borderId="17" xfId="0" applyFill="1" applyBorder="1"/>
    <xf numFmtId="0" fontId="0" fillId="0" borderId="12" xfId="0" applyFill="1" applyBorder="1"/>
    <xf numFmtId="2" fontId="0" fillId="0" borderId="20" xfId="0" applyNumberFormat="1" applyFill="1" applyBorder="1"/>
    <xf numFmtId="0" fontId="0" fillId="0" borderId="14" xfId="0" applyFill="1" applyBorder="1"/>
    <xf numFmtId="0" fontId="0" fillId="0" borderId="24" xfId="0" applyBorder="1"/>
    <xf numFmtId="0" fontId="0" fillId="0" borderId="11" xfId="0" applyBorder="1"/>
    <xf numFmtId="0" fontId="0" fillId="0" borderId="25" xfId="0" applyBorder="1"/>
    <xf numFmtId="0" fontId="0" fillId="0" borderId="26" xfId="0" applyFill="1" applyBorder="1"/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29" xfId="0" applyFill="1" applyBorder="1"/>
    <xf numFmtId="0" fontId="0" fillId="0" borderId="29" xfId="0" applyBorder="1" applyAlignment="1">
      <alignment horizontal="center" wrapText="1"/>
    </xf>
    <xf numFmtId="0" fontId="0" fillId="0" borderId="29" xfId="0" applyFill="1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0" borderId="36" xfId="0" applyFill="1" applyBorder="1"/>
    <xf numFmtId="0" fontId="0" fillId="0" borderId="0" xfId="0" applyAlignment="1">
      <alignment horizontal="right"/>
    </xf>
    <xf numFmtId="2" fontId="0" fillId="0" borderId="3" xfId="0" applyNumberFormat="1" applyBorder="1"/>
    <xf numFmtId="2" fontId="0" fillId="0" borderId="28" xfId="0" applyNumberFormat="1" applyBorder="1"/>
    <xf numFmtId="2" fontId="0" fillId="0" borderId="33" xfId="0" applyNumberFormat="1" applyBorder="1"/>
    <xf numFmtId="2" fontId="0" fillId="0" borderId="28" xfId="0" applyNumberFormat="1" applyFill="1" applyBorder="1" applyAlignment="1">
      <alignment horizontal="center"/>
    </xf>
    <xf numFmtId="2" fontId="0" fillId="0" borderId="12" xfId="0" applyNumberFormat="1" applyBorder="1"/>
    <xf numFmtId="2" fontId="0" fillId="0" borderId="30" xfId="0" applyNumberFormat="1" applyBorder="1"/>
    <xf numFmtId="2" fontId="0" fillId="0" borderId="34" xfId="0" applyNumberFormat="1" applyBorder="1"/>
    <xf numFmtId="2" fontId="0" fillId="0" borderId="30" xfId="0" applyNumberFormat="1" applyFill="1" applyBorder="1" applyAlignment="1">
      <alignment horizontal="center"/>
    </xf>
    <xf numFmtId="2" fontId="0" fillId="0" borderId="15" xfId="0" applyNumberFormat="1" applyBorder="1"/>
    <xf numFmtId="2" fontId="0" fillId="0" borderId="31" xfId="0" applyNumberFormat="1" applyBorder="1"/>
    <xf numFmtId="2" fontId="0" fillId="0" borderId="35" xfId="0" applyNumberFormat="1" applyBorder="1"/>
    <xf numFmtId="2" fontId="0" fillId="0" borderId="31" xfId="0" applyNumberFormat="1" applyFill="1" applyBorder="1" applyAlignment="1">
      <alignment horizontal="center"/>
    </xf>
    <xf numFmtId="2" fontId="0" fillId="4" borderId="28" xfId="0" applyNumberFormat="1" applyFill="1" applyBorder="1"/>
    <xf numFmtId="2" fontId="0" fillId="4" borderId="30" xfId="0" applyNumberFormat="1" applyFill="1" applyBorder="1"/>
    <xf numFmtId="2" fontId="0" fillId="4" borderId="31" xfId="0" applyNumberFormat="1" applyFill="1" applyBorder="1"/>
    <xf numFmtId="0" fontId="0" fillId="4" borderId="29" xfId="0" applyFill="1" applyBorder="1"/>
    <xf numFmtId="2" fontId="0" fillId="5" borderId="19" xfId="0" applyNumberFormat="1" applyFill="1" applyBorder="1"/>
    <xf numFmtId="2" fontId="0" fillId="5" borderId="30" xfId="0" applyNumberFormat="1" applyFill="1" applyBorder="1"/>
    <xf numFmtId="2" fontId="0" fillId="5" borderId="21" xfId="0" applyNumberFormat="1" applyFill="1" applyBorder="1"/>
    <xf numFmtId="0" fontId="0" fillId="5" borderId="22" xfId="0" applyFill="1" applyBorder="1"/>
    <xf numFmtId="2" fontId="0" fillId="5" borderId="28" xfId="0" applyNumberFormat="1" applyFill="1" applyBorder="1"/>
    <xf numFmtId="2" fontId="0" fillId="5" borderId="31" xfId="0" applyNumberFormat="1" applyFill="1" applyBorder="1"/>
    <xf numFmtId="0" fontId="0" fillId="5" borderId="29" xfId="0" applyFill="1" applyBorder="1"/>
    <xf numFmtId="0" fontId="0" fillId="0" borderId="8" xfId="0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0" borderId="22" xfId="0" applyBorder="1"/>
    <xf numFmtId="0" fontId="0" fillId="0" borderId="19" xfId="0" applyFill="1" applyBorder="1"/>
    <xf numFmtId="0" fontId="0" fillId="4" borderId="8" xfId="0" applyFill="1" applyBorder="1"/>
    <xf numFmtId="2" fontId="0" fillId="4" borderId="0" xfId="0" applyNumberFormat="1" applyFill="1" applyBorder="1"/>
    <xf numFmtId="2" fontId="0" fillId="4" borderId="6" xfId="0" applyNumberFormat="1" applyFill="1" applyBorder="1"/>
    <xf numFmtId="2" fontId="0" fillId="4" borderId="3" xfId="0" applyNumberFormat="1" applyFill="1" applyBorder="1"/>
    <xf numFmtId="2" fontId="0" fillId="4" borderId="5" xfId="0" applyNumberFormat="1" applyFill="1" applyBorder="1"/>
    <xf numFmtId="0" fontId="0" fillId="4" borderId="9" xfId="0" applyFill="1" applyBorder="1"/>
    <xf numFmtId="0" fontId="0" fillId="7" borderId="32" xfId="0" applyFill="1" applyBorder="1"/>
    <xf numFmtId="2" fontId="0" fillId="7" borderId="33" xfId="0" applyNumberFormat="1" applyFill="1" applyBorder="1"/>
    <xf numFmtId="2" fontId="0" fillId="7" borderId="36" xfId="0" applyNumberFormat="1" applyFill="1" applyBorder="1"/>
    <xf numFmtId="0" fontId="0" fillId="6" borderId="9" xfId="0" applyFill="1" applyBorder="1"/>
    <xf numFmtId="2" fontId="0" fillId="6" borderId="0" xfId="0" applyNumberFormat="1" applyFill="1" applyBorder="1"/>
    <xf numFmtId="2" fontId="0" fillId="6" borderId="6" xfId="0" applyNumberFormat="1" applyFill="1" applyBorder="1"/>
    <xf numFmtId="0" fontId="0" fillId="6" borderId="10" xfId="0" applyFill="1" applyBorder="1"/>
    <xf numFmtId="2" fontId="0" fillId="6" borderId="4" xfId="0" applyNumberFormat="1" applyFill="1" applyBorder="1"/>
    <xf numFmtId="2" fontId="0" fillId="6" borderId="7" xfId="0" applyNumberFormat="1" applyFill="1" applyBorder="1"/>
    <xf numFmtId="2" fontId="0" fillId="5" borderId="8" xfId="0" applyNumberFormat="1" applyFill="1" applyBorder="1"/>
    <xf numFmtId="2" fontId="0" fillId="8" borderId="32" xfId="0" applyNumberFormat="1" applyFill="1" applyBorder="1"/>
    <xf numFmtId="2" fontId="0" fillId="9" borderId="9" xfId="0" applyNumberFormat="1" applyFill="1" applyBorder="1"/>
    <xf numFmtId="2" fontId="0" fillId="9" borderId="10" xfId="0" applyNumberFormat="1" applyFill="1" applyBorder="1"/>
    <xf numFmtId="2" fontId="0" fillId="0" borderId="0" xfId="0" applyNumberFormat="1" applyFill="1" applyBorder="1"/>
    <xf numFmtId="0" fontId="0" fillId="0" borderId="4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" fontId="0" fillId="0" borderId="0" xfId="0" applyNumberFormat="1" applyFill="1" applyBorder="1"/>
    <xf numFmtId="0" fontId="0" fillId="0" borderId="3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2BFA1-ADDE-4879-ABE5-F9B6080F7160}">
  <dimension ref="A1:H18"/>
  <sheetViews>
    <sheetView workbookViewId="0">
      <selection activeCell="G17" sqref="G17"/>
    </sheetView>
  </sheetViews>
  <sheetFormatPr defaultRowHeight="15" x14ac:dyDescent="0.25"/>
  <cols>
    <col min="1" max="1" width="14.42578125" customWidth="1"/>
    <col min="4" max="5" width="15" customWidth="1"/>
    <col min="6" max="7" width="16.42578125" customWidth="1"/>
    <col min="8" max="8" width="13.85546875" customWidth="1"/>
  </cols>
  <sheetData>
    <row r="1" spans="1:8" ht="45.75" thickBot="1" x14ac:dyDescent="0.3">
      <c r="A1" s="6" t="s">
        <v>0</v>
      </c>
      <c r="B1" s="6" t="s">
        <v>18</v>
      </c>
      <c r="C1" s="14" t="s">
        <v>22</v>
      </c>
      <c r="D1" s="7" t="s">
        <v>23</v>
      </c>
      <c r="E1" s="17" t="s">
        <v>25</v>
      </c>
      <c r="F1" s="9" t="s">
        <v>24</v>
      </c>
      <c r="G1" s="17" t="s">
        <v>26</v>
      </c>
      <c r="H1" s="8" t="s">
        <v>19</v>
      </c>
    </row>
    <row r="2" spans="1:8" x14ac:dyDescent="0.25">
      <c r="A2" s="2" t="s">
        <v>1</v>
      </c>
      <c r="B2" s="2">
        <v>0.97799999999999998</v>
      </c>
      <c r="C2" s="15">
        <f>AVERAGE(B2:B3)</f>
        <v>1.3620000000000001</v>
      </c>
      <c r="D2" s="3">
        <v>0.73199999999999998</v>
      </c>
      <c r="E2" s="15">
        <f>AVERAGE(D2:D3)</f>
        <v>1.0495000000000001</v>
      </c>
      <c r="F2" s="2">
        <v>0.29499999999999998</v>
      </c>
      <c r="G2" s="15">
        <f>AVERAGE(F2:F3)</f>
        <v>0.43699999999999994</v>
      </c>
      <c r="H2" s="19" t="s">
        <v>21</v>
      </c>
    </row>
    <row r="3" spans="1:8" x14ac:dyDescent="0.25">
      <c r="A3" s="2" t="s">
        <v>2</v>
      </c>
      <c r="B3" s="2">
        <v>1.746</v>
      </c>
      <c r="C3" s="15"/>
      <c r="D3" s="3">
        <v>1.367</v>
      </c>
      <c r="E3" s="15"/>
      <c r="F3" s="2">
        <v>0.57899999999999996</v>
      </c>
      <c r="G3" s="15"/>
      <c r="H3" s="19" t="s">
        <v>21</v>
      </c>
    </row>
    <row r="4" spans="1:8" x14ac:dyDescent="0.25">
      <c r="A4" s="30" t="s">
        <v>3</v>
      </c>
      <c r="B4" s="30">
        <v>3.2749999999999999</v>
      </c>
      <c r="C4" s="43">
        <f>AVERAGE(B4:B6)</f>
        <v>2.5113333333333334</v>
      </c>
      <c r="D4" s="32">
        <v>2.3090000000000002</v>
      </c>
      <c r="E4" s="43">
        <f>AVERAGE(D4:D6)</f>
        <v>1.7510000000000001</v>
      </c>
      <c r="F4" s="30">
        <v>-1.8720000000000001</v>
      </c>
      <c r="G4" s="43">
        <f>AVERAGE(F5:F6)</f>
        <v>-0.80300000000000005</v>
      </c>
      <c r="H4" s="18" t="s">
        <v>20</v>
      </c>
    </row>
    <row r="5" spans="1:8" x14ac:dyDescent="0.25">
      <c r="A5" s="2" t="s">
        <v>4</v>
      </c>
      <c r="B5" s="2">
        <v>2.246</v>
      </c>
      <c r="C5" s="15"/>
      <c r="D5" s="3">
        <v>1.601</v>
      </c>
      <c r="E5" s="15"/>
      <c r="F5" s="2">
        <v>-0.92</v>
      </c>
      <c r="G5" s="15"/>
      <c r="H5" s="19" t="s">
        <v>21</v>
      </c>
    </row>
    <row r="6" spans="1:8" x14ac:dyDescent="0.25">
      <c r="A6" s="12" t="s">
        <v>5</v>
      </c>
      <c r="B6" s="12">
        <v>2.0129999999999999</v>
      </c>
      <c r="C6" s="16"/>
      <c r="D6" s="13">
        <v>1.343</v>
      </c>
      <c r="E6" s="16"/>
      <c r="F6" s="12">
        <v>-0.68600000000000005</v>
      </c>
      <c r="G6" s="16"/>
      <c r="H6" s="20" t="s">
        <v>21</v>
      </c>
    </row>
    <row r="7" spans="1:8" x14ac:dyDescent="0.25">
      <c r="A7" s="33" t="s">
        <v>9</v>
      </c>
      <c r="B7" s="33">
        <v>5.1040000000000001</v>
      </c>
      <c r="C7" s="42">
        <f>AVERAGE(B7:B9)</f>
        <v>4.0856666666666666</v>
      </c>
      <c r="D7" s="35">
        <v>3.923</v>
      </c>
      <c r="E7" s="42">
        <f>AVERAGE(D7:D9)</f>
        <v>2.8286666666666669</v>
      </c>
      <c r="F7" s="33">
        <v>-2.0219999999999998</v>
      </c>
      <c r="G7" s="42" t="s">
        <v>37</v>
      </c>
      <c r="H7" s="21" t="s">
        <v>20</v>
      </c>
    </row>
    <row r="8" spans="1:8" x14ac:dyDescent="0.25">
      <c r="A8" s="33" t="s">
        <v>10</v>
      </c>
      <c r="B8" s="33">
        <v>3.3029999999999999</v>
      </c>
      <c r="C8" s="42"/>
      <c r="D8" s="35">
        <v>1.8979999999999999</v>
      </c>
      <c r="E8" s="42"/>
      <c r="F8" s="33">
        <v>-0.877</v>
      </c>
      <c r="G8" s="42"/>
      <c r="H8" s="21" t="s">
        <v>20</v>
      </c>
    </row>
    <row r="9" spans="1:8" x14ac:dyDescent="0.25">
      <c r="A9" s="33" t="s">
        <v>11</v>
      </c>
      <c r="B9" s="33">
        <v>3.85</v>
      </c>
      <c r="C9" s="42"/>
      <c r="D9" s="35">
        <v>2.665</v>
      </c>
      <c r="E9" s="42"/>
      <c r="F9" s="33">
        <v>-0.85399999999999998</v>
      </c>
      <c r="G9" s="42"/>
      <c r="H9" s="21" t="s">
        <v>20</v>
      </c>
    </row>
    <row r="10" spans="1:8" x14ac:dyDescent="0.25">
      <c r="A10" s="30" t="s">
        <v>6</v>
      </c>
      <c r="B10" s="30">
        <v>3.2690000000000001</v>
      </c>
      <c r="C10" s="43">
        <f>AVERAGE(B10:B12)</f>
        <v>3.9253333333333331</v>
      </c>
      <c r="D10" s="32">
        <v>2.35</v>
      </c>
      <c r="E10" s="43">
        <f>AVERAGE(D10:D12)</f>
        <v>2.7966666666666669</v>
      </c>
      <c r="F10" s="30">
        <v>-0.13500000000000001</v>
      </c>
      <c r="G10" s="43" t="s">
        <v>37</v>
      </c>
      <c r="H10" s="18" t="s">
        <v>20</v>
      </c>
    </row>
    <row r="11" spans="1:8" x14ac:dyDescent="0.25">
      <c r="A11" s="33" t="s">
        <v>7</v>
      </c>
      <c r="B11" s="33">
        <v>5.13</v>
      </c>
      <c r="C11" s="42"/>
      <c r="D11" s="35">
        <v>3.798</v>
      </c>
      <c r="E11" s="42"/>
      <c r="F11" s="33">
        <v>-1.0720000000000001</v>
      </c>
      <c r="G11" s="42"/>
      <c r="H11" s="21" t="s">
        <v>20</v>
      </c>
    </row>
    <row r="12" spans="1:8" x14ac:dyDescent="0.25">
      <c r="A12" s="36" t="s">
        <v>8</v>
      </c>
      <c r="B12" s="36">
        <v>3.3769999999999998</v>
      </c>
      <c r="C12" s="44"/>
      <c r="D12" s="38">
        <v>2.242</v>
      </c>
      <c r="E12" s="44"/>
      <c r="F12" s="36">
        <v>0.495</v>
      </c>
      <c r="G12" s="44"/>
      <c r="H12" s="22" t="s">
        <v>20</v>
      </c>
    </row>
    <row r="13" spans="1:8" x14ac:dyDescent="0.25">
      <c r="A13" s="30" t="s">
        <v>12</v>
      </c>
      <c r="B13" s="30">
        <v>3.5680000000000001</v>
      </c>
      <c r="C13" s="43">
        <f>AVERAGE(B13:B15)</f>
        <v>3.859666666666667</v>
      </c>
      <c r="D13" s="32">
        <v>2.6269999999999998</v>
      </c>
      <c r="E13" s="43">
        <f>AVERAGE(D13:D15)</f>
        <v>2.8173333333333335</v>
      </c>
      <c r="F13" s="30">
        <v>-0.127</v>
      </c>
      <c r="G13" s="43" t="s">
        <v>37</v>
      </c>
      <c r="H13" s="18" t="s">
        <v>20</v>
      </c>
    </row>
    <row r="14" spans="1:8" x14ac:dyDescent="0.25">
      <c r="A14" s="33" t="s">
        <v>13</v>
      </c>
      <c r="B14" s="33">
        <v>2.996</v>
      </c>
      <c r="C14" s="42"/>
      <c r="D14" s="35">
        <v>1.8759999999999999</v>
      </c>
      <c r="E14" s="42"/>
      <c r="F14" s="33">
        <v>-0.14599999999999999</v>
      </c>
      <c r="G14" s="42"/>
      <c r="H14" s="21" t="s">
        <v>20</v>
      </c>
    </row>
    <row r="15" spans="1:8" x14ac:dyDescent="0.25">
      <c r="A15" s="36" t="s">
        <v>14</v>
      </c>
      <c r="B15" s="36">
        <v>5.0149999999999997</v>
      </c>
      <c r="C15" s="44"/>
      <c r="D15" s="38">
        <v>3.9489999999999998</v>
      </c>
      <c r="E15" s="44"/>
      <c r="F15" s="36">
        <v>-1.0920000000000001</v>
      </c>
      <c r="G15" s="44"/>
      <c r="H15" s="22" t="s">
        <v>20</v>
      </c>
    </row>
    <row r="16" spans="1:8" x14ac:dyDescent="0.25">
      <c r="A16" s="33" t="s">
        <v>15</v>
      </c>
      <c r="B16" s="33">
        <v>3.911</v>
      </c>
      <c r="C16" s="42">
        <f>AVERAGE(B16:B18)</f>
        <v>4.3250000000000002</v>
      </c>
      <c r="D16" s="35">
        <v>2.706</v>
      </c>
      <c r="E16" s="42">
        <f>AVERAGE(D16:D18)</f>
        <v>3.2166666666666668</v>
      </c>
      <c r="F16" s="33">
        <v>-0.72899999999999998</v>
      </c>
      <c r="G16" s="42" t="s">
        <v>37</v>
      </c>
      <c r="H16" s="21" t="s">
        <v>20</v>
      </c>
    </row>
    <row r="17" spans="1:8" x14ac:dyDescent="0.25">
      <c r="A17" s="33" t="s">
        <v>16</v>
      </c>
      <c r="B17" s="33">
        <v>3.9969999999999999</v>
      </c>
      <c r="C17" s="42"/>
      <c r="D17" s="35">
        <v>2.528</v>
      </c>
      <c r="E17" s="42"/>
      <c r="F17" s="33">
        <v>-1.806</v>
      </c>
      <c r="G17" s="42"/>
      <c r="H17" s="21" t="s">
        <v>20</v>
      </c>
    </row>
    <row r="18" spans="1:8" ht="15.75" thickBot="1" x14ac:dyDescent="0.3">
      <c r="A18" s="39" t="s">
        <v>17</v>
      </c>
      <c r="B18" s="39">
        <v>5.0670000000000002</v>
      </c>
      <c r="C18" s="45"/>
      <c r="D18" s="41">
        <v>4.4160000000000004</v>
      </c>
      <c r="E18" s="45"/>
      <c r="F18" s="39">
        <v>2.4060000000000001</v>
      </c>
      <c r="G18" s="45"/>
      <c r="H18" s="23" t="s">
        <v>20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97AE3-3937-4235-A083-6AB23528FABA}">
  <dimension ref="A1:H36"/>
  <sheetViews>
    <sheetView zoomScale="60" zoomScaleNormal="60" workbookViewId="0">
      <selection activeCell="G17" sqref="G17"/>
    </sheetView>
  </sheetViews>
  <sheetFormatPr defaultRowHeight="15" x14ac:dyDescent="0.25"/>
  <cols>
    <col min="1" max="1" width="14.42578125" customWidth="1"/>
    <col min="3" max="3" width="13.5703125" customWidth="1"/>
    <col min="4" max="4" width="16" customWidth="1"/>
    <col min="5" max="5" width="13.85546875" customWidth="1"/>
    <col min="6" max="6" width="15.7109375" customWidth="1"/>
    <col min="7" max="7" width="11.42578125" customWidth="1"/>
    <col min="8" max="8" width="13" customWidth="1"/>
  </cols>
  <sheetData>
    <row r="1" spans="1:8" ht="45.75" thickBot="1" x14ac:dyDescent="0.3">
      <c r="A1" s="6" t="s">
        <v>28</v>
      </c>
      <c r="B1" s="6" t="s">
        <v>18</v>
      </c>
      <c r="C1" s="14" t="s">
        <v>22</v>
      </c>
      <c r="D1" s="7" t="s">
        <v>23</v>
      </c>
      <c r="E1" s="17" t="s">
        <v>25</v>
      </c>
      <c r="F1" s="9" t="s">
        <v>24</v>
      </c>
      <c r="G1" s="17" t="s">
        <v>26</v>
      </c>
      <c r="H1" s="8" t="s">
        <v>19</v>
      </c>
    </row>
    <row r="2" spans="1:8" x14ac:dyDescent="0.25">
      <c r="A2" s="2" t="s">
        <v>1</v>
      </c>
      <c r="B2" s="2">
        <v>0.60899999999999999</v>
      </c>
      <c r="C2" s="25">
        <f>AVERAGE(B2:B3)</f>
        <v>0.62549999999999994</v>
      </c>
      <c r="D2" s="3">
        <v>0.52400000000000002</v>
      </c>
      <c r="E2" s="25">
        <f>AVERAGE(D2:D3)</f>
        <v>0.495</v>
      </c>
      <c r="F2" s="2">
        <v>-0.33100000000000002</v>
      </c>
      <c r="G2" s="25">
        <f>AVERAGE(F2:F3)</f>
        <v>-0.29500000000000004</v>
      </c>
      <c r="H2" s="19"/>
    </row>
    <row r="3" spans="1:8" x14ac:dyDescent="0.25">
      <c r="A3" s="2" t="s">
        <v>2</v>
      </c>
      <c r="B3" s="2">
        <v>0.64200000000000002</v>
      </c>
      <c r="C3" s="25"/>
      <c r="D3" s="3">
        <v>0.46600000000000003</v>
      </c>
      <c r="E3" s="25"/>
      <c r="F3" s="2">
        <v>-0.25900000000000001</v>
      </c>
      <c r="G3" s="25"/>
      <c r="H3" s="19"/>
    </row>
    <row r="4" spans="1:8" x14ac:dyDescent="0.25">
      <c r="A4" s="10" t="s">
        <v>3</v>
      </c>
      <c r="B4" s="10">
        <v>1.31</v>
      </c>
      <c r="C4" s="26">
        <f>AVERAGE(B4:B6)</f>
        <v>1.2723333333333333</v>
      </c>
      <c r="D4" s="11">
        <v>0.98699999999999999</v>
      </c>
      <c r="E4" s="26">
        <f>AVERAGE(D4:D6)</f>
        <v>0.95666666666666667</v>
      </c>
      <c r="F4" s="10">
        <v>-0.35399999999999998</v>
      </c>
      <c r="G4" s="26">
        <f>AVERAGE(F4:F6)</f>
        <v>-0.29366666666666669</v>
      </c>
      <c r="H4" s="24"/>
    </row>
    <row r="5" spans="1:8" x14ac:dyDescent="0.25">
      <c r="A5" s="2" t="s">
        <v>4</v>
      </c>
      <c r="B5" s="2">
        <v>1.165</v>
      </c>
      <c r="C5" s="25"/>
      <c r="D5" s="3">
        <v>0.77300000000000002</v>
      </c>
      <c r="E5" s="25"/>
      <c r="F5" s="2">
        <v>-0.01</v>
      </c>
      <c r="G5" s="25"/>
      <c r="H5" s="19"/>
    </row>
    <row r="6" spans="1:8" x14ac:dyDescent="0.25">
      <c r="A6" s="12" t="s">
        <v>5</v>
      </c>
      <c r="B6" s="12">
        <v>1.3420000000000001</v>
      </c>
      <c r="C6" s="27"/>
      <c r="D6" s="13">
        <v>1.1100000000000001</v>
      </c>
      <c r="E6" s="27"/>
      <c r="F6" s="12">
        <v>-0.51700000000000002</v>
      </c>
      <c r="G6" s="27"/>
      <c r="H6" s="20"/>
    </row>
    <row r="7" spans="1:8" x14ac:dyDescent="0.25">
      <c r="A7" s="2" t="s">
        <v>9</v>
      </c>
      <c r="B7" s="2">
        <v>1.216</v>
      </c>
      <c r="C7" s="25">
        <f>AVERAGE(B7:B9)</f>
        <v>2.4053333333333335</v>
      </c>
      <c r="D7" s="3">
        <v>0.96899999999999997</v>
      </c>
      <c r="E7" s="25">
        <f>AVERAGE(D7:D9)</f>
        <v>1.8893333333333331</v>
      </c>
      <c r="F7" s="2">
        <v>-0.41299999999999998</v>
      </c>
      <c r="G7" s="25">
        <f>AVERAGE(F7:F9)</f>
        <v>0.14933333333333335</v>
      </c>
      <c r="H7" s="19"/>
    </row>
    <row r="8" spans="1:8" x14ac:dyDescent="0.25">
      <c r="A8" s="2" t="s">
        <v>10</v>
      </c>
      <c r="B8" s="2">
        <v>3.3559999999999999</v>
      </c>
      <c r="C8" s="25"/>
      <c r="D8" s="3">
        <v>2.6469999999999998</v>
      </c>
      <c r="E8" s="25"/>
      <c r="F8" s="2">
        <v>0.73099999999999998</v>
      </c>
      <c r="G8" s="25"/>
      <c r="H8" s="19"/>
    </row>
    <row r="9" spans="1:8" x14ac:dyDescent="0.25">
      <c r="A9" s="2" t="s">
        <v>11</v>
      </c>
      <c r="B9" s="2">
        <v>2.6440000000000001</v>
      </c>
      <c r="C9" s="25"/>
      <c r="D9" s="3">
        <v>2.052</v>
      </c>
      <c r="E9" s="25"/>
      <c r="F9" s="2">
        <v>0.13</v>
      </c>
      <c r="G9" s="25"/>
      <c r="H9" s="19"/>
    </row>
    <row r="10" spans="1:8" x14ac:dyDescent="0.25">
      <c r="A10" s="10" t="s">
        <v>6</v>
      </c>
      <c r="B10" s="10">
        <v>1.393</v>
      </c>
      <c r="C10" s="26">
        <f>AVERAGE(B10:B12)</f>
        <v>1.2953333333333332</v>
      </c>
      <c r="D10" s="11">
        <v>1.0960000000000001</v>
      </c>
      <c r="E10" s="26">
        <f>AVERAGE(D10:D12)</f>
        <v>0.9963333333333334</v>
      </c>
      <c r="F10" s="10">
        <v>0.59799999999999998</v>
      </c>
      <c r="G10" s="26">
        <f>AVERAGE(F10:F12)</f>
        <v>0.16800000000000001</v>
      </c>
      <c r="H10" s="24"/>
    </row>
    <row r="11" spans="1:8" x14ac:dyDescent="0.25">
      <c r="A11" s="2" t="s">
        <v>7</v>
      </c>
      <c r="B11" s="2">
        <v>1.194</v>
      </c>
      <c r="C11" s="25"/>
      <c r="D11" s="3">
        <v>0.89400000000000002</v>
      </c>
      <c r="E11" s="25"/>
      <c r="F11" s="2">
        <v>-0.09</v>
      </c>
      <c r="G11" s="25"/>
      <c r="H11" s="19"/>
    </row>
    <row r="12" spans="1:8" x14ac:dyDescent="0.25">
      <c r="A12" s="12" t="s">
        <v>8</v>
      </c>
      <c r="B12" s="12">
        <v>1.2989999999999999</v>
      </c>
      <c r="C12" s="27"/>
      <c r="D12" s="13">
        <v>0.999</v>
      </c>
      <c r="E12" s="27"/>
      <c r="F12" s="12">
        <v>-4.0000000000000001E-3</v>
      </c>
      <c r="G12" s="27"/>
      <c r="H12" s="20"/>
    </row>
    <row r="13" spans="1:8" x14ac:dyDescent="0.25">
      <c r="A13" s="10" t="s">
        <v>12</v>
      </c>
      <c r="B13" s="10">
        <v>1.34</v>
      </c>
      <c r="C13" s="26">
        <f>AVERAGE(B13:B15)</f>
        <v>1.8013333333333332</v>
      </c>
      <c r="D13" s="11">
        <v>1.016</v>
      </c>
      <c r="E13" s="26">
        <f>AVERAGE(D13:D15)</f>
        <v>1.4016666666666666</v>
      </c>
      <c r="F13" s="10">
        <v>-1.7000000000000001E-2</v>
      </c>
      <c r="G13" s="26">
        <f>AVERAGE(F13:F15)</f>
        <v>-0.26700000000000002</v>
      </c>
      <c r="H13" s="24"/>
    </row>
    <row r="14" spans="1:8" x14ac:dyDescent="0.25">
      <c r="A14" s="2" t="s">
        <v>13</v>
      </c>
      <c r="B14" s="2">
        <v>2.6859999999999999</v>
      </c>
      <c r="C14" s="25"/>
      <c r="D14" s="3">
        <v>2.1640000000000001</v>
      </c>
      <c r="E14" s="25"/>
      <c r="F14" s="2">
        <v>-0.88500000000000001</v>
      </c>
      <c r="G14" s="25"/>
      <c r="H14" s="19"/>
    </row>
    <row r="15" spans="1:8" x14ac:dyDescent="0.25">
      <c r="A15" s="12" t="s">
        <v>14</v>
      </c>
      <c r="B15" s="12">
        <v>1.3779999999999999</v>
      </c>
      <c r="C15" s="27"/>
      <c r="D15" s="13">
        <v>1.0249999999999999</v>
      </c>
      <c r="E15" s="27"/>
      <c r="F15" s="12">
        <v>0.10100000000000001</v>
      </c>
      <c r="G15" s="27"/>
      <c r="H15" s="20"/>
    </row>
    <row r="16" spans="1:8" x14ac:dyDescent="0.25">
      <c r="A16" s="2" t="s">
        <v>15</v>
      </c>
      <c r="B16" s="2">
        <v>1.3</v>
      </c>
      <c r="C16" s="25">
        <f>AVERAGE(B16:B18)</f>
        <v>2.0366666666666666</v>
      </c>
      <c r="D16" s="3">
        <v>1.107</v>
      </c>
      <c r="E16" s="25">
        <f>AVERAGE(D16:D18)</f>
        <v>1.6513333333333333</v>
      </c>
      <c r="F16" s="2">
        <v>-0.52600000000000002</v>
      </c>
      <c r="G16" s="25">
        <f>AVERAGE(F16:F17)</f>
        <v>-1.4</v>
      </c>
      <c r="H16" s="19"/>
    </row>
    <row r="17" spans="1:8" x14ac:dyDescent="0.25">
      <c r="A17" s="2" t="s">
        <v>16</v>
      </c>
      <c r="B17" s="2">
        <v>3.4820000000000002</v>
      </c>
      <c r="C17" s="25"/>
      <c r="D17" s="3">
        <v>2.988</v>
      </c>
      <c r="E17" s="25"/>
      <c r="F17" s="2">
        <v>-2.274</v>
      </c>
      <c r="G17" s="25"/>
      <c r="H17" s="19"/>
    </row>
    <row r="18" spans="1:8" ht="15.75" thickBot="1" x14ac:dyDescent="0.3">
      <c r="A18" s="39" t="s">
        <v>17</v>
      </c>
      <c r="B18" s="39">
        <v>1.3280000000000001</v>
      </c>
      <c r="C18" s="40"/>
      <c r="D18" s="41">
        <v>0.85899999999999999</v>
      </c>
      <c r="E18" s="40"/>
      <c r="F18" s="39">
        <v>-0.13100000000000001</v>
      </c>
      <c r="G18" s="40"/>
      <c r="H18" s="23" t="s">
        <v>20</v>
      </c>
    </row>
    <row r="20" spans="1:8" x14ac:dyDescent="0.25">
      <c r="F20" s="1"/>
    </row>
    <row r="21" spans="1:8" x14ac:dyDescent="0.25">
      <c r="F21" s="1"/>
    </row>
    <row r="22" spans="1:8" x14ac:dyDescent="0.25">
      <c r="F22" s="1"/>
    </row>
    <row r="23" spans="1:8" x14ac:dyDescent="0.25">
      <c r="F23" s="1"/>
    </row>
    <row r="24" spans="1:8" x14ac:dyDescent="0.25">
      <c r="F24" s="1"/>
    </row>
    <row r="25" spans="1:8" x14ac:dyDescent="0.25">
      <c r="F25" s="1"/>
    </row>
    <row r="26" spans="1:8" x14ac:dyDescent="0.25">
      <c r="F26" s="1"/>
    </row>
    <row r="27" spans="1:8" x14ac:dyDescent="0.25">
      <c r="F27" s="1"/>
    </row>
    <row r="28" spans="1:8" x14ac:dyDescent="0.25">
      <c r="F28" s="1"/>
    </row>
    <row r="29" spans="1:8" x14ac:dyDescent="0.25">
      <c r="F29" s="1"/>
    </row>
    <row r="30" spans="1:8" x14ac:dyDescent="0.25">
      <c r="F30" s="1"/>
    </row>
    <row r="31" spans="1:8" x14ac:dyDescent="0.25">
      <c r="F31" s="1"/>
    </row>
    <row r="32" spans="1:8" x14ac:dyDescent="0.25">
      <c r="F32" s="1"/>
    </row>
    <row r="33" spans="6:6" x14ac:dyDescent="0.25">
      <c r="F33" s="1"/>
    </row>
    <row r="34" spans="6:6" x14ac:dyDescent="0.25">
      <c r="F34" s="1"/>
    </row>
    <row r="35" spans="6:6" x14ac:dyDescent="0.25">
      <c r="F35" s="1"/>
    </row>
    <row r="36" spans="6:6" x14ac:dyDescent="0.25">
      <c r="F36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96FFA-F5C0-4A73-B563-FB874D33C52B}">
  <dimension ref="A1:V44"/>
  <sheetViews>
    <sheetView zoomScale="50" zoomScaleNormal="50" workbookViewId="0">
      <selection activeCell="T72" sqref="T72"/>
    </sheetView>
  </sheetViews>
  <sheetFormatPr defaultRowHeight="15" x14ac:dyDescent="0.25"/>
  <cols>
    <col min="1" max="3" width="13.140625" customWidth="1"/>
    <col min="4" max="4" width="10.42578125" customWidth="1"/>
    <col min="5" max="5" width="11.7109375" customWidth="1"/>
    <col min="6" max="6" width="11.5703125" customWidth="1"/>
  </cols>
  <sheetData>
    <row r="1" spans="1:21" ht="15.75" thickBot="1" x14ac:dyDescent="0.3">
      <c r="A1" s="148" t="s">
        <v>0</v>
      </c>
      <c r="B1" s="151" t="s">
        <v>66</v>
      </c>
      <c r="C1" s="153" t="s">
        <v>54</v>
      </c>
      <c r="D1" s="147" t="s">
        <v>43</v>
      </c>
      <c r="E1" s="147"/>
      <c r="F1" s="147"/>
      <c r="G1" s="148" t="s">
        <v>44</v>
      </c>
      <c r="H1" s="147"/>
      <c r="I1" s="149"/>
      <c r="J1" s="147" t="s">
        <v>64</v>
      </c>
      <c r="K1" s="147"/>
      <c r="L1" s="147"/>
      <c r="M1" s="148" t="s">
        <v>45</v>
      </c>
      <c r="N1" s="147"/>
      <c r="O1" s="149"/>
      <c r="P1" s="147" t="s">
        <v>65</v>
      </c>
      <c r="Q1" s="147"/>
      <c r="R1" s="147"/>
      <c r="S1" s="148" t="s">
        <v>46</v>
      </c>
      <c r="T1" s="147"/>
      <c r="U1" s="149"/>
    </row>
    <row r="2" spans="1:21" ht="15.75" thickBot="1" x14ac:dyDescent="0.3">
      <c r="A2" s="150"/>
      <c r="B2" s="152"/>
      <c r="C2" s="154"/>
      <c r="D2" s="122" t="s">
        <v>47</v>
      </c>
      <c r="E2" s="128" t="s">
        <v>48</v>
      </c>
      <c r="F2" s="131" t="s">
        <v>49</v>
      </c>
      <c r="G2" s="122" t="s">
        <v>47</v>
      </c>
      <c r="H2" s="128" t="s">
        <v>48</v>
      </c>
      <c r="I2" s="134" t="s">
        <v>49</v>
      </c>
      <c r="J2" s="127" t="s">
        <v>47</v>
      </c>
      <c r="K2" s="128" t="s">
        <v>48</v>
      </c>
      <c r="L2" s="131" t="s">
        <v>49</v>
      </c>
      <c r="M2" s="122" t="s">
        <v>47</v>
      </c>
      <c r="N2" s="128" t="s">
        <v>48</v>
      </c>
      <c r="O2" s="134" t="s">
        <v>49</v>
      </c>
      <c r="P2" s="127" t="s">
        <v>47</v>
      </c>
      <c r="Q2" s="128" t="s">
        <v>48</v>
      </c>
      <c r="R2" s="131" t="s">
        <v>49</v>
      </c>
      <c r="S2" s="122" t="s">
        <v>47</v>
      </c>
      <c r="T2" s="128" t="s">
        <v>48</v>
      </c>
      <c r="U2" s="134" t="s">
        <v>49</v>
      </c>
    </row>
    <row r="3" spans="1:21" x14ac:dyDescent="0.25">
      <c r="A3" s="2" t="s">
        <v>50</v>
      </c>
      <c r="B3" s="3">
        <v>2569</v>
      </c>
      <c r="C3" s="15" t="s">
        <v>55</v>
      </c>
      <c r="D3" s="123">
        <f>'Participant A'!C2</f>
        <v>1.3620000000000001</v>
      </c>
      <c r="E3" s="129">
        <f>'Participant A'!E2</f>
        <v>1.0495000000000001</v>
      </c>
      <c r="F3" s="132">
        <f>'Participant A'!G2</f>
        <v>0.43699999999999994</v>
      </c>
      <c r="G3" s="125">
        <f>'Participant A'!C4</f>
        <v>2.5113333333333334</v>
      </c>
      <c r="H3" s="129">
        <f>'Participant A'!E4</f>
        <v>1.7510000000000001</v>
      </c>
      <c r="I3" s="135">
        <f>'Participant A'!G4</f>
        <v>-0.80300000000000005</v>
      </c>
      <c r="J3" s="123">
        <f>'Participant A'!C7</f>
        <v>4.0856666666666666</v>
      </c>
      <c r="K3" s="129">
        <f>'Participant A'!E7</f>
        <v>2.8286666666666669</v>
      </c>
      <c r="L3" s="132" t="str">
        <f>'Participant A'!G7</f>
        <v>N/A</v>
      </c>
      <c r="M3" s="125">
        <f>'Participant A'!C10</f>
        <v>3.9253333333333331</v>
      </c>
      <c r="N3" s="129">
        <f>'Participant A'!E10</f>
        <v>2.7966666666666669</v>
      </c>
      <c r="O3" s="135" t="str">
        <f>'Participant A'!G10</f>
        <v>N/A</v>
      </c>
      <c r="P3" s="123">
        <f>'Participant A'!C13</f>
        <v>3.859666666666667</v>
      </c>
      <c r="Q3" s="129">
        <f>'Participant A'!E13</f>
        <v>2.8173333333333335</v>
      </c>
      <c r="R3" s="132" t="str">
        <f>'Participant A'!G13</f>
        <v>N/A</v>
      </c>
      <c r="S3" s="125">
        <f>'Participant A'!C16</f>
        <v>4.3250000000000002</v>
      </c>
      <c r="T3" s="129">
        <f>'Participant A'!E16</f>
        <v>3.2166666666666668</v>
      </c>
      <c r="U3" s="135" t="str">
        <f>'Participant A'!G16</f>
        <v>N/A</v>
      </c>
    </row>
    <row r="4" spans="1:21" x14ac:dyDescent="0.25">
      <c r="A4" s="2" t="s">
        <v>51</v>
      </c>
      <c r="B4" s="3">
        <v>1061</v>
      </c>
      <c r="C4" s="15" t="s">
        <v>56</v>
      </c>
      <c r="D4" s="123">
        <f>'Participant B'!C2</f>
        <v>0.96350000000000002</v>
      </c>
      <c r="E4" s="129">
        <f>'Participant B'!E2</f>
        <v>0.82499999999999996</v>
      </c>
      <c r="F4" s="132">
        <f>'Participant B'!G2</f>
        <v>-0.38700000000000001</v>
      </c>
      <c r="G4" s="125">
        <f>'Participant B'!C4</f>
        <v>1.702</v>
      </c>
      <c r="H4" s="129">
        <f>'Participant B'!E4</f>
        <v>1.2886666666666666</v>
      </c>
      <c r="I4" s="135">
        <f>'Participant B'!G4</f>
        <v>-0.79</v>
      </c>
      <c r="J4" s="123">
        <f>'Participant B'!C7</f>
        <v>2.3759999999999999</v>
      </c>
      <c r="K4" s="129">
        <f>'Participant B'!E7</f>
        <v>1.6940000000000002</v>
      </c>
      <c r="L4" s="132">
        <f>'Participant B'!G7</f>
        <v>-1.1006666666666667</v>
      </c>
      <c r="M4" s="125">
        <f>'Participant B'!C10</f>
        <v>1.5016666666666667</v>
      </c>
      <c r="N4" s="129">
        <f>'Participant B'!E10</f>
        <v>1.181</v>
      </c>
      <c r="O4" s="135">
        <f>'Participant B'!G10</f>
        <v>-0.6186666666666667</v>
      </c>
      <c r="P4" s="123">
        <f>'Participant B'!C13</f>
        <v>2.0710000000000002</v>
      </c>
      <c r="Q4" s="129">
        <f>'Participant B'!E13</f>
        <v>1.8559999999999999</v>
      </c>
      <c r="R4" s="132">
        <f>'Participant B'!G13</f>
        <v>-0.503</v>
      </c>
      <c r="S4" s="125">
        <f>'Participant B'!C16</f>
        <v>3.0586666666666669</v>
      </c>
      <c r="T4" s="129">
        <f>'Participant B'!E16</f>
        <v>2.081</v>
      </c>
      <c r="U4" s="135" t="str">
        <f>'Participant B'!G16</f>
        <v>N/A</v>
      </c>
    </row>
    <row r="5" spans="1:21" x14ac:dyDescent="0.25">
      <c r="A5" s="2" t="s">
        <v>52</v>
      </c>
      <c r="B5" s="3">
        <v>2152</v>
      </c>
      <c r="C5" s="15" t="s">
        <v>56</v>
      </c>
      <c r="D5" s="123">
        <f>'Participant C'!C2</f>
        <v>0.61149999999999993</v>
      </c>
      <c r="E5" s="129">
        <f>'Participant C'!E2</f>
        <v>0.58550000000000002</v>
      </c>
      <c r="F5" s="132">
        <f>'Participant C'!G2</f>
        <v>-0.45250000000000001</v>
      </c>
      <c r="G5" s="125">
        <f>'Participant C'!C4</f>
        <v>2.4686666666666666</v>
      </c>
      <c r="H5" s="129">
        <f>'Participant C'!E4</f>
        <v>1.4373333333333334</v>
      </c>
      <c r="I5" s="135">
        <f>'Participant C'!G4</f>
        <v>-0.63250000000000006</v>
      </c>
      <c r="J5" s="123">
        <f>'Participant C'!C7</f>
        <v>2.7223333333333333</v>
      </c>
      <c r="K5" s="129">
        <f>'Participant C'!E7</f>
        <v>1.6056666666666668</v>
      </c>
      <c r="L5" s="132">
        <f>'Participant C'!G7</f>
        <v>-0.69799999999999995</v>
      </c>
      <c r="M5" s="125">
        <f>'Participant C'!C10</f>
        <v>2.3933333333333331</v>
      </c>
      <c r="N5" s="129">
        <f>'Participant C'!E10</f>
        <v>1.6140000000000001</v>
      </c>
      <c r="O5" s="135">
        <f>'Participant C'!G10</f>
        <v>2.5999999999999995E-2</v>
      </c>
      <c r="P5" s="123">
        <f>'Participant C'!C13</f>
        <v>1.2569999999999999</v>
      </c>
      <c r="Q5" s="129">
        <f>'Participant C'!E13</f>
        <v>0.91600000000000004</v>
      </c>
      <c r="R5" s="132">
        <f>'Participant C'!G13</f>
        <v>9.9999999999999156E-4</v>
      </c>
      <c r="S5" s="125">
        <f>'Participant C'!C16</f>
        <v>2.2870000000000004</v>
      </c>
      <c r="T5" s="129">
        <f>'Participant C'!E16</f>
        <v>1.575</v>
      </c>
      <c r="U5" s="135">
        <f>'Participant C'!G16</f>
        <v>-0.87033333333333329</v>
      </c>
    </row>
    <row r="6" spans="1:21" x14ac:dyDescent="0.25">
      <c r="A6" s="2" t="s">
        <v>53</v>
      </c>
      <c r="B6" s="48">
        <v>2606</v>
      </c>
      <c r="C6" s="15" t="s">
        <v>75</v>
      </c>
      <c r="D6" s="123">
        <f>'Participant D'!C2</f>
        <v>1.1539999999999999</v>
      </c>
      <c r="E6" s="129">
        <f>'Participant D'!E2</f>
        <v>0.73750000000000004</v>
      </c>
      <c r="F6" s="132">
        <f>'Participant D'!G2</f>
        <v>5.1999999999999998E-2</v>
      </c>
      <c r="G6" s="125">
        <f>'Participant D'!C4</f>
        <v>2.7476666666666669</v>
      </c>
      <c r="H6" s="129">
        <f>'Participant D'!E4</f>
        <v>1.9133333333333333</v>
      </c>
      <c r="I6" s="135">
        <f>'Participant D'!G4</f>
        <v>-0.45900000000000002</v>
      </c>
      <c r="J6" s="123">
        <f>'Participant D'!C7</f>
        <v>2.3580000000000001</v>
      </c>
      <c r="K6" s="129">
        <f>'Participant D'!E7</f>
        <v>1.7066666666666663</v>
      </c>
      <c r="L6" s="132">
        <f>'Participant D'!G7</f>
        <v>-0.75066666666666659</v>
      </c>
      <c r="M6" s="125">
        <f>'Participant D'!C10</f>
        <v>3.049666666666667</v>
      </c>
      <c r="N6" s="129">
        <f>'Participant D'!E10</f>
        <v>2.4273333333333338</v>
      </c>
      <c r="O6" s="135">
        <f>'Participant D'!G10</f>
        <v>-0.66466666666666674</v>
      </c>
      <c r="P6" s="123">
        <f>'Participant D'!C13</f>
        <v>2.3190000000000004</v>
      </c>
      <c r="Q6" s="129">
        <f>'Participant D'!E13</f>
        <v>1.71</v>
      </c>
      <c r="R6" s="132" t="str">
        <f>'Participant D'!G13</f>
        <v>N/A</v>
      </c>
      <c r="S6" s="125">
        <f>'Participant D'!C16</f>
        <v>2.4590333333333336</v>
      </c>
      <c r="T6" s="129">
        <f>'Participant D'!E16</f>
        <v>2.012</v>
      </c>
      <c r="U6" s="135">
        <f>'Participant D'!G16</f>
        <v>-0.57733333333333337</v>
      </c>
    </row>
    <row r="7" spans="1:21" x14ac:dyDescent="0.25">
      <c r="A7" s="2" t="s">
        <v>61</v>
      </c>
      <c r="B7" s="48">
        <v>870</v>
      </c>
      <c r="C7" s="15" t="s">
        <v>57</v>
      </c>
      <c r="D7" s="123">
        <f>'Participant E (TH)'!C2</f>
        <v>0.5655</v>
      </c>
      <c r="E7" s="129">
        <f>'Participant E (TH)'!E2</f>
        <v>0.3705</v>
      </c>
      <c r="F7" s="132">
        <f>'Participant E (TH)'!G2</f>
        <v>4.9000000000000002E-2</v>
      </c>
      <c r="G7" s="125">
        <f>'Participant E (TH)'!C4</f>
        <v>0.8706666666666667</v>
      </c>
      <c r="H7" s="129">
        <f>'Participant E (TH)'!E4</f>
        <v>0.61399999999999999</v>
      </c>
      <c r="I7" s="135">
        <f>'Participant E (TH)'!G4</f>
        <v>7.4900000000000008E-2</v>
      </c>
      <c r="J7" s="123">
        <f>'Participant E (TH)'!C7</f>
        <v>1.7616666666666667</v>
      </c>
      <c r="K7" s="129">
        <f>'Participant E (TH)'!E7</f>
        <v>1.3089999999999999</v>
      </c>
      <c r="L7" s="132">
        <f>'Participant E (TH)'!G7</f>
        <v>5.0666666666666665E-2</v>
      </c>
      <c r="M7" s="125">
        <f>'Participant E (TH)'!C10</f>
        <v>1.7990000000000002</v>
      </c>
      <c r="N7" s="129">
        <f>'Participant E (TH)'!E10</f>
        <v>1.2729999999999999</v>
      </c>
      <c r="O7" s="135">
        <f>'Participant E (TH)'!G10</f>
        <v>0.114</v>
      </c>
      <c r="P7" s="123">
        <f>'Participant E (TH)'!C13</f>
        <v>1.6403333333333332</v>
      </c>
      <c r="Q7" s="129">
        <f>'Participant E (TH)'!E13</f>
        <v>1.1546666666666667</v>
      </c>
      <c r="R7" s="132">
        <f>'Participant E (TH)'!G13</f>
        <v>-0.12733333333333333</v>
      </c>
      <c r="S7" s="125">
        <f>'Participant E (TH)'!C16</f>
        <v>2.0996666666666663</v>
      </c>
      <c r="T7" s="129">
        <f>'Participant E (TH)'!E16</f>
        <v>1.3673333333333335</v>
      </c>
      <c r="U7" s="135">
        <f>'Participant E (TH)'!G16</f>
        <v>-0.11700000000000001</v>
      </c>
    </row>
    <row r="8" spans="1:21" x14ac:dyDescent="0.25">
      <c r="A8" s="2"/>
      <c r="B8" s="48">
        <v>548</v>
      </c>
      <c r="C8" s="15" t="s">
        <v>58</v>
      </c>
      <c r="D8" s="123">
        <f>'Participant E (TR)'!C2</f>
        <v>0.46199999999999997</v>
      </c>
      <c r="E8" s="129">
        <f>'Participant E (TR)'!E2</f>
        <v>0.307</v>
      </c>
      <c r="F8" s="132">
        <f>'Participant E (TR)'!G2</f>
        <v>-0.19499999999999998</v>
      </c>
      <c r="G8" s="125">
        <f>'Participant E (TR)'!C4</f>
        <v>1.1060000000000001</v>
      </c>
      <c r="H8" s="129">
        <f>'Participant E (TR)'!E4</f>
        <v>0.84466666666666657</v>
      </c>
      <c r="I8" s="135">
        <f>'Participant E (TR)'!G4</f>
        <v>-9.3666666666666662E-2</v>
      </c>
      <c r="J8" s="123">
        <f>'Participant E (TR)'!C7</f>
        <v>0.995</v>
      </c>
      <c r="K8" s="129">
        <f>'Participant E (TR)'!E7</f>
        <v>0.81666666666666676</v>
      </c>
      <c r="L8" s="132">
        <f>'Participant E (TR)'!G7</f>
        <v>-0.46966666666666662</v>
      </c>
      <c r="M8" s="125">
        <f>'Participant E (TR)'!C10</f>
        <v>0.76600000000000001</v>
      </c>
      <c r="N8" s="129">
        <f>'Participant E (TR)'!E10</f>
        <v>0.622</v>
      </c>
      <c r="O8" s="135">
        <f>'Participant E (TR)'!G10</f>
        <v>0.14666666666666667</v>
      </c>
      <c r="P8" s="123">
        <f>'Participant E (TR)'!C13</f>
        <v>0.99666666666666659</v>
      </c>
      <c r="Q8" s="129">
        <f>'Participant E (TR)'!E13</f>
        <v>0.78333333333333321</v>
      </c>
      <c r="R8" s="132">
        <f>'Participant E (TR)'!G13</f>
        <v>-7.9333333333333325E-2</v>
      </c>
      <c r="S8" s="125">
        <f>'Participant E (TR)'!C16</f>
        <v>2.0846666666666667</v>
      </c>
      <c r="T8" s="129">
        <f>'Participant E (TR)'!E16</f>
        <v>1.4110000000000003</v>
      </c>
      <c r="U8" s="135" t="str">
        <f>'Participant E (TR)'!G16</f>
        <v>N/A</v>
      </c>
    </row>
    <row r="9" spans="1:21" x14ac:dyDescent="0.25">
      <c r="A9" s="2"/>
      <c r="B9" s="48">
        <v>1624</v>
      </c>
      <c r="C9" s="15" t="s">
        <v>59</v>
      </c>
      <c r="D9" s="123">
        <f>'Participant E (TF1)'!C2</f>
        <v>2.1604999999999999</v>
      </c>
      <c r="E9" s="129">
        <f>'Participant E (TF1)'!E2</f>
        <v>1.5555000000000001</v>
      </c>
      <c r="F9" s="132">
        <f>'Participant E (TF1)'!G2</f>
        <v>0.2515</v>
      </c>
      <c r="G9" s="125">
        <f>'Participant E (TF1)'!C4</f>
        <v>3.170666666666667</v>
      </c>
      <c r="H9" s="129">
        <f>'Participant E (TF1)'!E4</f>
        <v>2.2506666666666666</v>
      </c>
      <c r="I9" s="135">
        <f>'Participant E (TF1)'!G4</f>
        <v>0.75800000000000001</v>
      </c>
      <c r="J9" s="123">
        <f>'Participant E (TF1)'!C7</f>
        <v>2.5669999999999997</v>
      </c>
      <c r="K9" s="129">
        <f>'Participant E (TF1)'!E7</f>
        <v>1.7779999999999998</v>
      </c>
      <c r="L9" s="132">
        <f>'Participant E (TF1)'!G7</f>
        <v>0.55333333333333334</v>
      </c>
      <c r="M9" s="125">
        <f>'Participant E (TF1)'!C10</f>
        <v>3.7963333333333331</v>
      </c>
      <c r="N9" s="129">
        <f>'Participant E (TF1)'!E10</f>
        <v>2.7686666666666664</v>
      </c>
      <c r="O9" s="135">
        <f>'Participant E (TF1)'!G10</f>
        <v>0.39399999999999996</v>
      </c>
      <c r="P9" s="123">
        <f>'Participant E (TF1)'!C13</f>
        <v>2.577</v>
      </c>
      <c r="Q9" s="129">
        <f>'Participant E (TF1)'!E13</f>
        <v>1.8396666666666668</v>
      </c>
      <c r="R9" s="132">
        <f>'Participant E (TF1)'!G13</f>
        <v>0.88133333333333341</v>
      </c>
      <c r="S9" s="125">
        <f>'Participant E (TF1)'!C16</f>
        <v>2.6216666666666666</v>
      </c>
      <c r="T9" s="129">
        <f>'Participant E (TF1)'!E16</f>
        <v>1.8856666666666666</v>
      </c>
      <c r="U9" s="135">
        <f>'Participant E (TF1)'!G16</f>
        <v>0.58099999999999996</v>
      </c>
    </row>
    <row r="10" spans="1:21" x14ac:dyDescent="0.25">
      <c r="A10" s="2"/>
      <c r="B10" s="146">
        <v>2062.6160442773335</v>
      </c>
      <c r="C10" s="15" t="s">
        <v>60</v>
      </c>
      <c r="D10" s="123">
        <f>'Participant E (TF2)'!C2</f>
        <v>1.9144999999999999</v>
      </c>
      <c r="E10" s="129">
        <f>'Participant E (TF2)'!E2</f>
        <v>1.532</v>
      </c>
      <c r="F10" s="132">
        <f>'Participant E (TF2)'!G2</f>
        <v>0.33050000000000002</v>
      </c>
      <c r="G10" s="125">
        <f>'Participant E (TF2)'!C4</f>
        <v>2.6196666666666668</v>
      </c>
      <c r="H10" s="129">
        <f>'Participant E (TF2)'!E4</f>
        <v>2.1383333333333332</v>
      </c>
      <c r="I10" s="135">
        <f>'Participant E (TF2)'!G4</f>
        <v>0.20833333333333334</v>
      </c>
      <c r="J10" s="123">
        <f>'Participant E (TF2)'!C7</f>
        <v>2.6406666666666667</v>
      </c>
      <c r="K10" s="129">
        <f>'Participant E (TF2)'!E7</f>
        <v>2.1296666666666666</v>
      </c>
      <c r="L10" s="132">
        <f>'Participant E (TF2)'!G7</f>
        <v>0.42033333333333339</v>
      </c>
      <c r="M10" s="125">
        <f>'Participant E (TF2)'!C10</f>
        <v>3.6120000000000001</v>
      </c>
      <c r="N10" s="129">
        <f>'Participant E (TF2)'!E10</f>
        <v>2.7789999999999999</v>
      </c>
      <c r="O10" s="135">
        <f>'Participant E (TF2)'!G10</f>
        <v>-0.16850000000000001</v>
      </c>
      <c r="P10" s="123">
        <f>'Participant E (TF2)'!C13</f>
        <v>2.5293333333333332</v>
      </c>
      <c r="Q10" s="129">
        <f>'Participant E (TF2)'!E13</f>
        <v>2.0346666666666668</v>
      </c>
      <c r="R10" s="132">
        <f>'Participant E (TF2)'!G13</f>
        <v>0.45100000000000001</v>
      </c>
      <c r="S10" s="125">
        <f>'Participant E (TF2)'!C16</f>
        <v>2.74</v>
      </c>
      <c r="T10" s="129">
        <f>'Participant E (TF2)'!E16</f>
        <v>2.1393333333333331</v>
      </c>
      <c r="U10" s="135">
        <f>'Participant E (TF2)'!G16</f>
        <v>0.14700000000000002</v>
      </c>
    </row>
    <row r="11" spans="1:21" x14ac:dyDescent="0.25">
      <c r="A11" s="2" t="s">
        <v>62</v>
      </c>
      <c r="B11" s="48">
        <v>862</v>
      </c>
      <c r="C11" s="15" t="s">
        <v>56</v>
      </c>
      <c r="D11" s="123">
        <f>'Participant F'!C2</f>
        <v>1.0960000000000001</v>
      </c>
      <c r="E11" s="129">
        <f>'Participant F'!E2</f>
        <v>0.84199999999999997</v>
      </c>
      <c r="F11" s="132">
        <f>'Participant F'!G2</f>
        <v>-0.14400000000000002</v>
      </c>
      <c r="G11" s="125">
        <f>'Participant F'!C4</f>
        <v>1.4453333333333334</v>
      </c>
      <c r="H11" s="129">
        <f>'Participant F'!E4</f>
        <v>0.91666666666666663</v>
      </c>
      <c r="I11" s="135">
        <f>'Participant F'!G4</f>
        <v>-8.1000000000000003E-2</v>
      </c>
      <c r="J11" s="123">
        <f>'Participant F'!C7</f>
        <v>1.2030000000000001</v>
      </c>
      <c r="K11" s="129">
        <f>'Participant F'!E7</f>
        <v>0.94766666666666666</v>
      </c>
      <c r="L11" s="132">
        <f>'Participant F'!G7</f>
        <v>-0.22933333333333336</v>
      </c>
      <c r="M11" s="125">
        <f>'Participant F'!C10</f>
        <v>1.4573333333333334</v>
      </c>
      <c r="N11" s="129">
        <f>'Participant F'!E10</f>
        <v>0.96300000000000008</v>
      </c>
      <c r="O11" s="135">
        <f>'Participant F'!G10</f>
        <v>-0.26800000000000002</v>
      </c>
      <c r="P11" s="123">
        <f>'Participant F'!C13</f>
        <v>1.3196666666666665</v>
      </c>
      <c r="Q11" s="129">
        <f>'Participant F'!E13</f>
        <v>1.0629999999999999</v>
      </c>
      <c r="R11" s="132">
        <f>'Participant F'!G13</f>
        <v>-0.53500000000000003</v>
      </c>
      <c r="S11" s="125">
        <f>'Participant F'!C16</f>
        <v>1.2933333333333332</v>
      </c>
      <c r="T11" s="129">
        <f>'Participant F'!E16</f>
        <v>0.89966666666666661</v>
      </c>
      <c r="U11" s="135">
        <f>'Participant F'!G16</f>
        <v>-0.15266666666666667</v>
      </c>
    </row>
    <row r="12" spans="1:21" ht="15.75" thickBot="1" x14ac:dyDescent="0.3">
      <c r="A12" s="4" t="s">
        <v>63</v>
      </c>
      <c r="B12" s="5">
        <v>1213</v>
      </c>
      <c r="C12" s="120" t="s">
        <v>56</v>
      </c>
      <c r="D12" s="124">
        <f>'Participant G'!C2</f>
        <v>0.62549999999999994</v>
      </c>
      <c r="E12" s="130">
        <f>'Participant G'!E2</f>
        <v>0.495</v>
      </c>
      <c r="F12" s="133">
        <f>'Participant G'!G2</f>
        <v>-0.29500000000000004</v>
      </c>
      <c r="G12" s="126">
        <f>'Participant G'!C4</f>
        <v>1.2723333333333333</v>
      </c>
      <c r="H12" s="130">
        <f>'Participant G'!E4</f>
        <v>0.95666666666666667</v>
      </c>
      <c r="I12" s="136">
        <f>'Participant G'!G4</f>
        <v>-0.29366666666666669</v>
      </c>
      <c r="J12" s="124">
        <f>'Participant G'!C7</f>
        <v>2.4053333333333335</v>
      </c>
      <c r="K12" s="130">
        <f>'Participant G'!E7</f>
        <v>1.8893333333333331</v>
      </c>
      <c r="L12" s="133">
        <f>'Participant G'!G7</f>
        <v>0.14933333333333335</v>
      </c>
      <c r="M12" s="126">
        <f>'Participant G'!C10</f>
        <v>1.2953333333333332</v>
      </c>
      <c r="N12" s="130">
        <f>'Participant G'!E10</f>
        <v>0.9963333333333334</v>
      </c>
      <c r="O12" s="136">
        <f>'Participant G'!G10</f>
        <v>0.16800000000000001</v>
      </c>
      <c r="P12" s="124">
        <f>'Participant G'!C13</f>
        <v>1.8013333333333332</v>
      </c>
      <c r="Q12" s="130">
        <f>'Participant G'!E13</f>
        <v>1.4016666666666666</v>
      </c>
      <c r="R12" s="133">
        <f>'Participant G'!G13</f>
        <v>-0.26700000000000002</v>
      </c>
      <c r="S12" s="126">
        <f>'Participant G'!C16</f>
        <v>2.0366666666666666</v>
      </c>
      <c r="T12" s="130">
        <f>'Participant G'!E16</f>
        <v>1.6513333333333333</v>
      </c>
      <c r="U12" s="136">
        <f>'Participant G'!G16</f>
        <v>-1.4</v>
      </c>
    </row>
    <row r="13" spans="1:21" ht="15.75" thickBot="1" x14ac:dyDescent="0.3">
      <c r="C13" s="121" t="s">
        <v>36</v>
      </c>
      <c r="D13" s="137">
        <f>AVERAGE(D3:D12)</f>
        <v>1.0914999999999999</v>
      </c>
      <c r="E13" s="138">
        <f t="shared" ref="E13:U13" si="0">AVERAGE(E3:E12)</f>
        <v>0.82994999999999985</v>
      </c>
      <c r="F13" s="139">
        <f t="shared" si="0"/>
        <v>-3.5350000000000006E-2</v>
      </c>
      <c r="G13" s="137">
        <f t="shared" si="0"/>
        <v>1.9914333333333332</v>
      </c>
      <c r="H13" s="138">
        <f t="shared" si="0"/>
        <v>1.4111333333333334</v>
      </c>
      <c r="I13" s="139">
        <f t="shared" si="0"/>
        <v>-0.21116000000000001</v>
      </c>
      <c r="J13" s="137">
        <f t="shared" si="0"/>
        <v>2.311466666666667</v>
      </c>
      <c r="K13" s="138">
        <f t="shared" si="0"/>
        <v>1.6705333333333336</v>
      </c>
      <c r="L13" s="139">
        <f t="shared" si="0"/>
        <v>-0.23051851851851846</v>
      </c>
      <c r="M13" s="137">
        <f t="shared" si="0"/>
        <v>2.3595999999999999</v>
      </c>
      <c r="N13" s="138">
        <f t="shared" si="0"/>
        <v>1.7421</v>
      </c>
      <c r="O13" s="139">
        <f t="shared" si="0"/>
        <v>-9.6796296296296283E-2</v>
      </c>
      <c r="P13" s="137">
        <f t="shared" si="0"/>
        <v>2.0370999999999997</v>
      </c>
      <c r="Q13" s="138">
        <f t="shared" si="0"/>
        <v>1.5576333333333334</v>
      </c>
      <c r="R13" s="139">
        <f t="shared" si="0"/>
        <v>-2.2291666666666654E-2</v>
      </c>
      <c r="S13" s="137">
        <f t="shared" si="0"/>
        <v>2.5005699999999997</v>
      </c>
      <c r="T13" s="138">
        <f t="shared" si="0"/>
        <v>1.8238999999999996</v>
      </c>
      <c r="U13" s="140">
        <f t="shared" si="0"/>
        <v>-0.34133333333333332</v>
      </c>
    </row>
    <row r="14" spans="1:21" x14ac:dyDescent="0.25">
      <c r="C14" s="48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</row>
    <row r="15" spans="1:21" x14ac:dyDescent="0.25">
      <c r="A15" t="s">
        <v>73</v>
      </c>
      <c r="C15" s="48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</row>
    <row r="16" spans="1:21" ht="15.75" thickBot="1" x14ac:dyDescent="0.3"/>
    <row r="17" spans="1:22" ht="15.75" thickBot="1" x14ac:dyDescent="0.3">
      <c r="A17" s="148" t="s">
        <v>0</v>
      </c>
      <c r="B17" s="151" t="s">
        <v>66</v>
      </c>
      <c r="C17" s="153" t="s">
        <v>54</v>
      </c>
      <c r="D17" s="147" t="s">
        <v>43</v>
      </c>
      <c r="E17" s="147"/>
      <c r="F17" s="147"/>
      <c r="G17" s="148" t="s">
        <v>44</v>
      </c>
      <c r="H17" s="147"/>
      <c r="I17" s="149"/>
      <c r="J17" s="147" t="s">
        <v>64</v>
      </c>
      <c r="K17" s="147"/>
      <c r="L17" s="147"/>
      <c r="M17" s="148" t="s">
        <v>45</v>
      </c>
      <c r="N17" s="147"/>
      <c r="O17" s="149"/>
      <c r="P17" s="147" t="s">
        <v>65</v>
      </c>
      <c r="Q17" s="147"/>
      <c r="R17" s="147"/>
      <c r="S17" s="148" t="s">
        <v>46</v>
      </c>
      <c r="T17" s="147"/>
      <c r="U17" s="149"/>
    </row>
    <row r="18" spans="1:22" ht="15.75" thickBot="1" x14ac:dyDescent="0.3">
      <c r="A18" s="150"/>
      <c r="B18" s="152"/>
      <c r="C18" s="154"/>
      <c r="D18" s="122" t="s">
        <v>47</v>
      </c>
      <c r="E18" s="128" t="s">
        <v>48</v>
      </c>
      <c r="F18" s="131" t="s">
        <v>49</v>
      </c>
      <c r="G18" s="122" t="s">
        <v>47</v>
      </c>
      <c r="H18" s="128" t="s">
        <v>48</v>
      </c>
      <c r="I18" s="134" t="s">
        <v>49</v>
      </c>
      <c r="J18" s="127" t="s">
        <v>47</v>
      </c>
      <c r="K18" s="128" t="s">
        <v>48</v>
      </c>
      <c r="L18" s="131" t="s">
        <v>49</v>
      </c>
      <c r="M18" s="122" t="s">
        <v>47</v>
      </c>
      <c r="N18" s="128" t="s">
        <v>48</v>
      </c>
      <c r="O18" s="134" t="s">
        <v>49</v>
      </c>
      <c r="P18" s="127" t="s">
        <v>47</v>
      </c>
      <c r="Q18" s="128" t="s">
        <v>48</v>
      </c>
      <c r="R18" s="131" t="s">
        <v>49</v>
      </c>
      <c r="S18" s="122" t="s">
        <v>47</v>
      </c>
      <c r="T18" s="128" t="s">
        <v>48</v>
      </c>
      <c r="U18" s="134" t="s">
        <v>49</v>
      </c>
    </row>
    <row r="19" spans="1:22" x14ac:dyDescent="0.25">
      <c r="A19" s="2" t="s">
        <v>78</v>
      </c>
      <c r="B19" s="3">
        <v>548</v>
      </c>
      <c r="C19" s="15" t="s">
        <v>58</v>
      </c>
      <c r="D19" s="123">
        <v>0.46199999999999997</v>
      </c>
      <c r="E19" s="129">
        <v>0.307</v>
      </c>
      <c r="F19" s="132">
        <v>-0.19499999999999998</v>
      </c>
      <c r="G19" s="125">
        <v>1.1060000000000001</v>
      </c>
      <c r="H19" s="129">
        <v>0.84466666666666657</v>
      </c>
      <c r="I19" s="135">
        <v>-9.3666666666666662E-2</v>
      </c>
      <c r="J19" s="123">
        <v>0.995</v>
      </c>
      <c r="K19" s="129">
        <v>0.81666666666666676</v>
      </c>
      <c r="L19" s="132">
        <v>-0.46966666666666662</v>
      </c>
      <c r="M19" s="125">
        <v>0.76600000000000001</v>
      </c>
      <c r="N19" s="129">
        <v>0.622</v>
      </c>
      <c r="O19" s="135">
        <v>0.14666666666666667</v>
      </c>
      <c r="P19" s="123">
        <v>0.99666666666666659</v>
      </c>
      <c r="Q19" s="129">
        <v>0.78333333333333321</v>
      </c>
      <c r="R19" s="132">
        <v>-7.9333333333333325E-2</v>
      </c>
      <c r="S19" s="125">
        <v>2.0846666666666667</v>
      </c>
      <c r="T19" s="129">
        <v>1.4110000000000003</v>
      </c>
      <c r="U19" s="135" t="s">
        <v>37</v>
      </c>
    </row>
    <row r="20" spans="1:22" x14ac:dyDescent="0.25">
      <c r="A20" s="2" t="s">
        <v>77</v>
      </c>
      <c r="B20" s="3">
        <v>862</v>
      </c>
      <c r="C20" s="15" t="s">
        <v>56</v>
      </c>
      <c r="D20" s="123">
        <v>1.0960000000000001</v>
      </c>
      <c r="E20" s="129">
        <v>0.84199999999999997</v>
      </c>
      <c r="F20" s="132">
        <v>-0.14400000000000002</v>
      </c>
      <c r="G20" s="125">
        <v>1.4453333333333334</v>
      </c>
      <c r="H20" s="129">
        <v>0.91666666666666663</v>
      </c>
      <c r="I20" s="135">
        <v>-8.1000000000000003E-2</v>
      </c>
      <c r="J20" s="123">
        <v>1.2030000000000001</v>
      </c>
      <c r="K20" s="129">
        <v>0.94766666666666666</v>
      </c>
      <c r="L20" s="132">
        <v>-0.22933333333333336</v>
      </c>
      <c r="M20" s="125">
        <v>1.4573333333333334</v>
      </c>
      <c r="N20" s="129">
        <v>0.96300000000000008</v>
      </c>
      <c r="O20" s="135">
        <v>-0.26800000000000002</v>
      </c>
      <c r="P20" s="123">
        <v>1.3196666666666665</v>
      </c>
      <c r="Q20" s="129">
        <v>1.0629999999999999</v>
      </c>
      <c r="R20" s="132">
        <v>-0.53500000000000003</v>
      </c>
      <c r="S20" s="125">
        <v>1.2933333333333332</v>
      </c>
      <c r="T20" s="129">
        <v>0.89966666666666661</v>
      </c>
      <c r="U20" s="135">
        <v>-0.15266666666666667</v>
      </c>
    </row>
    <row r="21" spans="1:22" x14ac:dyDescent="0.25">
      <c r="A21" s="2" t="s">
        <v>76</v>
      </c>
      <c r="B21" s="3">
        <v>870</v>
      </c>
      <c r="C21" s="15" t="s">
        <v>57</v>
      </c>
      <c r="D21" s="123">
        <v>0.5655</v>
      </c>
      <c r="E21" s="129">
        <v>0.3705</v>
      </c>
      <c r="F21" s="132">
        <v>4.9000000000000002E-2</v>
      </c>
      <c r="G21" s="125">
        <v>0.8706666666666667</v>
      </c>
      <c r="H21" s="129">
        <v>0.61399999999999999</v>
      </c>
      <c r="I21" s="135">
        <v>7.4900000000000008E-2</v>
      </c>
      <c r="J21" s="123">
        <v>1.7616666666666667</v>
      </c>
      <c r="K21" s="129">
        <v>1.3089999999999999</v>
      </c>
      <c r="L21" s="132">
        <v>5.0666666666666665E-2</v>
      </c>
      <c r="M21" s="125">
        <v>1.7990000000000002</v>
      </c>
      <c r="N21" s="129">
        <v>1.2729999999999999</v>
      </c>
      <c r="O21" s="135">
        <v>0.114</v>
      </c>
      <c r="P21" s="123">
        <v>1.6403333333333332</v>
      </c>
      <c r="Q21" s="129">
        <v>1.1546666666666667</v>
      </c>
      <c r="R21" s="132">
        <v>-0.12733333333333333</v>
      </c>
      <c r="S21" s="125">
        <v>2.0996666666666663</v>
      </c>
      <c r="T21" s="129">
        <v>1.3673333333333335</v>
      </c>
      <c r="U21" s="135">
        <v>-0.11700000000000001</v>
      </c>
    </row>
    <row r="22" spans="1:22" x14ac:dyDescent="0.25">
      <c r="A22" s="2" t="s">
        <v>67</v>
      </c>
      <c r="B22" s="48">
        <v>1061</v>
      </c>
      <c r="C22" s="15" t="s">
        <v>56</v>
      </c>
      <c r="D22" s="123">
        <v>0.96350000000000002</v>
      </c>
      <c r="E22" s="129">
        <v>0.82499999999999996</v>
      </c>
      <c r="F22" s="132">
        <v>-0.38700000000000001</v>
      </c>
      <c r="G22" s="125">
        <v>1.702</v>
      </c>
      <c r="H22" s="129">
        <v>1.2886666666666666</v>
      </c>
      <c r="I22" s="135">
        <v>-0.79</v>
      </c>
      <c r="J22" s="123">
        <v>2.3759999999999999</v>
      </c>
      <c r="K22" s="129">
        <v>1.6940000000000002</v>
      </c>
      <c r="L22" s="132">
        <v>-1.1006666666666667</v>
      </c>
      <c r="M22" s="125">
        <v>1.5016666666666667</v>
      </c>
      <c r="N22" s="129">
        <v>1.181</v>
      </c>
      <c r="O22" s="135">
        <v>-0.6186666666666667</v>
      </c>
      <c r="P22" s="123">
        <v>2.0710000000000002</v>
      </c>
      <c r="Q22" s="129">
        <v>1.8559999999999999</v>
      </c>
      <c r="R22" s="132">
        <v>-0.503</v>
      </c>
      <c r="S22" s="125">
        <v>3.0586666666666669</v>
      </c>
      <c r="T22" s="129">
        <v>2.081</v>
      </c>
      <c r="U22" s="135" t="s">
        <v>37</v>
      </c>
    </row>
    <row r="23" spans="1:22" x14ac:dyDescent="0.25">
      <c r="A23" s="2" t="s">
        <v>68</v>
      </c>
      <c r="B23" s="48">
        <v>1213</v>
      </c>
      <c r="C23" s="15" t="s">
        <v>56</v>
      </c>
      <c r="D23" s="123">
        <v>0.62549999999999994</v>
      </c>
      <c r="E23" s="129">
        <v>0.495</v>
      </c>
      <c r="F23" s="132">
        <v>-0.29500000000000004</v>
      </c>
      <c r="G23" s="125">
        <v>1.2723333333333333</v>
      </c>
      <c r="H23" s="129">
        <v>0.95666666666666667</v>
      </c>
      <c r="I23" s="135">
        <v>-0.29366666666666669</v>
      </c>
      <c r="J23" s="123">
        <v>2.4053333333333335</v>
      </c>
      <c r="K23" s="129">
        <v>1.8893333333333331</v>
      </c>
      <c r="L23" s="132">
        <v>0.14933333333333335</v>
      </c>
      <c r="M23" s="125">
        <v>1.2953333333333332</v>
      </c>
      <c r="N23" s="129">
        <v>0.9963333333333334</v>
      </c>
      <c r="O23" s="135">
        <v>0.16800000000000001</v>
      </c>
      <c r="P23" s="123">
        <v>1.8013333333333332</v>
      </c>
      <c r="Q23" s="129">
        <v>1.4016666666666666</v>
      </c>
      <c r="R23" s="132">
        <v>-0.26700000000000002</v>
      </c>
      <c r="S23" s="125">
        <v>2.0366666666666666</v>
      </c>
      <c r="T23" s="129">
        <v>1.6513333333333333</v>
      </c>
      <c r="U23" s="135">
        <v>-1.4</v>
      </c>
    </row>
    <row r="24" spans="1:22" x14ac:dyDescent="0.25">
      <c r="A24" s="2" t="s">
        <v>69</v>
      </c>
      <c r="B24" s="48">
        <v>1624</v>
      </c>
      <c r="C24" s="15" t="s">
        <v>59</v>
      </c>
      <c r="D24" s="123">
        <v>2.1604999999999999</v>
      </c>
      <c r="E24" s="129">
        <v>1.5555000000000001</v>
      </c>
      <c r="F24" s="132">
        <v>0.2515</v>
      </c>
      <c r="G24" s="125">
        <v>3.170666666666667</v>
      </c>
      <c r="H24" s="129">
        <v>2.2506666666666666</v>
      </c>
      <c r="I24" s="135">
        <v>0.75800000000000001</v>
      </c>
      <c r="J24" s="123">
        <v>2.5669999999999997</v>
      </c>
      <c r="K24" s="129">
        <v>1.7779999999999998</v>
      </c>
      <c r="L24" s="132">
        <v>0.55333333333333334</v>
      </c>
      <c r="M24" s="125">
        <v>3.7963333333333331</v>
      </c>
      <c r="N24" s="129">
        <v>2.7686666666666664</v>
      </c>
      <c r="O24" s="135">
        <v>0.39399999999999996</v>
      </c>
      <c r="P24" s="123">
        <v>2.577</v>
      </c>
      <c r="Q24" s="129">
        <v>1.8396666666666668</v>
      </c>
      <c r="R24" s="132">
        <v>0.88133333333333341</v>
      </c>
      <c r="S24" s="125">
        <v>2.6216666666666666</v>
      </c>
      <c r="T24" s="129">
        <v>1.8856666666666666</v>
      </c>
      <c r="U24" s="135">
        <v>0.58099999999999996</v>
      </c>
    </row>
    <row r="25" spans="1:22" x14ac:dyDescent="0.25">
      <c r="A25" s="2"/>
      <c r="B25" s="146">
        <v>2062.6160442773335</v>
      </c>
      <c r="C25" s="15" t="s">
        <v>60</v>
      </c>
      <c r="D25" s="123">
        <v>1.9144999999999999</v>
      </c>
      <c r="E25" s="129">
        <v>1.532</v>
      </c>
      <c r="F25" s="132">
        <v>0.33050000000000002</v>
      </c>
      <c r="G25" s="125">
        <v>2.6196666666666668</v>
      </c>
      <c r="H25" s="129">
        <v>2.1383333333333332</v>
      </c>
      <c r="I25" s="135">
        <v>0.20833333333333334</v>
      </c>
      <c r="J25" s="123">
        <v>2.6406666666666667</v>
      </c>
      <c r="K25" s="129">
        <v>2.1296666666666666</v>
      </c>
      <c r="L25" s="132">
        <v>0.42033333333333339</v>
      </c>
      <c r="M25" s="125">
        <v>3.6120000000000001</v>
      </c>
      <c r="N25" s="129">
        <v>2.7789999999999999</v>
      </c>
      <c r="O25" s="135">
        <v>-0.16850000000000001</v>
      </c>
      <c r="P25" s="123">
        <v>2.5293333333333332</v>
      </c>
      <c r="Q25" s="129">
        <v>2.0346666666666668</v>
      </c>
      <c r="R25" s="132">
        <v>0.45100000000000001</v>
      </c>
      <c r="S25" s="125">
        <v>2.74</v>
      </c>
      <c r="T25" s="129">
        <v>2.1393333333333331</v>
      </c>
      <c r="U25" s="135">
        <v>0.14700000000000002</v>
      </c>
    </row>
    <row r="26" spans="1:22" x14ac:dyDescent="0.25">
      <c r="A26" s="2" t="s">
        <v>70</v>
      </c>
      <c r="B26" s="48">
        <v>2152</v>
      </c>
      <c r="C26" s="15" t="s">
        <v>56</v>
      </c>
      <c r="D26" s="123">
        <v>0.61149999999999993</v>
      </c>
      <c r="E26" s="129">
        <v>0.58550000000000002</v>
      </c>
      <c r="F26" s="132">
        <v>-0.45250000000000001</v>
      </c>
      <c r="G26" s="125">
        <v>2.4686666666666666</v>
      </c>
      <c r="H26" s="129">
        <v>1.4373333333333334</v>
      </c>
      <c r="I26" s="135">
        <v>-0.63250000000000006</v>
      </c>
      <c r="J26" s="123">
        <v>2.7223333333333333</v>
      </c>
      <c r="K26" s="129">
        <v>1.6056666666666668</v>
      </c>
      <c r="L26" s="132">
        <v>-0.69799999999999995</v>
      </c>
      <c r="M26" s="125">
        <v>2.3933333333333331</v>
      </c>
      <c r="N26" s="129">
        <v>1.6140000000000001</v>
      </c>
      <c r="O26" s="135">
        <v>2.5999999999999995E-2</v>
      </c>
      <c r="P26" s="123">
        <v>1.2569999999999999</v>
      </c>
      <c r="Q26" s="129">
        <v>0.91600000000000004</v>
      </c>
      <c r="R26" s="132">
        <v>9.9999999999999156E-4</v>
      </c>
      <c r="S26" s="125">
        <v>2.2870000000000004</v>
      </c>
      <c r="T26" s="129">
        <v>1.575</v>
      </c>
      <c r="U26" s="135">
        <v>-0.87033333333333329</v>
      </c>
    </row>
    <row r="27" spans="1:22" x14ac:dyDescent="0.25">
      <c r="A27" s="2" t="s">
        <v>71</v>
      </c>
      <c r="B27" s="48">
        <v>2569</v>
      </c>
      <c r="C27" s="15" t="s">
        <v>55</v>
      </c>
      <c r="D27" s="123">
        <v>1.3620000000000001</v>
      </c>
      <c r="E27" s="129">
        <v>1.0495000000000001</v>
      </c>
      <c r="F27" s="132">
        <v>0.43699999999999994</v>
      </c>
      <c r="G27" s="125">
        <v>2.5113333333333334</v>
      </c>
      <c r="H27" s="129">
        <v>1.7510000000000001</v>
      </c>
      <c r="I27" s="135">
        <v>-0.80300000000000005</v>
      </c>
      <c r="J27" s="123">
        <v>4.0856666666666666</v>
      </c>
      <c r="K27" s="129">
        <v>2.8286666666666669</v>
      </c>
      <c r="L27" s="132" t="s">
        <v>37</v>
      </c>
      <c r="M27" s="125">
        <v>3.9253333333333331</v>
      </c>
      <c r="N27" s="129">
        <v>2.7966666666666669</v>
      </c>
      <c r="O27" s="135" t="s">
        <v>37</v>
      </c>
      <c r="P27" s="123">
        <v>3.859666666666667</v>
      </c>
      <c r="Q27" s="129">
        <v>2.8173333333333335</v>
      </c>
      <c r="R27" s="132" t="s">
        <v>37</v>
      </c>
      <c r="S27" s="125">
        <v>4.3250000000000002</v>
      </c>
      <c r="T27" s="129">
        <v>3.2166666666666668</v>
      </c>
      <c r="U27" s="135" t="s">
        <v>37</v>
      </c>
    </row>
    <row r="28" spans="1:22" ht="15.75" thickBot="1" x14ac:dyDescent="0.3">
      <c r="A28" s="4" t="s">
        <v>72</v>
      </c>
      <c r="B28" s="5">
        <v>2606</v>
      </c>
      <c r="C28" s="120" t="s">
        <v>75</v>
      </c>
      <c r="D28" s="124">
        <v>1.1539999999999999</v>
      </c>
      <c r="E28" s="130">
        <v>0.73750000000000004</v>
      </c>
      <c r="F28" s="133">
        <v>5.1999999999999998E-2</v>
      </c>
      <c r="G28" s="126">
        <v>2.7476666666666669</v>
      </c>
      <c r="H28" s="130">
        <v>1.9133333333333333</v>
      </c>
      <c r="I28" s="136">
        <v>-0.45900000000000002</v>
      </c>
      <c r="J28" s="124">
        <v>2.3580000000000001</v>
      </c>
      <c r="K28" s="130">
        <v>1.7066666666666663</v>
      </c>
      <c r="L28" s="133">
        <v>-0.75066666666666659</v>
      </c>
      <c r="M28" s="126">
        <v>3.049666666666667</v>
      </c>
      <c r="N28" s="130">
        <v>2.4273333333333338</v>
      </c>
      <c r="O28" s="136">
        <v>-0.66466666666666674</v>
      </c>
      <c r="P28" s="124">
        <v>2.3190000000000004</v>
      </c>
      <c r="Q28" s="130">
        <v>1.71</v>
      </c>
      <c r="R28" s="133" t="s">
        <v>37</v>
      </c>
      <c r="S28" s="126">
        <v>2.4590333333333336</v>
      </c>
      <c r="T28" s="130">
        <v>2.012</v>
      </c>
      <c r="U28" s="136">
        <v>-0.57733333333333337</v>
      </c>
    </row>
    <row r="29" spans="1:22" x14ac:dyDescent="0.25">
      <c r="A29" s="48"/>
      <c r="B29" s="48"/>
      <c r="C29" s="48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48"/>
    </row>
    <row r="31" spans="1:22" x14ac:dyDescent="0.25">
      <c r="A31" t="s">
        <v>74</v>
      </c>
    </row>
    <row r="32" spans="1:22" ht="15.75" thickBot="1" x14ac:dyDescent="0.3"/>
    <row r="33" spans="1:21" ht="15.75" thickBot="1" x14ac:dyDescent="0.3">
      <c r="A33" s="148" t="s">
        <v>0</v>
      </c>
      <c r="B33" s="151" t="s">
        <v>66</v>
      </c>
      <c r="C33" s="153" t="s">
        <v>54</v>
      </c>
      <c r="D33" s="147" t="s">
        <v>43</v>
      </c>
      <c r="E33" s="147"/>
      <c r="F33" s="147"/>
      <c r="G33" s="148" t="s">
        <v>44</v>
      </c>
      <c r="H33" s="147"/>
      <c r="I33" s="149"/>
      <c r="J33" s="147" t="s">
        <v>64</v>
      </c>
      <c r="K33" s="147"/>
      <c r="L33" s="147"/>
      <c r="M33" s="148" t="s">
        <v>45</v>
      </c>
      <c r="N33" s="147"/>
      <c r="O33" s="149"/>
      <c r="P33" s="147" t="s">
        <v>65</v>
      </c>
      <c r="Q33" s="147"/>
      <c r="R33" s="147"/>
      <c r="S33" s="148" t="s">
        <v>46</v>
      </c>
      <c r="T33" s="147"/>
      <c r="U33" s="149"/>
    </row>
    <row r="34" spans="1:21" ht="15.75" thickBot="1" x14ac:dyDescent="0.3">
      <c r="A34" s="150"/>
      <c r="B34" s="152"/>
      <c r="C34" s="154"/>
      <c r="D34" s="122" t="s">
        <v>47</v>
      </c>
      <c r="E34" s="128" t="s">
        <v>48</v>
      </c>
      <c r="F34" s="131" t="s">
        <v>49</v>
      </c>
      <c r="G34" s="122" t="s">
        <v>47</v>
      </c>
      <c r="H34" s="128" t="s">
        <v>48</v>
      </c>
      <c r="I34" s="134" t="s">
        <v>49</v>
      </c>
      <c r="J34" s="127" t="s">
        <v>47</v>
      </c>
      <c r="K34" s="128" t="s">
        <v>48</v>
      </c>
      <c r="L34" s="131" t="s">
        <v>49</v>
      </c>
      <c r="M34" s="122" t="s">
        <v>47</v>
      </c>
      <c r="N34" s="128" t="s">
        <v>48</v>
      </c>
      <c r="O34" s="134" t="s">
        <v>49</v>
      </c>
      <c r="P34" s="127" t="s">
        <v>47</v>
      </c>
      <c r="Q34" s="128" t="s">
        <v>48</v>
      </c>
      <c r="R34" s="131" t="s">
        <v>49</v>
      </c>
      <c r="S34" s="122" t="s">
        <v>47</v>
      </c>
      <c r="T34" s="128" t="s">
        <v>48</v>
      </c>
      <c r="U34" s="134" t="s">
        <v>49</v>
      </c>
    </row>
    <row r="35" spans="1:21" x14ac:dyDescent="0.25">
      <c r="A35" s="2" t="s">
        <v>78</v>
      </c>
      <c r="B35" s="3">
        <v>548</v>
      </c>
      <c r="C35" s="15" t="s">
        <v>58</v>
      </c>
      <c r="D35" s="123">
        <v>0.46199999999999997</v>
      </c>
      <c r="E35" s="129">
        <v>0.307</v>
      </c>
      <c r="F35" s="132">
        <v>-0.19499999999999998</v>
      </c>
      <c r="G35" s="125">
        <v>1.1060000000000001</v>
      </c>
      <c r="H35" s="129">
        <v>0.84466666666666657</v>
      </c>
      <c r="I35" s="135">
        <v>-9.3666666666666662E-2</v>
      </c>
      <c r="J35" s="123">
        <v>0.995</v>
      </c>
      <c r="K35" s="129">
        <v>0.81666666666666676</v>
      </c>
      <c r="L35" s="132">
        <v>-0.46966666666666662</v>
      </c>
      <c r="M35" s="125">
        <v>0.76600000000000001</v>
      </c>
      <c r="N35" s="129">
        <v>0.622</v>
      </c>
      <c r="O35" s="135">
        <v>0.14666666666666667</v>
      </c>
      <c r="P35" s="123">
        <v>0.99666666666666659</v>
      </c>
      <c r="Q35" s="129">
        <v>0.78333333333333321</v>
      </c>
      <c r="R35" s="132">
        <v>-7.9333333333333325E-2</v>
      </c>
      <c r="S35" s="125">
        <v>2.0846666666666667</v>
      </c>
      <c r="T35" s="129">
        <v>1.4110000000000003</v>
      </c>
      <c r="U35" s="135" t="s">
        <v>37</v>
      </c>
    </row>
    <row r="36" spans="1:21" x14ac:dyDescent="0.25">
      <c r="A36" s="2" t="s">
        <v>76</v>
      </c>
      <c r="B36" s="3">
        <v>870</v>
      </c>
      <c r="C36" s="15" t="s">
        <v>57</v>
      </c>
      <c r="D36" s="123">
        <v>0.5655</v>
      </c>
      <c r="E36" s="129">
        <v>0.3705</v>
      </c>
      <c r="F36" s="132">
        <v>4.9000000000000002E-2</v>
      </c>
      <c r="G36" s="125">
        <v>0.8706666666666667</v>
      </c>
      <c r="H36" s="129">
        <v>0.61399999999999999</v>
      </c>
      <c r="I36" s="135">
        <v>7.4900000000000008E-2</v>
      </c>
      <c r="J36" s="123">
        <v>1.7616666666666667</v>
      </c>
      <c r="K36" s="129">
        <v>1.3089999999999999</v>
      </c>
      <c r="L36" s="132">
        <v>5.0666666666666665E-2</v>
      </c>
      <c r="M36" s="125">
        <v>1.7990000000000002</v>
      </c>
      <c r="N36" s="129">
        <v>1.2729999999999999</v>
      </c>
      <c r="O36" s="135">
        <v>0.114</v>
      </c>
      <c r="P36" s="123">
        <v>1.6403333333333332</v>
      </c>
      <c r="Q36" s="129">
        <v>1.1546666666666667</v>
      </c>
      <c r="R36" s="132">
        <v>-0.12733333333333333</v>
      </c>
      <c r="S36" s="125">
        <v>2.0996666666666663</v>
      </c>
      <c r="T36" s="129">
        <v>1.3673333333333335</v>
      </c>
      <c r="U36" s="135">
        <v>-0.11700000000000001</v>
      </c>
    </row>
    <row r="37" spans="1:21" x14ac:dyDescent="0.25">
      <c r="A37" s="2" t="s">
        <v>62</v>
      </c>
      <c r="B37" s="3">
        <v>862</v>
      </c>
      <c r="C37" s="15" t="s">
        <v>56</v>
      </c>
      <c r="D37" s="123">
        <v>1.0960000000000001</v>
      </c>
      <c r="E37" s="129">
        <v>0.84199999999999997</v>
      </c>
      <c r="F37" s="132">
        <v>-0.14400000000000002</v>
      </c>
      <c r="G37" s="125">
        <v>1.4453333333333334</v>
      </c>
      <c r="H37" s="129">
        <v>0.91666666666666663</v>
      </c>
      <c r="I37" s="135">
        <v>-8.1000000000000003E-2</v>
      </c>
      <c r="J37" s="123">
        <v>1.2030000000000001</v>
      </c>
      <c r="K37" s="129">
        <v>0.94766666666666666</v>
      </c>
      <c r="L37" s="132">
        <v>-0.22933333333333336</v>
      </c>
      <c r="M37" s="125">
        <v>1.4573333333333334</v>
      </c>
      <c r="N37" s="129">
        <v>0.96300000000000008</v>
      </c>
      <c r="O37" s="135">
        <v>-0.26800000000000002</v>
      </c>
      <c r="P37" s="123">
        <v>1.3196666666666665</v>
      </c>
      <c r="Q37" s="129">
        <v>1.0629999999999999</v>
      </c>
      <c r="R37" s="132">
        <v>-0.53500000000000003</v>
      </c>
      <c r="S37" s="125">
        <v>1.2933333333333332</v>
      </c>
      <c r="T37" s="129">
        <v>0.89966666666666661</v>
      </c>
      <c r="U37" s="135">
        <v>-0.15266666666666667</v>
      </c>
    </row>
    <row r="38" spans="1:21" x14ac:dyDescent="0.25">
      <c r="A38" s="2" t="s">
        <v>51</v>
      </c>
      <c r="B38" s="48">
        <v>1061</v>
      </c>
      <c r="C38" s="15" t="s">
        <v>56</v>
      </c>
      <c r="D38" s="123">
        <v>0.96350000000000002</v>
      </c>
      <c r="E38" s="129">
        <v>0.82499999999999996</v>
      </c>
      <c r="F38" s="132">
        <v>-0.38700000000000001</v>
      </c>
      <c r="G38" s="125">
        <v>1.702</v>
      </c>
      <c r="H38" s="129">
        <v>1.2886666666666666</v>
      </c>
      <c r="I38" s="135">
        <v>-0.79</v>
      </c>
      <c r="J38" s="123">
        <v>2.3759999999999999</v>
      </c>
      <c r="K38" s="129">
        <v>1.6940000000000002</v>
      </c>
      <c r="L38" s="132">
        <v>-1.1006666666666667</v>
      </c>
      <c r="M38" s="125">
        <v>1.5016666666666667</v>
      </c>
      <c r="N38" s="129">
        <v>1.181</v>
      </c>
      <c r="O38" s="135">
        <v>-0.6186666666666667</v>
      </c>
      <c r="P38" s="123">
        <v>2.0710000000000002</v>
      </c>
      <c r="Q38" s="129">
        <v>1.8559999999999999</v>
      </c>
      <c r="R38" s="132">
        <v>-0.503</v>
      </c>
      <c r="S38" s="125">
        <v>3.0586666666666669</v>
      </c>
      <c r="T38" s="129">
        <v>2.081</v>
      </c>
      <c r="U38" s="135" t="s">
        <v>37</v>
      </c>
    </row>
    <row r="39" spans="1:21" x14ac:dyDescent="0.25">
      <c r="A39" s="2" t="s">
        <v>63</v>
      </c>
      <c r="B39" s="48">
        <v>1213</v>
      </c>
      <c r="C39" s="15" t="s">
        <v>56</v>
      </c>
      <c r="D39" s="123">
        <v>0.62549999999999994</v>
      </c>
      <c r="E39" s="129">
        <v>0.495</v>
      </c>
      <c r="F39" s="132">
        <v>-0.29500000000000004</v>
      </c>
      <c r="G39" s="125">
        <v>1.2723333333333333</v>
      </c>
      <c r="H39" s="129">
        <v>0.95666666666666667</v>
      </c>
      <c r="I39" s="135">
        <v>-0.29366666666666669</v>
      </c>
      <c r="J39" s="123">
        <v>2.4053333333333335</v>
      </c>
      <c r="K39" s="129">
        <v>1.8893333333333331</v>
      </c>
      <c r="L39" s="132">
        <v>0.14933333333333335</v>
      </c>
      <c r="M39" s="125">
        <v>1.2953333333333332</v>
      </c>
      <c r="N39" s="129">
        <v>0.9963333333333334</v>
      </c>
      <c r="O39" s="135">
        <v>0.16800000000000001</v>
      </c>
      <c r="P39" s="123">
        <v>1.8013333333333332</v>
      </c>
      <c r="Q39" s="129">
        <v>1.4016666666666666</v>
      </c>
      <c r="R39" s="132">
        <v>-0.26700000000000002</v>
      </c>
      <c r="S39" s="125">
        <v>2.0366666666666666</v>
      </c>
      <c r="T39" s="129">
        <v>1.6513333333333333</v>
      </c>
      <c r="U39" s="135">
        <v>-1.4</v>
      </c>
    </row>
    <row r="40" spans="1:21" x14ac:dyDescent="0.25">
      <c r="A40" s="2" t="s">
        <v>52</v>
      </c>
      <c r="B40" s="48">
        <v>2152</v>
      </c>
      <c r="C40" s="15" t="s">
        <v>56</v>
      </c>
      <c r="D40" s="123">
        <v>0.61149999999999993</v>
      </c>
      <c r="E40" s="129">
        <v>0.58550000000000002</v>
      </c>
      <c r="F40" s="132">
        <v>-0.45250000000000001</v>
      </c>
      <c r="G40" s="125">
        <v>2.4686666666666666</v>
      </c>
      <c r="H40" s="129">
        <v>1.4373333333333334</v>
      </c>
      <c r="I40" s="135">
        <v>-0.63250000000000006</v>
      </c>
      <c r="J40" s="123">
        <v>2.7223333333333333</v>
      </c>
      <c r="K40" s="129">
        <v>1.6056666666666668</v>
      </c>
      <c r="L40" s="132">
        <v>-0.69799999999999995</v>
      </c>
      <c r="M40" s="125">
        <v>2.3933333333333331</v>
      </c>
      <c r="N40" s="129">
        <v>1.6140000000000001</v>
      </c>
      <c r="O40" s="135">
        <v>2.5999999999999995E-2</v>
      </c>
      <c r="P40" s="123">
        <v>1.2569999999999999</v>
      </c>
      <c r="Q40" s="129">
        <v>0.91600000000000004</v>
      </c>
      <c r="R40" s="132">
        <v>9.9999999999999156E-4</v>
      </c>
      <c r="S40" s="125">
        <v>2.2870000000000004</v>
      </c>
      <c r="T40" s="129">
        <v>1.575</v>
      </c>
      <c r="U40" s="135">
        <v>-0.87033333333333329</v>
      </c>
    </row>
    <row r="41" spans="1:21" x14ac:dyDescent="0.25">
      <c r="A41" s="2" t="s">
        <v>53</v>
      </c>
      <c r="B41" s="146">
        <v>2606</v>
      </c>
      <c r="C41" s="15" t="s">
        <v>75</v>
      </c>
      <c r="D41" s="123">
        <v>1.1539999999999999</v>
      </c>
      <c r="E41" s="129">
        <v>0.73750000000000004</v>
      </c>
      <c r="F41" s="132">
        <v>5.1999999999999998E-2</v>
      </c>
      <c r="G41" s="125">
        <v>2.7476666666666669</v>
      </c>
      <c r="H41" s="129">
        <v>1.9133333333333333</v>
      </c>
      <c r="I41" s="135">
        <v>-0.45900000000000002</v>
      </c>
      <c r="J41" s="123">
        <v>2.3580000000000001</v>
      </c>
      <c r="K41" s="129">
        <v>1.7066666666666663</v>
      </c>
      <c r="L41" s="132">
        <v>-0.75066666666666659</v>
      </c>
      <c r="M41" s="125">
        <v>3.049666666666667</v>
      </c>
      <c r="N41" s="129">
        <v>2.4273333333333338</v>
      </c>
      <c r="O41" s="135">
        <v>-0.66466666666666674</v>
      </c>
      <c r="P41" s="123">
        <v>2.3190000000000004</v>
      </c>
      <c r="Q41" s="129">
        <v>1.71</v>
      </c>
      <c r="R41" s="132" t="s">
        <v>37</v>
      </c>
      <c r="S41" s="125">
        <v>2.4590333333333336</v>
      </c>
      <c r="T41" s="129">
        <v>2.012</v>
      </c>
      <c r="U41" s="135">
        <v>-0.57733333333333337</v>
      </c>
    </row>
    <row r="42" spans="1:21" x14ac:dyDescent="0.25">
      <c r="A42" s="2" t="s">
        <v>69</v>
      </c>
      <c r="B42" s="48">
        <v>1624</v>
      </c>
      <c r="C42" s="15" t="s">
        <v>59</v>
      </c>
      <c r="D42" s="123">
        <v>2.1604999999999999</v>
      </c>
      <c r="E42" s="129">
        <v>1.5555000000000001</v>
      </c>
      <c r="F42" s="132">
        <v>0.2515</v>
      </c>
      <c r="G42" s="125">
        <v>3.170666666666667</v>
      </c>
      <c r="H42" s="129">
        <v>2.2506666666666666</v>
      </c>
      <c r="I42" s="135">
        <v>0.75800000000000001</v>
      </c>
      <c r="J42" s="123">
        <v>2.5669999999999997</v>
      </c>
      <c r="K42" s="129">
        <v>1.7779999999999998</v>
      </c>
      <c r="L42" s="132">
        <v>0.55333333333333334</v>
      </c>
      <c r="M42" s="125">
        <v>3.7963333333333331</v>
      </c>
      <c r="N42" s="129">
        <v>2.7686666666666664</v>
      </c>
      <c r="O42" s="135">
        <v>0.39399999999999996</v>
      </c>
      <c r="P42" s="123">
        <v>2.577</v>
      </c>
      <c r="Q42" s="129">
        <v>1.8396666666666668</v>
      </c>
      <c r="R42" s="132">
        <v>0.88133333333333341</v>
      </c>
      <c r="S42" s="125">
        <v>2.6216666666666666</v>
      </c>
      <c r="T42" s="129">
        <v>1.8856666666666666</v>
      </c>
      <c r="U42" s="135">
        <v>0.58099999999999996</v>
      </c>
    </row>
    <row r="43" spans="1:21" x14ac:dyDescent="0.25">
      <c r="A43" s="2" t="s">
        <v>79</v>
      </c>
      <c r="B43" s="146">
        <v>2062.6160442773335</v>
      </c>
      <c r="C43" s="15" t="s">
        <v>60</v>
      </c>
      <c r="D43" s="123">
        <v>1.9144999999999999</v>
      </c>
      <c r="E43" s="129">
        <v>1.532</v>
      </c>
      <c r="F43" s="132">
        <v>0.33050000000000002</v>
      </c>
      <c r="G43" s="125">
        <v>2.6196666666666668</v>
      </c>
      <c r="H43" s="129">
        <v>2.1383333333333332</v>
      </c>
      <c r="I43" s="135">
        <v>0.20833333333333334</v>
      </c>
      <c r="J43" s="123">
        <v>2.6406666666666667</v>
      </c>
      <c r="K43" s="129">
        <v>2.1296666666666666</v>
      </c>
      <c r="L43" s="132">
        <v>0.42033333333333339</v>
      </c>
      <c r="M43" s="125">
        <v>3.6120000000000001</v>
      </c>
      <c r="N43" s="129">
        <v>2.7789999999999999</v>
      </c>
      <c r="O43" s="135">
        <v>-0.16850000000000001</v>
      </c>
      <c r="P43" s="123">
        <v>2.5293333333333332</v>
      </c>
      <c r="Q43" s="129">
        <v>2.0346666666666668</v>
      </c>
      <c r="R43" s="132">
        <v>0.45100000000000001</v>
      </c>
      <c r="S43" s="125">
        <v>2.74</v>
      </c>
      <c r="T43" s="129">
        <v>2.1393333333333331</v>
      </c>
      <c r="U43" s="135">
        <v>0.14700000000000002</v>
      </c>
    </row>
    <row r="44" spans="1:21" ht="15.75" thickBot="1" x14ac:dyDescent="0.3">
      <c r="A44" s="4" t="s">
        <v>50</v>
      </c>
      <c r="B44" s="5">
        <v>2569</v>
      </c>
      <c r="C44" s="120" t="s">
        <v>55</v>
      </c>
      <c r="D44" s="124">
        <v>1.3620000000000001</v>
      </c>
      <c r="E44" s="130">
        <v>1.0495000000000001</v>
      </c>
      <c r="F44" s="133">
        <v>0.43699999999999994</v>
      </c>
      <c r="G44" s="126">
        <v>2.5113333333333334</v>
      </c>
      <c r="H44" s="130">
        <v>1.7510000000000001</v>
      </c>
      <c r="I44" s="136">
        <v>-0.80300000000000005</v>
      </c>
      <c r="J44" s="124">
        <v>4.0856666666666666</v>
      </c>
      <c r="K44" s="130">
        <v>2.8286666666666669</v>
      </c>
      <c r="L44" s="133" t="s">
        <v>37</v>
      </c>
      <c r="M44" s="126">
        <v>3.9253333333333331</v>
      </c>
      <c r="N44" s="130">
        <v>2.7966666666666669</v>
      </c>
      <c r="O44" s="136" t="s">
        <v>37</v>
      </c>
      <c r="P44" s="124">
        <v>3.859666666666667</v>
      </c>
      <c r="Q44" s="130">
        <v>2.8173333333333335</v>
      </c>
      <c r="R44" s="133" t="s">
        <v>37</v>
      </c>
      <c r="S44" s="126">
        <v>4.3250000000000002</v>
      </c>
      <c r="T44" s="130">
        <v>3.2166666666666668</v>
      </c>
      <c r="U44" s="136" t="s">
        <v>37</v>
      </c>
    </row>
  </sheetData>
  <mergeCells count="27">
    <mergeCell ref="C1:C2"/>
    <mergeCell ref="A1:A2"/>
    <mergeCell ref="D1:F1"/>
    <mergeCell ref="G1:I1"/>
    <mergeCell ref="J1:L1"/>
    <mergeCell ref="B1:B2"/>
    <mergeCell ref="J17:L17"/>
    <mergeCell ref="M17:O17"/>
    <mergeCell ref="P17:R17"/>
    <mergeCell ref="S17:U17"/>
    <mergeCell ref="M1:O1"/>
    <mergeCell ref="P1:R1"/>
    <mergeCell ref="S1:U1"/>
    <mergeCell ref="A17:A18"/>
    <mergeCell ref="B17:B18"/>
    <mergeCell ref="C17:C18"/>
    <mergeCell ref="D17:F17"/>
    <mergeCell ref="G17:I17"/>
    <mergeCell ref="J33:L33"/>
    <mergeCell ref="M33:O33"/>
    <mergeCell ref="P33:R33"/>
    <mergeCell ref="S33:U33"/>
    <mergeCell ref="A33:A34"/>
    <mergeCell ref="B33:B34"/>
    <mergeCell ref="C33:C34"/>
    <mergeCell ref="D33:F33"/>
    <mergeCell ref="G33:I3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7F33A-3899-4C8D-8E8B-E34D6B1DD493}">
  <dimension ref="A1:O41"/>
  <sheetViews>
    <sheetView zoomScale="70" zoomScaleNormal="70" workbookViewId="0">
      <selection activeCell="E26" sqref="E26"/>
    </sheetView>
  </sheetViews>
  <sheetFormatPr defaultRowHeight="15" x14ac:dyDescent="0.25"/>
  <cols>
    <col min="1" max="1" width="12.85546875" customWidth="1"/>
    <col min="2" max="2" width="11.7109375" customWidth="1"/>
    <col min="3" max="5" width="12.85546875" customWidth="1"/>
    <col min="6" max="9" width="14.7109375" customWidth="1"/>
    <col min="10" max="10" width="14.42578125" customWidth="1"/>
    <col min="11" max="13" width="12.85546875" customWidth="1"/>
    <col min="14" max="15" width="10.85546875" customWidth="1"/>
  </cols>
  <sheetData>
    <row r="1" spans="1:15" x14ac:dyDescent="0.25">
      <c r="A1" t="s">
        <v>27</v>
      </c>
    </row>
    <row r="2" spans="1:15" ht="15.75" thickBot="1" x14ac:dyDescent="0.3"/>
    <row r="3" spans="1:15" ht="15.75" thickBot="1" x14ac:dyDescent="0.3">
      <c r="A3" s="155" t="s">
        <v>28</v>
      </c>
      <c r="B3" s="159" t="s">
        <v>35</v>
      </c>
      <c r="C3" s="160"/>
      <c r="D3" s="161" t="s">
        <v>36</v>
      </c>
      <c r="E3" s="162"/>
      <c r="F3" s="159" t="s">
        <v>35</v>
      </c>
      <c r="G3" s="160"/>
      <c r="H3" s="161" t="s">
        <v>36</v>
      </c>
      <c r="I3" s="162"/>
      <c r="J3" s="159" t="s">
        <v>35</v>
      </c>
      <c r="K3" s="160"/>
      <c r="L3" s="161" t="s">
        <v>36</v>
      </c>
      <c r="M3" s="162"/>
      <c r="N3" s="157" t="s">
        <v>40</v>
      </c>
      <c r="O3" s="158"/>
    </row>
    <row r="4" spans="1:15" ht="30.75" thickBot="1" x14ac:dyDescent="0.3">
      <c r="A4" s="156"/>
      <c r="B4" s="62" t="s">
        <v>29</v>
      </c>
      <c r="C4" s="64" t="s">
        <v>30</v>
      </c>
      <c r="D4" s="64" t="s">
        <v>29</v>
      </c>
      <c r="E4" s="68" t="s">
        <v>30</v>
      </c>
      <c r="F4" s="62" t="s">
        <v>31</v>
      </c>
      <c r="G4" s="69" t="s">
        <v>32</v>
      </c>
      <c r="H4" s="64" t="s">
        <v>31</v>
      </c>
      <c r="I4" s="68" t="s">
        <v>32</v>
      </c>
      <c r="J4" s="63" t="s">
        <v>33</v>
      </c>
      <c r="K4" s="64" t="s">
        <v>34</v>
      </c>
      <c r="L4" s="66" t="s">
        <v>33</v>
      </c>
      <c r="M4" s="68" t="s">
        <v>34</v>
      </c>
      <c r="N4" s="95" t="s">
        <v>41</v>
      </c>
      <c r="O4" s="96" t="s">
        <v>42</v>
      </c>
    </row>
    <row r="5" spans="1:15" x14ac:dyDescent="0.25">
      <c r="A5" s="58" t="s">
        <v>1</v>
      </c>
      <c r="B5" s="72">
        <v>0.91800000000000004</v>
      </c>
      <c r="C5" s="73">
        <v>0.27200000000000002</v>
      </c>
      <c r="D5" s="84">
        <f>AVERAGE(B5:B6)</f>
        <v>0.57100000000000006</v>
      </c>
      <c r="E5" s="88">
        <f>AVERAGE(C5:C6)</f>
        <v>0.24249999999999999</v>
      </c>
      <c r="F5" s="72">
        <v>0.60799999999999998</v>
      </c>
      <c r="G5" s="74">
        <v>0.26100000000000001</v>
      </c>
      <c r="H5" s="84">
        <f>AVERAGE(F5:F6)</f>
        <v>0.39300000000000002</v>
      </c>
      <c r="I5" s="88">
        <f>AVERAGE(G5:G6)</f>
        <v>0.2185</v>
      </c>
      <c r="J5" s="72">
        <v>-0.52600000000000002</v>
      </c>
      <c r="K5" s="75">
        <v>-0.157</v>
      </c>
      <c r="L5" s="84">
        <f>AVERAGE(J5:J6)</f>
        <v>-0.28650000000000003</v>
      </c>
      <c r="M5" s="88">
        <f>AVERAGE(K5:K6)</f>
        <v>-9.9000000000000005E-2</v>
      </c>
      <c r="N5" s="97"/>
      <c r="O5" s="98"/>
    </row>
    <row r="6" spans="1:15" x14ac:dyDescent="0.25">
      <c r="A6" s="58" t="s">
        <v>2</v>
      </c>
      <c r="B6" s="72">
        <v>0.224</v>
      </c>
      <c r="C6" s="73">
        <v>0.21299999999999999</v>
      </c>
      <c r="D6" s="84"/>
      <c r="E6" s="88"/>
      <c r="F6" s="72">
        <v>0.17799999999999999</v>
      </c>
      <c r="G6" s="74">
        <v>0.17599999999999999</v>
      </c>
      <c r="H6" s="84"/>
      <c r="I6" s="88"/>
      <c r="J6" s="72">
        <v>-4.7E-2</v>
      </c>
      <c r="K6" s="75">
        <v>-4.1000000000000002E-2</v>
      </c>
      <c r="L6" s="84"/>
      <c r="M6" s="88"/>
      <c r="N6" s="97"/>
      <c r="O6" s="98"/>
    </row>
    <row r="7" spans="1:15" x14ac:dyDescent="0.25">
      <c r="A7" s="59" t="s">
        <v>3</v>
      </c>
      <c r="B7" s="76">
        <v>1.24</v>
      </c>
      <c r="C7" s="77">
        <v>1.95</v>
      </c>
      <c r="D7" s="85">
        <f>AVERAGE(B7:B9)</f>
        <v>0.86</v>
      </c>
      <c r="E7" s="89">
        <f>AVERAGE(C7:C9)</f>
        <v>1.2789999999999999</v>
      </c>
      <c r="F7" s="76">
        <v>1.054</v>
      </c>
      <c r="G7" s="78">
        <v>1.464</v>
      </c>
      <c r="H7" s="85">
        <f>AVERAGE(F7:F9)</f>
        <v>0.72099999999999997</v>
      </c>
      <c r="I7" s="89">
        <f>AVERAGE(G7:G9)</f>
        <v>0.95766666666666678</v>
      </c>
      <c r="J7" s="76">
        <v>-0.104</v>
      </c>
      <c r="K7" s="79">
        <v>-0.56000000000000005</v>
      </c>
      <c r="L7" s="85">
        <f>AVERAGE(J7:J9)</f>
        <v>-4.0333333333333332E-2</v>
      </c>
      <c r="M7" s="89">
        <f>AVERAGE(K7:K9)</f>
        <v>-0.11933333333333335</v>
      </c>
      <c r="N7" s="101"/>
      <c r="O7" s="102"/>
    </row>
    <row r="8" spans="1:15" x14ac:dyDescent="0.25">
      <c r="A8" s="58" t="s">
        <v>4</v>
      </c>
      <c r="B8" s="72">
        <v>0.47399999999999998</v>
      </c>
      <c r="C8" s="73">
        <v>0.85599999999999998</v>
      </c>
      <c r="D8" s="84"/>
      <c r="E8" s="88"/>
      <c r="F8" s="72">
        <v>0.38600000000000001</v>
      </c>
      <c r="G8" s="74">
        <v>0.64900000000000002</v>
      </c>
      <c r="H8" s="84"/>
      <c r="I8" s="88"/>
      <c r="J8" s="72">
        <v>0.107</v>
      </c>
      <c r="K8" s="75">
        <v>0.17799999999999999</v>
      </c>
      <c r="L8" s="84"/>
      <c r="M8" s="88"/>
      <c r="N8" s="97"/>
      <c r="O8" s="98"/>
    </row>
    <row r="9" spans="1:15" x14ac:dyDescent="0.25">
      <c r="A9" s="60" t="s">
        <v>5</v>
      </c>
      <c r="B9" s="80">
        <v>0.86599999999999999</v>
      </c>
      <c r="C9" s="81">
        <v>1.0309999999999999</v>
      </c>
      <c r="D9" s="86"/>
      <c r="E9" s="90"/>
      <c r="F9" s="80">
        <v>0.72299999999999998</v>
      </c>
      <c r="G9" s="82">
        <v>0.76</v>
      </c>
      <c r="H9" s="86"/>
      <c r="I9" s="90"/>
      <c r="J9" s="80">
        <v>-0.124</v>
      </c>
      <c r="K9" s="83">
        <v>2.4E-2</v>
      </c>
      <c r="L9" s="86"/>
      <c r="M9" s="90"/>
      <c r="N9" s="103"/>
      <c r="O9" s="104"/>
    </row>
    <row r="10" spans="1:15" x14ac:dyDescent="0.25">
      <c r="A10" s="58" t="s">
        <v>9</v>
      </c>
      <c r="B10" s="72">
        <v>0.51800000000000002</v>
      </c>
      <c r="C10" s="73">
        <v>1.038</v>
      </c>
      <c r="D10" s="85">
        <f>AVERAGE(B10:B12)</f>
        <v>0.7576666666666666</v>
      </c>
      <c r="E10" s="89">
        <f>AVERAGE(C10:C12)</f>
        <v>1.1526666666666665</v>
      </c>
      <c r="F10" s="72">
        <v>0.56399999999999995</v>
      </c>
      <c r="G10" s="74">
        <v>0.78300000000000003</v>
      </c>
      <c r="H10" s="85">
        <f>AVERAGE(F10:F12)</f>
        <v>0.71433333333333326</v>
      </c>
      <c r="I10" s="89">
        <f>AVERAGE(G10:G12)</f>
        <v>0.90366666666666673</v>
      </c>
      <c r="J10" s="72">
        <v>-0.41099999999999998</v>
      </c>
      <c r="K10" s="75">
        <v>-0.45100000000000001</v>
      </c>
      <c r="L10" s="85">
        <f>AVERAGE(J10:J12)</f>
        <v>-0.43599999999999994</v>
      </c>
      <c r="M10" s="89">
        <f>AVERAGE(K10:K12)</f>
        <v>-0.48666666666666664</v>
      </c>
      <c r="N10" s="97"/>
      <c r="O10" s="98"/>
    </row>
    <row r="11" spans="1:15" x14ac:dyDescent="0.25">
      <c r="A11" s="58" t="s">
        <v>10</v>
      </c>
      <c r="B11" s="72">
        <v>0.44600000000000001</v>
      </c>
      <c r="C11" s="73">
        <v>0.98799999999999999</v>
      </c>
      <c r="D11" s="84"/>
      <c r="E11" s="88"/>
      <c r="F11" s="72">
        <v>0.35399999999999998</v>
      </c>
      <c r="G11" s="74">
        <v>0.74399999999999999</v>
      </c>
      <c r="H11" s="84"/>
      <c r="I11" s="88"/>
      <c r="J11" s="72">
        <v>-3.5999999999999997E-2</v>
      </c>
      <c r="K11" s="75">
        <v>-0.218</v>
      </c>
      <c r="L11" s="84"/>
      <c r="M11" s="88"/>
      <c r="N11" s="97"/>
      <c r="O11" s="98"/>
    </row>
    <row r="12" spans="1:15" x14ac:dyDescent="0.25">
      <c r="A12" s="58" t="s">
        <v>11</v>
      </c>
      <c r="B12" s="72">
        <v>1.3089999999999999</v>
      </c>
      <c r="C12" s="73">
        <v>1.4319999999999999</v>
      </c>
      <c r="D12" s="84"/>
      <c r="E12" s="88"/>
      <c r="F12" s="72">
        <v>1.2250000000000001</v>
      </c>
      <c r="G12" s="74">
        <v>1.1839999999999999</v>
      </c>
      <c r="H12" s="84"/>
      <c r="I12" s="88"/>
      <c r="J12" s="72">
        <v>-0.86099999999999999</v>
      </c>
      <c r="K12" s="75">
        <v>-0.79100000000000004</v>
      </c>
      <c r="L12" s="84"/>
      <c r="M12" s="88"/>
      <c r="N12" s="97"/>
      <c r="O12" s="98"/>
    </row>
    <row r="13" spans="1:15" x14ac:dyDescent="0.25">
      <c r="A13" s="59" t="s">
        <v>6</v>
      </c>
      <c r="B13" s="76">
        <v>0.67400000000000004</v>
      </c>
      <c r="C13" s="77">
        <v>0.77600000000000002</v>
      </c>
      <c r="D13" s="85">
        <f>AVERAGE(B13:B15)</f>
        <v>0.73833333333333329</v>
      </c>
      <c r="E13" s="89">
        <f>AVERAGE(C13:C15)</f>
        <v>0.78399999999999992</v>
      </c>
      <c r="F13" s="76">
        <v>0.55400000000000005</v>
      </c>
      <c r="G13" s="78">
        <v>0.626</v>
      </c>
      <c r="H13" s="85">
        <f>AVERAGE(F13:F15)</f>
        <v>0.60599999999999998</v>
      </c>
      <c r="I13" s="89">
        <f>AVERAGE(G13:G15)</f>
        <v>0.63633333333333331</v>
      </c>
      <c r="J13" s="76">
        <v>0.11600000000000001</v>
      </c>
      <c r="K13" s="79">
        <v>0.20899999999999999</v>
      </c>
      <c r="L13" s="85">
        <f>AVERAGE(J13:J15)</f>
        <v>0.17800000000000002</v>
      </c>
      <c r="M13" s="89">
        <f>AVERAGE(K13:K15)</f>
        <v>0.12933333333333333</v>
      </c>
      <c r="N13" s="101"/>
      <c r="O13" s="102"/>
    </row>
    <row r="14" spans="1:15" x14ac:dyDescent="0.25">
      <c r="A14" s="58" t="s">
        <v>7</v>
      </c>
      <c r="B14" s="72">
        <v>0.76100000000000001</v>
      </c>
      <c r="C14" s="73">
        <v>0.85699999999999998</v>
      </c>
      <c r="D14" s="84"/>
      <c r="E14" s="88"/>
      <c r="F14" s="72">
        <v>0.63700000000000001</v>
      </c>
      <c r="G14" s="74">
        <v>0.68899999999999995</v>
      </c>
      <c r="H14" s="84"/>
      <c r="I14" s="88"/>
      <c r="J14" s="72">
        <v>6.7000000000000004E-2</v>
      </c>
      <c r="K14" s="75">
        <v>-8.6999999999999994E-2</v>
      </c>
      <c r="L14" s="84"/>
      <c r="M14" s="88"/>
      <c r="N14" s="97"/>
      <c r="O14" s="98"/>
    </row>
    <row r="15" spans="1:15" x14ac:dyDescent="0.25">
      <c r="A15" s="60" t="s">
        <v>8</v>
      </c>
      <c r="B15" s="80">
        <v>0.78</v>
      </c>
      <c r="C15" s="81">
        <v>0.71899999999999997</v>
      </c>
      <c r="D15" s="86"/>
      <c r="E15" s="90"/>
      <c r="F15" s="80">
        <v>0.627</v>
      </c>
      <c r="G15" s="82">
        <v>0.59399999999999997</v>
      </c>
      <c r="H15" s="86"/>
      <c r="I15" s="90"/>
      <c r="J15" s="80">
        <v>0.35099999999999998</v>
      </c>
      <c r="K15" s="83">
        <v>0.26600000000000001</v>
      </c>
      <c r="L15" s="86"/>
      <c r="M15" s="90"/>
      <c r="N15" s="103"/>
      <c r="O15" s="104"/>
    </row>
    <row r="16" spans="1:15" x14ac:dyDescent="0.25">
      <c r="A16" s="59" t="s">
        <v>12</v>
      </c>
      <c r="B16" s="76">
        <v>0.72599999999999998</v>
      </c>
      <c r="C16" s="77">
        <v>0.68400000000000005</v>
      </c>
      <c r="D16" s="85">
        <f>AVERAGE(B16:B18)</f>
        <v>0.89933333333333332</v>
      </c>
      <c r="E16" s="89">
        <f>AVERAGE(C16:C18)</f>
        <v>1.0543333333333333</v>
      </c>
      <c r="F16" s="76">
        <v>0.60299999999999998</v>
      </c>
      <c r="G16" s="78">
        <v>0.56399999999999995</v>
      </c>
      <c r="H16" s="85">
        <f>AVERAGE(F16:F18)</f>
        <v>0.71</v>
      </c>
      <c r="I16" s="89">
        <f>AVERAGE(G16:G18)</f>
        <v>0.84833333333333327</v>
      </c>
      <c r="J16" s="76">
        <v>-0.29199999999999998</v>
      </c>
      <c r="K16" s="79">
        <v>-0.183</v>
      </c>
      <c r="L16" s="85">
        <f>AVERAGE(J16:J18)</f>
        <v>-0.15933333333333333</v>
      </c>
      <c r="M16" s="89">
        <f>AVERAGE(K16:K18)</f>
        <v>5.6666666666666714E-3</v>
      </c>
      <c r="N16" s="101"/>
      <c r="O16" s="102"/>
    </row>
    <row r="17" spans="1:15" x14ac:dyDescent="0.25">
      <c r="A17" s="58" t="s">
        <v>13</v>
      </c>
      <c r="B17" s="72">
        <v>0.92300000000000004</v>
      </c>
      <c r="C17" s="73">
        <v>1.02</v>
      </c>
      <c r="D17" s="84"/>
      <c r="E17" s="88"/>
      <c r="F17" s="72">
        <v>0.70599999999999996</v>
      </c>
      <c r="G17" s="74">
        <v>0.79300000000000004</v>
      </c>
      <c r="H17" s="84"/>
      <c r="I17" s="88"/>
      <c r="J17" s="72">
        <v>-0.11600000000000001</v>
      </c>
      <c r="K17" s="75">
        <v>-0.246</v>
      </c>
      <c r="L17" s="84"/>
      <c r="M17" s="88"/>
      <c r="N17" s="97"/>
      <c r="O17" s="98"/>
    </row>
    <row r="18" spans="1:15" x14ac:dyDescent="0.25">
      <c r="A18" s="60" t="s">
        <v>14</v>
      </c>
      <c r="B18" s="80">
        <v>1.0489999999999999</v>
      </c>
      <c r="C18" s="81">
        <v>1.4590000000000001</v>
      </c>
      <c r="D18" s="86"/>
      <c r="E18" s="90"/>
      <c r="F18" s="80">
        <v>0.82099999999999995</v>
      </c>
      <c r="G18" s="82">
        <v>1.1879999999999999</v>
      </c>
      <c r="H18" s="86"/>
      <c r="I18" s="90"/>
      <c r="J18" s="80">
        <v>-7.0000000000000007E-2</v>
      </c>
      <c r="K18" s="83">
        <v>0.44600000000000001</v>
      </c>
      <c r="L18" s="86"/>
      <c r="M18" s="90"/>
      <c r="N18" s="103"/>
      <c r="O18" s="104"/>
    </row>
    <row r="19" spans="1:15" x14ac:dyDescent="0.25">
      <c r="A19" s="58" t="s">
        <v>15</v>
      </c>
      <c r="B19" s="72">
        <v>0.98</v>
      </c>
      <c r="C19" s="73">
        <v>1.353</v>
      </c>
      <c r="D19" s="85">
        <f>AVERAGE(B19:B21)</f>
        <v>0.92300000000000004</v>
      </c>
      <c r="E19" s="89">
        <f>AVERAGE(C19:C21)</f>
        <v>2.4445000000000001</v>
      </c>
      <c r="F19" s="72">
        <v>0.86</v>
      </c>
      <c r="G19" s="74">
        <v>1.0529999999999999</v>
      </c>
      <c r="H19" s="85">
        <f>AVERAGE(F19:F21)</f>
        <v>0.79800000000000004</v>
      </c>
      <c r="I19" s="89">
        <f>AVERAGE(G19:G21)</f>
        <v>1.5409999999999999</v>
      </c>
      <c r="J19" s="72">
        <v>-0.52700000000000002</v>
      </c>
      <c r="K19" s="75">
        <v>-0.78600000000000003</v>
      </c>
      <c r="L19" s="85">
        <f>AVERAGE(J19:J21)</f>
        <v>-0.46699999999999997</v>
      </c>
      <c r="M19" s="89">
        <f>AVERAGE(K19:K21)</f>
        <v>-1.2894999999999999</v>
      </c>
      <c r="N19" s="97"/>
      <c r="O19" s="98"/>
    </row>
    <row r="20" spans="1:15" x14ac:dyDescent="0.25">
      <c r="A20" s="58" t="s">
        <v>16</v>
      </c>
      <c r="B20" s="72">
        <v>0.86599999999999999</v>
      </c>
      <c r="C20" s="73">
        <v>3.536</v>
      </c>
      <c r="D20" s="84"/>
      <c r="E20" s="88"/>
      <c r="F20" s="72">
        <v>0.73599999999999999</v>
      </c>
      <c r="G20" s="74">
        <v>2.0289999999999999</v>
      </c>
      <c r="H20" s="84"/>
      <c r="I20" s="88"/>
      <c r="J20" s="72">
        <v>-0.40699999999999997</v>
      </c>
      <c r="K20" s="75">
        <v>-1.7929999999999999</v>
      </c>
      <c r="L20" s="84"/>
      <c r="M20" s="88"/>
      <c r="N20" s="97"/>
      <c r="O20" s="98"/>
    </row>
    <row r="21" spans="1:15" ht="15.75" thickBot="1" x14ac:dyDescent="0.3">
      <c r="A21" s="61" t="s">
        <v>17</v>
      </c>
      <c r="B21" s="49" t="s">
        <v>37</v>
      </c>
      <c r="C21" s="65" t="s">
        <v>37</v>
      </c>
      <c r="D21" s="87"/>
      <c r="E21" s="91"/>
      <c r="F21" s="49" t="s">
        <v>37</v>
      </c>
      <c r="G21" s="70" t="s">
        <v>38</v>
      </c>
      <c r="H21" s="87"/>
      <c r="I21" s="91"/>
      <c r="J21" s="49" t="s">
        <v>37</v>
      </c>
      <c r="K21" s="67" t="s">
        <v>39</v>
      </c>
      <c r="L21" s="87"/>
      <c r="M21" s="91"/>
      <c r="N21" s="99"/>
      <c r="O21" s="100"/>
    </row>
    <row r="41" spans="2:7" x14ac:dyDescent="0.25">
      <c r="B41" s="71"/>
      <c r="C41" s="71"/>
      <c r="D41" s="71"/>
      <c r="E41" s="71"/>
      <c r="F41" s="71"/>
      <c r="G41" s="71"/>
    </row>
  </sheetData>
  <mergeCells count="8">
    <mergeCell ref="A3:A4"/>
    <mergeCell ref="N3:O3"/>
    <mergeCell ref="B3:C3"/>
    <mergeCell ref="D3:E3"/>
    <mergeCell ref="F3:G3"/>
    <mergeCell ref="H3:I3"/>
    <mergeCell ref="J3:K3"/>
    <mergeCell ref="L3:M3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B62B7-F1D7-49F2-9B0A-E962715B18CC}">
  <dimension ref="A1:O32"/>
  <sheetViews>
    <sheetView zoomScale="60" zoomScaleNormal="60" workbookViewId="0">
      <selection activeCell="L26" sqref="L25:L26"/>
    </sheetView>
  </sheetViews>
  <sheetFormatPr defaultRowHeight="15" x14ac:dyDescent="0.25"/>
  <cols>
    <col min="1" max="1" width="12.85546875" customWidth="1"/>
    <col min="2" max="2" width="11.7109375" customWidth="1"/>
    <col min="3" max="5" width="12.85546875" customWidth="1"/>
    <col min="6" max="9" width="14.7109375" customWidth="1"/>
    <col min="10" max="10" width="14.42578125" customWidth="1"/>
    <col min="11" max="13" width="12.85546875" customWidth="1"/>
    <col min="14" max="15" width="11.5703125" customWidth="1"/>
  </cols>
  <sheetData>
    <row r="1" spans="1:15" x14ac:dyDescent="0.25">
      <c r="A1" t="s">
        <v>27</v>
      </c>
    </row>
    <row r="2" spans="1:15" ht="15.75" thickBot="1" x14ac:dyDescent="0.3"/>
    <row r="3" spans="1:15" ht="15.75" thickBot="1" x14ac:dyDescent="0.3">
      <c r="A3" s="155" t="s">
        <v>28</v>
      </c>
      <c r="B3" s="159" t="s">
        <v>35</v>
      </c>
      <c r="C3" s="160"/>
      <c r="D3" s="161" t="s">
        <v>36</v>
      </c>
      <c r="E3" s="162"/>
      <c r="F3" s="159" t="s">
        <v>35</v>
      </c>
      <c r="G3" s="160"/>
      <c r="H3" s="161" t="s">
        <v>36</v>
      </c>
      <c r="I3" s="162"/>
      <c r="J3" s="159" t="s">
        <v>35</v>
      </c>
      <c r="K3" s="160"/>
      <c r="L3" s="161" t="s">
        <v>36</v>
      </c>
      <c r="M3" s="162"/>
      <c r="N3" s="157" t="s">
        <v>40</v>
      </c>
      <c r="O3" s="158"/>
    </row>
    <row r="4" spans="1:15" ht="30.75" thickBot="1" x14ac:dyDescent="0.3">
      <c r="A4" s="156"/>
      <c r="B4" s="62" t="s">
        <v>29</v>
      </c>
      <c r="C4" s="64" t="s">
        <v>30</v>
      </c>
      <c r="D4" s="64" t="s">
        <v>29</v>
      </c>
      <c r="E4" s="68" t="s">
        <v>30</v>
      </c>
      <c r="F4" s="62" t="s">
        <v>31</v>
      </c>
      <c r="G4" s="69" t="s">
        <v>32</v>
      </c>
      <c r="H4" s="64" t="s">
        <v>31</v>
      </c>
      <c r="I4" s="68" t="s">
        <v>32</v>
      </c>
      <c r="J4" s="63" t="s">
        <v>33</v>
      </c>
      <c r="K4" s="64" t="s">
        <v>34</v>
      </c>
      <c r="L4" s="66" t="s">
        <v>33</v>
      </c>
      <c r="M4" s="68" t="s">
        <v>34</v>
      </c>
      <c r="N4" s="95" t="s">
        <v>41</v>
      </c>
      <c r="O4" s="96" t="s">
        <v>42</v>
      </c>
    </row>
    <row r="5" spans="1:15" x14ac:dyDescent="0.25">
      <c r="A5" s="58" t="s">
        <v>1</v>
      </c>
      <c r="B5" s="72">
        <v>0.26700000000000002</v>
      </c>
      <c r="C5" s="73">
        <v>0.77500000000000002</v>
      </c>
      <c r="D5" s="84">
        <f>AVERAGE(B5:B6)</f>
        <v>0.30400000000000005</v>
      </c>
      <c r="E5" s="88">
        <f>AVERAGE(C5:C6)</f>
        <v>0.97900000000000009</v>
      </c>
      <c r="F5" s="72">
        <v>0.20899999999999999</v>
      </c>
      <c r="G5" s="74">
        <v>0.629</v>
      </c>
      <c r="H5" s="84">
        <f>AVERAGE(F5:F6)</f>
        <v>0.23549999999999999</v>
      </c>
      <c r="I5" s="88">
        <f>AVERAGE(G5:G6)</f>
        <v>0.73199999999999998</v>
      </c>
      <c r="J5" s="72">
        <v>-5.6000000000000001E-2</v>
      </c>
      <c r="K5" s="75">
        <v>-0.05</v>
      </c>
      <c r="L5" s="84">
        <f>AVERAGE(J5:J6)</f>
        <v>2.4999999999999988E-3</v>
      </c>
      <c r="M5" s="88">
        <f>AVERAGE(K5:K6)</f>
        <v>-6.5500000000000003E-2</v>
      </c>
      <c r="N5" s="112"/>
      <c r="O5" s="108"/>
    </row>
    <row r="6" spans="1:15" x14ac:dyDescent="0.25">
      <c r="A6" s="58" t="s">
        <v>2</v>
      </c>
      <c r="B6" s="72">
        <v>0.34100000000000003</v>
      </c>
      <c r="C6" s="73">
        <v>1.1830000000000001</v>
      </c>
      <c r="D6" s="84"/>
      <c r="E6" s="88"/>
      <c r="F6" s="72">
        <v>0.26200000000000001</v>
      </c>
      <c r="G6" s="74">
        <v>0.83499999999999996</v>
      </c>
      <c r="H6" s="84"/>
      <c r="I6" s="88"/>
      <c r="J6" s="72">
        <v>6.0999999999999999E-2</v>
      </c>
      <c r="K6" s="75">
        <v>-8.1000000000000003E-2</v>
      </c>
      <c r="L6" s="84"/>
      <c r="M6" s="88"/>
      <c r="N6" s="112"/>
      <c r="O6" s="108"/>
    </row>
    <row r="7" spans="1:15" x14ac:dyDescent="0.25">
      <c r="A7" s="59" t="s">
        <v>3</v>
      </c>
      <c r="B7" s="76">
        <v>0.30399999999999999</v>
      </c>
      <c r="C7" s="77">
        <v>0.79800000000000004</v>
      </c>
      <c r="D7" s="85">
        <f>AVERAGE(B7:B9)</f>
        <v>0.41866666666666669</v>
      </c>
      <c r="E7" s="89">
        <f>AVERAGE(C7:C9)</f>
        <v>0.96933333333333327</v>
      </c>
      <c r="F7" s="76">
        <v>0.23300000000000001</v>
      </c>
      <c r="G7" s="78">
        <v>0.63800000000000001</v>
      </c>
      <c r="H7" s="85">
        <f>AVERAGE(F7:F9)</f>
        <v>0.314</v>
      </c>
      <c r="I7" s="89">
        <f>AVERAGE(G7:G9)</f>
        <v>0.7466666666666667</v>
      </c>
      <c r="J7" s="76">
        <v>-4.7E-2</v>
      </c>
      <c r="K7" s="79">
        <v>-0.11899999999999999</v>
      </c>
      <c r="L7" s="85">
        <f>AVERAGE(J7:J9)</f>
        <v>8.2666666666666666E-2</v>
      </c>
      <c r="M7" s="89">
        <f>AVERAGE(K7:K9)</f>
        <v>-3.1E-2</v>
      </c>
      <c r="N7" s="113"/>
      <c r="O7" s="109"/>
    </row>
    <row r="8" spans="1:15" x14ac:dyDescent="0.25">
      <c r="A8" s="58" t="s">
        <v>4</v>
      </c>
      <c r="B8" s="72">
        <v>0.40400000000000003</v>
      </c>
      <c r="C8" s="73">
        <v>0.83899999999999997</v>
      </c>
      <c r="D8" s="84"/>
      <c r="E8" s="88"/>
      <c r="F8" s="72">
        <v>0.31</v>
      </c>
      <c r="G8" s="74">
        <v>0.624</v>
      </c>
      <c r="H8" s="84"/>
      <c r="I8" s="88"/>
      <c r="J8" s="72">
        <v>0.106</v>
      </c>
      <c r="K8" s="75">
        <v>-2.8000000000000001E-2</v>
      </c>
      <c r="L8" s="84"/>
      <c r="M8" s="88"/>
      <c r="N8" s="112"/>
      <c r="O8" s="108"/>
    </row>
    <row r="9" spans="1:15" x14ac:dyDescent="0.25">
      <c r="A9" s="60" t="s">
        <v>5</v>
      </c>
      <c r="B9" s="80">
        <v>0.54800000000000004</v>
      </c>
      <c r="C9" s="81">
        <v>1.2709999999999999</v>
      </c>
      <c r="D9" s="86"/>
      <c r="E9" s="90"/>
      <c r="F9" s="80">
        <v>0.39900000000000002</v>
      </c>
      <c r="G9" s="82">
        <v>0.97799999999999998</v>
      </c>
      <c r="H9" s="86"/>
      <c r="I9" s="90"/>
      <c r="J9" s="80">
        <v>0.189</v>
      </c>
      <c r="K9" s="83">
        <v>5.3999999999999999E-2</v>
      </c>
      <c r="L9" s="86"/>
      <c r="M9" s="90"/>
      <c r="N9" s="114"/>
      <c r="O9" s="107"/>
    </row>
    <row r="10" spans="1:15" x14ac:dyDescent="0.25">
      <c r="A10" s="58" t="s">
        <v>9</v>
      </c>
      <c r="B10" s="72">
        <v>0.877</v>
      </c>
      <c r="C10" s="73">
        <v>2.0590000000000002</v>
      </c>
      <c r="D10" s="85">
        <f>AVERAGE(B10:B12)</f>
        <v>0.89</v>
      </c>
      <c r="E10" s="89">
        <f>AVERAGE(C10:C12)</f>
        <v>1.8683333333333334</v>
      </c>
      <c r="F10" s="72">
        <v>0.67600000000000005</v>
      </c>
      <c r="G10" s="74">
        <v>1.6339999999999999</v>
      </c>
      <c r="H10" s="85">
        <f>AVERAGE(F10:F12)</f>
        <v>0.72466666666666668</v>
      </c>
      <c r="I10" s="89">
        <f>AVERAGE(G10:G12)</f>
        <v>1.5</v>
      </c>
      <c r="J10" s="72">
        <v>0.22600000000000001</v>
      </c>
      <c r="K10" s="75">
        <v>-0.17</v>
      </c>
      <c r="L10" s="85">
        <f>AVERAGE(J10:J12)</f>
        <v>0.20333333333333334</v>
      </c>
      <c r="M10" s="89">
        <f>AVERAGE(K10:K12)</f>
        <v>-0.20333333333333334</v>
      </c>
      <c r="N10" s="112"/>
      <c r="O10" s="108"/>
    </row>
    <row r="11" spans="1:15" x14ac:dyDescent="0.25">
      <c r="A11" s="58" t="s">
        <v>10</v>
      </c>
      <c r="B11" s="72">
        <v>0.95899999999999996</v>
      </c>
      <c r="C11" s="73">
        <v>1.794</v>
      </c>
      <c r="D11" s="84"/>
      <c r="E11" s="88"/>
      <c r="F11" s="72">
        <v>0.82599999999999996</v>
      </c>
      <c r="G11" s="74">
        <v>1.448</v>
      </c>
      <c r="H11" s="84"/>
      <c r="I11" s="88"/>
      <c r="J11" s="72">
        <v>0.17100000000000001</v>
      </c>
      <c r="K11" s="75">
        <v>-0.29499999999999998</v>
      </c>
      <c r="L11" s="84"/>
      <c r="M11" s="88"/>
      <c r="N11" s="112"/>
      <c r="O11" s="108"/>
    </row>
    <row r="12" spans="1:15" x14ac:dyDescent="0.25">
      <c r="A12" s="58" t="s">
        <v>11</v>
      </c>
      <c r="B12" s="72">
        <v>0.83399999999999996</v>
      </c>
      <c r="C12" s="73">
        <v>1.752</v>
      </c>
      <c r="D12" s="84"/>
      <c r="E12" s="88"/>
      <c r="F12" s="72">
        <v>0.67200000000000004</v>
      </c>
      <c r="G12" s="74">
        <v>1.4179999999999999</v>
      </c>
      <c r="H12" s="84"/>
      <c r="I12" s="88"/>
      <c r="J12" s="72">
        <v>0.21299999999999999</v>
      </c>
      <c r="K12" s="75">
        <v>-0.14499999999999999</v>
      </c>
      <c r="L12" s="84"/>
      <c r="M12" s="88"/>
      <c r="N12" s="112"/>
      <c r="O12" s="108"/>
    </row>
    <row r="13" spans="1:15" x14ac:dyDescent="0.25">
      <c r="A13" s="59" t="s">
        <v>6</v>
      </c>
      <c r="B13" s="76">
        <v>1.1339999999999999</v>
      </c>
      <c r="C13" s="77">
        <v>1.6639999999999999</v>
      </c>
      <c r="D13" s="85">
        <f>AVERAGE(B13:B15)</f>
        <v>0.99333333333333329</v>
      </c>
      <c r="E13" s="89">
        <f>AVERAGE(C13:C15)</f>
        <v>1.8933333333333333</v>
      </c>
      <c r="F13" s="76">
        <v>0.80700000000000005</v>
      </c>
      <c r="G13" s="78">
        <v>1.329</v>
      </c>
      <c r="H13" s="85">
        <f>AVERAGE(F13:F15)</f>
        <v>0.71</v>
      </c>
      <c r="I13" s="89">
        <f>AVERAGE(G13:G15)</f>
        <v>1.4653333333333334</v>
      </c>
      <c r="J13" s="76">
        <v>0.29599999999999999</v>
      </c>
      <c r="K13" s="79">
        <v>0.17899999999999999</v>
      </c>
      <c r="L13" s="85">
        <f>AVERAGE(J13:J15)</f>
        <v>0.15433333333333335</v>
      </c>
      <c r="M13" s="89">
        <f>AVERAGE(K13:K15)</f>
        <v>3.3333333333333327E-3</v>
      </c>
      <c r="N13" s="113"/>
      <c r="O13" s="109"/>
    </row>
    <row r="14" spans="1:15" x14ac:dyDescent="0.25">
      <c r="A14" s="58" t="s">
        <v>7</v>
      </c>
      <c r="B14" s="72">
        <v>0.96</v>
      </c>
      <c r="C14" s="73">
        <v>2.2269999999999999</v>
      </c>
      <c r="D14" s="84"/>
      <c r="E14" s="88"/>
      <c r="F14" s="72">
        <v>0.67700000000000005</v>
      </c>
      <c r="G14" s="74">
        <v>1.657</v>
      </c>
      <c r="H14" s="84"/>
      <c r="I14" s="88"/>
      <c r="J14" s="72">
        <v>8.4000000000000005E-2</v>
      </c>
      <c r="K14" s="75">
        <v>-0.14899999999999999</v>
      </c>
      <c r="L14" s="84"/>
      <c r="M14" s="88"/>
      <c r="N14" s="112"/>
      <c r="O14" s="108"/>
    </row>
    <row r="15" spans="1:15" x14ac:dyDescent="0.25">
      <c r="A15" s="60" t="s">
        <v>8</v>
      </c>
      <c r="B15" s="80">
        <v>0.88600000000000001</v>
      </c>
      <c r="C15" s="81">
        <v>1.7889999999999999</v>
      </c>
      <c r="D15" s="86"/>
      <c r="E15" s="90"/>
      <c r="F15" s="80">
        <v>0.64600000000000002</v>
      </c>
      <c r="G15" s="82">
        <v>1.41</v>
      </c>
      <c r="H15" s="86"/>
      <c r="I15" s="90"/>
      <c r="J15" s="80">
        <v>8.3000000000000004E-2</v>
      </c>
      <c r="K15" s="83">
        <v>-0.02</v>
      </c>
      <c r="L15" s="86"/>
      <c r="M15" s="90"/>
      <c r="N15" s="114"/>
      <c r="O15" s="107"/>
    </row>
    <row r="16" spans="1:15" x14ac:dyDescent="0.25">
      <c r="A16" s="59" t="s">
        <v>12</v>
      </c>
      <c r="B16" s="76">
        <v>0.88600000000000001</v>
      </c>
      <c r="C16" s="77">
        <v>1.7509999999999999</v>
      </c>
      <c r="D16" s="85">
        <f>AVERAGE(B16:B18)</f>
        <v>0.81700000000000006</v>
      </c>
      <c r="E16" s="89">
        <f>AVERAGE(C16:C18)</f>
        <v>1.6853333333333331</v>
      </c>
      <c r="F16" s="76">
        <v>0.68899999999999995</v>
      </c>
      <c r="G16" s="78">
        <v>1.38</v>
      </c>
      <c r="H16" s="85">
        <f>AVERAGE(F16:F18)</f>
        <v>0.62466666666666659</v>
      </c>
      <c r="I16" s="89">
        <f>AVERAGE(G16:G18)</f>
        <v>1.329</v>
      </c>
      <c r="J16" s="76">
        <v>3.9E-2</v>
      </c>
      <c r="K16" s="79">
        <v>-0.33700000000000002</v>
      </c>
      <c r="L16" s="85">
        <f>AVERAGE(J16:J18)</f>
        <v>2.7666666666666662E-2</v>
      </c>
      <c r="M16" s="89">
        <f>AVERAGE(K16:K18)</f>
        <v>-0.38833333333333336</v>
      </c>
      <c r="N16" s="113"/>
      <c r="O16" s="109"/>
    </row>
    <row r="17" spans="1:15" x14ac:dyDescent="0.25">
      <c r="A17" s="58" t="s">
        <v>13</v>
      </c>
      <c r="B17" s="72">
        <v>0.79900000000000004</v>
      </c>
      <c r="C17" s="73">
        <v>1.66</v>
      </c>
      <c r="D17" s="84"/>
      <c r="E17" s="88"/>
      <c r="F17" s="72">
        <v>0.60299999999999998</v>
      </c>
      <c r="G17" s="74">
        <v>1.3180000000000001</v>
      </c>
      <c r="H17" s="84"/>
      <c r="I17" s="88"/>
      <c r="J17" s="72">
        <v>5.0000000000000001E-3</v>
      </c>
      <c r="K17" s="75">
        <v>-0.374</v>
      </c>
      <c r="L17" s="84"/>
      <c r="M17" s="88"/>
      <c r="N17" s="112"/>
      <c r="O17" s="108"/>
    </row>
    <row r="18" spans="1:15" x14ac:dyDescent="0.25">
      <c r="A18" s="60" t="s">
        <v>14</v>
      </c>
      <c r="B18" s="80">
        <v>0.76600000000000001</v>
      </c>
      <c r="C18" s="81">
        <v>1.645</v>
      </c>
      <c r="D18" s="86"/>
      <c r="E18" s="90"/>
      <c r="F18" s="80">
        <v>0.58199999999999996</v>
      </c>
      <c r="G18" s="82">
        <v>1.2889999999999999</v>
      </c>
      <c r="H18" s="86"/>
      <c r="I18" s="90"/>
      <c r="J18" s="80">
        <v>3.9E-2</v>
      </c>
      <c r="K18" s="83">
        <v>-0.45400000000000001</v>
      </c>
      <c r="L18" s="86"/>
      <c r="M18" s="90"/>
      <c r="N18" s="114"/>
      <c r="O18" s="107"/>
    </row>
    <row r="19" spans="1:15" x14ac:dyDescent="0.25">
      <c r="A19" s="58" t="s">
        <v>15</v>
      </c>
      <c r="B19" s="72">
        <v>0.8</v>
      </c>
      <c r="C19" s="73">
        <v>2.0550000000000002</v>
      </c>
      <c r="D19" s="85">
        <f>AVERAGE(B19:B21)</f>
        <v>0.80366666666666664</v>
      </c>
      <c r="E19" s="89">
        <f>AVERAGE(C19:C21)</f>
        <v>2.6076666666666668</v>
      </c>
      <c r="F19" s="72">
        <v>0.63300000000000001</v>
      </c>
      <c r="G19" s="74">
        <v>1.58</v>
      </c>
      <c r="H19" s="85">
        <f>AVERAGE(F19:F21)</f>
        <v>0.62766666666666671</v>
      </c>
      <c r="I19" s="89">
        <f>AVERAGE(G19:G21)</f>
        <v>1.9183333333333337</v>
      </c>
      <c r="J19" s="72">
        <v>1.6E-2</v>
      </c>
      <c r="K19" s="75">
        <v>-0.60899999999999999</v>
      </c>
      <c r="L19" s="85">
        <f>AVERAGE(J19:J21)</f>
        <v>9.7333333333333327E-2</v>
      </c>
      <c r="M19" s="89">
        <f>AVERAGE(K19:K21)</f>
        <v>-0.67566666666666675</v>
      </c>
      <c r="N19" s="112"/>
      <c r="O19" s="108"/>
    </row>
    <row r="20" spans="1:15" x14ac:dyDescent="0.25">
      <c r="A20" s="58" t="s">
        <v>16</v>
      </c>
      <c r="B20" s="72">
        <v>0.81399999999999995</v>
      </c>
      <c r="C20" s="73">
        <v>3.9089999999999998</v>
      </c>
      <c r="D20" s="84"/>
      <c r="E20" s="88"/>
      <c r="F20" s="72">
        <v>0.65100000000000002</v>
      </c>
      <c r="G20" s="74">
        <v>2.7429999999999999</v>
      </c>
      <c r="H20" s="84"/>
      <c r="I20" s="88"/>
      <c r="J20" s="72">
        <v>0.17</v>
      </c>
      <c r="K20" s="75">
        <v>-1.1990000000000001</v>
      </c>
      <c r="L20" s="84"/>
      <c r="M20" s="88"/>
      <c r="N20" s="112"/>
      <c r="O20" s="105"/>
    </row>
    <row r="21" spans="1:15" ht="15.75" thickBot="1" x14ac:dyDescent="0.3">
      <c r="A21" s="61" t="s">
        <v>17</v>
      </c>
      <c r="B21" s="49">
        <v>0.79700000000000004</v>
      </c>
      <c r="C21" s="65">
        <v>1.859</v>
      </c>
      <c r="D21" s="87"/>
      <c r="E21" s="91"/>
      <c r="F21" s="49">
        <v>0.59899999999999998</v>
      </c>
      <c r="G21" s="70">
        <v>1.4319999999999999</v>
      </c>
      <c r="H21" s="87"/>
      <c r="I21" s="91"/>
      <c r="J21" s="49">
        <v>0.106</v>
      </c>
      <c r="K21" s="67">
        <v>-0.219</v>
      </c>
      <c r="L21" s="87"/>
      <c r="M21" s="91"/>
      <c r="N21" s="111"/>
      <c r="O21" s="119"/>
    </row>
    <row r="24" spans="1:15" x14ac:dyDescent="0.25">
      <c r="B24" s="1"/>
      <c r="C24" s="1"/>
      <c r="D24" s="1"/>
      <c r="E24" s="1"/>
      <c r="F24" s="1"/>
      <c r="G24" s="1"/>
    </row>
    <row r="25" spans="1:15" x14ac:dyDescent="0.25">
      <c r="B25" s="1"/>
      <c r="C25" s="1"/>
      <c r="D25" s="1"/>
      <c r="E25" s="1"/>
      <c r="F25" s="1"/>
      <c r="G25" s="1"/>
    </row>
    <row r="32" spans="1:15" x14ac:dyDescent="0.25">
      <c r="B32" s="71"/>
      <c r="C32" s="71"/>
      <c r="D32" s="71"/>
      <c r="E32" s="71"/>
      <c r="F32" s="71"/>
      <c r="G32" s="71"/>
    </row>
  </sheetData>
  <mergeCells count="8">
    <mergeCell ref="L3:M3"/>
    <mergeCell ref="N3:O3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62071-AEFA-4BC1-A983-A1BD7E23D6CE}">
  <dimension ref="A1:O31"/>
  <sheetViews>
    <sheetView zoomScale="70" zoomScaleNormal="70" workbookViewId="0">
      <selection activeCell="L19" activeCellId="17" sqref="D5:E5 D7:E7 D10:E10 D13:E13 D16:E16 D19:E19 H5:I5 H7:I7 H10:I10 H13:I13 H16:I16 H19:I19 L5:M5 L7:M7 L10:M10 L13:M13 L16:M16 L19:M19"/>
    </sheetView>
  </sheetViews>
  <sheetFormatPr defaultRowHeight="15" x14ac:dyDescent="0.25"/>
  <cols>
    <col min="1" max="1" width="12.85546875" customWidth="1"/>
    <col min="2" max="2" width="11.7109375" customWidth="1"/>
    <col min="3" max="5" width="12.85546875" customWidth="1"/>
    <col min="6" max="9" width="14.7109375" customWidth="1"/>
    <col min="10" max="10" width="14.42578125" customWidth="1"/>
    <col min="11" max="13" width="12.85546875" customWidth="1"/>
    <col min="14" max="14" width="13.85546875" customWidth="1"/>
    <col min="15" max="15" width="14.7109375" customWidth="1"/>
  </cols>
  <sheetData>
    <row r="1" spans="1:15" x14ac:dyDescent="0.25">
      <c r="A1" t="s">
        <v>27</v>
      </c>
    </row>
    <row r="2" spans="1:15" ht="15.75" thickBot="1" x14ac:dyDescent="0.3"/>
    <row r="3" spans="1:15" ht="15.75" thickBot="1" x14ac:dyDescent="0.3">
      <c r="A3" s="155" t="s">
        <v>28</v>
      </c>
      <c r="B3" s="159" t="s">
        <v>35</v>
      </c>
      <c r="C3" s="160"/>
      <c r="D3" s="161" t="s">
        <v>36</v>
      </c>
      <c r="E3" s="162"/>
      <c r="F3" s="159" t="s">
        <v>35</v>
      </c>
      <c r="G3" s="160"/>
      <c r="H3" s="161" t="s">
        <v>36</v>
      </c>
      <c r="I3" s="162"/>
      <c r="J3" s="159" t="s">
        <v>35</v>
      </c>
      <c r="K3" s="160"/>
      <c r="L3" s="161" t="s">
        <v>36</v>
      </c>
      <c r="M3" s="160"/>
      <c r="N3" s="157" t="s">
        <v>40</v>
      </c>
      <c r="O3" s="158"/>
    </row>
    <row r="4" spans="1:15" ht="30.75" thickBot="1" x14ac:dyDescent="0.3">
      <c r="A4" s="156"/>
      <c r="B4" s="62" t="s">
        <v>29</v>
      </c>
      <c r="C4" s="64" t="s">
        <v>30</v>
      </c>
      <c r="D4" s="64" t="s">
        <v>29</v>
      </c>
      <c r="E4" s="68" t="s">
        <v>30</v>
      </c>
      <c r="F4" s="62" t="s">
        <v>31</v>
      </c>
      <c r="G4" s="69" t="s">
        <v>32</v>
      </c>
      <c r="H4" s="64" t="s">
        <v>31</v>
      </c>
      <c r="I4" s="68" t="s">
        <v>32</v>
      </c>
      <c r="J4" s="63" t="s">
        <v>33</v>
      </c>
      <c r="K4" s="64" t="s">
        <v>34</v>
      </c>
      <c r="L4" s="66" t="s">
        <v>33</v>
      </c>
      <c r="M4" s="64" t="s">
        <v>34</v>
      </c>
      <c r="N4" s="95" t="s">
        <v>41</v>
      </c>
      <c r="O4" s="96" t="s">
        <v>42</v>
      </c>
    </row>
    <row r="5" spans="1:15" x14ac:dyDescent="0.25">
      <c r="A5" s="58" t="s">
        <v>1</v>
      </c>
      <c r="B5" s="72">
        <v>0.74199999999999999</v>
      </c>
      <c r="C5" s="73">
        <v>1.1479999999999999</v>
      </c>
      <c r="D5" s="84">
        <f>AVERAGE(B5:B6)</f>
        <v>1.2</v>
      </c>
      <c r="E5" s="88">
        <f>AVERAGE(C5:C6)</f>
        <v>1.484</v>
      </c>
      <c r="F5" s="72">
        <v>0.55400000000000005</v>
      </c>
      <c r="G5" s="74">
        <v>0.90800000000000003</v>
      </c>
      <c r="H5" s="84">
        <f>AVERAGE(F5:F6)</f>
        <v>0.91949999999999998</v>
      </c>
      <c r="I5" s="88">
        <f>AVERAGE(G5:G6)</f>
        <v>1.175</v>
      </c>
      <c r="J5" s="72">
        <v>0.155</v>
      </c>
      <c r="K5" s="75">
        <v>0.433</v>
      </c>
      <c r="L5" s="84">
        <f>AVERAGE(J5:J6)</f>
        <v>0.3095</v>
      </c>
      <c r="M5" s="92">
        <f>AVERAGE(K5:K6)</f>
        <v>0.54949999999999999</v>
      </c>
      <c r="N5" s="112"/>
      <c r="O5" s="108"/>
    </row>
    <row r="6" spans="1:15" x14ac:dyDescent="0.25">
      <c r="A6" s="58" t="s">
        <v>2</v>
      </c>
      <c r="B6" s="72">
        <v>1.6579999999999999</v>
      </c>
      <c r="C6" s="73">
        <v>1.82</v>
      </c>
      <c r="D6" s="84"/>
      <c r="E6" s="88"/>
      <c r="F6" s="72">
        <v>1.2849999999999999</v>
      </c>
      <c r="G6" s="74">
        <v>1.4419999999999999</v>
      </c>
      <c r="H6" s="84"/>
      <c r="I6" s="88"/>
      <c r="J6" s="72">
        <v>0.46400000000000002</v>
      </c>
      <c r="K6" s="75">
        <v>0.66600000000000004</v>
      </c>
      <c r="L6" s="84"/>
      <c r="M6" s="92"/>
      <c r="N6" s="112"/>
      <c r="O6" s="108"/>
    </row>
    <row r="7" spans="1:15" x14ac:dyDescent="0.25">
      <c r="A7" s="59" t="s">
        <v>3</v>
      </c>
      <c r="B7" s="76">
        <v>1.1850000000000001</v>
      </c>
      <c r="C7" s="77">
        <v>4.1580000000000004</v>
      </c>
      <c r="D7" s="85">
        <f>AVERAGE(B7:B9)</f>
        <v>0.93733333333333346</v>
      </c>
      <c r="E7" s="89">
        <f>AVERAGE(C7:C9)</f>
        <v>3.250666666666667</v>
      </c>
      <c r="F7" s="76">
        <v>1.115</v>
      </c>
      <c r="G7" s="78">
        <v>3.4430000000000001</v>
      </c>
      <c r="H7" s="85">
        <f>AVERAGE(F7:F9)</f>
        <v>0.86299999999999999</v>
      </c>
      <c r="I7" s="89">
        <f>AVERAGE(G7:G9)</f>
        <v>2.577</v>
      </c>
      <c r="J7" s="76">
        <v>-0.77400000000000002</v>
      </c>
      <c r="K7" s="79">
        <v>-2.911</v>
      </c>
      <c r="L7" s="85">
        <f>AVERAGE(J7:J9)</f>
        <v>-0.55566666666666664</v>
      </c>
      <c r="M7" s="89">
        <f>AVERAGE(K7:K9)</f>
        <v>-1.7213333333333332</v>
      </c>
      <c r="N7" s="113"/>
      <c r="O7" s="115"/>
    </row>
    <row r="8" spans="1:15" x14ac:dyDescent="0.25">
      <c r="A8" s="58" t="s">
        <v>4</v>
      </c>
      <c r="B8" s="72">
        <v>0.94799999999999995</v>
      </c>
      <c r="C8" s="73">
        <v>2.9369999999999998</v>
      </c>
      <c r="D8" s="84"/>
      <c r="E8" s="88"/>
      <c r="F8" s="72">
        <v>0.89600000000000002</v>
      </c>
      <c r="G8" s="74">
        <v>2.246</v>
      </c>
      <c r="H8" s="84"/>
      <c r="I8" s="88"/>
      <c r="J8" s="72">
        <v>-0.59099999999999997</v>
      </c>
      <c r="K8" s="75">
        <v>-1.218</v>
      </c>
      <c r="L8" s="84"/>
      <c r="M8" s="92"/>
      <c r="N8" s="112"/>
      <c r="O8" s="108"/>
    </row>
    <row r="9" spans="1:15" x14ac:dyDescent="0.25">
      <c r="A9" s="60" t="s">
        <v>5</v>
      </c>
      <c r="B9" s="80">
        <v>0.67900000000000005</v>
      </c>
      <c r="C9" s="81">
        <v>2.657</v>
      </c>
      <c r="D9" s="86"/>
      <c r="E9" s="90"/>
      <c r="F9" s="80">
        <v>0.57799999999999996</v>
      </c>
      <c r="G9" s="82">
        <v>2.0419999999999998</v>
      </c>
      <c r="H9" s="86"/>
      <c r="I9" s="90"/>
      <c r="J9" s="80">
        <v>-0.30199999999999999</v>
      </c>
      <c r="K9" s="83">
        <v>-1.0349999999999999</v>
      </c>
      <c r="L9" s="86"/>
      <c r="M9" s="93"/>
      <c r="N9" s="114"/>
      <c r="O9" s="107"/>
    </row>
    <row r="10" spans="1:15" x14ac:dyDescent="0.25">
      <c r="A10" s="58" t="s">
        <v>9</v>
      </c>
      <c r="B10" s="72">
        <v>3.1779999999999999</v>
      </c>
      <c r="C10" s="73">
        <v>5.851</v>
      </c>
      <c r="D10" s="85">
        <f>AVERAGE(B10:B12)</f>
        <v>2.4516666666666667</v>
      </c>
      <c r="E10" s="89">
        <f>AVERAGE(C10:C12)</f>
        <v>4.9480000000000004</v>
      </c>
      <c r="F10" s="72">
        <v>2.4289999999999998</v>
      </c>
      <c r="G10" s="74">
        <v>6.0670000000000002</v>
      </c>
      <c r="H10" s="85">
        <f>AVERAGE(F10:F12)</f>
        <v>1.7389999999999999</v>
      </c>
      <c r="I10" s="89">
        <f>AVERAGE(G10:G12)</f>
        <v>4.2226666666666661</v>
      </c>
      <c r="J10" s="72">
        <v>8.9999999999999993E-3</v>
      </c>
      <c r="K10" s="75">
        <v>-4.9649999999999999</v>
      </c>
      <c r="L10" s="85">
        <f>AVERAGE(J10:J12)</f>
        <v>-3.3333333333333365E-4</v>
      </c>
      <c r="M10" s="89">
        <f>AVERAGE(K10:K12)</f>
        <v>-2.8963333333333332</v>
      </c>
      <c r="N10" s="112"/>
      <c r="O10" s="105"/>
    </row>
    <row r="11" spans="1:15" x14ac:dyDescent="0.25">
      <c r="A11" s="58" t="s">
        <v>10</v>
      </c>
      <c r="B11" s="72">
        <v>1.377</v>
      </c>
      <c r="C11" s="73">
        <v>4.242</v>
      </c>
      <c r="D11" s="84"/>
      <c r="E11" s="88"/>
      <c r="F11" s="72">
        <v>0.78</v>
      </c>
      <c r="G11" s="74">
        <v>3.0830000000000002</v>
      </c>
      <c r="H11" s="84"/>
      <c r="I11" s="88"/>
      <c r="J11" s="72">
        <v>0.17799999999999999</v>
      </c>
      <c r="K11" s="75">
        <v>-2.0070000000000001</v>
      </c>
      <c r="L11" s="84"/>
      <c r="M11" s="92"/>
      <c r="N11" s="112"/>
      <c r="O11" s="105"/>
    </row>
    <row r="12" spans="1:15" x14ac:dyDescent="0.25">
      <c r="A12" s="58" t="s">
        <v>11</v>
      </c>
      <c r="B12" s="72">
        <v>2.8</v>
      </c>
      <c r="C12" s="73">
        <v>4.7510000000000003</v>
      </c>
      <c r="D12" s="84"/>
      <c r="E12" s="88"/>
      <c r="F12" s="72">
        <v>2.008</v>
      </c>
      <c r="G12" s="74">
        <v>3.5179999999999998</v>
      </c>
      <c r="H12" s="84"/>
      <c r="I12" s="88"/>
      <c r="J12" s="72">
        <v>-0.188</v>
      </c>
      <c r="K12" s="75">
        <v>-1.7170000000000001</v>
      </c>
      <c r="L12" s="84"/>
      <c r="M12" s="92"/>
      <c r="N12" s="110"/>
      <c r="O12" s="105"/>
    </row>
    <row r="13" spans="1:15" x14ac:dyDescent="0.25">
      <c r="A13" s="59" t="s">
        <v>6</v>
      </c>
      <c r="B13" s="76">
        <v>1.962</v>
      </c>
      <c r="C13" s="77">
        <v>4.1429999999999998</v>
      </c>
      <c r="D13" s="85">
        <f>AVERAGE(B13:B15)</f>
        <v>3.4433333333333334</v>
      </c>
      <c r="E13" s="89">
        <f>AVERAGE(C13:C15)</f>
        <v>3.9569999999999994</v>
      </c>
      <c r="F13" s="76">
        <v>1.6</v>
      </c>
      <c r="G13" s="78">
        <v>3.0939999999999999</v>
      </c>
      <c r="H13" s="85">
        <f>AVERAGE(F13:F15)</f>
        <v>2.8353333333333333</v>
      </c>
      <c r="I13" s="89">
        <f>AVERAGE(G13:G15)</f>
        <v>2.8286666666666669</v>
      </c>
      <c r="J13" s="76">
        <v>0.22900000000000001</v>
      </c>
      <c r="K13" s="79">
        <v>-0.47</v>
      </c>
      <c r="L13" s="85">
        <f>AVERAGE(J13:J15)</f>
        <v>-0.65433333333333332</v>
      </c>
      <c r="M13" s="89">
        <f>AVERAGE(K13:K15)</f>
        <v>9.2333333333333337E-2</v>
      </c>
      <c r="N13" s="113"/>
      <c r="O13" s="115"/>
    </row>
    <row r="14" spans="1:15" x14ac:dyDescent="0.25">
      <c r="A14" s="58" t="s">
        <v>7</v>
      </c>
      <c r="B14" s="72">
        <v>6.2679999999999998</v>
      </c>
      <c r="C14" s="73">
        <v>3.4809999999999999</v>
      </c>
      <c r="D14" s="84"/>
      <c r="E14" s="88"/>
      <c r="F14" s="72">
        <v>5.3150000000000004</v>
      </c>
      <c r="G14" s="74">
        <v>2.5350000000000001</v>
      </c>
      <c r="H14" s="84"/>
      <c r="I14" s="88"/>
      <c r="J14" s="72">
        <v>-2.5750000000000002</v>
      </c>
      <c r="K14" s="75">
        <v>0.16500000000000001</v>
      </c>
      <c r="L14" s="84"/>
      <c r="M14" s="92"/>
      <c r="N14" s="110"/>
      <c r="O14" s="108"/>
    </row>
    <row r="15" spans="1:15" x14ac:dyDescent="0.25">
      <c r="A15" s="60" t="s">
        <v>8</v>
      </c>
      <c r="B15" s="80">
        <v>2.1</v>
      </c>
      <c r="C15" s="81">
        <v>4.2469999999999999</v>
      </c>
      <c r="D15" s="86"/>
      <c r="E15" s="90"/>
      <c r="F15" s="80">
        <v>1.591</v>
      </c>
      <c r="G15" s="82">
        <v>2.8570000000000002</v>
      </c>
      <c r="H15" s="86"/>
      <c r="I15" s="90"/>
      <c r="J15" s="80">
        <v>0.38300000000000001</v>
      </c>
      <c r="K15" s="83">
        <v>0.58199999999999996</v>
      </c>
      <c r="L15" s="86"/>
      <c r="M15" s="93"/>
      <c r="N15" s="118"/>
      <c r="O15" s="107"/>
    </row>
    <row r="16" spans="1:15" x14ac:dyDescent="0.25">
      <c r="A16" s="59" t="s">
        <v>12</v>
      </c>
      <c r="B16" s="76">
        <v>3.7389999999999999</v>
      </c>
      <c r="C16" s="77">
        <v>3.2690000000000001</v>
      </c>
      <c r="D16" s="85">
        <f>AVERAGE(B16:B18)</f>
        <v>3.4293333333333336</v>
      </c>
      <c r="E16" s="89">
        <f>AVERAGE(C16:C18)</f>
        <v>4.1390000000000002</v>
      </c>
      <c r="F16" s="76">
        <v>2.8</v>
      </c>
      <c r="G16" s="78">
        <v>2.4500000000000002</v>
      </c>
      <c r="H16" s="85">
        <f>AVERAGE(F16:F18)</f>
        <v>2.5393333333333334</v>
      </c>
      <c r="I16" s="89">
        <f>AVERAGE(G16:G18)</f>
        <v>3.0826666666666669</v>
      </c>
      <c r="J16" s="76">
        <v>-0.749</v>
      </c>
      <c r="K16" s="79">
        <v>0.48299999999999998</v>
      </c>
      <c r="L16" s="85">
        <f>AVERAGE(J16:J18)</f>
        <v>-0.56233333333333335</v>
      </c>
      <c r="M16" s="89">
        <f>AVERAGE(K16:K18)</f>
        <v>-0.34366666666666662</v>
      </c>
      <c r="N16" s="117"/>
      <c r="O16" s="109"/>
    </row>
    <row r="17" spans="1:15" x14ac:dyDescent="0.25">
      <c r="A17" s="58" t="s">
        <v>13</v>
      </c>
      <c r="B17" s="72">
        <v>2.6760000000000002</v>
      </c>
      <c r="C17" s="73">
        <v>3.2530000000000001</v>
      </c>
      <c r="D17" s="84"/>
      <c r="E17" s="88"/>
      <c r="F17" s="72">
        <v>1.7070000000000001</v>
      </c>
      <c r="G17" s="74">
        <v>2.0270000000000001</v>
      </c>
      <c r="H17" s="84"/>
      <c r="I17" s="88"/>
      <c r="J17" s="72">
        <v>-0.27100000000000002</v>
      </c>
      <c r="K17" s="75">
        <v>-8.9999999999999993E-3</v>
      </c>
      <c r="L17" s="84"/>
      <c r="M17" s="92"/>
      <c r="N17" s="110"/>
      <c r="O17" s="105"/>
    </row>
    <row r="18" spans="1:15" x14ac:dyDescent="0.25">
      <c r="A18" s="60" t="s">
        <v>14</v>
      </c>
      <c r="B18" s="80">
        <v>3.8730000000000002</v>
      </c>
      <c r="C18" s="81">
        <v>5.8949999999999996</v>
      </c>
      <c r="D18" s="86"/>
      <c r="E18" s="90"/>
      <c r="F18" s="80">
        <v>3.1110000000000002</v>
      </c>
      <c r="G18" s="82">
        <v>4.7709999999999999</v>
      </c>
      <c r="H18" s="86"/>
      <c r="I18" s="90"/>
      <c r="J18" s="80">
        <v>-0.66700000000000004</v>
      </c>
      <c r="K18" s="83">
        <v>-1.5049999999999999</v>
      </c>
      <c r="L18" s="86"/>
      <c r="M18" s="93"/>
      <c r="N18" s="118"/>
      <c r="O18" s="116"/>
    </row>
    <row r="19" spans="1:15" x14ac:dyDescent="0.25">
      <c r="A19" s="58" t="s">
        <v>15</v>
      </c>
      <c r="B19" s="72">
        <v>3.5510000000000002</v>
      </c>
      <c r="C19" s="73">
        <v>4.2190000000000003</v>
      </c>
      <c r="D19" s="85">
        <f>AVERAGE(B19:B21)</f>
        <v>3.2550000000000003</v>
      </c>
      <c r="E19" s="89">
        <f>AVERAGE(C19:C21)</f>
        <v>4.9113333333333342</v>
      </c>
      <c r="F19" s="72">
        <v>2.3610000000000002</v>
      </c>
      <c r="G19" s="74">
        <v>3.032</v>
      </c>
      <c r="H19" s="85">
        <f>AVERAGE(F19:F21)</f>
        <v>2.2863333333333333</v>
      </c>
      <c r="I19" s="89">
        <f>AVERAGE(G19:G21)</f>
        <v>4.2450000000000001</v>
      </c>
      <c r="J19" s="72">
        <v>-0.57999999999999996</v>
      </c>
      <c r="K19" s="75">
        <v>-0.86399999999999999</v>
      </c>
      <c r="L19" s="85">
        <f>AVERAGE(J19:J21)</f>
        <v>-0.6366666666666666</v>
      </c>
      <c r="M19" s="89">
        <f>AVERAGE(K19:K21)</f>
        <v>-2.7840000000000003</v>
      </c>
      <c r="N19" s="112"/>
      <c r="O19" s="105"/>
    </row>
    <row r="20" spans="1:15" x14ac:dyDescent="0.25">
      <c r="A20" s="58" t="s">
        <v>16</v>
      </c>
      <c r="B20" s="72">
        <v>2.5579999999999998</v>
      </c>
      <c r="C20" s="73">
        <v>4.8150000000000004</v>
      </c>
      <c r="D20" s="84"/>
      <c r="E20" s="88"/>
      <c r="F20" s="72">
        <v>1.411</v>
      </c>
      <c r="G20" s="74">
        <v>3.8109999999999999</v>
      </c>
      <c r="H20" s="84"/>
      <c r="I20" s="88"/>
      <c r="J20" s="72">
        <v>-0.60799999999999998</v>
      </c>
      <c r="K20" s="75">
        <v>-3.1920000000000002</v>
      </c>
      <c r="L20" s="84"/>
      <c r="M20" s="92"/>
      <c r="N20" s="110"/>
      <c r="O20" s="105"/>
    </row>
    <row r="21" spans="1:15" ht="15.75" thickBot="1" x14ac:dyDescent="0.3">
      <c r="A21" s="61" t="s">
        <v>17</v>
      </c>
      <c r="B21" s="49">
        <v>3.6560000000000001</v>
      </c>
      <c r="C21" s="65">
        <v>5.7</v>
      </c>
      <c r="D21" s="87"/>
      <c r="E21" s="91"/>
      <c r="F21" s="49">
        <v>3.0870000000000002</v>
      </c>
      <c r="G21" s="70">
        <v>5.8920000000000003</v>
      </c>
      <c r="H21" s="87"/>
      <c r="I21" s="91"/>
      <c r="J21" s="49">
        <v>-0.72199999999999998</v>
      </c>
      <c r="K21" s="67">
        <v>-4.2960000000000003</v>
      </c>
      <c r="L21" s="87"/>
      <c r="M21" s="94"/>
      <c r="N21" s="111"/>
      <c r="O21" s="106"/>
    </row>
    <row r="23" spans="1:15" x14ac:dyDescent="0.25">
      <c r="B23" s="1"/>
      <c r="C23" s="1"/>
      <c r="D23" s="1"/>
      <c r="E23" s="1"/>
      <c r="F23" s="1"/>
      <c r="G23" s="1"/>
    </row>
    <row r="24" spans="1:15" x14ac:dyDescent="0.25">
      <c r="B24" s="1"/>
      <c r="C24" s="1"/>
      <c r="D24" s="1"/>
      <c r="E24" s="1"/>
      <c r="F24" s="1"/>
      <c r="G24" s="1"/>
    </row>
    <row r="31" spans="1:15" x14ac:dyDescent="0.25">
      <c r="B31" s="71"/>
      <c r="C31" s="71"/>
      <c r="D31" s="71"/>
      <c r="E31" s="71"/>
      <c r="F31" s="71"/>
      <c r="G31" s="71"/>
    </row>
  </sheetData>
  <mergeCells count="8">
    <mergeCell ref="L3:M3"/>
    <mergeCell ref="N3:O3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4F171-F9FA-4464-9AA9-51C5143B0342}">
  <dimension ref="A1:O31"/>
  <sheetViews>
    <sheetView zoomScale="60" zoomScaleNormal="60" workbookViewId="0">
      <selection activeCell="H34" sqref="H34"/>
    </sheetView>
  </sheetViews>
  <sheetFormatPr defaultRowHeight="15" x14ac:dyDescent="0.25"/>
  <cols>
    <col min="1" max="1" width="12.85546875" customWidth="1"/>
    <col min="2" max="2" width="11.7109375" customWidth="1"/>
    <col min="3" max="5" width="12.85546875" customWidth="1"/>
    <col min="6" max="9" width="14.7109375" customWidth="1"/>
    <col min="10" max="10" width="14.42578125" customWidth="1"/>
    <col min="11" max="13" width="12.85546875" customWidth="1"/>
    <col min="14" max="14" width="13.85546875" customWidth="1"/>
    <col min="15" max="15" width="16.42578125" customWidth="1"/>
  </cols>
  <sheetData>
    <row r="1" spans="1:15" x14ac:dyDescent="0.25">
      <c r="A1" t="s">
        <v>27</v>
      </c>
    </row>
    <row r="2" spans="1:15" ht="15.75" thickBot="1" x14ac:dyDescent="0.3"/>
    <row r="3" spans="1:15" ht="15.75" thickBot="1" x14ac:dyDescent="0.3">
      <c r="A3" s="155" t="s">
        <v>28</v>
      </c>
      <c r="B3" s="159" t="s">
        <v>35</v>
      </c>
      <c r="C3" s="160"/>
      <c r="D3" s="161" t="s">
        <v>36</v>
      </c>
      <c r="E3" s="162"/>
      <c r="F3" s="159" t="s">
        <v>35</v>
      </c>
      <c r="G3" s="160"/>
      <c r="H3" s="161" t="s">
        <v>36</v>
      </c>
      <c r="I3" s="162"/>
      <c r="J3" s="159" t="s">
        <v>35</v>
      </c>
      <c r="K3" s="160"/>
      <c r="L3" s="161" t="s">
        <v>36</v>
      </c>
      <c r="M3" s="162"/>
      <c r="N3" s="157" t="s">
        <v>40</v>
      </c>
      <c r="O3" s="158"/>
    </row>
    <row r="4" spans="1:15" ht="30.75" thickBot="1" x14ac:dyDescent="0.3">
      <c r="A4" s="156"/>
      <c r="B4" s="62" t="s">
        <v>29</v>
      </c>
      <c r="C4" s="64" t="s">
        <v>30</v>
      </c>
      <c r="D4" s="64" t="s">
        <v>29</v>
      </c>
      <c r="E4" s="68" t="s">
        <v>30</v>
      </c>
      <c r="F4" s="62" t="s">
        <v>31</v>
      </c>
      <c r="G4" s="69" t="s">
        <v>32</v>
      </c>
      <c r="H4" s="64" t="s">
        <v>31</v>
      </c>
      <c r="I4" s="68" t="s">
        <v>32</v>
      </c>
      <c r="J4" s="63" t="s">
        <v>33</v>
      </c>
      <c r="K4" s="64" t="s">
        <v>34</v>
      </c>
      <c r="L4" s="66" t="s">
        <v>33</v>
      </c>
      <c r="M4" s="68" t="s">
        <v>34</v>
      </c>
      <c r="N4" s="95" t="s">
        <v>41</v>
      </c>
      <c r="O4" s="96" t="s">
        <v>42</v>
      </c>
    </row>
    <row r="5" spans="1:15" x14ac:dyDescent="0.25">
      <c r="A5" s="58" t="s">
        <v>1</v>
      </c>
      <c r="B5" s="72">
        <v>0.73899999999999999</v>
      </c>
      <c r="C5" s="73">
        <v>0.99099999999999999</v>
      </c>
      <c r="D5" s="84">
        <f>AVERAGE(B5:B6)</f>
        <v>0.77749999999999997</v>
      </c>
      <c r="E5" s="88">
        <f>AVERAGE(C5:C6)</f>
        <v>1.1020000000000001</v>
      </c>
      <c r="F5" s="72">
        <v>0.61299999999999999</v>
      </c>
      <c r="G5" s="74">
        <v>0.86799999999999999</v>
      </c>
      <c r="H5" s="84">
        <f>AVERAGE(F5:F6)</f>
        <v>0.68199999999999994</v>
      </c>
      <c r="I5" s="88">
        <f>AVERAGE(G5:G6)</f>
        <v>0.97449999999999992</v>
      </c>
      <c r="J5" s="72">
        <v>-0.11600000000000001</v>
      </c>
      <c r="K5" s="75">
        <v>-0.38100000000000001</v>
      </c>
      <c r="L5" s="84">
        <f>AVERAGE(J5:J6)</f>
        <v>-0.23149999999999998</v>
      </c>
      <c r="M5" s="88">
        <f>AVERAGE(K5:K6)</f>
        <v>-0.55600000000000005</v>
      </c>
      <c r="N5" s="112"/>
      <c r="O5" s="108"/>
    </row>
    <row r="6" spans="1:15" x14ac:dyDescent="0.25">
      <c r="A6" s="58" t="s">
        <v>2</v>
      </c>
      <c r="B6" s="72">
        <v>0.81599999999999995</v>
      </c>
      <c r="C6" s="73">
        <v>1.2130000000000001</v>
      </c>
      <c r="D6" s="84"/>
      <c r="E6" s="88"/>
      <c r="F6" s="72">
        <v>0.751</v>
      </c>
      <c r="G6" s="74">
        <v>1.081</v>
      </c>
      <c r="H6" s="84"/>
      <c r="I6" s="88"/>
      <c r="J6" s="72">
        <v>-0.34699999999999998</v>
      </c>
      <c r="K6" s="75">
        <v>-0.73099999999999998</v>
      </c>
      <c r="L6" s="84"/>
      <c r="M6" s="88"/>
      <c r="N6" s="112"/>
      <c r="O6" s="108"/>
    </row>
    <row r="7" spans="1:15" x14ac:dyDescent="0.25">
      <c r="A7" s="59" t="s">
        <v>3</v>
      </c>
      <c r="B7" s="76">
        <v>1.756</v>
      </c>
      <c r="C7" s="77">
        <v>1.419</v>
      </c>
      <c r="D7" s="85">
        <f>AVERAGE(B7:B9)</f>
        <v>1.2243333333333333</v>
      </c>
      <c r="E7" s="89">
        <f>AVERAGE(C7:C9)</f>
        <v>1.9336666666666666</v>
      </c>
      <c r="F7" s="76">
        <v>1.3280000000000001</v>
      </c>
      <c r="G7" s="78">
        <v>1.17</v>
      </c>
      <c r="H7" s="85">
        <f>AVERAGE(F7:F9)</f>
        <v>1.0309999999999999</v>
      </c>
      <c r="I7" s="89">
        <f>AVERAGE(G7:G9)</f>
        <v>1.5423333333333333</v>
      </c>
      <c r="J7" s="76">
        <v>-0.53800000000000003</v>
      </c>
      <c r="K7" s="79">
        <v>-0.35099999999999998</v>
      </c>
      <c r="L7" s="85">
        <f>AVERAGE(J7:J9)</f>
        <v>-0.51100000000000001</v>
      </c>
      <c r="M7" s="89">
        <f>AVERAGE(K7:K9)</f>
        <v>-1.0656666666666668</v>
      </c>
      <c r="N7" s="113"/>
      <c r="O7" s="109"/>
    </row>
    <row r="8" spans="1:15" x14ac:dyDescent="0.25">
      <c r="A8" s="58" t="s">
        <v>4</v>
      </c>
      <c r="B8" s="72">
        <v>0.80800000000000005</v>
      </c>
      <c r="C8" s="73">
        <v>1.8129999999999999</v>
      </c>
      <c r="D8" s="84"/>
      <c r="E8" s="88"/>
      <c r="F8" s="72">
        <v>0.65400000000000003</v>
      </c>
      <c r="G8" s="74">
        <v>1.3879999999999999</v>
      </c>
      <c r="H8" s="84"/>
      <c r="I8" s="88"/>
      <c r="J8" s="72">
        <v>-0.317</v>
      </c>
      <c r="K8" s="75">
        <v>-1.018</v>
      </c>
      <c r="L8" s="84"/>
      <c r="M8" s="88"/>
      <c r="N8" s="112"/>
      <c r="O8" s="108"/>
    </row>
    <row r="9" spans="1:15" x14ac:dyDescent="0.25">
      <c r="A9" s="60" t="s">
        <v>5</v>
      </c>
      <c r="B9" s="80">
        <v>1.109</v>
      </c>
      <c r="C9" s="81">
        <v>2.569</v>
      </c>
      <c r="D9" s="86"/>
      <c r="E9" s="90"/>
      <c r="F9" s="80">
        <v>1.111</v>
      </c>
      <c r="G9" s="82">
        <v>2.069</v>
      </c>
      <c r="H9" s="86"/>
      <c r="I9" s="90"/>
      <c r="J9" s="80">
        <v>-0.67800000000000005</v>
      </c>
      <c r="K9" s="83">
        <v>-1.8280000000000001</v>
      </c>
      <c r="L9" s="86"/>
      <c r="M9" s="90"/>
      <c r="N9" s="114"/>
      <c r="O9" s="107"/>
    </row>
    <row r="10" spans="1:15" x14ac:dyDescent="0.25">
      <c r="A10" s="58" t="s">
        <v>9</v>
      </c>
      <c r="B10" s="72">
        <v>0.749</v>
      </c>
      <c r="C10" s="73">
        <v>1.746</v>
      </c>
      <c r="D10" s="85">
        <f>AVERAGE(B10:B12)</f>
        <v>1.32</v>
      </c>
      <c r="E10" s="89">
        <f>AVERAGE(C10:C12)</f>
        <v>2.8219999999999996</v>
      </c>
      <c r="F10" s="72">
        <v>0.64100000000000001</v>
      </c>
      <c r="G10" s="74">
        <v>1.6579999999999999</v>
      </c>
      <c r="H10" s="85">
        <f>AVERAGE(F10:F12)</f>
        <v>1.0620000000000001</v>
      </c>
      <c r="I10" s="89">
        <f>AVERAGE(G10:G12)</f>
        <v>2.3706666666666667</v>
      </c>
      <c r="J10" s="72">
        <v>-0.28699999999999998</v>
      </c>
      <c r="K10" s="75">
        <v>-1.381</v>
      </c>
      <c r="L10" s="85">
        <f>AVERAGE(J10:J12)</f>
        <v>-0.48466666666666663</v>
      </c>
      <c r="M10" s="89">
        <f>AVERAGE(K10:K12)</f>
        <v>-1.7496666666666669</v>
      </c>
      <c r="N10" s="112"/>
      <c r="O10" s="108"/>
    </row>
    <row r="11" spans="1:15" x14ac:dyDescent="0.25">
      <c r="A11" s="58" t="s">
        <v>10</v>
      </c>
      <c r="B11" s="72">
        <v>1.2330000000000001</v>
      </c>
      <c r="C11" s="73">
        <v>4.9859999999999998</v>
      </c>
      <c r="D11" s="84"/>
      <c r="E11" s="88"/>
      <c r="F11" s="72">
        <v>0.91300000000000003</v>
      </c>
      <c r="G11" s="74">
        <v>3.9540000000000002</v>
      </c>
      <c r="H11" s="84"/>
      <c r="I11" s="88"/>
      <c r="J11" s="72">
        <v>-0.14099999999999999</v>
      </c>
      <c r="K11" s="75">
        <v>-2.9180000000000001</v>
      </c>
      <c r="L11" s="84"/>
      <c r="M11" s="88"/>
      <c r="N11" s="112"/>
      <c r="O11" s="108"/>
    </row>
    <row r="12" spans="1:15" x14ac:dyDescent="0.25">
      <c r="A12" s="58" t="s">
        <v>11</v>
      </c>
      <c r="B12" s="72">
        <v>1.978</v>
      </c>
      <c r="C12" s="73">
        <v>1.734</v>
      </c>
      <c r="D12" s="84"/>
      <c r="E12" s="88"/>
      <c r="F12" s="72">
        <v>1.6319999999999999</v>
      </c>
      <c r="G12" s="74">
        <v>1.5</v>
      </c>
      <c r="H12" s="84"/>
      <c r="I12" s="88"/>
      <c r="J12" s="72">
        <v>-1.026</v>
      </c>
      <c r="K12" s="75">
        <v>-0.95</v>
      </c>
      <c r="L12" s="84"/>
      <c r="M12" s="88"/>
      <c r="N12" s="112"/>
      <c r="O12" s="108"/>
    </row>
    <row r="13" spans="1:15" x14ac:dyDescent="0.25">
      <c r="A13" s="59" t="s">
        <v>6</v>
      </c>
      <c r="B13" s="76">
        <v>0.99199999999999999</v>
      </c>
      <c r="C13" s="77">
        <v>1.046</v>
      </c>
      <c r="D13" s="85">
        <f>AVERAGE(B13:B15)</f>
        <v>1.5250000000000001</v>
      </c>
      <c r="E13" s="89">
        <f>AVERAGE(C13:C15)</f>
        <v>1.353</v>
      </c>
      <c r="F13" s="76">
        <v>0.83099999999999996</v>
      </c>
      <c r="G13" s="78">
        <v>0.93799999999999994</v>
      </c>
      <c r="H13" s="85">
        <f>AVERAGE(F13:F15)</f>
        <v>1.23</v>
      </c>
      <c r="I13" s="89">
        <f>AVERAGE(G13:G15)</f>
        <v>1.1343333333333334</v>
      </c>
      <c r="J13" s="76">
        <v>-0.35599999999999998</v>
      </c>
      <c r="K13" s="79">
        <v>-0.45</v>
      </c>
      <c r="L13" s="85">
        <f>AVERAGE(J13:J15)</f>
        <v>-0.65466666666666662</v>
      </c>
      <c r="M13" s="89">
        <f>AVERAGE(K13:K15)</f>
        <v>-0.58866666666666667</v>
      </c>
      <c r="N13" s="113"/>
      <c r="O13" s="109"/>
    </row>
    <row r="14" spans="1:15" x14ac:dyDescent="0.25">
      <c r="A14" s="58" t="s">
        <v>7</v>
      </c>
      <c r="B14" s="72">
        <v>2.82</v>
      </c>
      <c r="C14" s="73">
        <v>1.726</v>
      </c>
      <c r="D14" s="84"/>
      <c r="E14" s="88"/>
      <c r="F14" s="72">
        <v>2.262</v>
      </c>
      <c r="G14" s="74">
        <v>1.3560000000000001</v>
      </c>
      <c r="H14" s="84"/>
      <c r="I14" s="88"/>
      <c r="J14" s="72">
        <v>-1.504</v>
      </c>
      <c r="K14" s="75">
        <v>-0.67600000000000005</v>
      </c>
      <c r="L14" s="84"/>
      <c r="M14" s="88"/>
      <c r="N14" s="112"/>
      <c r="O14" s="108"/>
    </row>
    <row r="15" spans="1:15" x14ac:dyDescent="0.25">
      <c r="A15" s="60" t="s">
        <v>8</v>
      </c>
      <c r="B15" s="80">
        <v>0.76300000000000001</v>
      </c>
      <c r="C15" s="81">
        <v>1.2869999999999999</v>
      </c>
      <c r="D15" s="86"/>
      <c r="E15" s="90"/>
      <c r="F15" s="80">
        <v>0.59699999999999998</v>
      </c>
      <c r="G15" s="82">
        <v>1.109</v>
      </c>
      <c r="H15" s="86"/>
      <c r="I15" s="90"/>
      <c r="J15" s="80">
        <v>-0.104</v>
      </c>
      <c r="K15" s="83">
        <v>-0.64</v>
      </c>
      <c r="L15" s="86"/>
      <c r="M15" s="90"/>
      <c r="N15" s="114"/>
      <c r="O15" s="107"/>
    </row>
    <row r="16" spans="1:15" x14ac:dyDescent="0.25">
      <c r="A16" s="59" t="s">
        <v>12</v>
      </c>
      <c r="B16" s="76">
        <v>1.276</v>
      </c>
      <c r="C16" s="77">
        <v>1.36</v>
      </c>
      <c r="D16" s="85">
        <f>AVERAGE(B16:B18)</f>
        <v>1.944</v>
      </c>
      <c r="E16" s="89">
        <f>AVERAGE(C16:C18)</f>
        <v>2.1710000000000003</v>
      </c>
      <c r="F16" s="76">
        <v>1.089</v>
      </c>
      <c r="G16" s="78">
        <v>1.155</v>
      </c>
      <c r="H16" s="85">
        <f>AVERAGE(F16:F18)</f>
        <v>1.7565</v>
      </c>
      <c r="I16" s="89">
        <f>AVERAGE(G16:G18)</f>
        <v>1.956</v>
      </c>
      <c r="J16" s="76">
        <v>-0.44500000000000001</v>
      </c>
      <c r="K16" s="79">
        <v>-0.56299999999999994</v>
      </c>
      <c r="L16" s="85">
        <f>AVERAGE(J16:J18)</f>
        <v>-0.78150000000000008</v>
      </c>
      <c r="M16" s="89">
        <f>AVERAGE(K16:K18)</f>
        <v>-1.2115</v>
      </c>
      <c r="N16" s="113"/>
      <c r="O16" s="109"/>
    </row>
    <row r="17" spans="1:15" x14ac:dyDescent="0.25">
      <c r="A17" s="58" t="s">
        <v>13</v>
      </c>
      <c r="B17" s="72">
        <v>2.6120000000000001</v>
      </c>
      <c r="C17" s="73">
        <v>2.9820000000000002</v>
      </c>
      <c r="D17" s="84"/>
      <c r="E17" s="88"/>
      <c r="F17" s="72">
        <v>2.4239999999999999</v>
      </c>
      <c r="G17" s="74">
        <v>2.7570000000000001</v>
      </c>
      <c r="H17" s="84"/>
      <c r="I17" s="88"/>
      <c r="J17" s="72">
        <v>-1.1180000000000001</v>
      </c>
      <c r="K17" s="75">
        <v>-1.86</v>
      </c>
      <c r="L17" s="84"/>
      <c r="M17" s="88"/>
      <c r="N17" s="112"/>
      <c r="O17" s="105"/>
    </row>
    <row r="18" spans="1:15" x14ac:dyDescent="0.25">
      <c r="A18" s="60" t="s">
        <v>14</v>
      </c>
      <c r="B18" s="80"/>
      <c r="C18" s="81"/>
      <c r="D18" s="86"/>
      <c r="E18" s="90"/>
      <c r="F18" s="80"/>
      <c r="G18" s="82"/>
      <c r="H18" s="86"/>
      <c r="I18" s="90"/>
      <c r="J18" s="80"/>
      <c r="K18" s="83"/>
      <c r="L18" s="86"/>
      <c r="M18" s="90"/>
      <c r="N18" s="114"/>
      <c r="O18" s="107"/>
    </row>
    <row r="19" spans="1:15" x14ac:dyDescent="0.25">
      <c r="A19" s="58" t="s">
        <v>15</v>
      </c>
      <c r="B19" s="72">
        <v>0.96299999999999997</v>
      </c>
      <c r="C19" s="73">
        <v>2.581</v>
      </c>
      <c r="D19" s="85">
        <f>AVERAGE(B19:B21)</f>
        <v>1.5433333333333332</v>
      </c>
      <c r="E19" s="89">
        <f>AVERAGE(C19:C21)</f>
        <v>3.4653333333333336</v>
      </c>
      <c r="F19" s="72">
        <v>0.75</v>
      </c>
      <c r="G19" s="74">
        <v>1.61</v>
      </c>
      <c r="H19" s="85">
        <f>AVERAGE(F19:F21)</f>
        <v>1.0620000000000001</v>
      </c>
      <c r="I19" s="89">
        <f>AVERAGE(G19:G21)</f>
        <v>3.7843333333333331</v>
      </c>
      <c r="J19" s="72">
        <v>-0.26200000000000001</v>
      </c>
      <c r="K19" s="75">
        <v>-1.1579999999999999</v>
      </c>
      <c r="L19" s="85">
        <f>AVERAGE(J19:J21)</f>
        <v>-0.39133333333333331</v>
      </c>
      <c r="M19" s="89">
        <f>AVERAGE(K19:K21)</f>
        <v>-3.1696666666666662</v>
      </c>
      <c r="N19" s="112"/>
      <c r="O19" s="105"/>
    </row>
    <row r="20" spans="1:15" x14ac:dyDescent="0.25">
      <c r="A20" s="58" t="s">
        <v>16</v>
      </c>
      <c r="B20" s="72">
        <v>1.5649999999999999</v>
      </c>
      <c r="C20" s="73">
        <v>5.1269999999999998</v>
      </c>
      <c r="D20" s="84"/>
      <c r="E20" s="88"/>
      <c r="F20" s="72">
        <v>1.008</v>
      </c>
      <c r="G20" s="74">
        <v>8.01</v>
      </c>
      <c r="H20" s="84"/>
      <c r="I20" s="88"/>
      <c r="J20" s="72">
        <v>-0.5</v>
      </c>
      <c r="K20" s="75">
        <v>-7.7409999999999997</v>
      </c>
      <c r="L20" s="84"/>
      <c r="M20" s="88"/>
      <c r="N20" s="110"/>
      <c r="O20" s="105"/>
    </row>
    <row r="21" spans="1:15" ht="15.75" thickBot="1" x14ac:dyDescent="0.3">
      <c r="A21" s="61" t="s">
        <v>17</v>
      </c>
      <c r="B21" s="49">
        <v>2.1019999999999999</v>
      </c>
      <c r="C21" s="65">
        <v>2.6880000000000002</v>
      </c>
      <c r="D21" s="87"/>
      <c r="E21" s="91"/>
      <c r="F21" s="49">
        <v>1.4279999999999999</v>
      </c>
      <c r="G21" s="70">
        <v>1.7330000000000001</v>
      </c>
      <c r="H21" s="87"/>
      <c r="I21" s="91"/>
      <c r="J21" s="49">
        <v>-0.41199999999999998</v>
      </c>
      <c r="K21" s="67">
        <v>-0.61</v>
      </c>
      <c r="L21" s="87"/>
      <c r="M21" s="91"/>
      <c r="N21" s="111"/>
      <c r="O21" s="106"/>
    </row>
    <row r="23" spans="1:15" x14ac:dyDescent="0.25">
      <c r="B23" s="1"/>
      <c r="C23" s="1"/>
      <c r="D23" s="1"/>
      <c r="E23" s="1"/>
      <c r="F23" s="1"/>
      <c r="G23" s="1"/>
    </row>
    <row r="24" spans="1:15" x14ac:dyDescent="0.25">
      <c r="B24" s="1"/>
      <c r="C24" s="1"/>
      <c r="D24" s="1"/>
      <c r="E24" s="1"/>
      <c r="F24" s="1"/>
      <c r="G24" s="1"/>
    </row>
    <row r="31" spans="1:15" x14ac:dyDescent="0.25">
      <c r="B31" s="71"/>
      <c r="C31" s="71"/>
      <c r="D31" s="71"/>
      <c r="E31" s="71"/>
      <c r="F31" s="71"/>
      <c r="G31" s="71"/>
    </row>
  </sheetData>
  <mergeCells count="8">
    <mergeCell ref="L3:M3"/>
    <mergeCell ref="N3:O3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4AD8F-84E0-4AE8-84A2-BFF6FA55ED9D}">
  <dimension ref="A1:H18"/>
  <sheetViews>
    <sheetView zoomScale="70" zoomScaleNormal="70" workbookViewId="0">
      <selection activeCell="G17" sqref="G17"/>
    </sheetView>
  </sheetViews>
  <sheetFormatPr defaultRowHeight="15" x14ac:dyDescent="0.25"/>
  <cols>
    <col min="1" max="1" width="14.42578125" customWidth="1"/>
    <col min="3" max="3" width="13.5703125" customWidth="1"/>
    <col min="4" max="4" width="16" customWidth="1"/>
    <col min="5" max="5" width="13.85546875" customWidth="1"/>
    <col min="6" max="6" width="15.7109375" customWidth="1"/>
    <col min="7" max="7" width="11.42578125" customWidth="1"/>
    <col min="8" max="8" width="13" customWidth="1"/>
  </cols>
  <sheetData>
    <row r="1" spans="1:8" ht="45.75" thickBot="1" x14ac:dyDescent="0.3">
      <c r="A1" s="6" t="s">
        <v>0</v>
      </c>
      <c r="B1" s="6" t="s">
        <v>18</v>
      </c>
      <c r="C1" s="14" t="s">
        <v>22</v>
      </c>
      <c r="D1" s="7" t="s">
        <v>23</v>
      </c>
      <c r="E1" s="17" t="s">
        <v>25</v>
      </c>
      <c r="F1" s="9" t="s">
        <v>24</v>
      </c>
      <c r="G1" s="17" t="s">
        <v>26</v>
      </c>
      <c r="H1" s="8" t="s">
        <v>19</v>
      </c>
    </row>
    <row r="2" spans="1:8" x14ac:dyDescent="0.25">
      <c r="A2" s="2" t="s">
        <v>1</v>
      </c>
      <c r="B2" s="2">
        <v>0.88</v>
      </c>
      <c r="C2" s="25">
        <f>AVERAGE(B2:B3)</f>
        <v>0.96350000000000002</v>
      </c>
      <c r="D2" s="3">
        <v>0.73799999999999999</v>
      </c>
      <c r="E2" s="25">
        <f>AVERAGE(D2:D3)</f>
        <v>0.82499999999999996</v>
      </c>
      <c r="F2" s="2">
        <v>-0.24199999999999999</v>
      </c>
      <c r="G2" s="25">
        <f>AVERAGE(F2:F3)</f>
        <v>-0.38700000000000001</v>
      </c>
      <c r="H2" s="19"/>
    </row>
    <row r="3" spans="1:8" x14ac:dyDescent="0.25">
      <c r="A3" s="2" t="s">
        <v>2</v>
      </c>
      <c r="B3" s="2">
        <v>1.0469999999999999</v>
      </c>
      <c r="C3" s="25"/>
      <c r="D3" s="3">
        <v>0.91200000000000003</v>
      </c>
      <c r="E3" s="25"/>
      <c r="F3" s="2">
        <v>-0.53200000000000003</v>
      </c>
      <c r="G3" s="25"/>
      <c r="H3" s="19"/>
    </row>
    <row r="4" spans="1:8" x14ac:dyDescent="0.25">
      <c r="A4" s="10" t="s">
        <v>3</v>
      </c>
      <c r="B4" s="10">
        <v>1.61</v>
      </c>
      <c r="C4" s="26">
        <f>AVERAGE(B4:B6)</f>
        <v>1.702</v>
      </c>
      <c r="D4" s="11">
        <v>1.26</v>
      </c>
      <c r="E4" s="26">
        <f>AVERAGE(D4:D6)</f>
        <v>1.2886666666666666</v>
      </c>
      <c r="F4" s="10">
        <v>-0.45200000000000001</v>
      </c>
      <c r="G4" s="26">
        <f>AVERAGE(F4:F6)</f>
        <v>-0.79</v>
      </c>
      <c r="H4" s="24"/>
    </row>
    <row r="5" spans="1:8" x14ac:dyDescent="0.25">
      <c r="A5" s="2" t="s">
        <v>4</v>
      </c>
      <c r="B5" s="2">
        <v>1.4390000000000001</v>
      </c>
      <c r="C5" s="25"/>
      <c r="D5" s="3">
        <v>1.016</v>
      </c>
      <c r="E5" s="25"/>
      <c r="F5" s="2">
        <v>-0.66500000000000004</v>
      </c>
      <c r="G5" s="25"/>
      <c r="H5" s="19"/>
    </row>
    <row r="6" spans="1:8" x14ac:dyDescent="0.25">
      <c r="A6" s="12" t="s">
        <v>5</v>
      </c>
      <c r="B6" s="12">
        <v>2.0569999999999999</v>
      </c>
      <c r="C6" s="27"/>
      <c r="D6" s="13">
        <v>1.59</v>
      </c>
      <c r="E6" s="27"/>
      <c r="F6" s="12">
        <v>-1.2529999999999999</v>
      </c>
      <c r="G6" s="27"/>
      <c r="H6" s="20"/>
    </row>
    <row r="7" spans="1:8" x14ac:dyDescent="0.25">
      <c r="A7" s="2" t="s">
        <v>9</v>
      </c>
      <c r="B7" s="2">
        <v>1.4379999999999999</v>
      </c>
      <c r="C7" s="25">
        <f>AVERAGE(B7:B9)</f>
        <v>2.3759999999999999</v>
      </c>
      <c r="D7" s="3">
        <v>1.143</v>
      </c>
      <c r="E7" s="25">
        <f>AVERAGE(D7:D9)</f>
        <v>1.6940000000000002</v>
      </c>
      <c r="F7" s="2">
        <v>-0.83399999999999996</v>
      </c>
      <c r="G7" s="25">
        <f>AVERAGE(F7:F9)</f>
        <v>-1.1006666666666667</v>
      </c>
      <c r="H7" s="19"/>
    </row>
    <row r="8" spans="1:8" x14ac:dyDescent="0.25">
      <c r="A8" s="2" t="s">
        <v>10</v>
      </c>
      <c r="B8" s="2">
        <v>3.8260000000000001</v>
      </c>
      <c r="C8" s="25"/>
      <c r="D8" s="3">
        <v>2.3740000000000001</v>
      </c>
      <c r="E8" s="25"/>
      <c r="F8" s="2">
        <v>-1.4830000000000001</v>
      </c>
      <c r="G8" s="25"/>
      <c r="H8" s="19"/>
    </row>
    <row r="9" spans="1:8" x14ac:dyDescent="0.25">
      <c r="A9" s="2" t="s">
        <v>11</v>
      </c>
      <c r="B9" s="2">
        <v>1.8640000000000001</v>
      </c>
      <c r="C9" s="25"/>
      <c r="D9" s="3">
        <v>1.5649999999999999</v>
      </c>
      <c r="E9" s="25"/>
      <c r="F9" s="2">
        <v>-0.98499999999999999</v>
      </c>
      <c r="G9" s="25"/>
      <c r="H9" s="19"/>
    </row>
    <row r="10" spans="1:8" x14ac:dyDescent="0.25">
      <c r="A10" s="10" t="s">
        <v>6</v>
      </c>
      <c r="B10" s="10">
        <v>1.0169999999999999</v>
      </c>
      <c r="C10" s="26">
        <f>AVERAGE(B10:B12)</f>
        <v>1.5016666666666667</v>
      </c>
      <c r="D10" s="11">
        <v>0.88100000000000001</v>
      </c>
      <c r="E10" s="26">
        <f>AVERAGE(D10:D12)</f>
        <v>1.181</v>
      </c>
      <c r="F10" s="10">
        <v>-0.39900000000000002</v>
      </c>
      <c r="G10" s="26">
        <f>AVERAGE(F10:F12)</f>
        <v>-0.6186666666666667</v>
      </c>
      <c r="H10" s="24"/>
    </row>
    <row r="11" spans="1:8" x14ac:dyDescent="0.25">
      <c r="A11" s="2" t="s">
        <v>7</v>
      </c>
      <c r="B11" s="2">
        <v>2.4009999999999998</v>
      </c>
      <c r="C11" s="25"/>
      <c r="D11" s="3">
        <v>1.8140000000000001</v>
      </c>
      <c r="E11" s="25"/>
      <c r="F11" s="2">
        <v>-1.0920000000000001</v>
      </c>
      <c r="G11" s="25"/>
      <c r="H11" s="19"/>
    </row>
    <row r="12" spans="1:8" x14ac:dyDescent="0.25">
      <c r="A12" s="12" t="s">
        <v>8</v>
      </c>
      <c r="B12" s="12">
        <v>1.087</v>
      </c>
      <c r="C12" s="27"/>
      <c r="D12" s="13">
        <v>0.84799999999999998</v>
      </c>
      <c r="E12" s="27"/>
      <c r="F12" s="12">
        <v>-0.36499999999999999</v>
      </c>
      <c r="G12" s="27"/>
      <c r="H12" s="20"/>
    </row>
    <row r="13" spans="1:8" x14ac:dyDescent="0.25">
      <c r="A13" s="10" t="s">
        <v>12</v>
      </c>
      <c r="B13" s="10">
        <v>1.3160000000000001</v>
      </c>
      <c r="C13" s="26">
        <f>AVERAGE(B13:B15)</f>
        <v>2.0710000000000002</v>
      </c>
      <c r="D13" s="11">
        <v>1.119</v>
      </c>
      <c r="E13" s="26">
        <f>AVERAGE(D13:D15)</f>
        <v>1.8559999999999999</v>
      </c>
      <c r="F13" s="10">
        <v>-0.503</v>
      </c>
      <c r="G13" s="26">
        <f>AVERAGE(F13)</f>
        <v>-0.503</v>
      </c>
      <c r="H13" s="24"/>
    </row>
    <row r="14" spans="1:8" x14ac:dyDescent="0.25">
      <c r="A14" s="33" t="s">
        <v>13</v>
      </c>
      <c r="B14" s="33">
        <v>2.8260000000000001</v>
      </c>
      <c r="C14" s="34"/>
      <c r="D14" s="35">
        <v>2.593</v>
      </c>
      <c r="E14" s="34"/>
      <c r="F14" s="33">
        <v>-1.4890000000000001</v>
      </c>
      <c r="G14" s="34"/>
      <c r="H14" s="21" t="s">
        <v>20</v>
      </c>
    </row>
    <row r="15" spans="1:8" x14ac:dyDescent="0.25">
      <c r="A15" s="12" t="s">
        <v>14</v>
      </c>
      <c r="B15" s="12"/>
      <c r="C15" s="27"/>
      <c r="D15" s="13"/>
      <c r="E15" s="27"/>
      <c r="F15" s="12"/>
      <c r="G15" s="27"/>
      <c r="H15" s="20"/>
    </row>
    <row r="16" spans="1:8" x14ac:dyDescent="0.25">
      <c r="A16" s="33" t="s">
        <v>15</v>
      </c>
      <c r="B16" s="33">
        <v>1.98</v>
      </c>
      <c r="C16" s="34">
        <f>AVERAGE(B16:B18)</f>
        <v>3.0586666666666669</v>
      </c>
      <c r="D16" s="35">
        <v>1.169</v>
      </c>
      <c r="E16" s="34">
        <f>AVERAGE(D16:D18)</f>
        <v>2.081</v>
      </c>
      <c r="F16" s="33">
        <v>-0.70699999999999996</v>
      </c>
      <c r="G16" s="34" t="s">
        <v>37</v>
      </c>
      <c r="H16" s="21" t="s">
        <v>20</v>
      </c>
    </row>
    <row r="17" spans="1:8" x14ac:dyDescent="0.25">
      <c r="A17" s="33" t="s">
        <v>16</v>
      </c>
      <c r="B17" s="33">
        <v>4.7919999999999998</v>
      </c>
      <c r="C17" s="34"/>
      <c r="D17" s="35">
        <v>3.4990000000000001</v>
      </c>
      <c r="E17" s="34"/>
      <c r="F17" s="33">
        <v>-3.0819999999999999</v>
      </c>
      <c r="G17" s="34"/>
      <c r="H17" s="21" t="s">
        <v>20</v>
      </c>
    </row>
    <row r="18" spans="1:8" ht="15.75" thickBot="1" x14ac:dyDescent="0.3">
      <c r="A18" s="39" t="s">
        <v>17</v>
      </c>
      <c r="B18" s="39">
        <v>2.4039999999999999</v>
      </c>
      <c r="C18" s="40"/>
      <c r="D18" s="41">
        <v>1.575</v>
      </c>
      <c r="E18" s="40"/>
      <c r="F18" s="39">
        <v>-0.52500000000000002</v>
      </c>
      <c r="G18" s="40"/>
      <c r="H18" s="23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52801-2AD6-4047-BDD6-0486DA537616}">
  <dimension ref="A1:H18"/>
  <sheetViews>
    <sheetView zoomScale="90" zoomScaleNormal="90" workbookViewId="0">
      <selection activeCell="H7" sqref="H7"/>
    </sheetView>
  </sheetViews>
  <sheetFormatPr defaultRowHeight="15" x14ac:dyDescent="0.25"/>
  <cols>
    <col min="1" max="1" width="14.42578125" customWidth="1"/>
    <col min="3" max="3" width="13.5703125" customWidth="1"/>
    <col min="4" max="4" width="16" customWidth="1"/>
    <col min="5" max="5" width="13.85546875" customWidth="1"/>
    <col min="6" max="6" width="15.7109375" customWidth="1"/>
    <col min="7" max="7" width="11.42578125" customWidth="1"/>
    <col min="8" max="8" width="13" customWidth="1"/>
  </cols>
  <sheetData>
    <row r="1" spans="1:8" ht="45.75" thickBot="1" x14ac:dyDescent="0.3">
      <c r="A1" s="6" t="s">
        <v>0</v>
      </c>
      <c r="B1" s="6" t="s">
        <v>18</v>
      </c>
      <c r="C1" s="14" t="s">
        <v>22</v>
      </c>
      <c r="D1" s="7" t="s">
        <v>23</v>
      </c>
      <c r="E1" s="17" t="s">
        <v>25</v>
      </c>
      <c r="F1" s="9" t="s">
        <v>24</v>
      </c>
      <c r="G1" s="17" t="s">
        <v>26</v>
      </c>
      <c r="H1" s="8" t="s">
        <v>19</v>
      </c>
    </row>
    <row r="2" spans="1:8" x14ac:dyDescent="0.25">
      <c r="A2" s="2" t="s">
        <v>1</v>
      </c>
      <c r="B2" s="2">
        <v>0.60699999999999998</v>
      </c>
      <c r="C2" s="25">
        <f>AVERAGE(B2:B3)</f>
        <v>0.61149999999999993</v>
      </c>
      <c r="D2" s="3">
        <v>0.56000000000000005</v>
      </c>
      <c r="E2" s="25">
        <f>AVERAGE(D2:D3)</f>
        <v>0.58550000000000002</v>
      </c>
      <c r="F2" s="2">
        <v>-0.42099999999999999</v>
      </c>
      <c r="G2" s="25">
        <f>AVERAGE(F2:F3)</f>
        <v>-0.45250000000000001</v>
      </c>
      <c r="H2" s="19"/>
    </row>
    <row r="3" spans="1:8" x14ac:dyDescent="0.25">
      <c r="A3" s="2" t="s">
        <v>2</v>
      </c>
      <c r="B3" s="2">
        <v>0.61599999999999999</v>
      </c>
      <c r="C3" s="25"/>
      <c r="D3" s="3">
        <v>0.61099999999999999</v>
      </c>
      <c r="E3" s="25"/>
      <c r="F3" s="2">
        <v>-0.48399999999999999</v>
      </c>
      <c r="G3" s="25"/>
      <c r="H3" s="19"/>
    </row>
    <row r="4" spans="1:8" x14ac:dyDescent="0.25">
      <c r="A4" s="30" t="s">
        <v>3</v>
      </c>
      <c r="B4" s="30">
        <v>2.8639999999999999</v>
      </c>
      <c r="C4" s="31">
        <f>AVERAGE(B4:B6)</f>
        <v>2.4686666666666666</v>
      </c>
      <c r="D4" s="32">
        <v>1.65</v>
      </c>
      <c r="E4" s="31">
        <f>AVERAGE(D4:D6)</f>
        <v>1.4373333333333334</v>
      </c>
      <c r="F4" s="30">
        <v>-0.71499999999999997</v>
      </c>
      <c r="G4" s="31">
        <f>AVERAGE(F5:F6)</f>
        <v>-0.63250000000000006</v>
      </c>
      <c r="H4" s="18" t="s">
        <v>20</v>
      </c>
    </row>
    <row r="5" spans="1:8" x14ac:dyDescent="0.25">
      <c r="A5" s="2" t="s">
        <v>4</v>
      </c>
      <c r="B5" s="2">
        <v>2.016</v>
      </c>
      <c r="C5" s="25"/>
      <c r="D5" s="3">
        <v>1.1990000000000001</v>
      </c>
      <c r="E5" s="25"/>
      <c r="F5" s="2">
        <v>-0.46300000000000002</v>
      </c>
      <c r="G5" s="25"/>
      <c r="H5" s="19"/>
    </row>
    <row r="6" spans="1:8" x14ac:dyDescent="0.25">
      <c r="A6" s="12" t="s">
        <v>5</v>
      </c>
      <c r="B6" s="12">
        <v>2.5259999999999998</v>
      </c>
      <c r="C6" s="27"/>
      <c r="D6" s="13">
        <v>1.4630000000000001</v>
      </c>
      <c r="E6" s="27"/>
      <c r="F6" s="12">
        <v>-0.80200000000000005</v>
      </c>
      <c r="G6" s="27"/>
      <c r="H6" s="20"/>
    </row>
    <row r="7" spans="1:8" x14ac:dyDescent="0.25">
      <c r="A7" s="33" t="s">
        <v>9</v>
      </c>
      <c r="B7" s="33">
        <v>2.839</v>
      </c>
      <c r="C7" s="34">
        <f>AVERAGE(B7:B9)</f>
        <v>2.7223333333333333</v>
      </c>
      <c r="D7" s="35">
        <v>1.7010000000000001</v>
      </c>
      <c r="E7" s="34">
        <f>AVERAGE(D7:D9)</f>
        <v>1.6056666666666668</v>
      </c>
      <c r="F7" s="33">
        <v>-0.78800000000000003</v>
      </c>
      <c r="G7" s="34">
        <f>AVERAGE(F8:F9)</f>
        <v>-0.69799999999999995</v>
      </c>
      <c r="H7" s="21" t="s">
        <v>20</v>
      </c>
    </row>
    <row r="8" spans="1:8" x14ac:dyDescent="0.25">
      <c r="A8" s="2" t="s">
        <v>10</v>
      </c>
      <c r="B8" s="2">
        <v>3.242</v>
      </c>
      <c r="C8" s="25"/>
      <c r="D8" s="3">
        <v>1.653</v>
      </c>
      <c r="E8" s="25"/>
      <c r="F8" s="2">
        <v>-1.196</v>
      </c>
      <c r="G8" s="25"/>
      <c r="H8" s="19"/>
    </row>
    <row r="9" spans="1:8" x14ac:dyDescent="0.25">
      <c r="A9" s="2" t="s">
        <v>11</v>
      </c>
      <c r="B9" s="2">
        <v>2.0859999999999999</v>
      </c>
      <c r="C9" s="25"/>
      <c r="D9" s="3">
        <v>1.4630000000000001</v>
      </c>
      <c r="E9" s="25"/>
      <c r="F9" s="2">
        <v>-0.2</v>
      </c>
      <c r="G9" s="25"/>
      <c r="H9" s="19"/>
    </row>
    <row r="10" spans="1:8" x14ac:dyDescent="0.25">
      <c r="A10" s="10" t="s">
        <v>6</v>
      </c>
      <c r="B10" s="10">
        <v>1.276</v>
      </c>
      <c r="C10" s="26">
        <f>AVERAGE(B10:B12)</f>
        <v>2.3933333333333331</v>
      </c>
      <c r="D10" s="11">
        <v>0.89800000000000002</v>
      </c>
      <c r="E10" s="26">
        <f>AVERAGE(D10:D12)</f>
        <v>1.6140000000000001</v>
      </c>
      <c r="F10" s="10">
        <v>2.9000000000000001E-2</v>
      </c>
      <c r="G10" s="26">
        <f>AVERAGE(F10:F12)</f>
        <v>2.5999999999999995E-2</v>
      </c>
      <c r="H10" s="24"/>
    </row>
    <row r="11" spans="1:8" x14ac:dyDescent="0.25">
      <c r="A11" s="2" t="s">
        <v>7</v>
      </c>
      <c r="B11" s="2">
        <v>2.0019999999999998</v>
      </c>
      <c r="C11" s="25"/>
      <c r="D11" s="3">
        <v>1.37</v>
      </c>
      <c r="E11" s="25"/>
      <c r="F11" s="2">
        <v>0.187</v>
      </c>
      <c r="G11" s="25"/>
      <c r="H11" s="19"/>
    </row>
    <row r="12" spans="1:8" x14ac:dyDescent="0.25">
      <c r="A12" s="12" t="s">
        <v>8</v>
      </c>
      <c r="B12" s="12">
        <v>3.9020000000000001</v>
      </c>
      <c r="C12" s="27"/>
      <c r="D12" s="13">
        <v>2.5739999999999998</v>
      </c>
      <c r="E12" s="27"/>
      <c r="F12" s="12">
        <v>-0.13800000000000001</v>
      </c>
      <c r="G12" s="27"/>
      <c r="H12" s="20"/>
    </row>
    <row r="13" spans="1:8" x14ac:dyDescent="0.25">
      <c r="A13" s="55" t="s">
        <v>12</v>
      </c>
      <c r="B13" s="55">
        <v>1.4139999999999999</v>
      </c>
      <c r="C13" s="56">
        <f>AVERAGE(B13:B15)</f>
        <v>1.2569999999999999</v>
      </c>
      <c r="D13" s="57">
        <v>0.99099999999999999</v>
      </c>
      <c r="E13" s="56">
        <f>AVERAGE(D13:D15)</f>
        <v>0.91600000000000004</v>
      </c>
      <c r="F13" s="55">
        <v>-0.19</v>
      </c>
      <c r="G13" s="56">
        <f>AVERAGE(F13:F15)</f>
        <v>9.9999999999999156E-4</v>
      </c>
      <c r="H13" s="24"/>
    </row>
    <row r="14" spans="1:8" x14ac:dyDescent="0.25">
      <c r="A14" s="46" t="s">
        <v>13</v>
      </c>
      <c r="B14" s="46">
        <v>0.90300000000000002</v>
      </c>
      <c r="C14" s="47"/>
      <c r="D14" s="48">
        <v>0.68100000000000005</v>
      </c>
      <c r="E14" s="47"/>
      <c r="F14" s="46">
        <v>-1.2E-2</v>
      </c>
      <c r="G14" s="47"/>
      <c r="H14" s="19"/>
    </row>
    <row r="15" spans="1:8" x14ac:dyDescent="0.25">
      <c r="A15" s="52" t="s">
        <v>14</v>
      </c>
      <c r="B15" s="52">
        <v>1.454</v>
      </c>
      <c r="C15" s="53"/>
      <c r="D15" s="54">
        <v>1.0760000000000001</v>
      </c>
      <c r="E15" s="53"/>
      <c r="F15" s="52">
        <v>0.20499999999999999</v>
      </c>
      <c r="G15" s="53"/>
      <c r="H15" s="20"/>
    </row>
    <row r="16" spans="1:8" x14ac:dyDescent="0.25">
      <c r="A16" s="46" t="s">
        <v>15</v>
      </c>
      <c r="B16" s="46">
        <v>2.524</v>
      </c>
      <c r="C16" s="47">
        <f>AVERAGE(B16:B18)</f>
        <v>2.2870000000000004</v>
      </c>
      <c r="D16" s="48">
        <v>1.7410000000000001</v>
      </c>
      <c r="E16" s="47">
        <f>AVERAGE(D16:D18)</f>
        <v>1.575</v>
      </c>
      <c r="F16" s="46">
        <v>-1.266</v>
      </c>
      <c r="G16" s="47">
        <f>AVERAGE(F16:F18)</f>
        <v>-0.87033333333333329</v>
      </c>
      <c r="H16" s="19"/>
    </row>
    <row r="17" spans="1:8" x14ac:dyDescent="0.25">
      <c r="A17" s="46" t="s">
        <v>16</v>
      </c>
      <c r="B17" s="46">
        <v>2.52</v>
      </c>
      <c r="C17" s="47"/>
      <c r="D17" s="48">
        <v>1.7929999999999999</v>
      </c>
      <c r="E17" s="47"/>
      <c r="F17" s="46">
        <v>-1.335</v>
      </c>
      <c r="G17" s="47"/>
      <c r="H17" s="19"/>
    </row>
    <row r="18" spans="1:8" ht="15.75" thickBot="1" x14ac:dyDescent="0.3">
      <c r="A18" s="49" t="s">
        <v>17</v>
      </c>
      <c r="B18" s="49">
        <v>1.8169999999999999</v>
      </c>
      <c r="C18" s="50"/>
      <c r="D18" s="51">
        <v>1.1910000000000001</v>
      </c>
      <c r="E18" s="50"/>
      <c r="F18" s="49">
        <v>-0.01</v>
      </c>
      <c r="G18" s="50"/>
      <c r="H18" s="2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591DF-7918-4224-BFA6-AF4981340590}">
  <dimension ref="A1:H18"/>
  <sheetViews>
    <sheetView zoomScale="60" zoomScaleNormal="60" workbookViewId="0">
      <selection activeCell="G14" sqref="G14"/>
    </sheetView>
  </sheetViews>
  <sheetFormatPr defaultRowHeight="15" x14ac:dyDescent="0.25"/>
  <cols>
    <col min="1" max="1" width="14.42578125" customWidth="1"/>
    <col min="3" max="3" width="13.5703125" customWidth="1"/>
    <col min="4" max="4" width="16" customWidth="1"/>
    <col min="5" max="5" width="13.85546875" customWidth="1"/>
    <col min="6" max="6" width="15.7109375" customWidth="1"/>
    <col min="7" max="7" width="11.42578125" customWidth="1"/>
    <col min="8" max="8" width="13" customWidth="1"/>
  </cols>
  <sheetData>
    <row r="1" spans="1:8" ht="45.75" thickBot="1" x14ac:dyDescent="0.3">
      <c r="A1" s="6" t="s">
        <v>0</v>
      </c>
      <c r="B1" s="6" t="s">
        <v>18</v>
      </c>
      <c r="C1" s="14" t="s">
        <v>22</v>
      </c>
      <c r="D1" s="7" t="s">
        <v>23</v>
      </c>
      <c r="E1" s="17" t="s">
        <v>25</v>
      </c>
      <c r="F1" s="9" t="s">
        <v>24</v>
      </c>
      <c r="G1" s="17" t="s">
        <v>26</v>
      </c>
      <c r="H1" s="8" t="s">
        <v>19</v>
      </c>
    </row>
    <row r="2" spans="1:8" x14ac:dyDescent="0.25">
      <c r="A2" s="2" t="s">
        <v>1</v>
      </c>
      <c r="B2" s="2">
        <v>1.3919999999999999</v>
      </c>
      <c r="C2" s="25">
        <f>AVERAGE(B2:B3)</f>
        <v>1.1539999999999999</v>
      </c>
      <c r="D2" s="3">
        <v>0.85399999999999998</v>
      </c>
      <c r="E2" s="25">
        <f>AVERAGE(D2:D3)</f>
        <v>0.73750000000000004</v>
      </c>
      <c r="F2" s="2">
        <v>-1.7000000000000001E-2</v>
      </c>
      <c r="G2" s="25">
        <f>AVERAGE(F2:F3)</f>
        <v>5.1999999999999998E-2</v>
      </c>
      <c r="H2" s="19"/>
    </row>
    <row r="3" spans="1:8" x14ac:dyDescent="0.25">
      <c r="A3" s="2" t="s">
        <v>2</v>
      </c>
      <c r="B3" s="2">
        <v>0.91600000000000004</v>
      </c>
      <c r="C3" s="25"/>
      <c r="D3" s="3">
        <v>0.621</v>
      </c>
      <c r="E3" s="25"/>
      <c r="F3" s="2">
        <v>0.121</v>
      </c>
      <c r="G3" s="25"/>
      <c r="H3" s="19"/>
    </row>
    <row r="4" spans="1:8" x14ac:dyDescent="0.25">
      <c r="A4" s="10" t="s">
        <v>3</v>
      </c>
      <c r="B4" s="10">
        <v>1.4359999999999999</v>
      </c>
      <c r="C4" s="26">
        <f>AVERAGE(B4:B6)</f>
        <v>2.7476666666666669</v>
      </c>
      <c r="D4" s="11">
        <v>0.91500000000000004</v>
      </c>
      <c r="E4" s="26">
        <f>AVERAGE(D4:D6)</f>
        <v>1.9133333333333333</v>
      </c>
      <c r="F4" s="10">
        <v>-0.25600000000000001</v>
      </c>
      <c r="G4" s="26">
        <f>AVERAGE(F4:F6)</f>
        <v>-0.45900000000000002</v>
      </c>
      <c r="H4" s="24"/>
    </row>
    <row r="5" spans="1:8" x14ac:dyDescent="0.25">
      <c r="A5" s="2" t="s">
        <v>4</v>
      </c>
      <c r="B5" s="2">
        <v>3.4329999999999998</v>
      </c>
      <c r="C5" s="25"/>
      <c r="D5" s="3">
        <v>2.448</v>
      </c>
      <c r="E5" s="25"/>
      <c r="F5" s="2">
        <v>-0.86899999999999999</v>
      </c>
      <c r="G5" s="25"/>
      <c r="H5" s="19"/>
    </row>
    <row r="6" spans="1:8" x14ac:dyDescent="0.25">
      <c r="A6" s="12" t="s">
        <v>5</v>
      </c>
      <c r="B6" s="12">
        <v>3.3740000000000001</v>
      </c>
      <c r="C6" s="27"/>
      <c r="D6" s="13">
        <v>2.3769999999999998</v>
      </c>
      <c r="E6" s="27"/>
      <c r="F6" s="12">
        <v>-0.252</v>
      </c>
      <c r="G6" s="27"/>
      <c r="H6" s="20"/>
    </row>
    <row r="7" spans="1:8" x14ac:dyDescent="0.25">
      <c r="A7" s="2" t="s">
        <v>9</v>
      </c>
      <c r="B7" s="2">
        <v>1.837</v>
      </c>
      <c r="C7" s="25">
        <f>AVERAGE(B7:B9)</f>
        <v>2.3580000000000001</v>
      </c>
      <c r="D7" s="3">
        <v>1.599</v>
      </c>
      <c r="E7" s="25">
        <f>AVERAGE(D7:D9)</f>
        <v>1.7066666666666663</v>
      </c>
      <c r="F7" s="2">
        <v>-0.99199999999999999</v>
      </c>
      <c r="G7" s="25">
        <f>AVERAGE(F7:F9)</f>
        <v>-0.75066666666666659</v>
      </c>
      <c r="H7" s="19"/>
    </row>
    <row r="8" spans="1:8" x14ac:dyDescent="0.25">
      <c r="A8" s="2" t="s">
        <v>10</v>
      </c>
      <c r="B8" s="2">
        <v>2.956</v>
      </c>
      <c r="C8" s="25"/>
      <c r="D8" s="3">
        <v>2.1659999999999999</v>
      </c>
      <c r="E8" s="25"/>
      <c r="F8" s="2">
        <v>-1.167</v>
      </c>
      <c r="G8" s="25"/>
      <c r="H8" s="19"/>
    </row>
    <row r="9" spans="1:8" x14ac:dyDescent="0.25">
      <c r="A9" s="2" t="s">
        <v>11</v>
      </c>
      <c r="B9" s="2">
        <v>2.2810000000000001</v>
      </c>
      <c r="C9" s="25"/>
      <c r="D9" s="3">
        <v>1.355</v>
      </c>
      <c r="E9" s="25"/>
      <c r="F9" s="2">
        <v>-9.2999999999999999E-2</v>
      </c>
      <c r="G9" s="25"/>
      <c r="H9" s="19"/>
    </row>
    <row r="10" spans="1:8" x14ac:dyDescent="0.25">
      <c r="A10" s="10" t="s">
        <v>6</v>
      </c>
      <c r="B10" s="10">
        <v>4.2830000000000004</v>
      </c>
      <c r="C10" s="26">
        <f>AVERAGE(B10:B12)</f>
        <v>3.049666666666667</v>
      </c>
      <c r="D10" s="11">
        <v>3.298</v>
      </c>
      <c r="E10" s="26">
        <f>AVERAGE(D10:D12)</f>
        <v>2.4273333333333338</v>
      </c>
      <c r="F10" s="10">
        <v>-0.17100000000000001</v>
      </c>
      <c r="G10" s="26">
        <f>AVERAGE(F10:F12)</f>
        <v>-0.66466666666666674</v>
      </c>
      <c r="H10" s="24"/>
    </row>
    <row r="11" spans="1:8" x14ac:dyDescent="0.25">
      <c r="A11" s="2" t="s">
        <v>7</v>
      </c>
      <c r="B11" s="2">
        <v>2.4239999999999999</v>
      </c>
      <c r="C11" s="25"/>
      <c r="D11" s="3">
        <v>2.1110000000000002</v>
      </c>
      <c r="E11" s="25"/>
      <c r="F11" s="2">
        <v>-1.1100000000000001</v>
      </c>
      <c r="G11" s="25"/>
      <c r="H11" s="19"/>
    </row>
    <row r="12" spans="1:8" x14ac:dyDescent="0.25">
      <c r="A12" s="12" t="s">
        <v>8</v>
      </c>
      <c r="B12" s="12">
        <v>2.4420000000000002</v>
      </c>
      <c r="C12" s="27"/>
      <c r="D12" s="13">
        <v>1.873</v>
      </c>
      <c r="E12" s="27"/>
      <c r="F12" s="12">
        <v>-0.71299999999999997</v>
      </c>
      <c r="G12" s="27"/>
      <c r="H12" s="20"/>
    </row>
    <row r="13" spans="1:8" x14ac:dyDescent="0.25">
      <c r="A13" s="30" t="s">
        <v>12</v>
      </c>
      <c r="B13" s="30">
        <v>2.157</v>
      </c>
      <c r="C13" s="31">
        <f>AVERAGE(B13:B15)</f>
        <v>2.3190000000000004</v>
      </c>
      <c r="D13" s="32">
        <v>1.573</v>
      </c>
      <c r="E13" s="31">
        <f>AVERAGE(D13:D15)</f>
        <v>1.71</v>
      </c>
      <c r="F13" s="30">
        <v>0.17799999999999999</v>
      </c>
      <c r="G13" s="31" t="s">
        <v>37</v>
      </c>
      <c r="H13" s="18" t="s">
        <v>20</v>
      </c>
    </row>
    <row r="14" spans="1:8" x14ac:dyDescent="0.25">
      <c r="A14" s="33" t="s">
        <v>13</v>
      </c>
      <c r="B14" s="33">
        <v>2.681</v>
      </c>
      <c r="C14" s="34"/>
      <c r="D14" s="35">
        <v>1.885</v>
      </c>
      <c r="E14" s="34"/>
      <c r="F14" s="33">
        <v>-0.38</v>
      </c>
      <c r="G14" s="34"/>
      <c r="H14" s="21" t="s">
        <v>20</v>
      </c>
    </row>
    <row r="15" spans="1:8" x14ac:dyDescent="0.25">
      <c r="A15" s="36" t="s">
        <v>14</v>
      </c>
      <c r="B15" s="36">
        <v>2.1190000000000002</v>
      </c>
      <c r="C15" s="37"/>
      <c r="D15" s="38">
        <v>1.6719999999999999</v>
      </c>
      <c r="E15" s="37"/>
      <c r="F15" s="36">
        <v>0.82299999999999995</v>
      </c>
      <c r="G15" s="37"/>
      <c r="H15" s="22" t="s">
        <v>20</v>
      </c>
    </row>
    <row r="16" spans="1:8" x14ac:dyDescent="0.25">
      <c r="A16" s="2" t="s">
        <v>15</v>
      </c>
      <c r="B16" s="2">
        <v>2.0991</v>
      </c>
      <c r="C16" s="25">
        <f>AVERAGE(B16:B18)</f>
        <v>2.4590333333333336</v>
      </c>
      <c r="D16" s="3">
        <v>1.8129999999999999</v>
      </c>
      <c r="E16" s="25">
        <f>AVERAGE(D16:D18)</f>
        <v>2.012</v>
      </c>
      <c r="F16" s="2">
        <v>-0.88900000000000001</v>
      </c>
      <c r="G16" s="25">
        <f>AVERAGE(F16:F18)</f>
        <v>-0.57733333333333337</v>
      </c>
      <c r="H16" s="19"/>
    </row>
    <row r="17" spans="1:8" x14ac:dyDescent="0.25">
      <c r="A17" s="2" t="s">
        <v>16</v>
      </c>
      <c r="B17" s="2">
        <v>3.1779999999999999</v>
      </c>
      <c r="C17" s="25"/>
      <c r="D17" s="3">
        <v>2.6579999999999999</v>
      </c>
      <c r="E17" s="25"/>
      <c r="F17" s="2">
        <v>-1.4419999999999999</v>
      </c>
      <c r="G17" s="25"/>
      <c r="H17" s="19"/>
    </row>
    <row r="18" spans="1:8" ht="15.75" thickBot="1" x14ac:dyDescent="0.3">
      <c r="A18" s="4" t="s">
        <v>17</v>
      </c>
      <c r="B18" s="4">
        <v>2.1</v>
      </c>
      <c r="C18" s="28"/>
      <c r="D18" s="5">
        <v>1.5649999999999999</v>
      </c>
      <c r="E18" s="28"/>
      <c r="F18" s="4">
        <v>0.59899999999999998</v>
      </c>
      <c r="G18" s="28"/>
      <c r="H18" s="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263F8-13CC-4C6E-9A02-4FD027F33DEF}">
  <dimension ref="A1:H18"/>
  <sheetViews>
    <sheetView zoomScale="60" zoomScaleNormal="60" workbookViewId="0">
      <selection activeCell="L33" sqref="L33"/>
    </sheetView>
  </sheetViews>
  <sheetFormatPr defaultRowHeight="15" x14ac:dyDescent="0.25"/>
  <cols>
    <col min="1" max="1" width="14.42578125" customWidth="1"/>
    <col min="3" max="3" width="13.5703125" customWidth="1"/>
    <col min="4" max="4" width="16" customWidth="1"/>
    <col min="5" max="5" width="13.85546875" customWidth="1"/>
    <col min="6" max="6" width="15.7109375" customWidth="1"/>
    <col min="7" max="7" width="11.42578125" customWidth="1"/>
    <col min="8" max="8" width="13" customWidth="1"/>
  </cols>
  <sheetData>
    <row r="1" spans="1:8" ht="45.75" thickBot="1" x14ac:dyDescent="0.3">
      <c r="A1" s="6" t="s">
        <v>0</v>
      </c>
      <c r="B1" s="6" t="s">
        <v>18</v>
      </c>
      <c r="C1" s="14" t="s">
        <v>22</v>
      </c>
      <c r="D1" s="7" t="s">
        <v>23</v>
      </c>
      <c r="E1" s="17" t="s">
        <v>25</v>
      </c>
      <c r="F1" s="9" t="s">
        <v>24</v>
      </c>
      <c r="G1" s="17" t="s">
        <v>26</v>
      </c>
      <c r="H1" s="8" t="s">
        <v>19</v>
      </c>
    </row>
    <row r="2" spans="1:8" x14ac:dyDescent="0.25">
      <c r="A2" s="2" t="s">
        <v>1</v>
      </c>
      <c r="B2" s="2">
        <v>0.58199999999999996</v>
      </c>
      <c r="C2" s="25">
        <f>AVERAGE(B2:B3)</f>
        <v>0.5655</v>
      </c>
      <c r="D2" s="3">
        <v>0.35199999999999998</v>
      </c>
      <c r="E2" s="25">
        <f>AVERAGE(D2:D3)</f>
        <v>0.3705</v>
      </c>
      <c r="F2" s="2">
        <v>6.0999999999999999E-2</v>
      </c>
      <c r="G2" s="25">
        <f>AVERAGE(F2:F3)</f>
        <v>4.9000000000000002E-2</v>
      </c>
      <c r="H2" s="19"/>
    </row>
    <row r="3" spans="1:8" x14ac:dyDescent="0.25">
      <c r="A3" s="2" t="s">
        <v>2</v>
      </c>
      <c r="B3" s="2">
        <v>0.54900000000000004</v>
      </c>
      <c r="C3" s="25"/>
      <c r="D3" s="3">
        <v>0.38900000000000001</v>
      </c>
      <c r="E3" s="25"/>
      <c r="F3" s="2">
        <v>3.6999999999999998E-2</v>
      </c>
      <c r="G3" s="25"/>
      <c r="H3" s="19"/>
    </row>
    <row r="4" spans="1:8" x14ac:dyDescent="0.25">
      <c r="A4" s="10" t="s">
        <v>3</v>
      </c>
      <c r="B4" s="10">
        <v>0.54900000000000004</v>
      </c>
      <c r="C4" s="26">
        <f>AVERAGE(B4:B6)</f>
        <v>0.8706666666666667</v>
      </c>
      <c r="D4" s="11">
        <v>0.38800000000000001</v>
      </c>
      <c r="E4" s="26">
        <f>AVERAGE(D4:D6)</f>
        <v>0.61399999999999999</v>
      </c>
      <c r="F4" s="10">
        <v>-3.6299999999999999E-2</v>
      </c>
      <c r="G4" s="26">
        <f>AVERAGE(F4:F6)</f>
        <v>7.4900000000000008E-2</v>
      </c>
      <c r="H4" s="24"/>
    </row>
    <row r="5" spans="1:8" x14ac:dyDescent="0.25">
      <c r="A5" s="2" t="s">
        <v>4</v>
      </c>
      <c r="B5" s="2">
        <v>0.84299999999999997</v>
      </c>
      <c r="C5" s="25"/>
      <c r="D5" s="3">
        <v>0.59</v>
      </c>
      <c r="E5" s="25"/>
      <c r="F5" s="2">
        <v>9.0999999999999998E-2</v>
      </c>
      <c r="G5" s="25"/>
      <c r="H5" s="19"/>
    </row>
    <row r="6" spans="1:8" x14ac:dyDescent="0.25">
      <c r="A6" s="12" t="s">
        <v>5</v>
      </c>
      <c r="B6" s="12">
        <v>1.22</v>
      </c>
      <c r="C6" s="27"/>
      <c r="D6" s="13">
        <v>0.86399999999999999</v>
      </c>
      <c r="E6" s="27"/>
      <c r="F6" s="12">
        <v>0.17</v>
      </c>
      <c r="G6" s="27"/>
      <c r="H6" s="20"/>
    </row>
    <row r="7" spans="1:8" x14ac:dyDescent="0.25">
      <c r="A7" s="2" t="s">
        <v>9</v>
      </c>
      <c r="B7" s="2">
        <v>1.8819999999999999</v>
      </c>
      <c r="C7" s="25">
        <f>AVERAGE(B7:B9)</f>
        <v>1.7616666666666667</v>
      </c>
      <c r="D7" s="3">
        <v>1.341</v>
      </c>
      <c r="E7" s="25">
        <f>AVERAGE(D7:D9)</f>
        <v>1.3089999999999999</v>
      </c>
      <c r="F7" s="2">
        <v>7.2999999999999995E-2</v>
      </c>
      <c r="G7" s="25">
        <f>AVERAGE(F7:F9)</f>
        <v>5.0666666666666665E-2</v>
      </c>
      <c r="H7" s="19"/>
    </row>
    <row r="8" spans="1:8" x14ac:dyDescent="0.25">
      <c r="A8" s="2" t="s">
        <v>10</v>
      </c>
      <c r="B8" s="2">
        <v>1.728</v>
      </c>
      <c r="C8" s="25"/>
      <c r="D8" s="3">
        <v>1.34</v>
      </c>
      <c r="E8" s="25"/>
      <c r="F8" s="2">
        <v>-5.0000000000000001E-3</v>
      </c>
      <c r="G8" s="25"/>
      <c r="H8" s="19"/>
    </row>
    <row r="9" spans="1:8" x14ac:dyDescent="0.25">
      <c r="A9" s="2" t="s">
        <v>11</v>
      </c>
      <c r="B9" s="2">
        <v>1.675</v>
      </c>
      <c r="C9" s="25"/>
      <c r="D9" s="3">
        <v>1.246</v>
      </c>
      <c r="E9" s="25"/>
      <c r="F9" s="2">
        <v>8.4000000000000005E-2</v>
      </c>
      <c r="G9" s="25"/>
      <c r="H9" s="19"/>
    </row>
    <row r="10" spans="1:8" x14ac:dyDescent="0.25">
      <c r="A10" s="10" t="s">
        <v>6</v>
      </c>
      <c r="B10" s="10">
        <v>1.7450000000000001</v>
      </c>
      <c r="C10" s="26">
        <f>AVERAGE(B10:B12)</f>
        <v>1.7990000000000002</v>
      </c>
      <c r="D10" s="11">
        <v>1.288</v>
      </c>
      <c r="E10" s="26">
        <f>AVERAGE(D10:D12)</f>
        <v>1.2729999999999999</v>
      </c>
      <c r="F10" s="10">
        <v>0.26600000000000001</v>
      </c>
      <c r="G10" s="26">
        <f>AVERAGE(F10:F12)</f>
        <v>0.114</v>
      </c>
      <c r="H10" s="24"/>
    </row>
    <row r="11" spans="1:8" x14ac:dyDescent="0.25">
      <c r="A11" s="2" t="s">
        <v>7</v>
      </c>
      <c r="B11" s="2">
        <v>1.931</v>
      </c>
      <c r="C11" s="25"/>
      <c r="D11" s="3">
        <v>1.3260000000000001</v>
      </c>
      <c r="E11" s="25"/>
      <c r="F11" s="2">
        <v>1.4999999999999999E-2</v>
      </c>
      <c r="G11" s="25"/>
      <c r="H11" s="19"/>
    </row>
    <row r="12" spans="1:8" x14ac:dyDescent="0.25">
      <c r="A12" s="12" t="s">
        <v>8</v>
      </c>
      <c r="B12" s="12">
        <v>1.7210000000000001</v>
      </c>
      <c r="C12" s="27"/>
      <c r="D12" s="13">
        <v>1.2050000000000001</v>
      </c>
      <c r="E12" s="27"/>
      <c r="F12" s="12">
        <v>6.0999999999999999E-2</v>
      </c>
      <c r="G12" s="27"/>
      <c r="H12" s="20"/>
    </row>
    <row r="13" spans="1:8" x14ac:dyDescent="0.25">
      <c r="A13" s="10" t="s">
        <v>12</v>
      </c>
      <c r="B13" s="10">
        <v>1.6759999999999999</v>
      </c>
      <c r="C13" s="26">
        <f>AVERAGE(B13:B15)</f>
        <v>1.6403333333333332</v>
      </c>
      <c r="D13" s="11">
        <v>1.1910000000000001</v>
      </c>
      <c r="E13" s="26">
        <f>AVERAGE(D13:D15)</f>
        <v>1.1546666666666667</v>
      </c>
      <c r="F13" s="10">
        <v>-0.1</v>
      </c>
      <c r="G13" s="26">
        <f>AVERAGE(F13:F15)</f>
        <v>-0.12733333333333333</v>
      </c>
      <c r="H13" s="24"/>
    </row>
    <row r="14" spans="1:8" x14ac:dyDescent="0.25">
      <c r="A14" s="46" t="s">
        <v>13</v>
      </c>
      <c r="B14" s="46">
        <v>1.619</v>
      </c>
      <c r="C14" s="47"/>
      <c r="D14" s="48">
        <v>1.1359999999999999</v>
      </c>
      <c r="E14" s="47"/>
      <c r="F14" s="46">
        <v>-0.13200000000000001</v>
      </c>
      <c r="G14" s="47"/>
      <c r="H14" s="19"/>
    </row>
    <row r="15" spans="1:8" x14ac:dyDescent="0.25">
      <c r="A15" s="12" t="s">
        <v>14</v>
      </c>
      <c r="B15" s="12">
        <v>1.6259999999999999</v>
      </c>
      <c r="C15" s="27"/>
      <c r="D15" s="13">
        <v>1.137</v>
      </c>
      <c r="E15" s="27"/>
      <c r="F15" s="12">
        <v>-0.15</v>
      </c>
      <c r="G15" s="27"/>
      <c r="H15" s="20"/>
    </row>
    <row r="16" spans="1:8" x14ac:dyDescent="0.25">
      <c r="A16" s="46" t="s">
        <v>15</v>
      </c>
      <c r="B16" s="46">
        <v>1.7609999999999999</v>
      </c>
      <c r="C16" s="47">
        <f>AVERAGE(B16:B18)</f>
        <v>2.0996666666666663</v>
      </c>
      <c r="D16" s="48">
        <v>1.244</v>
      </c>
      <c r="E16" s="47">
        <f>AVERAGE(D16:D18)</f>
        <v>1.3673333333333335</v>
      </c>
      <c r="F16" s="46">
        <v>-0.22</v>
      </c>
      <c r="G16" s="47">
        <f>AVERAGE(F16,F18)</f>
        <v>-0.11700000000000001</v>
      </c>
      <c r="H16" s="19"/>
    </row>
    <row r="17" spans="1:8" x14ac:dyDescent="0.25">
      <c r="A17" s="33" t="s">
        <v>16</v>
      </c>
      <c r="B17" s="33">
        <v>2.847</v>
      </c>
      <c r="C17" s="34"/>
      <c r="D17" s="35">
        <v>1.669</v>
      </c>
      <c r="E17" s="34"/>
      <c r="F17" s="33">
        <v>-0.26800000000000002</v>
      </c>
      <c r="G17" s="34"/>
      <c r="H17" s="21" t="s">
        <v>20</v>
      </c>
    </row>
    <row r="18" spans="1:8" ht="15.75" thickBot="1" x14ac:dyDescent="0.3">
      <c r="A18" s="49" t="s">
        <v>17</v>
      </c>
      <c r="B18" s="49">
        <v>1.6910000000000001</v>
      </c>
      <c r="C18" s="50"/>
      <c r="D18" s="51">
        <v>1.1890000000000001</v>
      </c>
      <c r="E18" s="50"/>
      <c r="F18" s="49">
        <v>-1.4E-2</v>
      </c>
      <c r="G18" s="50"/>
      <c r="H18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DE07E-68A9-44B6-BAD4-4C15F6948158}">
  <dimension ref="A1:H18"/>
  <sheetViews>
    <sheetView zoomScale="60" zoomScaleNormal="60" workbookViewId="0">
      <selection activeCell="N9" sqref="N9"/>
    </sheetView>
  </sheetViews>
  <sheetFormatPr defaultRowHeight="15" x14ac:dyDescent="0.25"/>
  <cols>
    <col min="1" max="1" width="14.42578125" customWidth="1"/>
    <col min="3" max="3" width="13.5703125" customWidth="1"/>
    <col min="4" max="4" width="16" customWidth="1"/>
    <col min="5" max="5" width="13.85546875" customWidth="1"/>
    <col min="6" max="6" width="15.7109375" customWidth="1"/>
    <col min="7" max="7" width="11.42578125" customWidth="1"/>
    <col min="8" max="8" width="13" customWidth="1"/>
  </cols>
  <sheetData>
    <row r="1" spans="1:8" ht="45.75" thickBot="1" x14ac:dyDescent="0.3">
      <c r="A1" s="6" t="s">
        <v>0</v>
      </c>
      <c r="B1" s="6" t="s">
        <v>18</v>
      </c>
      <c r="C1" s="14" t="s">
        <v>22</v>
      </c>
      <c r="D1" s="7" t="s">
        <v>23</v>
      </c>
      <c r="E1" s="17" t="s">
        <v>25</v>
      </c>
      <c r="F1" s="9" t="s">
        <v>24</v>
      </c>
      <c r="G1" s="17" t="s">
        <v>26</v>
      </c>
      <c r="H1" s="8" t="s">
        <v>19</v>
      </c>
    </row>
    <row r="2" spans="1:8" x14ac:dyDescent="0.25">
      <c r="A2" s="2" t="s">
        <v>1</v>
      </c>
      <c r="B2" s="2">
        <v>0.70499999999999996</v>
      </c>
      <c r="C2" s="25">
        <f>AVERAGE(B2:B3)</f>
        <v>0.46199999999999997</v>
      </c>
      <c r="D2" s="3">
        <v>0.436</v>
      </c>
      <c r="E2" s="25">
        <f>AVERAGE(D2:D3)</f>
        <v>0.307</v>
      </c>
      <c r="F2" s="2">
        <v>-0.34499999999999997</v>
      </c>
      <c r="G2" s="25">
        <f>AVERAGE(F2:F3)</f>
        <v>-0.19499999999999998</v>
      </c>
      <c r="H2" s="19"/>
    </row>
    <row r="3" spans="1:8" x14ac:dyDescent="0.25">
      <c r="A3" s="2" t="s">
        <v>2</v>
      </c>
      <c r="B3" s="2">
        <v>0.219</v>
      </c>
      <c r="C3" s="25"/>
      <c r="D3" s="3">
        <v>0.17799999999999999</v>
      </c>
      <c r="E3" s="25"/>
      <c r="F3" s="2">
        <v>-4.4999999999999998E-2</v>
      </c>
      <c r="G3" s="25"/>
      <c r="H3" s="19"/>
    </row>
    <row r="4" spans="1:8" x14ac:dyDescent="0.25">
      <c r="A4" s="10" t="s">
        <v>3</v>
      </c>
      <c r="B4" s="10">
        <v>1.661</v>
      </c>
      <c r="C4" s="26">
        <f>AVERAGE(B4:B6)</f>
        <v>1.1060000000000001</v>
      </c>
      <c r="D4" s="11">
        <v>1.2689999999999999</v>
      </c>
      <c r="E4" s="26">
        <f>AVERAGE(D4:D6)</f>
        <v>0.84466666666666657</v>
      </c>
      <c r="F4" s="10">
        <v>-0.36099999999999999</v>
      </c>
      <c r="G4" s="26">
        <f>AVERAGE(F4:F6)</f>
        <v>-9.3666666666666662E-2</v>
      </c>
      <c r="H4" s="24"/>
    </row>
    <row r="5" spans="1:8" x14ac:dyDescent="0.25">
      <c r="A5" s="2" t="s">
        <v>4</v>
      </c>
      <c r="B5" s="2">
        <v>0.70099999999999996</v>
      </c>
      <c r="C5" s="25"/>
      <c r="D5" s="3">
        <v>0.52300000000000002</v>
      </c>
      <c r="E5" s="25"/>
      <c r="F5" s="2">
        <v>0.13900000000000001</v>
      </c>
      <c r="G5" s="25"/>
      <c r="H5" s="19"/>
    </row>
    <row r="6" spans="1:8" x14ac:dyDescent="0.25">
      <c r="A6" s="12" t="s">
        <v>5</v>
      </c>
      <c r="B6" s="12">
        <v>0.95599999999999996</v>
      </c>
      <c r="C6" s="27"/>
      <c r="D6" s="13">
        <v>0.74199999999999999</v>
      </c>
      <c r="E6" s="27"/>
      <c r="F6" s="12">
        <v>-5.8999999999999997E-2</v>
      </c>
      <c r="G6" s="27"/>
      <c r="H6" s="20"/>
    </row>
    <row r="7" spans="1:8" x14ac:dyDescent="0.25">
      <c r="A7" s="2" t="s">
        <v>9</v>
      </c>
      <c r="B7" s="2">
        <v>0.82499999999999996</v>
      </c>
      <c r="C7" s="25">
        <f>AVERAGE(B7:B9)</f>
        <v>0.995</v>
      </c>
      <c r="D7" s="3">
        <v>0.67500000000000004</v>
      </c>
      <c r="E7" s="25">
        <f>AVERAGE(D7:D9)</f>
        <v>0.81666666666666676</v>
      </c>
      <c r="F7" s="2">
        <v>-0.432</v>
      </c>
      <c r="G7" s="25">
        <f>AVERAGE(F7:F9)</f>
        <v>-0.46966666666666662</v>
      </c>
      <c r="H7" s="19"/>
    </row>
    <row r="8" spans="1:8" x14ac:dyDescent="0.25">
      <c r="A8" s="2" t="s">
        <v>10</v>
      </c>
      <c r="B8" s="2">
        <v>0.78200000000000003</v>
      </c>
      <c r="C8" s="25"/>
      <c r="D8" s="3">
        <v>0.55800000000000005</v>
      </c>
      <c r="E8" s="25"/>
      <c r="F8" s="2">
        <v>-0.13500000000000001</v>
      </c>
      <c r="G8" s="25"/>
      <c r="H8" s="19"/>
    </row>
    <row r="9" spans="1:8" x14ac:dyDescent="0.25">
      <c r="A9" s="2" t="s">
        <v>11</v>
      </c>
      <c r="B9" s="2">
        <v>1.3779999999999999</v>
      </c>
      <c r="C9" s="25"/>
      <c r="D9" s="3">
        <v>1.2170000000000001</v>
      </c>
      <c r="E9" s="25"/>
      <c r="F9" s="2">
        <v>-0.84199999999999997</v>
      </c>
      <c r="G9" s="25"/>
      <c r="H9" s="19"/>
    </row>
    <row r="10" spans="1:8" x14ac:dyDescent="0.25">
      <c r="A10" s="10" t="s">
        <v>6</v>
      </c>
      <c r="B10" s="10">
        <v>0.72899999999999998</v>
      </c>
      <c r="C10" s="26">
        <f>AVERAGE(B10:B12)</f>
        <v>0.76600000000000001</v>
      </c>
      <c r="D10" s="11">
        <v>0.59</v>
      </c>
      <c r="E10" s="26">
        <f>AVERAGE(D10:D12)</f>
        <v>0.622</v>
      </c>
      <c r="F10" s="10">
        <v>0.157</v>
      </c>
      <c r="G10" s="26">
        <f>AVERAGE(F10:F12)</f>
        <v>0.14666666666666667</v>
      </c>
      <c r="H10" s="24"/>
    </row>
    <row r="11" spans="1:8" x14ac:dyDescent="0.25">
      <c r="A11" s="2" t="s">
        <v>7</v>
      </c>
      <c r="B11" s="2">
        <v>0.81699999999999995</v>
      </c>
      <c r="C11" s="25"/>
      <c r="D11" s="3">
        <v>0.66600000000000004</v>
      </c>
      <c r="E11" s="25"/>
      <c r="F11" s="2">
        <v>-1.9E-2</v>
      </c>
      <c r="G11" s="25"/>
      <c r="H11" s="19"/>
    </row>
    <row r="12" spans="1:8" x14ac:dyDescent="0.25">
      <c r="A12" s="12" t="s">
        <v>8</v>
      </c>
      <c r="B12" s="12">
        <v>0.752</v>
      </c>
      <c r="C12" s="27"/>
      <c r="D12" s="13">
        <v>0.61</v>
      </c>
      <c r="E12" s="27"/>
      <c r="F12" s="12">
        <v>0.30199999999999999</v>
      </c>
      <c r="G12" s="27"/>
      <c r="H12" s="20"/>
    </row>
    <row r="13" spans="1:8" x14ac:dyDescent="0.25">
      <c r="A13" s="10" t="s">
        <v>12</v>
      </c>
      <c r="B13" s="10">
        <v>0.70899999999999996</v>
      </c>
      <c r="C13" s="26">
        <f>AVERAGE(B13:B15)</f>
        <v>0.99666666666666659</v>
      </c>
      <c r="D13" s="11">
        <v>0.58599999999999997</v>
      </c>
      <c r="E13" s="26">
        <f>AVERAGE(D13:D15)</f>
        <v>0.78333333333333321</v>
      </c>
      <c r="F13" s="10">
        <v>-0.24199999999999999</v>
      </c>
      <c r="G13" s="26">
        <f>AVERAGE(F13:F15)</f>
        <v>-7.9333333333333325E-2</v>
      </c>
      <c r="H13" s="24"/>
    </row>
    <row r="14" spans="1:8" x14ac:dyDescent="0.25">
      <c r="A14" s="2" t="s">
        <v>13</v>
      </c>
      <c r="B14" s="2">
        <v>0.97399999999999998</v>
      </c>
      <c r="C14" s="25"/>
      <c r="D14" s="3">
        <v>0.749</v>
      </c>
      <c r="E14" s="25"/>
      <c r="F14" s="2">
        <v>-0.191</v>
      </c>
      <c r="G14" s="25"/>
      <c r="H14" s="19"/>
    </row>
    <row r="15" spans="1:8" x14ac:dyDescent="0.25">
      <c r="A15" s="12" t="s">
        <v>14</v>
      </c>
      <c r="B15" s="12">
        <v>1.3069999999999999</v>
      </c>
      <c r="C15" s="27"/>
      <c r="D15" s="13">
        <v>1.0149999999999999</v>
      </c>
      <c r="E15" s="27"/>
      <c r="F15" s="12">
        <v>0.19500000000000001</v>
      </c>
      <c r="G15" s="27"/>
      <c r="H15" s="20"/>
    </row>
    <row r="16" spans="1:8" x14ac:dyDescent="0.25">
      <c r="A16" s="33" t="s">
        <v>15</v>
      </c>
      <c r="B16" s="33">
        <v>1.1890000000000001</v>
      </c>
      <c r="C16" s="34">
        <f>AVERAGE(B16:B18)</f>
        <v>2.0846666666666667</v>
      </c>
      <c r="D16" s="35">
        <v>0.95499999999999996</v>
      </c>
      <c r="E16" s="34">
        <f>AVERAGE(D16:D18)</f>
        <v>1.4110000000000003</v>
      </c>
      <c r="F16" s="33">
        <v>-0.65400000000000003</v>
      </c>
      <c r="G16" s="34" t="s">
        <v>37</v>
      </c>
      <c r="H16" s="21" t="s">
        <v>20</v>
      </c>
    </row>
    <row r="17" spans="1:8" x14ac:dyDescent="0.25">
      <c r="A17" s="33" t="s">
        <v>16</v>
      </c>
      <c r="B17" s="33">
        <v>2.6080000000000001</v>
      </c>
      <c r="C17" s="34"/>
      <c r="D17" s="35">
        <v>1.351</v>
      </c>
      <c r="E17" s="34"/>
      <c r="F17" s="33">
        <v>-1.069</v>
      </c>
      <c r="G17" s="34"/>
      <c r="H17" s="21" t="s">
        <v>20</v>
      </c>
    </row>
    <row r="18" spans="1:8" ht="15.75" thickBot="1" x14ac:dyDescent="0.3">
      <c r="A18" s="39" t="s">
        <v>17</v>
      </c>
      <c r="B18" s="39">
        <v>2.4569999999999999</v>
      </c>
      <c r="C18" s="40"/>
      <c r="D18" s="41">
        <v>1.927</v>
      </c>
      <c r="E18" s="40"/>
      <c r="F18" s="39">
        <v>-1.458</v>
      </c>
      <c r="G18" s="40"/>
      <c r="H18" s="23" t="s">
        <v>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BB0D-119E-4CF5-B608-C4546EA66143}">
  <dimension ref="A1:H18"/>
  <sheetViews>
    <sheetView zoomScale="60" zoomScaleNormal="60" workbookViewId="0">
      <selection activeCell="G17" sqref="G17"/>
    </sheetView>
  </sheetViews>
  <sheetFormatPr defaultRowHeight="15" x14ac:dyDescent="0.25"/>
  <cols>
    <col min="1" max="1" width="14.42578125" customWidth="1"/>
    <col min="3" max="3" width="13.5703125" customWidth="1"/>
    <col min="4" max="4" width="16" customWidth="1"/>
    <col min="5" max="5" width="13.85546875" customWidth="1"/>
    <col min="6" max="6" width="15.7109375" customWidth="1"/>
    <col min="7" max="7" width="11.42578125" customWidth="1"/>
    <col min="8" max="8" width="13" customWidth="1"/>
  </cols>
  <sheetData>
    <row r="1" spans="1:8" ht="45.75" thickBot="1" x14ac:dyDescent="0.3">
      <c r="A1" s="6" t="s">
        <v>0</v>
      </c>
      <c r="B1" s="6" t="s">
        <v>18</v>
      </c>
      <c r="C1" s="14" t="s">
        <v>22</v>
      </c>
      <c r="D1" s="7" t="s">
        <v>23</v>
      </c>
      <c r="E1" s="17" t="s">
        <v>25</v>
      </c>
      <c r="F1" s="9" t="s">
        <v>24</v>
      </c>
      <c r="G1" s="17" t="s">
        <v>26</v>
      </c>
      <c r="H1" s="8" t="s">
        <v>19</v>
      </c>
    </row>
    <row r="2" spans="1:8" x14ac:dyDescent="0.25">
      <c r="A2" s="2" t="s">
        <v>1</v>
      </c>
      <c r="B2" s="2">
        <v>1.7190000000000001</v>
      </c>
      <c r="C2" s="25">
        <f>AVERAGE(B2:B3)</f>
        <v>2.1604999999999999</v>
      </c>
      <c r="D2" s="3">
        <v>1.0720000000000001</v>
      </c>
      <c r="E2" s="25">
        <f>AVERAGE(D2:D3)</f>
        <v>1.5555000000000001</v>
      </c>
      <c r="F2" s="2">
        <v>0.13100000000000001</v>
      </c>
      <c r="G2" s="25">
        <f>AVERAGE(F2:F3)</f>
        <v>0.2515</v>
      </c>
      <c r="H2" s="19"/>
    </row>
    <row r="3" spans="1:8" x14ac:dyDescent="0.25">
      <c r="A3" s="2" t="s">
        <v>2</v>
      </c>
      <c r="B3" s="2">
        <v>2.6019999999999999</v>
      </c>
      <c r="C3" s="25"/>
      <c r="D3" s="3">
        <v>2.0390000000000001</v>
      </c>
      <c r="E3" s="25"/>
      <c r="F3" s="2">
        <v>0.372</v>
      </c>
      <c r="G3" s="25"/>
      <c r="H3" s="19"/>
    </row>
    <row r="4" spans="1:8" x14ac:dyDescent="0.25">
      <c r="A4" s="10" t="s">
        <v>3</v>
      </c>
      <c r="B4" s="10">
        <v>4.2640000000000002</v>
      </c>
      <c r="C4" s="26">
        <f>AVERAGE(B4:B6)</f>
        <v>3.170666666666667</v>
      </c>
      <c r="D4" s="11">
        <v>3.3519999999999999</v>
      </c>
      <c r="E4" s="26">
        <f>AVERAGE(D4:D6)</f>
        <v>2.2506666666666666</v>
      </c>
      <c r="F4" s="10">
        <v>0.86199999999999999</v>
      </c>
      <c r="G4" s="26">
        <f>AVERAGE(F4:F6)</f>
        <v>0.75800000000000001</v>
      </c>
      <c r="H4" s="24"/>
    </row>
    <row r="5" spans="1:8" x14ac:dyDescent="0.25">
      <c r="A5" s="2" t="s">
        <v>4</v>
      </c>
      <c r="B5" s="2">
        <v>2.9889999999999999</v>
      </c>
      <c r="C5" s="25"/>
      <c r="D5" s="3">
        <v>2.1739999999999999</v>
      </c>
      <c r="E5" s="25"/>
      <c r="F5" s="2">
        <v>0.88700000000000001</v>
      </c>
      <c r="G5" s="25"/>
      <c r="H5" s="19"/>
    </row>
    <row r="6" spans="1:8" x14ac:dyDescent="0.25">
      <c r="A6" s="12" t="s">
        <v>5</v>
      </c>
      <c r="B6" s="12">
        <v>2.2589999999999999</v>
      </c>
      <c r="C6" s="27"/>
      <c r="D6" s="13">
        <v>1.226</v>
      </c>
      <c r="E6" s="27"/>
      <c r="F6" s="12">
        <v>0.52500000000000002</v>
      </c>
      <c r="G6" s="27"/>
      <c r="H6" s="20"/>
    </row>
    <row r="7" spans="1:8" x14ac:dyDescent="0.25">
      <c r="A7" s="2" t="s">
        <v>9</v>
      </c>
      <c r="B7" s="2">
        <v>2.5579999999999998</v>
      </c>
      <c r="C7" s="25">
        <f>AVERAGE(B7:B9)</f>
        <v>2.5669999999999997</v>
      </c>
      <c r="D7" s="3">
        <v>1.8109999999999999</v>
      </c>
      <c r="E7" s="25">
        <f>AVERAGE(D7:D9)</f>
        <v>1.7779999999999998</v>
      </c>
      <c r="F7" s="2">
        <v>1.0169999999999999</v>
      </c>
      <c r="G7" s="25">
        <f>AVERAGE(F7:F9)</f>
        <v>0.55333333333333334</v>
      </c>
      <c r="H7" s="19"/>
    </row>
    <row r="8" spans="1:8" x14ac:dyDescent="0.25">
      <c r="A8" s="2" t="s">
        <v>10</v>
      </c>
      <c r="B8" s="2">
        <v>2.7389999999999999</v>
      </c>
      <c r="C8" s="25"/>
      <c r="D8" s="3">
        <v>1.8620000000000001</v>
      </c>
      <c r="E8" s="25"/>
      <c r="F8" s="2">
        <v>0.106</v>
      </c>
      <c r="G8" s="25"/>
      <c r="H8" s="19"/>
    </row>
    <row r="9" spans="1:8" x14ac:dyDescent="0.25">
      <c r="A9" s="2" t="s">
        <v>11</v>
      </c>
      <c r="B9" s="2">
        <v>2.4039999999999999</v>
      </c>
      <c r="C9" s="25"/>
      <c r="D9" s="3">
        <v>1.661</v>
      </c>
      <c r="E9" s="25"/>
      <c r="F9" s="2">
        <v>0.53700000000000003</v>
      </c>
      <c r="G9" s="25"/>
      <c r="H9" s="19"/>
    </row>
    <row r="10" spans="1:8" x14ac:dyDescent="0.25">
      <c r="A10" s="10" t="s">
        <v>6</v>
      </c>
      <c r="B10" s="10">
        <v>3.847</v>
      </c>
      <c r="C10" s="26">
        <f>AVERAGE(B10:B12)</f>
        <v>3.7963333333333331</v>
      </c>
      <c r="D10" s="11">
        <v>2.738</v>
      </c>
      <c r="E10" s="26">
        <f>AVERAGE(D10:D12)</f>
        <v>2.7686666666666664</v>
      </c>
      <c r="F10" s="10">
        <v>9.7000000000000003E-2</v>
      </c>
      <c r="G10" s="26">
        <f>AVERAGE(F10:F11)</f>
        <v>0.39399999999999996</v>
      </c>
      <c r="H10" s="24"/>
    </row>
    <row r="11" spans="1:8" x14ac:dyDescent="0.25">
      <c r="A11" s="2" t="s">
        <v>7</v>
      </c>
      <c r="B11" s="2">
        <v>3.218</v>
      </c>
      <c r="C11" s="25"/>
      <c r="D11" s="3">
        <v>2.3490000000000002</v>
      </c>
      <c r="E11" s="25"/>
      <c r="F11" s="2">
        <v>0.69099999999999995</v>
      </c>
      <c r="G11" s="25"/>
      <c r="H11" s="19"/>
    </row>
    <row r="12" spans="1:8" x14ac:dyDescent="0.25">
      <c r="A12" s="36" t="s">
        <v>8</v>
      </c>
      <c r="B12" s="36">
        <v>4.3239999999999998</v>
      </c>
      <c r="C12" s="37"/>
      <c r="D12" s="38">
        <v>3.2189999999999999</v>
      </c>
      <c r="E12" s="37"/>
      <c r="F12" s="36">
        <v>0.123</v>
      </c>
      <c r="G12" s="37"/>
      <c r="H12" s="22" t="s">
        <v>20</v>
      </c>
    </row>
    <row r="13" spans="1:8" x14ac:dyDescent="0.25">
      <c r="A13" s="10" t="s">
        <v>12</v>
      </c>
      <c r="B13" s="10">
        <v>2.3029999999999999</v>
      </c>
      <c r="C13" s="26">
        <f>AVERAGE(B13:B15)</f>
        <v>2.577</v>
      </c>
      <c r="D13" s="11">
        <v>1.502</v>
      </c>
      <c r="E13" s="26">
        <f>AVERAGE(D13:D15)</f>
        <v>1.8396666666666668</v>
      </c>
      <c r="F13" s="10">
        <v>0.751</v>
      </c>
      <c r="G13" s="26">
        <f>AVERAGE(F13:F15)</f>
        <v>0.88133333333333341</v>
      </c>
      <c r="H13" s="24"/>
    </row>
    <row r="14" spans="1:8" x14ac:dyDescent="0.25">
      <c r="A14" s="46" t="s">
        <v>13</v>
      </c>
      <c r="B14" s="46">
        <v>2.6539999999999999</v>
      </c>
      <c r="C14" s="47"/>
      <c r="D14" s="48">
        <v>1.9470000000000001</v>
      </c>
      <c r="E14" s="47"/>
      <c r="F14" s="46">
        <v>0.84799999999999998</v>
      </c>
      <c r="G14" s="47"/>
      <c r="H14" s="19"/>
    </row>
    <row r="15" spans="1:8" x14ac:dyDescent="0.25">
      <c r="A15" s="52" t="s">
        <v>14</v>
      </c>
      <c r="B15" s="52">
        <v>2.774</v>
      </c>
      <c r="C15" s="53"/>
      <c r="D15" s="54">
        <v>2.0699999999999998</v>
      </c>
      <c r="E15" s="53"/>
      <c r="F15" s="52">
        <v>1.0449999999999999</v>
      </c>
      <c r="G15" s="53"/>
      <c r="H15" s="20"/>
    </row>
    <row r="16" spans="1:8" x14ac:dyDescent="0.25">
      <c r="A16" s="46" t="s">
        <v>15</v>
      </c>
      <c r="B16" s="46">
        <v>2.367</v>
      </c>
      <c r="C16" s="47">
        <f>AVERAGE(B16:B18)</f>
        <v>2.6216666666666666</v>
      </c>
      <c r="D16" s="48">
        <v>1.599</v>
      </c>
      <c r="E16" s="47">
        <f>AVERAGE(D16:D18)</f>
        <v>1.8856666666666666</v>
      </c>
      <c r="F16" s="46">
        <v>0.41899999999999998</v>
      </c>
      <c r="G16" s="47">
        <f>AVERAGE(F16,F18)</f>
        <v>0.58099999999999996</v>
      </c>
      <c r="H16" s="19"/>
    </row>
    <row r="17" spans="1:8" x14ac:dyDescent="0.25">
      <c r="A17" s="33" t="s">
        <v>16</v>
      </c>
      <c r="B17" s="33">
        <v>2.74</v>
      </c>
      <c r="C17" s="34"/>
      <c r="D17" s="35">
        <v>2.0739999999999998</v>
      </c>
      <c r="E17" s="34"/>
      <c r="F17" s="33">
        <v>0.56899999999999995</v>
      </c>
      <c r="G17" s="34"/>
      <c r="H17" s="21" t="s">
        <v>20</v>
      </c>
    </row>
    <row r="18" spans="1:8" ht="15.75" thickBot="1" x14ac:dyDescent="0.3">
      <c r="A18" s="49" t="s">
        <v>17</v>
      </c>
      <c r="B18" s="49">
        <v>2.758</v>
      </c>
      <c r="C18" s="50"/>
      <c r="D18" s="51">
        <v>1.984</v>
      </c>
      <c r="E18" s="50"/>
      <c r="F18" s="49">
        <v>0.74299999999999999</v>
      </c>
      <c r="G18" s="50"/>
      <c r="H18" s="2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40E5E-6D7B-4D9C-917D-F8431D69FFE8}">
  <dimension ref="A1:H18"/>
  <sheetViews>
    <sheetView tabSelected="1" topLeftCell="B1" zoomScale="60" zoomScaleNormal="60" workbookViewId="0">
      <selection activeCell="J23" sqref="J23"/>
    </sheetView>
  </sheetViews>
  <sheetFormatPr defaultRowHeight="15" x14ac:dyDescent="0.25"/>
  <cols>
    <col min="1" max="1" width="14.42578125" customWidth="1"/>
    <col min="3" max="3" width="13.5703125" customWidth="1"/>
    <col min="4" max="4" width="16" customWidth="1"/>
    <col min="5" max="5" width="13.85546875" customWidth="1"/>
    <col min="6" max="6" width="15.7109375" customWidth="1"/>
    <col min="7" max="7" width="11.42578125" customWidth="1"/>
    <col min="8" max="8" width="13" customWidth="1"/>
  </cols>
  <sheetData>
    <row r="1" spans="1:8" ht="45.75" thickBot="1" x14ac:dyDescent="0.3">
      <c r="A1" s="6" t="s">
        <v>0</v>
      </c>
      <c r="B1" s="6" t="s">
        <v>18</v>
      </c>
      <c r="C1" s="14" t="s">
        <v>22</v>
      </c>
      <c r="D1" s="7" t="s">
        <v>23</v>
      </c>
      <c r="E1" s="17" t="s">
        <v>25</v>
      </c>
      <c r="F1" s="9" t="s">
        <v>24</v>
      </c>
      <c r="G1" s="17" t="s">
        <v>26</v>
      </c>
      <c r="H1" s="8" t="s">
        <v>19</v>
      </c>
    </row>
    <row r="2" spans="1:8" x14ac:dyDescent="0.25">
      <c r="A2" s="46" t="s">
        <v>1</v>
      </c>
      <c r="B2" s="46">
        <v>2.218</v>
      </c>
      <c r="C2" s="47">
        <f>AVERAGE(B2:B3)</f>
        <v>1.9144999999999999</v>
      </c>
      <c r="D2" s="48">
        <v>1.8029999999999999</v>
      </c>
      <c r="E2" s="47">
        <f>AVERAGE(D2:D3)</f>
        <v>1.532</v>
      </c>
      <c r="F2" s="46">
        <v>0.30499999999999999</v>
      </c>
      <c r="G2" s="47">
        <f>AVERAGE(F2:F3)</f>
        <v>0.33050000000000002</v>
      </c>
      <c r="H2" s="142"/>
    </row>
    <row r="3" spans="1:8" x14ac:dyDescent="0.25">
      <c r="A3" s="46" t="s">
        <v>2</v>
      </c>
      <c r="B3" s="46">
        <v>1.611</v>
      </c>
      <c r="C3" s="47"/>
      <c r="D3" s="48">
        <v>1.2609999999999999</v>
      </c>
      <c r="E3" s="47"/>
      <c r="F3" s="46">
        <v>0.35599999999999998</v>
      </c>
      <c r="G3" s="47"/>
      <c r="H3" s="142"/>
    </row>
    <row r="4" spans="1:8" x14ac:dyDescent="0.25">
      <c r="A4" s="55" t="s">
        <v>3</v>
      </c>
      <c r="B4" s="55">
        <v>2.68</v>
      </c>
      <c r="C4" s="56">
        <f>AVERAGE(B4:B6)</f>
        <v>2.6196666666666668</v>
      </c>
      <c r="D4" s="57">
        <v>2.1960000000000002</v>
      </c>
      <c r="E4" s="56">
        <f>AVERAGE(D4:D6)</f>
        <v>2.1383333333333332</v>
      </c>
      <c r="F4" s="55">
        <v>0.127</v>
      </c>
      <c r="G4" s="56">
        <f>AVERAGE(F4:F6)</f>
        <v>0.20833333333333334</v>
      </c>
      <c r="H4" s="143"/>
    </row>
    <row r="5" spans="1:8" x14ac:dyDescent="0.25">
      <c r="A5" s="46" t="s">
        <v>4</v>
      </c>
      <c r="B5" s="46">
        <v>2.653</v>
      </c>
      <c r="C5" s="47"/>
      <c r="D5" s="48">
        <v>2.157</v>
      </c>
      <c r="E5" s="47"/>
      <c r="F5" s="46">
        <v>0.24</v>
      </c>
      <c r="G5" s="47"/>
      <c r="H5" s="142"/>
    </row>
    <row r="6" spans="1:8" x14ac:dyDescent="0.25">
      <c r="A6" s="52" t="s">
        <v>5</v>
      </c>
      <c r="B6" s="52">
        <v>2.5259999999999998</v>
      </c>
      <c r="C6" s="53"/>
      <c r="D6" s="54">
        <v>2.0619999999999998</v>
      </c>
      <c r="E6" s="53"/>
      <c r="F6" s="52">
        <v>0.25800000000000001</v>
      </c>
      <c r="G6" s="53"/>
      <c r="H6" s="144"/>
    </row>
    <row r="7" spans="1:8" x14ac:dyDescent="0.25">
      <c r="A7" s="46" t="s">
        <v>9</v>
      </c>
      <c r="B7" s="46">
        <v>2.5670000000000002</v>
      </c>
      <c r="C7" s="47">
        <f>AVERAGE(B7:B9)</f>
        <v>2.6406666666666667</v>
      </c>
      <c r="D7" s="48">
        <v>2.0670000000000002</v>
      </c>
      <c r="E7" s="47">
        <f>AVERAGE(D7:D9)</f>
        <v>2.1296666666666666</v>
      </c>
      <c r="F7" s="46">
        <v>0.311</v>
      </c>
      <c r="G7" s="47">
        <f>AVERAGE(F7:F9)</f>
        <v>0.42033333333333339</v>
      </c>
      <c r="H7" s="142"/>
    </row>
    <row r="8" spans="1:8" x14ac:dyDescent="0.25">
      <c r="A8" s="46" t="s">
        <v>10</v>
      </c>
      <c r="B8" s="46">
        <v>2.4950000000000001</v>
      </c>
      <c r="C8" s="47"/>
      <c r="D8" s="48">
        <v>2.0179999999999998</v>
      </c>
      <c r="E8" s="47"/>
      <c r="F8" s="46">
        <v>0.28199999999999997</v>
      </c>
      <c r="G8" s="47"/>
      <c r="H8" s="142"/>
    </row>
    <row r="9" spans="1:8" x14ac:dyDescent="0.25">
      <c r="A9" s="46" t="s">
        <v>11</v>
      </c>
      <c r="B9" s="46">
        <v>2.86</v>
      </c>
      <c r="C9" s="47"/>
      <c r="D9" s="48">
        <v>2.3039999999999998</v>
      </c>
      <c r="E9" s="47"/>
      <c r="F9" s="46">
        <v>0.66800000000000004</v>
      </c>
      <c r="G9" s="47"/>
      <c r="H9" s="142"/>
    </row>
    <row r="10" spans="1:8" x14ac:dyDescent="0.25">
      <c r="A10" s="55" t="s">
        <v>6</v>
      </c>
      <c r="B10" s="55">
        <v>2.9369999999999998</v>
      </c>
      <c r="C10" s="56">
        <f>AVERAGE(B10:B12)</f>
        <v>3.6120000000000001</v>
      </c>
      <c r="D10" s="57">
        <v>2.3330000000000002</v>
      </c>
      <c r="E10" s="56">
        <f>AVERAGE(D10:D12)</f>
        <v>2.7789999999999999</v>
      </c>
      <c r="F10" s="55">
        <v>0.127</v>
      </c>
      <c r="G10" s="56">
        <f>AVERAGE(F10:F11)</f>
        <v>-0.16850000000000001</v>
      </c>
      <c r="H10" s="143"/>
    </row>
    <row r="11" spans="1:8" x14ac:dyDescent="0.25">
      <c r="A11" s="46" t="s">
        <v>7</v>
      </c>
      <c r="B11" s="46">
        <v>4.0369999999999999</v>
      </c>
      <c r="C11" s="47"/>
      <c r="D11" s="48">
        <v>3.0640000000000001</v>
      </c>
      <c r="E11" s="47"/>
      <c r="F11" s="46">
        <v>-0.46400000000000002</v>
      </c>
      <c r="G11" s="47"/>
      <c r="H11" s="142"/>
    </row>
    <row r="12" spans="1:8" x14ac:dyDescent="0.25">
      <c r="A12" s="52" t="s">
        <v>8</v>
      </c>
      <c r="B12" s="52">
        <v>3.8620000000000001</v>
      </c>
      <c r="C12" s="53"/>
      <c r="D12" s="54">
        <v>2.94</v>
      </c>
      <c r="E12" s="53"/>
      <c r="F12" s="52">
        <v>1.2999999999999999E-2</v>
      </c>
      <c r="G12" s="53"/>
      <c r="H12" s="144"/>
    </row>
    <row r="13" spans="1:8" x14ac:dyDescent="0.25">
      <c r="A13" s="55" t="s">
        <v>12</v>
      </c>
      <c r="B13" s="55">
        <v>2.3780000000000001</v>
      </c>
      <c r="C13" s="56">
        <f>AVERAGE(B13:B15)</f>
        <v>2.5293333333333332</v>
      </c>
      <c r="D13" s="57">
        <v>1.9410000000000001</v>
      </c>
      <c r="E13" s="56">
        <f>AVERAGE(D13:D15)</f>
        <v>2.0346666666666668</v>
      </c>
      <c r="F13" s="55">
        <v>0.433</v>
      </c>
      <c r="G13" s="56">
        <f>AVERAGE(F13:F15)</f>
        <v>0.45100000000000001</v>
      </c>
      <c r="H13" s="143"/>
    </row>
    <row r="14" spans="1:8" x14ac:dyDescent="0.25">
      <c r="A14" s="46" t="s">
        <v>13</v>
      </c>
      <c r="B14" s="46">
        <v>2.5230000000000001</v>
      </c>
      <c r="C14" s="47"/>
      <c r="D14" s="48">
        <v>2.0169999999999999</v>
      </c>
      <c r="E14" s="47"/>
      <c r="F14" s="46">
        <v>0.45800000000000002</v>
      </c>
      <c r="G14" s="47"/>
      <c r="H14" s="142"/>
    </row>
    <row r="15" spans="1:8" x14ac:dyDescent="0.25">
      <c r="A15" s="52" t="s">
        <v>14</v>
      </c>
      <c r="B15" s="52">
        <v>2.6869999999999998</v>
      </c>
      <c r="C15" s="53"/>
      <c r="D15" s="54">
        <v>2.1459999999999999</v>
      </c>
      <c r="E15" s="53"/>
      <c r="F15" s="52">
        <v>0.46200000000000002</v>
      </c>
      <c r="G15" s="53"/>
      <c r="H15" s="144"/>
    </row>
    <row r="16" spans="1:8" x14ac:dyDescent="0.25">
      <c r="A16" s="46" t="s">
        <v>15</v>
      </c>
      <c r="B16" s="46">
        <v>2.395</v>
      </c>
      <c r="C16" s="47">
        <f>AVERAGE(B16:B18)</f>
        <v>2.74</v>
      </c>
      <c r="D16" s="48">
        <v>1.8859999999999999</v>
      </c>
      <c r="E16" s="47">
        <f>AVERAGE(D16:D18)</f>
        <v>2.1393333333333331</v>
      </c>
      <c r="F16" s="46">
        <v>0.33900000000000002</v>
      </c>
      <c r="G16" s="47">
        <f>AVERAGE(F16,F18)</f>
        <v>0.14700000000000002</v>
      </c>
      <c r="H16" s="142"/>
    </row>
    <row r="17" spans="1:8" x14ac:dyDescent="0.25">
      <c r="A17" s="46" t="s">
        <v>16</v>
      </c>
      <c r="B17" s="46">
        <v>2.363</v>
      </c>
      <c r="C17" s="47"/>
      <c r="D17" s="48">
        <v>1.881</v>
      </c>
      <c r="E17" s="47"/>
      <c r="F17" s="46">
        <v>0.45100000000000001</v>
      </c>
      <c r="G17" s="47"/>
      <c r="H17" s="142"/>
    </row>
    <row r="18" spans="1:8" ht="15.75" thickBot="1" x14ac:dyDescent="0.3">
      <c r="A18" s="49" t="s">
        <v>17</v>
      </c>
      <c r="B18" s="49">
        <v>3.4620000000000002</v>
      </c>
      <c r="C18" s="50"/>
      <c r="D18" s="51">
        <v>2.6509999999999998</v>
      </c>
      <c r="E18" s="50"/>
      <c r="F18" s="49">
        <v>-4.4999999999999998E-2</v>
      </c>
      <c r="G18" s="50"/>
      <c r="H18" s="145" t="s">
        <v>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B272E-AE4E-4732-A9C3-0D68BF49CE31}">
  <dimension ref="A1:H18"/>
  <sheetViews>
    <sheetView zoomScale="60" zoomScaleNormal="60" workbookViewId="0">
      <selection activeCell="G5" sqref="G5"/>
    </sheetView>
  </sheetViews>
  <sheetFormatPr defaultRowHeight="15" x14ac:dyDescent="0.25"/>
  <cols>
    <col min="1" max="1" width="14.42578125" customWidth="1"/>
    <col min="3" max="3" width="13.5703125" customWidth="1"/>
    <col min="4" max="4" width="16" customWidth="1"/>
    <col min="5" max="5" width="13.85546875" customWidth="1"/>
    <col min="6" max="6" width="15.7109375" customWidth="1"/>
    <col min="7" max="7" width="11.42578125" customWidth="1"/>
    <col min="8" max="8" width="13" customWidth="1"/>
  </cols>
  <sheetData>
    <row r="1" spans="1:8" ht="45.75" thickBot="1" x14ac:dyDescent="0.3">
      <c r="A1" s="6" t="s">
        <v>0</v>
      </c>
      <c r="B1" s="6" t="s">
        <v>18</v>
      </c>
      <c r="C1" s="14" t="s">
        <v>22</v>
      </c>
      <c r="D1" s="7" t="s">
        <v>23</v>
      </c>
      <c r="E1" s="17" t="s">
        <v>25</v>
      </c>
      <c r="F1" s="9" t="s">
        <v>24</v>
      </c>
      <c r="G1" s="17" t="s">
        <v>26</v>
      </c>
      <c r="H1" s="8" t="s">
        <v>19</v>
      </c>
    </row>
    <row r="2" spans="1:8" x14ac:dyDescent="0.25">
      <c r="A2" s="2" t="s">
        <v>1</v>
      </c>
      <c r="B2" s="2">
        <v>0.95799999999999996</v>
      </c>
      <c r="C2" s="25">
        <f>AVERAGE(B2:B3)</f>
        <v>1.0960000000000001</v>
      </c>
      <c r="D2" s="3">
        <v>0.71799999999999997</v>
      </c>
      <c r="E2" s="25">
        <f>AVERAGE(D2:D3)</f>
        <v>0.84199999999999997</v>
      </c>
      <c r="F2" s="2">
        <v>9.1999999999999998E-2</v>
      </c>
      <c r="G2" s="25">
        <f>AVERAGE(F2:F3)</f>
        <v>-0.14400000000000002</v>
      </c>
      <c r="H2" s="19"/>
    </row>
    <row r="3" spans="1:8" x14ac:dyDescent="0.25">
      <c r="A3" s="2" t="s">
        <v>2</v>
      </c>
      <c r="B3" s="2">
        <v>1.234</v>
      </c>
      <c r="C3" s="25"/>
      <c r="D3" s="3">
        <v>0.96599999999999997</v>
      </c>
      <c r="E3" s="25"/>
      <c r="F3" s="2">
        <v>-0.38</v>
      </c>
      <c r="G3" s="25"/>
      <c r="H3" s="19"/>
    </row>
    <row r="4" spans="1:8" x14ac:dyDescent="0.25">
      <c r="A4" s="10" t="s">
        <v>3</v>
      </c>
      <c r="B4" s="10">
        <v>1.044</v>
      </c>
      <c r="C4" s="26">
        <f>AVERAGE(B4:B6)</f>
        <v>1.4453333333333334</v>
      </c>
      <c r="D4" s="11">
        <v>0.70799999999999996</v>
      </c>
      <c r="E4" s="26">
        <f>AVERAGE(D4:D6)</f>
        <v>0.91666666666666663</v>
      </c>
      <c r="F4" s="10">
        <v>-8.1000000000000003E-2</v>
      </c>
      <c r="G4" s="26">
        <f>AVERAGE(F4)</f>
        <v>-8.1000000000000003E-2</v>
      </c>
      <c r="H4" s="24"/>
    </row>
    <row r="5" spans="1:8" x14ac:dyDescent="0.25">
      <c r="A5" s="33" t="s">
        <v>4</v>
      </c>
      <c r="B5" s="33">
        <v>1.546</v>
      </c>
      <c r="C5" s="34"/>
      <c r="D5" s="35">
        <v>0.98799999999999999</v>
      </c>
      <c r="E5" s="34"/>
      <c r="F5" s="33">
        <v>-0.438</v>
      </c>
      <c r="G5" s="34"/>
      <c r="H5" s="21" t="s">
        <v>20</v>
      </c>
    </row>
    <row r="6" spans="1:8" x14ac:dyDescent="0.25">
      <c r="A6" s="36" t="s">
        <v>5</v>
      </c>
      <c r="B6" s="36">
        <v>1.746</v>
      </c>
      <c r="C6" s="37"/>
      <c r="D6" s="38">
        <v>1.054</v>
      </c>
      <c r="E6" s="37"/>
      <c r="F6" s="36">
        <v>-0.36899999999999999</v>
      </c>
      <c r="G6" s="37"/>
      <c r="H6" s="22" t="s">
        <v>20</v>
      </c>
    </row>
    <row r="7" spans="1:8" x14ac:dyDescent="0.25">
      <c r="A7" s="2" t="s">
        <v>9</v>
      </c>
      <c r="B7" s="2">
        <v>1.1679999999999999</v>
      </c>
      <c r="C7" s="25">
        <f>AVERAGE(B7:B9)</f>
        <v>1.2030000000000001</v>
      </c>
      <c r="D7" s="3">
        <v>0.89</v>
      </c>
      <c r="E7" s="25">
        <f>AVERAGE(D7:D9)</f>
        <v>0.94766666666666666</v>
      </c>
      <c r="F7" s="2">
        <v>-0.153</v>
      </c>
      <c r="G7" s="25">
        <f>AVERAGE(F7:F9)</f>
        <v>-0.22933333333333336</v>
      </c>
      <c r="H7" s="19"/>
    </row>
    <row r="8" spans="1:8" x14ac:dyDescent="0.25">
      <c r="A8" s="2" t="s">
        <v>10</v>
      </c>
      <c r="B8" s="2">
        <v>1.0960000000000001</v>
      </c>
      <c r="C8" s="25"/>
      <c r="D8" s="3">
        <v>0.85799999999999998</v>
      </c>
      <c r="E8" s="25"/>
      <c r="F8" s="2">
        <v>-0.39200000000000002</v>
      </c>
      <c r="G8" s="25"/>
      <c r="H8" s="19"/>
    </row>
    <row r="9" spans="1:8" x14ac:dyDescent="0.25">
      <c r="A9" s="2" t="s">
        <v>11</v>
      </c>
      <c r="B9" s="2">
        <v>1.345</v>
      </c>
      <c r="C9" s="25"/>
      <c r="D9" s="3">
        <v>1.095</v>
      </c>
      <c r="E9" s="25"/>
      <c r="F9" s="2">
        <v>-0.14299999999999999</v>
      </c>
      <c r="G9" s="25"/>
      <c r="H9" s="19"/>
    </row>
    <row r="10" spans="1:8" x14ac:dyDescent="0.25">
      <c r="A10" s="10" t="s">
        <v>6</v>
      </c>
      <c r="B10" s="10">
        <v>1.8260000000000001</v>
      </c>
      <c r="C10" s="26">
        <f>AVERAGE(B10:B12)</f>
        <v>1.4573333333333334</v>
      </c>
      <c r="D10" s="11">
        <v>1.173</v>
      </c>
      <c r="E10" s="26">
        <f>AVERAGE(D10:D12)</f>
        <v>0.96300000000000008</v>
      </c>
      <c r="F10" s="10">
        <v>-0.19500000000000001</v>
      </c>
      <c r="G10" s="26">
        <f>AVERAGE(F10:F12)</f>
        <v>-0.26800000000000002</v>
      </c>
      <c r="H10" s="24"/>
    </row>
    <row r="11" spans="1:8" x14ac:dyDescent="0.25">
      <c r="A11" s="2" t="s">
        <v>7</v>
      </c>
      <c r="B11" s="2">
        <v>1.5569999999999999</v>
      </c>
      <c r="C11" s="25"/>
      <c r="D11" s="3">
        <v>0.998</v>
      </c>
      <c r="E11" s="25"/>
      <c r="F11" s="2">
        <v>-0.36299999999999999</v>
      </c>
      <c r="G11" s="25"/>
      <c r="H11" s="19"/>
    </row>
    <row r="12" spans="1:8" x14ac:dyDescent="0.25">
      <c r="A12" s="12" t="s">
        <v>8</v>
      </c>
      <c r="B12" s="12">
        <v>0.98899999999999999</v>
      </c>
      <c r="C12" s="27"/>
      <c r="D12" s="13">
        <v>0.71799999999999997</v>
      </c>
      <c r="E12" s="27"/>
      <c r="F12" s="12">
        <v>-0.246</v>
      </c>
      <c r="G12" s="27"/>
      <c r="H12" s="20"/>
    </row>
    <row r="13" spans="1:8" x14ac:dyDescent="0.25">
      <c r="A13" s="10" t="s">
        <v>12</v>
      </c>
      <c r="B13" s="10">
        <v>1.3320000000000001</v>
      </c>
      <c r="C13" s="26">
        <f>AVERAGE(B13:B15)</f>
        <v>1.3196666666666665</v>
      </c>
      <c r="D13" s="11">
        <v>1.1339999999999999</v>
      </c>
      <c r="E13" s="26">
        <f>AVERAGE(D13:D15)</f>
        <v>1.0629999999999999</v>
      </c>
      <c r="F13" s="10">
        <v>-0.50900000000000001</v>
      </c>
      <c r="G13" s="26">
        <f>AVERAGE(F13:F15)</f>
        <v>-0.53500000000000003</v>
      </c>
      <c r="H13" s="24"/>
    </row>
    <row r="14" spans="1:8" x14ac:dyDescent="0.25">
      <c r="A14" s="46" t="s">
        <v>13</v>
      </c>
      <c r="B14" s="46">
        <v>1.266</v>
      </c>
      <c r="C14" s="47"/>
      <c r="D14" s="48">
        <v>1.0549999999999999</v>
      </c>
      <c r="E14" s="47"/>
      <c r="F14" s="46">
        <v>-0.54300000000000004</v>
      </c>
      <c r="G14" s="47"/>
      <c r="H14" s="19"/>
    </row>
    <row r="15" spans="1:8" x14ac:dyDescent="0.25">
      <c r="A15" s="52" t="s">
        <v>14</v>
      </c>
      <c r="B15" s="52">
        <v>1.361</v>
      </c>
      <c r="C15" s="53"/>
      <c r="D15" s="54">
        <v>1</v>
      </c>
      <c r="E15" s="53"/>
      <c r="F15" s="52">
        <v>-0.55300000000000005</v>
      </c>
      <c r="G15" s="53"/>
      <c r="H15" s="20"/>
    </row>
    <row r="16" spans="1:8" x14ac:dyDescent="0.25">
      <c r="A16" s="46" t="s">
        <v>15</v>
      </c>
      <c r="B16" s="46">
        <v>1.462</v>
      </c>
      <c r="C16" s="47">
        <f>AVERAGE(B16:B18)</f>
        <v>1.2933333333333332</v>
      </c>
      <c r="D16" s="48">
        <v>1.006</v>
      </c>
      <c r="E16" s="47">
        <f>AVERAGE(D16:D18)</f>
        <v>0.89966666666666661</v>
      </c>
      <c r="F16" s="46">
        <v>-0.33400000000000002</v>
      </c>
      <c r="G16" s="47">
        <f>AVERAGE(F16:F18)</f>
        <v>-0.15266666666666667</v>
      </c>
      <c r="H16" s="19"/>
    </row>
    <row r="17" spans="1:8" x14ac:dyDescent="0.25">
      <c r="A17" s="46" t="s">
        <v>16</v>
      </c>
      <c r="B17" s="46">
        <v>1.1439999999999999</v>
      </c>
      <c r="C17" s="47"/>
      <c r="D17" s="48">
        <v>0.83099999999999996</v>
      </c>
      <c r="E17" s="47"/>
      <c r="F17" s="46">
        <v>-0.129</v>
      </c>
      <c r="G17" s="47"/>
      <c r="H17" s="19"/>
    </row>
    <row r="18" spans="1:8" ht="15.75" thickBot="1" x14ac:dyDescent="0.3">
      <c r="A18" s="49" t="s">
        <v>17</v>
      </c>
      <c r="B18" s="49">
        <v>1.274</v>
      </c>
      <c r="C18" s="50"/>
      <c r="D18" s="51">
        <v>0.86199999999999999</v>
      </c>
      <c r="E18" s="50"/>
      <c r="F18" s="49">
        <v>5.0000000000000001E-3</v>
      </c>
      <c r="G18" s="50"/>
      <c r="H18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Participant A</vt:lpstr>
      <vt:lpstr>Participant B</vt:lpstr>
      <vt:lpstr>Participant C</vt:lpstr>
      <vt:lpstr>Participant D</vt:lpstr>
      <vt:lpstr>Participant E (TH)</vt:lpstr>
      <vt:lpstr>Participant E (TR)</vt:lpstr>
      <vt:lpstr>Participant E (TF1)</vt:lpstr>
      <vt:lpstr>Participant E (TF2)</vt:lpstr>
      <vt:lpstr>Participant F</vt:lpstr>
      <vt:lpstr>Participant G</vt:lpstr>
      <vt:lpstr>Compiled Participant Data</vt:lpstr>
      <vt:lpstr>E (TR) T vs B</vt:lpstr>
      <vt:lpstr>E (TH) T vs B</vt:lpstr>
      <vt:lpstr>A (TF) T vs B</vt:lpstr>
      <vt:lpstr>B (TT) T vs B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Walters</dc:creator>
  <cp:lastModifiedBy>Sam Walters</cp:lastModifiedBy>
  <dcterms:created xsi:type="dcterms:W3CDTF">2023-11-19T18:34:58Z</dcterms:created>
  <dcterms:modified xsi:type="dcterms:W3CDTF">2024-10-11T15:57:40Z</dcterms:modified>
</cp:coreProperties>
</file>