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bui\Desktop\Cooling_rate_rev_2\Data\"/>
    </mc:Choice>
  </mc:AlternateContent>
  <xr:revisionPtr revIDLastSave="0" documentId="13_ncr:1_{6B7D3F29-9040-44F3-9E1C-25C9074A144B}" xr6:coauthVersionLast="47" xr6:coauthVersionMax="47" xr10:uidLastSave="{00000000-0000-0000-0000-000000000000}"/>
  <bookViews>
    <workbookView xWindow="-19310" yWindow="2140" windowWidth="19420" windowHeight="11500" xr2:uid="{00000000-000D-0000-FFFF-FFFF00000000}"/>
  </bookViews>
  <sheets>
    <sheet name="Sheet_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6" i="1" l="1"/>
  <c r="O96" i="1"/>
  <c r="N96" i="1"/>
  <c r="M96" i="1"/>
  <c r="E96" i="1"/>
  <c r="S95" i="1"/>
  <c r="O95" i="1"/>
  <c r="M95" i="1"/>
  <c r="E95" i="1"/>
  <c r="S94" i="1"/>
  <c r="O94" i="1"/>
  <c r="M94" i="1"/>
  <c r="E94" i="1"/>
  <c r="S93" i="1"/>
  <c r="O93" i="1"/>
  <c r="N93" i="1"/>
  <c r="M93" i="1"/>
  <c r="E93" i="1"/>
  <c r="S92" i="1"/>
  <c r="O92" i="1"/>
  <c r="N92" i="1"/>
  <c r="M92" i="1"/>
  <c r="E92" i="1"/>
  <c r="S91" i="1"/>
  <c r="O91" i="1"/>
  <c r="N91" i="1"/>
  <c r="M91" i="1"/>
  <c r="E91" i="1"/>
  <c r="S90" i="1"/>
  <c r="O90" i="1"/>
  <c r="M90" i="1"/>
  <c r="E90" i="1"/>
  <c r="S89" i="1"/>
  <c r="O89" i="1"/>
  <c r="N89" i="1"/>
  <c r="M89" i="1"/>
  <c r="E89" i="1"/>
  <c r="S88" i="1"/>
  <c r="O88" i="1"/>
  <c r="N88" i="1"/>
  <c r="M88" i="1"/>
  <c r="E88" i="1"/>
  <c r="S87" i="1"/>
  <c r="O87" i="1"/>
  <c r="N87" i="1"/>
  <c r="M87" i="1"/>
  <c r="E87" i="1"/>
  <c r="S86" i="1"/>
  <c r="O86" i="1"/>
  <c r="N86" i="1"/>
  <c r="M86" i="1"/>
  <c r="E86" i="1"/>
  <c r="S85" i="1"/>
  <c r="O85" i="1"/>
  <c r="N85" i="1"/>
  <c r="M85" i="1"/>
  <c r="E85" i="1"/>
  <c r="S84" i="1"/>
  <c r="O84" i="1"/>
  <c r="N84" i="1"/>
  <c r="M84" i="1"/>
  <c r="E84" i="1"/>
  <c r="S83" i="1"/>
  <c r="O83" i="1"/>
  <c r="N83" i="1"/>
  <c r="M83" i="1"/>
  <c r="E83" i="1"/>
  <c r="S82" i="1"/>
  <c r="O82" i="1"/>
  <c r="N82" i="1"/>
  <c r="M82" i="1"/>
  <c r="E82" i="1"/>
  <c r="S81" i="1"/>
  <c r="O81" i="1"/>
  <c r="N81" i="1"/>
  <c r="M81" i="1"/>
  <c r="E81" i="1"/>
  <c r="S80" i="1"/>
  <c r="O80" i="1"/>
  <c r="N80" i="1"/>
  <c r="M80" i="1"/>
  <c r="E80" i="1"/>
  <c r="S79" i="1"/>
  <c r="O79" i="1"/>
  <c r="N79" i="1"/>
  <c r="M79" i="1"/>
  <c r="E79" i="1"/>
  <c r="S78" i="1"/>
  <c r="O78" i="1"/>
  <c r="N78" i="1"/>
  <c r="M78" i="1"/>
  <c r="E78" i="1"/>
  <c r="S77" i="1"/>
  <c r="O77" i="1"/>
  <c r="N77" i="1"/>
  <c r="M77" i="1"/>
  <c r="E77" i="1"/>
  <c r="S76" i="1"/>
  <c r="O76" i="1"/>
  <c r="N76" i="1"/>
  <c r="M76" i="1"/>
  <c r="E76" i="1"/>
  <c r="S75" i="1"/>
  <c r="O75" i="1"/>
  <c r="N75" i="1"/>
  <c r="M75" i="1"/>
  <c r="E75" i="1"/>
  <c r="S74" i="1"/>
  <c r="O74" i="1"/>
  <c r="N74" i="1"/>
  <c r="M74" i="1"/>
  <c r="E74" i="1"/>
  <c r="S73" i="1"/>
  <c r="O73" i="1"/>
  <c r="N73" i="1"/>
  <c r="M73" i="1"/>
  <c r="E73" i="1"/>
  <c r="S72" i="1"/>
  <c r="O72" i="1"/>
  <c r="N72" i="1"/>
  <c r="M72" i="1"/>
  <c r="E72" i="1"/>
  <c r="S68" i="1"/>
  <c r="O68" i="1"/>
  <c r="N68" i="1"/>
  <c r="M68" i="1"/>
  <c r="E68" i="1"/>
  <c r="S67" i="1"/>
  <c r="O67" i="1"/>
  <c r="N67" i="1"/>
  <c r="M67" i="1"/>
  <c r="E67" i="1"/>
  <c r="S66" i="1"/>
  <c r="O66" i="1"/>
  <c r="N66" i="1"/>
  <c r="M66" i="1"/>
  <c r="E66" i="1"/>
  <c r="S65" i="1"/>
  <c r="O65" i="1"/>
  <c r="N65" i="1"/>
  <c r="M65" i="1"/>
  <c r="E65" i="1"/>
  <c r="S64" i="1"/>
  <c r="O64" i="1"/>
  <c r="N64" i="1"/>
  <c r="M64" i="1"/>
  <c r="E64" i="1"/>
  <c r="S63" i="1"/>
  <c r="O63" i="1"/>
  <c r="N63" i="1"/>
  <c r="M63" i="1"/>
  <c r="E63" i="1"/>
  <c r="S62" i="1"/>
  <c r="O62" i="1"/>
  <c r="N62" i="1"/>
  <c r="M62" i="1"/>
  <c r="E62" i="1"/>
  <c r="S61" i="1"/>
  <c r="O61" i="1"/>
  <c r="N61" i="1"/>
  <c r="M61" i="1"/>
  <c r="E61" i="1"/>
  <c r="S60" i="1"/>
  <c r="O60" i="1"/>
  <c r="N60" i="1"/>
  <c r="M60" i="1"/>
  <c r="E60" i="1"/>
  <c r="S59" i="1"/>
  <c r="O59" i="1"/>
  <c r="N59" i="1"/>
  <c r="M59" i="1"/>
  <c r="E59" i="1"/>
  <c r="S58" i="1"/>
  <c r="O58" i="1"/>
  <c r="N58" i="1"/>
  <c r="M58" i="1"/>
  <c r="E58" i="1"/>
  <c r="S57" i="1"/>
  <c r="O57" i="1"/>
  <c r="N57" i="1"/>
  <c r="M57" i="1"/>
  <c r="E57" i="1"/>
  <c r="S56" i="1"/>
  <c r="O56" i="1"/>
  <c r="N56" i="1"/>
  <c r="M56" i="1"/>
  <c r="E56" i="1"/>
  <c r="S55" i="1"/>
  <c r="O55" i="1"/>
  <c r="N55" i="1"/>
  <c r="M55" i="1"/>
  <c r="E55" i="1"/>
  <c r="S54" i="1"/>
  <c r="O54" i="1"/>
  <c r="N54" i="1"/>
  <c r="M54" i="1"/>
  <c r="E54" i="1"/>
  <c r="S53" i="1"/>
  <c r="O53" i="1"/>
  <c r="N53" i="1"/>
  <c r="M53" i="1"/>
  <c r="E53" i="1"/>
  <c r="S52" i="1"/>
  <c r="O52" i="1"/>
  <c r="N52" i="1"/>
  <c r="M52" i="1"/>
  <c r="E52" i="1"/>
  <c r="S51" i="1"/>
  <c r="O51" i="1"/>
  <c r="N51" i="1"/>
  <c r="M51" i="1"/>
  <c r="E51" i="1"/>
  <c r="S50" i="1"/>
  <c r="O50" i="1"/>
  <c r="N50" i="1"/>
  <c r="M50" i="1"/>
  <c r="E50" i="1"/>
  <c r="S49" i="1"/>
  <c r="O49" i="1"/>
  <c r="N49" i="1"/>
  <c r="M49" i="1"/>
  <c r="E49" i="1"/>
  <c r="S48" i="1"/>
  <c r="O48" i="1"/>
  <c r="N48" i="1"/>
  <c r="M48" i="1"/>
  <c r="E48" i="1"/>
  <c r="S47" i="1"/>
  <c r="O47" i="1"/>
  <c r="N47" i="1"/>
  <c r="M47" i="1"/>
  <c r="E47" i="1"/>
  <c r="S46" i="1"/>
  <c r="O46" i="1"/>
  <c r="N46" i="1"/>
  <c r="M46" i="1"/>
  <c r="E46" i="1"/>
  <c r="S45" i="1"/>
  <c r="O45" i="1"/>
  <c r="N45" i="1"/>
  <c r="M45" i="1"/>
  <c r="E45" i="1"/>
  <c r="S44" i="1"/>
  <c r="O44" i="1"/>
  <c r="N44" i="1"/>
  <c r="M44" i="1"/>
  <c r="E44" i="1"/>
  <c r="S43" i="1"/>
  <c r="O43" i="1"/>
  <c r="N43" i="1"/>
  <c r="M43" i="1"/>
  <c r="E43" i="1"/>
  <c r="S42" i="1"/>
  <c r="O42" i="1"/>
  <c r="N42" i="1"/>
  <c r="M42" i="1"/>
  <c r="E42" i="1"/>
  <c r="S41" i="1"/>
  <c r="O41" i="1"/>
  <c r="N41" i="1"/>
  <c r="M41" i="1"/>
  <c r="S40" i="1"/>
  <c r="O40" i="1"/>
  <c r="N40" i="1"/>
  <c r="M40" i="1"/>
  <c r="S39" i="1"/>
  <c r="O39" i="1"/>
  <c r="N39" i="1"/>
  <c r="M39" i="1"/>
  <c r="S38" i="1"/>
  <c r="O38" i="1"/>
  <c r="N38" i="1"/>
  <c r="M38" i="1"/>
  <c r="S37" i="1"/>
  <c r="O37" i="1"/>
  <c r="N37" i="1"/>
  <c r="M37" i="1"/>
  <c r="S36" i="1"/>
  <c r="O36" i="1"/>
  <c r="N36" i="1"/>
  <c r="M36" i="1"/>
  <c r="S35" i="1"/>
  <c r="O35" i="1"/>
  <c r="N35" i="1"/>
  <c r="M35" i="1"/>
  <c r="S34" i="1"/>
  <c r="O34" i="1"/>
  <c r="N34" i="1"/>
  <c r="M34" i="1"/>
  <c r="S33" i="1"/>
  <c r="O33" i="1"/>
  <c r="N33" i="1"/>
  <c r="M33" i="1"/>
  <c r="S32" i="1"/>
  <c r="O32" i="1"/>
  <c r="N32" i="1"/>
  <c r="M32" i="1"/>
  <c r="S31" i="1"/>
  <c r="O31" i="1"/>
  <c r="N31" i="1"/>
  <c r="M31" i="1"/>
  <c r="S30" i="1"/>
  <c r="O30" i="1"/>
  <c r="N30" i="1"/>
  <c r="M30" i="1"/>
  <c r="S29" i="1"/>
  <c r="O29" i="1"/>
  <c r="N29" i="1"/>
  <c r="M29" i="1"/>
  <c r="S28" i="1"/>
  <c r="O28" i="1"/>
  <c r="N28" i="1"/>
  <c r="M28" i="1"/>
  <c r="S27" i="1"/>
  <c r="O27" i="1"/>
  <c r="N27" i="1"/>
  <c r="M27" i="1"/>
  <c r="S26" i="1"/>
  <c r="O26" i="1"/>
  <c r="N26" i="1"/>
  <c r="M26" i="1"/>
  <c r="S25" i="1"/>
  <c r="O25" i="1"/>
  <c r="N25" i="1"/>
  <c r="M25" i="1"/>
  <c r="S24" i="1"/>
  <c r="O24" i="1"/>
  <c r="N24" i="1"/>
  <c r="M24" i="1"/>
  <c r="S23" i="1"/>
  <c r="O23" i="1"/>
  <c r="N23" i="1"/>
  <c r="M23" i="1"/>
  <c r="S22" i="1"/>
  <c r="O22" i="1"/>
  <c r="N22" i="1"/>
  <c r="M22" i="1"/>
  <c r="S21" i="1"/>
  <c r="O21" i="1"/>
  <c r="N21" i="1"/>
  <c r="M21" i="1"/>
  <c r="E21" i="1"/>
  <c r="S20" i="1"/>
  <c r="O20" i="1"/>
  <c r="N20" i="1"/>
  <c r="M20" i="1"/>
  <c r="E20" i="1"/>
  <c r="S19" i="1"/>
  <c r="O19" i="1"/>
  <c r="N19" i="1"/>
  <c r="M19" i="1"/>
  <c r="E19" i="1"/>
  <c r="S18" i="1"/>
  <c r="O18" i="1"/>
  <c r="N18" i="1"/>
  <c r="M18" i="1"/>
  <c r="E18" i="1"/>
  <c r="S17" i="1"/>
  <c r="O17" i="1"/>
  <c r="N17" i="1"/>
  <c r="M17" i="1"/>
  <c r="E17" i="1"/>
  <c r="S16" i="1"/>
  <c r="O16" i="1"/>
  <c r="N16" i="1"/>
  <c r="M16" i="1"/>
  <c r="E16" i="1"/>
  <c r="S15" i="1"/>
  <c r="O15" i="1"/>
  <c r="N15" i="1"/>
  <c r="M15" i="1"/>
  <c r="E15" i="1"/>
  <c r="S14" i="1"/>
  <c r="O14" i="1"/>
  <c r="N14" i="1"/>
  <c r="M14" i="1"/>
  <c r="E14" i="1"/>
  <c r="S13" i="1"/>
  <c r="O13" i="1"/>
  <c r="N13" i="1"/>
  <c r="M13" i="1"/>
  <c r="E13" i="1"/>
  <c r="S12" i="1"/>
  <c r="O12" i="1"/>
  <c r="N12" i="1"/>
  <c r="M12" i="1"/>
  <c r="E12" i="1"/>
  <c r="S11" i="1"/>
  <c r="O11" i="1"/>
  <c r="N11" i="1"/>
  <c r="M11" i="1"/>
  <c r="S10" i="1"/>
  <c r="O10" i="1"/>
  <c r="N10" i="1"/>
  <c r="M10" i="1"/>
  <c r="S9" i="1"/>
  <c r="O9" i="1"/>
  <c r="N9" i="1"/>
  <c r="M9" i="1"/>
  <c r="S8" i="1"/>
  <c r="O8" i="1"/>
  <c r="N8" i="1"/>
  <c r="M8" i="1"/>
  <c r="S7" i="1"/>
  <c r="O7" i="1"/>
  <c r="N7" i="1"/>
  <c r="M7" i="1"/>
  <c r="S6" i="1"/>
  <c r="O6" i="1"/>
  <c r="N6" i="1"/>
  <c r="M6" i="1"/>
  <c r="S5" i="1"/>
  <c r="O5" i="1"/>
  <c r="N5" i="1"/>
  <c r="M5" i="1"/>
  <c r="S4" i="1"/>
  <c r="O4" i="1"/>
  <c r="N4" i="1"/>
  <c r="M4" i="1"/>
  <c r="S3" i="1"/>
  <c r="O3" i="1"/>
  <c r="N3" i="1"/>
  <c r="M3" i="1"/>
  <c r="S2" i="1"/>
  <c r="O2" i="1"/>
  <c r="N2" i="1"/>
  <c r="M2" i="1"/>
</calcChain>
</file>

<file path=xl/sharedStrings.xml><?xml version="1.0" encoding="utf-8"?>
<sst xmlns="http://schemas.openxmlformats.org/spreadsheetml/2006/main" count="25" uniqueCount="25">
  <si>
    <t>Max elem</t>
  </si>
  <si>
    <t>Volume</t>
  </si>
  <si>
    <t>FSA</t>
  </si>
  <si>
    <t>Study</t>
  </si>
  <si>
    <t>Air</t>
  </si>
  <si>
    <t>poled</t>
  </si>
  <si>
    <t>unpoled</t>
  </si>
  <si>
    <t>%poled</t>
  </si>
  <si>
    <t>Field</t>
  </si>
  <si>
    <t>Thickness</t>
  </si>
  <si>
    <t>Walls</t>
  </si>
  <si>
    <t>Bridges</t>
  </si>
  <si>
    <t>Version</t>
  </si>
  <si>
    <t xml:space="preserve">e33_T (E) </t>
  </si>
  <si>
    <t>g33</t>
  </si>
  <si>
    <t>FOM33</t>
  </si>
  <si>
    <t>Poling study</t>
  </si>
  <si>
    <t>Pore channel defects</t>
  </si>
  <si>
    <t>Wall defects</t>
  </si>
  <si>
    <t>S33</t>
  </si>
  <si>
    <t>S31</t>
  </si>
  <si>
    <t>S32</t>
  </si>
  <si>
    <t>d33 (pC/N)</t>
  </si>
  <si>
    <t>d31 (pC/N)</t>
  </si>
  <si>
    <t>d32 (pC/N)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</si>
</sst>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6" applyNumberFormat="0" applyAlignment="0" applyProtection="0"/>
    <xf numFmtId="0" fontId="11" fillId="6" borderId="7" applyNumberFormat="0" applyAlignment="0" applyProtection="0"/>
    <xf numFmtId="0" fontId="12" fillId="6" borderId="6" applyNumberFormat="0" applyAlignment="0" applyProtection="0"/>
    <xf numFmtId="0" fontId="13" fillId="0" borderId="8" applyNumberFormat="0" applyFill="0" applyAlignment="0" applyProtection="0"/>
    <xf numFmtId="0" fontId="14" fillId="7" borderId="9" applyNumberFormat="0" applyAlignment="0" applyProtection="0"/>
    <xf numFmtId="0" fontId="15" fillId="0" borderId="0" applyNumberFormat="0" applyFill="0" applyBorder="0" applyAlignment="0" applyProtection="0"/>
    <xf numFmtId="0" fontId="2" fillId="8" borderId="10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0" borderId="1" xfId="0" applyBorder="1"/>
    <xf numFmtId="11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6"/>
  <sheetViews>
    <sheetView tabSelected="1" view="pageBreakPreview" zoomScale="70" zoomScaleNormal="85" zoomScaleSheetLayoutView="70" workbookViewId="0">
      <pane xSplit="9" ySplit="1" topLeftCell="J2" activePane="bottomRight" state="frozen"/>
      <selection pane="topRight" activeCell="G1" sqref="G1"/>
      <selection pane="bottomLeft" activeCell="A2" sqref="A2"/>
      <selection pane="bottomRight" activeCell="V2" sqref="A2:V41"/>
    </sheetView>
  </sheetViews>
  <sheetFormatPr defaultRowHeight="15" x14ac:dyDescent="0.25"/>
  <cols>
    <col min="1" max="1" width="9.85546875" bestFit="1" customWidth="1"/>
    <col min="2" max="2" width="8" bestFit="1" customWidth="1"/>
    <col min="3" max="3" width="7.42578125" bestFit="1" customWidth="1"/>
    <col min="4" max="4" width="10.42578125" bestFit="1" customWidth="1"/>
    <col min="5" max="6" width="10.42578125" customWidth="1"/>
    <col min="7" max="7" width="7.5703125" bestFit="1" customWidth="1"/>
    <col min="8" max="8" width="7.85546875" bestFit="1" customWidth="1"/>
    <col min="9" max="9" width="19.85546875" bestFit="1" customWidth="1"/>
    <col min="13" max="15" width="12" bestFit="1" customWidth="1"/>
    <col min="16" max="16" width="5" bestFit="1" customWidth="1"/>
    <col min="17" max="17" width="6.140625" bestFit="1" customWidth="1"/>
    <col min="18" max="18" width="8.42578125" bestFit="1" customWidth="1"/>
    <col min="19" max="19" width="7.7109375" style="10" bestFit="1" customWidth="1"/>
    <col min="22" max="22" width="11" bestFit="1" customWidth="1"/>
    <col min="23" max="23" width="12.855468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2" t="s">
        <v>8</v>
      </c>
      <c r="E1" s="2" t="s">
        <v>9</v>
      </c>
      <c r="F1" s="2" t="s">
        <v>11</v>
      </c>
      <c r="G1" s="2" t="s">
        <v>10</v>
      </c>
      <c r="H1" s="2" t="s">
        <v>12</v>
      </c>
      <c r="I1" s="1" t="s">
        <v>3</v>
      </c>
      <c r="J1" s="1" t="s">
        <v>19</v>
      </c>
      <c r="K1" s="1" t="s">
        <v>20</v>
      </c>
      <c r="L1" s="1" t="s">
        <v>21</v>
      </c>
      <c r="M1" s="1" t="s">
        <v>22</v>
      </c>
      <c r="N1" s="1" t="s">
        <v>23</v>
      </c>
      <c r="O1" s="1" t="s">
        <v>24</v>
      </c>
      <c r="P1" s="1" t="s">
        <v>4</v>
      </c>
      <c r="Q1" s="1" t="s">
        <v>5</v>
      </c>
      <c r="R1" s="1" t="s">
        <v>6</v>
      </c>
      <c r="S1" s="8" t="s">
        <v>7</v>
      </c>
      <c r="T1" s="3" t="s">
        <v>13</v>
      </c>
      <c r="U1" s="3" t="s">
        <v>14</v>
      </c>
      <c r="V1" s="3" t="s">
        <v>15</v>
      </c>
    </row>
    <row r="2" spans="1:22" ht="15" customHeight="1" x14ac:dyDescent="0.25">
      <c r="A2" s="4">
        <v>4851</v>
      </c>
      <c r="B2" s="4">
        <v>0.52380000000000004</v>
      </c>
      <c r="C2" s="4">
        <v>8820</v>
      </c>
      <c r="D2" s="4">
        <v>2</v>
      </c>
      <c r="E2" s="4">
        <v>1</v>
      </c>
      <c r="F2" s="4">
        <v>0</v>
      </c>
      <c r="G2" s="4">
        <v>0</v>
      </c>
      <c r="H2" s="4">
        <v>1</v>
      </c>
      <c r="I2" s="7" t="s">
        <v>16</v>
      </c>
      <c r="J2" s="5">
        <v>7.4800000000000004E-6</v>
      </c>
      <c r="K2" s="5">
        <v>5.4099999999999999E-6</v>
      </c>
      <c r="L2" s="5">
        <v>7.7800000000000001E-6</v>
      </c>
      <c r="M2" s="4">
        <f t="shared" ref="M2:M33" si="0">(J2/D2)*10000000</f>
        <v>37.4</v>
      </c>
      <c r="N2" s="4">
        <f t="shared" ref="N2:N33" si="1">(K2/D2)*10000000</f>
        <v>27.05</v>
      </c>
      <c r="O2" s="4">
        <f t="shared" ref="O2:O33" si="2">(L2/D2)*10000000</f>
        <v>38.9</v>
      </c>
      <c r="P2" s="4">
        <v>4410</v>
      </c>
      <c r="Q2" s="4">
        <v>0</v>
      </c>
      <c r="R2" s="4">
        <v>4851</v>
      </c>
      <c r="S2" s="9">
        <f t="shared" ref="S2:S33" si="3">100*Q2/(Q2+R2)</f>
        <v>0</v>
      </c>
      <c r="T2">
        <v>836.25463777420123</v>
      </c>
      <c r="U2">
        <v>5.0511881444721927E-3</v>
      </c>
      <c r="V2">
        <v>1.8891443660325999E-13</v>
      </c>
    </row>
    <row r="3" spans="1:22" x14ac:dyDescent="0.25">
      <c r="A3" s="4">
        <v>4851</v>
      </c>
      <c r="B3" s="4">
        <v>0.52380000000000004</v>
      </c>
      <c r="C3" s="4">
        <v>8820</v>
      </c>
      <c r="D3" s="4">
        <v>4</v>
      </c>
      <c r="E3" s="4">
        <v>1</v>
      </c>
      <c r="F3" s="4">
        <v>0</v>
      </c>
      <c r="G3" s="4">
        <v>0</v>
      </c>
      <c r="H3" s="4">
        <v>1</v>
      </c>
      <c r="I3" s="7"/>
      <c r="J3" s="5">
        <v>1.5E-5</v>
      </c>
      <c r="K3" s="5">
        <v>1.08E-5</v>
      </c>
      <c r="L3" s="5">
        <v>1.56E-5</v>
      </c>
      <c r="M3" s="4">
        <f t="shared" si="0"/>
        <v>37.5</v>
      </c>
      <c r="N3" s="4">
        <f t="shared" si="1"/>
        <v>27</v>
      </c>
      <c r="O3" s="4">
        <f t="shared" si="2"/>
        <v>39</v>
      </c>
      <c r="P3" s="4">
        <v>4410</v>
      </c>
      <c r="Q3" s="4">
        <v>0</v>
      </c>
      <c r="R3" s="4">
        <v>4851</v>
      </c>
      <c r="S3" s="9">
        <f t="shared" si="3"/>
        <v>0</v>
      </c>
      <c r="T3">
        <v>836.25463777420123</v>
      </c>
      <c r="U3">
        <v>5.0646939951258622E-3</v>
      </c>
      <c r="V3">
        <v>1.8992602481721985E-13</v>
      </c>
    </row>
    <row r="4" spans="1:22" x14ac:dyDescent="0.25">
      <c r="A4" s="4">
        <v>4851</v>
      </c>
      <c r="B4" s="4">
        <v>0.52380000000000004</v>
      </c>
      <c r="C4" s="4">
        <v>8820</v>
      </c>
      <c r="D4" s="4">
        <v>6</v>
      </c>
      <c r="E4" s="4">
        <v>1</v>
      </c>
      <c r="F4" s="4">
        <v>0</v>
      </c>
      <c r="G4" s="4">
        <v>0</v>
      </c>
      <c r="H4" s="4">
        <v>1</v>
      </c>
      <c r="I4" s="7"/>
      <c r="J4" s="5">
        <v>2.2399999999999999E-5</v>
      </c>
      <c r="K4" s="5">
        <v>1.6200000000000001E-5</v>
      </c>
      <c r="L4" s="5">
        <v>2.34E-5</v>
      </c>
      <c r="M4" s="4">
        <f t="shared" si="0"/>
        <v>37.333333333333336</v>
      </c>
      <c r="N4" s="4">
        <f t="shared" si="1"/>
        <v>27</v>
      </c>
      <c r="O4" s="4">
        <f t="shared" si="2"/>
        <v>39</v>
      </c>
      <c r="P4" s="4">
        <v>4410</v>
      </c>
      <c r="Q4" s="4">
        <v>0</v>
      </c>
      <c r="R4" s="4">
        <v>4851</v>
      </c>
      <c r="S4" s="9">
        <f t="shared" si="3"/>
        <v>0</v>
      </c>
      <c r="T4">
        <v>836.25463777420123</v>
      </c>
      <c r="U4">
        <v>5.0421842440364142E-3</v>
      </c>
      <c r="V4">
        <v>1.8824154511069279E-13</v>
      </c>
    </row>
    <row r="5" spans="1:22" x14ac:dyDescent="0.25">
      <c r="A5" s="4">
        <v>4851</v>
      </c>
      <c r="B5" s="4">
        <v>0.52380000000000004</v>
      </c>
      <c r="C5" s="4">
        <v>8820</v>
      </c>
      <c r="D5" s="4">
        <v>8</v>
      </c>
      <c r="E5" s="4">
        <v>1</v>
      </c>
      <c r="F5" s="4">
        <v>0</v>
      </c>
      <c r="G5" s="4">
        <v>0</v>
      </c>
      <c r="H5" s="4">
        <v>1</v>
      </c>
      <c r="I5" s="7"/>
      <c r="J5" s="5">
        <v>2.94E-5</v>
      </c>
      <c r="K5" s="5">
        <v>2.1999999999999999E-5</v>
      </c>
      <c r="L5" s="5">
        <v>3.26E-5</v>
      </c>
      <c r="M5" s="4">
        <f t="shared" si="0"/>
        <v>36.75</v>
      </c>
      <c r="N5" s="4">
        <f t="shared" si="1"/>
        <v>27.5</v>
      </c>
      <c r="O5" s="4">
        <f t="shared" si="2"/>
        <v>40.75</v>
      </c>
      <c r="P5" s="4">
        <v>4410</v>
      </c>
      <c r="Q5" s="4">
        <v>6</v>
      </c>
      <c r="R5" s="4">
        <v>4845</v>
      </c>
      <c r="S5" s="9">
        <f t="shared" si="3"/>
        <v>0.12368583797155226</v>
      </c>
      <c r="T5">
        <v>836.25463777420123</v>
      </c>
      <c r="U5">
        <v>4.9634001152233454E-3</v>
      </c>
      <c r="V5">
        <v>1.8240495423445796E-13</v>
      </c>
    </row>
    <row r="6" spans="1:22" x14ac:dyDescent="0.25">
      <c r="A6" s="4">
        <v>4851</v>
      </c>
      <c r="B6" s="4">
        <v>0.52380000000000004</v>
      </c>
      <c r="C6" s="4">
        <v>8820</v>
      </c>
      <c r="D6" s="4">
        <v>10</v>
      </c>
      <c r="E6" s="4">
        <v>1</v>
      </c>
      <c r="F6" s="4">
        <v>0</v>
      </c>
      <c r="G6" s="4">
        <v>0</v>
      </c>
      <c r="H6" s="4">
        <v>1</v>
      </c>
      <c r="I6" s="7"/>
      <c r="J6" s="5">
        <v>6.4900000000000005E-5</v>
      </c>
      <c r="K6" s="5">
        <v>3.6000000000000001E-5</v>
      </c>
      <c r="L6" s="5">
        <v>3.4199999999999998E-5</v>
      </c>
      <c r="M6" s="4">
        <f t="shared" si="0"/>
        <v>64.900000000000006</v>
      </c>
      <c r="N6" s="4">
        <f t="shared" si="1"/>
        <v>36</v>
      </c>
      <c r="O6" s="4">
        <f t="shared" si="2"/>
        <v>34.199999999999996</v>
      </c>
      <c r="P6" s="4">
        <v>4410</v>
      </c>
      <c r="Q6" s="4">
        <v>652</v>
      </c>
      <c r="R6" s="4">
        <v>4199</v>
      </c>
      <c r="S6" s="9">
        <f t="shared" si="3"/>
        <v>13.440527726242012</v>
      </c>
      <c r="T6">
        <v>836.33414552042552</v>
      </c>
      <c r="U6">
        <v>8.764463784069457E-3</v>
      </c>
      <c r="V6">
        <v>5.6881369958610777E-13</v>
      </c>
    </row>
    <row r="7" spans="1:22" x14ac:dyDescent="0.25">
      <c r="A7" s="4">
        <v>4851</v>
      </c>
      <c r="B7" s="4">
        <v>0.52380000000000004</v>
      </c>
      <c r="C7" s="4">
        <v>8820</v>
      </c>
      <c r="D7" s="4">
        <v>12</v>
      </c>
      <c r="E7" s="4">
        <v>1</v>
      </c>
      <c r="F7" s="4">
        <v>0</v>
      </c>
      <c r="G7" s="4">
        <v>0</v>
      </c>
      <c r="H7" s="4">
        <v>1</v>
      </c>
      <c r="I7" s="7"/>
      <c r="J7" s="5">
        <v>3.8699999999999997E-4</v>
      </c>
      <c r="K7" s="5">
        <v>1.8599999999999999E-4</v>
      </c>
      <c r="L7" s="5">
        <v>1.84E-5</v>
      </c>
      <c r="M7" s="4">
        <f t="shared" si="0"/>
        <v>322.5</v>
      </c>
      <c r="N7" s="4">
        <f t="shared" si="1"/>
        <v>155</v>
      </c>
      <c r="O7" s="4">
        <f t="shared" si="2"/>
        <v>15.333333333333334</v>
      </c>
      <c r="P7" s="4">
        <v>4410</v>
      </c>
      <c r="Q7" s="4">
        <v>4441</v>
      </c>
      <c r="R7" s="4">
        <v>410</v>
      </c>
      <c r="S7" s="9">
        <f t="shared" si="3"/>
        <v>91.548134405277267</v>
      </c>
      <c r="T7">
        <v>860.50336893918109</v>
      </c>
      <c r="U7">
        <v>4.2328962742994553E-2</v>
      </c>
      <c r="V7">
        <v>1.3651090484615742E-11</v>
      </c>
    </row>
    <row r="8" spans="1:22" x14ac:dyDescent="0.25">
      <c r="A8" s="4">
        <v>4851</v>
      </c>
      <c r="B8" s="4">
        <v>0.52380000000000004</v>
      </c>
      <c r="C8" s="4">
        <v>8820</v>
      </c>
      <c r="D8" s="4">
        <v>14</v>
      </c>
      <c r="E8" s="4">
        <v>1</v>
      </c>
      <c r="F8" s="4">
        <v>0</v>
      </c>
      <c r="G8" s="4">
        <v>0</v>
      </c>
      <c r="H8" s="4">
        <v>1</v>
      </c>
      <c r="I8" s="7"/>
      <c r="J8" s="5">
        <v>5.2899999999999996E-4</v>
      </c>
      <c r="K8" s="5">
        <v>2.5799999999999998E-4</v>
      </c>
      <c r="L8" s="5">
        <v>1.5800000000000001E-5</v>
      </c>
      <c r="M8" s="4">
        <f t="shared" si="0"/>
        <v>377.85714285714283</v>
      </c>
      <c r="N8" s="4">
        <f t="shared" si="1"/>
        <v>184.28571428571428</v>
      </c>
      <c r="O8" s="4">
        <f t="shared" si="2"/>
        <v>11.285714285714288</v>
      </c>
      <c r="P8" s="4">
        <v>4410</v>
      </c>
      <c r="Q8" s="4">
        <v>4777</v>
      </c>
      <c r="R8" s="4">
        <v>74</v>
      </c>
      <c r="S8" s="9">
        <f t="shared" si="3"/>
        <v>98.474541331684193</v>
      </c>
      <c r="T8">
        <v>863.59941099949799</v>
      </c>
      <c r="U8">
        <v>4.941693223691674E-2</v>
      </c>
      <c r="V8">
        <v>1.8672540823806395E-11</v>
      </c>
    </row>
    <row r="9" spans="1:22" x14ac:dyDescent="0.25">
      <c r="A9" s="4">
        <v>4851</v>
      </c>
      <c r="B9" s="4">
        <v>0.52380000000000004</v>
      </c>
      <c r="C9" s="4">
        <v>8820</v>
      </c>
      <c r="D9" s="4">
        <v>16</v>
      </c>
      <c r="E9" s="4">
        <v>1</v>
      </c>
      <c r="F9" s="4">
        <v>0</v>
      </c>
      <c r="G9" s="4">
        <v>0</v>
      </c>
      <c r="H9" s="4">
        <v>1</v>
      </c>
      <c r="I9" s="7"/>
      <c r="J9" s="5">
        <v>6.9099999999999999E-4</v>
      </c>
      <c r="K9" s="5">
        <v>3.2899999999999997E-4</v>
      </c>
      <c r="L9" s="5">
        <v>1.84E-5</v>
      </c>
      <c r="M9" s="4">
        <f t="shared" si="0"/>
        <v>431.875</v>
      </c>
      <c r="N9" s="4">
        <f t="shared" si="1"/>
        <v>205.62499999999997</v>
      </c>
      <c r="O9" s="4">
        <f t="shared" si="2"/>
        <v>11.5</v>
      </c>
      <c r="P9" s="4">
        <v>4410</v>
      </c>
      <c r="Q9" s="4">
        <v>4845</v>
      </c>
      <c r="R9" s="4">
        <v>6</v>
      </c>
      <c r="S9" s="9">
        <f t="shared" si="3"/>
        <v>99.87631416202845</v>
      </c>
      <c r="T9">
        <v>864.40485060368076</v>
      </c>
      <c r="U9">
        <v>5.6428869778764025E-2</v>
      </c>
      <c r="V9">
        <v>2.4370218135703712E-11</v>
      </c>
    </row>
    <row r="10" spans="1:22" x14ac:dyDescent="0.25">
      <c r="A10" s="4">
        <v>4851</v>
      </c>
      <c r="B10" s="4">
        <v>0.52380000000000004</v>
      </c>
      <c r="C10" s="4">
        <v>8820</v>
      </c>
      <c r="D10" s="4">
        <v>18</v>
      </c>
      <c r="E10" s="4">
        <v>1</v>
      </c>
      <c r="F10" s="4">
        <v>0</v>
      </c>
      <c r="G10" s="4">
        <v>0</v>
      </c>
      <c r="H10" s="4">
        <v>1</v>
      </c>
      <c r="I10" s="7"/>
      <c r="J10" s="5">
        <v>7.94E-4</v>
      </c>
      <c r="K10" s="5">
        <v>3.57E-4</v>
      </c>
      <c r="L10" s="5">
        <v>2.1100000000000001E-5</v>
      </c>
      <c r="M10" s="4">
        <f t="shared" si="0"/>
        <v>441.11111111111114</v>
      </c>
      <c r="N10" s="4">
        <f t="shared" si="1"/>
        <v>198.33333333333331</v>
      </c>
      <c r="O10" s="4">
        <f t="shared" si="2"/>
        <v>11.722222222222223</v>
      </c>
      <c r="P10" s="4">
        <v>4410</v>
      </c>
      <c r="Q10" s="4">
        <v>4849</v>
      </c>
      <c r="R10" s="4">
        <v>2</v>
      </c>
      <c r="S10" s="9">
        <f t="shared" si="3"/>
        <v>99.958771387342821</v>
      </c>
      <c r="T10">
        <v>864.28506719187112</v>
      </c>
      <c r="U10">
        <v>5.7643649685530561E-2</v>
      </c>
      <c r="V10">
        <v>2.5427254361284036E-11</v>
      </c>
    </row>
    <row r="11" spans="1:22" x14ac:dyDescent="0.25">
      <c r="A11" s="4">
        <v>4851</v>
      </c>
      <c r="B11" s="4">
        <v>0.52380000000000004</v>
      </c>
      <c r="C11" s="4">
        <v>8820</v>
      </c>
      <c r="D11" s="4">
        <v>20</v>
      </c>
      <c r="E11" s="4">
        <v>1</v>
      </c>
      <c r="F11" s="4">
        <v>0</v>
      </c>
      <c r="G11" s="4">
        <v>0</v>
      </c>
      <c r="H11" s="4">
        <v>1</v>
      </c>
      <c r="I11" s="7"/>
      <c r="J11" s="5">
        <v>8.8500000000000004E-4</v>
      </c>
      <c r="K11" s="5">
        <v>4.0900000000000002E-4</v>
      </c>
      <c r="L11" s="5">
        <v>2.3099999999999999E-5</v>
      </c>
      <c r="M11" s="6">
        <f t="shared" si="0"/>
        <v>442.50000000000006</v>
      </c>
      <c r="N11" s="6">
        <f t="shared" si="1"/>
        <v>204.50000000000003</v>
      </c>
      <c r="O11" s="6">
        <f t="shared" si="2"/>
        <v>11.549999999999999</v>
      </c>
      <c r="P11" s="4">
        <v>4410</v>
      </c>
      <c r="Q11" s="4">
        <v>4850</v>
      </c>
      <c r="R11" s="4">
        <v>1</v>
      </c>
      <c r="S11" s="9">
        <f t="shared" si="3"/>
        <v>99.979385693671404</v>
      </c>
      <c r="T11">
        <v>864.46388079041128</v>
      </c>
      <c r="U11">
        <v>5.7813186241872101E-2</v>
      </c>
      <c r="V11">
        <v>2.5582334912028406E-11</v>
      </c>
    </row>
    <row r="12" spans="1:22" x14ac:dyDescent="0.25">
      <c r="A12" s="4">
        <v>4851</v>
      </c>
      <c r="B12" s="4">
        <v>0.52380000000000004</v>
      </c>
      <c r="C12" s="4">
        <v>4410</v>
      </c>
      <c r="D12" s="4">
        <v>2</v>
      </c>
      <c r="E12" s="4">
        <f>11/6</f>
        <v>1.8333333333333333</v>
      </c>
      <c r="F12" s="4">
        <v>0</v>
      </c>
      <c r="G12" s="4">
        <v>0</v>
      </c>
      <c r="H12" s="4">
        <v>1</v>
      </c>
      <c r="I12" s="7"/>
      <c r="J12" s="5">
        <v>9.5699999999999999E-6</v>
      </c>
      <c r="K12" s="5">
        <v>5.6099999999999997E-6</v>
      </c>
      <c r="L12" s="5">
        <v>1.8099999999999999E-5</v>
      </c>
      <c r="M12" s="5">
        <f t="shared" si="0"/>
        <v>47.85</v>
      </c>
      <c r="N12" s="4">
        <f t="shared" si="1"/>
        <v>28.049999999999997</v>
      </c>
      <c r="O12" s="4">
        <f t="shared" si="2"/>
        <v>90.5</v>
      </c>
      <c r="P12" s="4">
        <v>4410</v>
      </c>
      <c r="Q12" s="4">
        <v>0</v>
      </c>
      <c r="R12" s="4">
        <v>4851</v>
      </c>
      <c r="S12" s="9">
        <f t="shared" si="3"/>
        <v>0</v>
      </c>
      <c r="T12">
        <v>830.57729709326486</v>
      </c>
      <c r="U12">
        <v>6.5067237471188658E-3</v>
      </c>
      <c r="V12">
        <v>3.1134673129963772E-13</v>
      </c>
    </row>
    <row r="13" spans="1:22" x14ac:dyDescent="0.25">
      <c r="A13" s="4">
        <v>4851</v>
      </c>
      <c r="B13" s="4">
        <v>0.52380000000000004</v>
      </c>
      <c r="C13" s="4">
        <v>4410</v>
      </c>
      <c r="D13" s="4">
        <v>4</v>
      </c>
      <c r="E13" s="4">
        <f t="shared" ref="E13:E21" si="4">11/6</f>
        <v>1.8333333333333333</v>
      </c>
      <c r="F13" s="4">
        <v>0</v>
      </c>
      <c r="G13" s="4">
        <v>0</v>
      </c>
      <c r="H13" s="4">
        <v>1</v>
      </c>
      <c r="I13" s="7"/>
      <c r="J13" s="5">
        <v>1.91E-5</v>
      </c>
      <c r="K13" s="5">
        <v>1.1199999999999999E-5</v>
      </c>
      <c r="L13" s="5">
        <v>3.6100000000000003E-5</v>
      </c>
      <c r="M13" s="4">
        <f t="shared" si="0"/>
        <v>47.75</v>
      </c>
      <c r="N13" s="4">
        <f t="shared" si="1"/>
        <v>28</v>
      </c>
      <c r="O13" s="4">
        <f t="shared" si="2"/>
        <v>90.250000000000014</v>
      </c>
      <c r="P13" s="4">
        <v>4410</v>
      </c>
      <c r="Q13" s="4">
        <v>0</v>
      </c>
      <c r="R13" s="4">
        <v>4851</v>
      </c>
      <c r="S13" s="9">
        <f t="shared" si="3"/>
        <v>0</v>
      </c>
      <c r="T13">
        <v>830.57729709326486</v>
      </c>
      <c r="U13">
        <v>6.4931255783683556E-3</v>
      </c>
      <c r="V13">
        <v>3.1004674636708896E-13</v>
      </c>
    </row>
    <row r="14" spans="1:22" x14ac:dyDescent="0.25">
      <c r="A14" s="4">
        <v>4851</v>
      </c>
      <c r="B14" s="4">
        <v>0.52380000000000004</v>
      </c>
      <c r="C14" s="4">
        <v>4410</v>
      </c>
      <c r="D14" s="4">
        <v>6</v>
      </c>
      <c r="E14" s="4">
        <f t="shared" si="4"/>
        <v>1.8333333333333333</v>
      </c>
      <c r="F14" s="4">
        <v>0</v>
      </c>
      <c r="G14" s="4">
        <v>0</v>
      </c>
      <c r="H14" s="4">
        <v>1</v>
      </c>
      <c r="I14" s="7"/>
      <c r="J14" s="5">
        <v>2.87E-5</v>
      </c>
      <c r="K14" s="5">
        <v>1.6799999999999998E-5</v>
      </c>
      <c r="L14" s="5">
        <v>5.4200000000000003E-5</v>
      </c>
      <c r="M14" s="4">
        <f t="shared" si="0"/>
        <v>47.833333333333329</v>
      </c>
      <c r="N14" s="4">
        <f t="shared" si="1"/>
        <v>28</v>
      </c>
      <c r="O14" s="4">
        <f t="shared" si="2"/>
        <v>90.333333333333343</v>
      </c>
      <c r="P14" s="4">
        <v>4410</v>
      </c>
      <c r="Q14" s="4">
        <v>0</v>
      </c>
      <c r="R14" s="4">
        <v>4851</v>
      </c>
      <c r="S14" s="9">
        <f t="shared" si="3"/>
        <v>0</v>
      </c>
      <c r="T14">
        <v>830.57729709326486</v>
      </c>
      <c r="U14">
        <v>6.5044573856604462E-3</v>
      </c>
      <c r="V14">
        <v>3.1112987828075799E-13</v>
      </c>
    </row>
    <row r="15" spans="1:22" x14ac:dyDescent="0.25">
      <c r="A15" s="4">
        <v>4851</v>
      </c>
      <c r="B15" s="4">
        <v>0.52380000000000004</v>
      </c>
      <c r="C15" s="4">
        <v>4410</v>
      </c>
      <c r="D15" s="4">
        <v>8</v>
      </c>
      <c r="E15" s="4">
        <f t="shared" si="4"/>
        <v>1.8333333333333333</v>
      </c>
      <c r="F15" s="4">
        <v>0</v>
      </c>
      <c r="G15" s="4">
        <v>0</v>
      </c>
      <c r="H15" s="4">
        <v>1</v>
      </c>
      <c r="I15" s="7"/>
      <c r="J15" s="5">
        <v>3.8399999999999998E-5</v>
      </c>
      <c r="K15" s="5">
        <v>2.23E-5</v>
      </c>
      <c r="L15" s="5">
        <v>7.7000000000000001E-5</v>
      </c>
      <c r="M15" s="4">
        <f t="shared" si="0"/>
        <v>48</v>
      </c>
      <c r="N15" s="4">
        <f t="shared" si="1"/>
        <v>27.875</v>
      </c>
      <c r="O15" s="4">
        <f t="shared" si="2"/>
        <v>96.25</v>
      </c>
      <c r="P15" s="4">
        <v>4410</v>
      </c>
      <c r="Q15" s="4">
        <v>3</v>
      </c>
      <c r="R15" s="4">
        <v>4848</v>
      </c>
      <c r="S15" s="9">
        <f t="shared" si="3"/>
        <v>6.1842918985776131E-2</v>
      </c>
      <c r="T15">
        <v>830.68410105840917</v>
      </c>
      <c r="U15">
        <v>6.5262817854301004E-3</v>
      </c>
      <c r="V15">
        <v>3.1326152570064484E-13</v>
      </c>
    </row>
    <row r="16" spans="1:22" x14ac:dyDescent="0.25">
      <c r="A16" s="4">
        <v>4851</v>
      </c>
      <c r="B16" s="4">
        <v>0.52380000000000004</v>
      </c>
      <c r="C16" s="4">
        <v>4410</v>
      </c>
      <c r="D16" s="4">
        <v>10</v>
      </c>
      <c r="E16" s="4">
        <f t="shared" si="4"/>
        <v>1.8333333333333333</v>
      </c>
      <c r="F16" s="4">
        <v>0</v>
      </c>
      <c r="G16" s="4">
        <v>0</v>
      </c>
      <c r="H16" s="4">
        <v>1</v>
      </c>
      <c r="I16" s="7"/>
      <c r="J16" s="5">
        <v>7.6699999999999994E-5</v>
      </c>
      <c r="K16" s="5">
        <v>3.6100000000000003E-5</v>
      </c>
      <c r="L16" s="5">
        <v>8.7499999999999999E-5</v>
      </c>
      <c r="M16" s="4">
        <f t="shared" si="0"/>
        <v>76.699999999999989</v>
      </c>
      <c r="N16" s="4">
        <f t="shared" si="1"/>
        <v>36.1</v>
      </c>
      <c r="O16" s="4">
        <f t="shared" si="2"/>
        <v>87.499999999999986</v>
      </c>
      <c r="P16" s="4">
        <v>4410</v>
      </c>
      <c r="Q16" s="4">
        <v>367</v>
      </c>
      <c r="R16" s="4">
        <v>4484</v>
      </c>
      <c r="S16" s="9">
        <f t="shared" si="3"/>
        <v>7.5654504225932797</v>
      </c>
      <c r="T16">
        <v>831.10574216487009</v>
      </c>
      <c r="U16">
        <v>1.0423163815813838E-2</v>
      </c>
      <c r="V16">
        <v>7.9945666467292118E-13</v>
      </c>
    </row>
    <row r="17" spans="1:22" x14ac:dyDescent="0.25">
      <c r="A17" s="4">
        <v>4851</v>
      </c>
      <c r="B17" s="4">
        <v>0.52380000000000004</v>
      </c>
      <c r="C17" s="4">
        <v>4410</v>
      </c>
      <c r="D17" s="4">
        <v>12</v>
      </c>
      <c r="E17" s="4">
        <f t="shared" si="4"/>
        <v>1.8333333333333333</v>
      </c>
      <c r="F17" s="4">
        <v>0</v>
      </c>
      <c r="G17" s="4">
        <v>0</v>
      </c>
      <c r="H17" s="4">
        <v>1</v>
      </c>
      <c r="I17" s="7"/>
      <c r="J17" s="5">
        <v>3.2600000000000001E-4</v>
      </c>
      <c r="K17" s="5">
        <v>1.5899999999999999E-4</v>
      </c>
      <c r="L17" s="5">
        <v>1.36E-4</v>
      </c>
      <c r="M17" s="4">
        <f t="shared" si="0"/>
        <v>271.66666666666669</v>
      </c>
      <c r="N17" s="4">
        <f t="shared" si="1"/>
        <v>132.49999999999997</v>
      </c>
      <c r="O17" s="4">
        <f t="shared" si="2"/>
        <v>113.33333333333334</v>
      </c>
      <c r="P17" s="4">
        <v>4410</v>
      </c>
      <c r="Q17" s="4">
        <v>3878</v>
      </c>
      <c r="R17" s="4">
        <v>973</v>
      </c>
      <c r="S17" s="9">
        <f t="shared" si="3"/>
        <v>79.942279942279939</v>
      </c>
      <c r="T17">
        <v>861.60690616982345</v>
      </c>
      <c r="U17">
        <v>3.5611286634897966E-2</v>
      </c>
      <c r="V17">
        <v>9.6743995358139468E-12</v>
      </c>
    </row>
    <row r="18" spans="1:22" x14ac:dyDescent="0.25">
      <c r="A18" s="4">
        <v>4851</v>
      </c>
      <c r="B18" s="4">
        <v>0.52380000000000004</v>
      </c>
      <c r="C18" s="4">
        <v>4410</v>
      </c>
      <c r="D18" s="4">
        <v>14</v>
      </c>
      <c r="E18" s="4">
        <f t="shared" si="4"/>
        <v>1.8333333333333333</v>
      </c>
      <c r="F18" s="4">
        <v>0</v>
      </c>
      <c r="G18" s="4">
        <v>0</v>
      </c>
      <c r="H18" s="4">
        <v>1</v>
      </c>
      <c r="I18" s="7"/>
      <c r="J18" s="5">
        <v>4.7699999999999999E-4</v>
      </c>
      <c r="K18" s="5">
        <v>2.3000000000000001E-4</v>
      </c>
      <c r="L18" s="5">
        <v>1.8000000000000001E-4</v>
      </c>
      <c r="M18" s="4">
        <f t="shared" si="0"/>
        <v>340.71428571428567</v>
      </c>
      <c r="N18" s="4">
        <f t="shared" si="1"/>
        <v>164.28571428571428</v>
      </c>
      <c r="O18" s="4">
        <f t="shared" si="2"/>
        <v>128.57142857142858</v>
      </c>
      <c r="P18" s="4">
        <v>4410</v>
      </c>
      <c r="Q18" s="4">
        <v>4662</v>
      </c>
      <c r="R18" s="4">
        <v>189</v>
      </c>
      <c r="S18" s="9">
        <f t="shared" si="3"/>
        <v>96.103896103896105</v>
      </c>
      <c r="T18">
        <v>861.83264625889501</v>
      </c>
      <c r="U18">
        <v>4.4650660185189713E-2</v>
      </c>
      <c r="V18">
        <v>1.5213117791668206E-11</v>
      </c>
    </row>
    <row r="19" spans="1:22" x14ac:dyDescent="0.25">
      <c r="A19" s="4">
        <v>4851</v>
      </c>
      <c r="B19" s="4">
        <v>0.52380000000000004</v>
      </c>
      <c r="C19" s="4">
        <v>4410</v>
      </c>
      <c r="D19" s="4">
        <v>16</v>
      </c>
      <c r="E19" s="4">
        <f t="shared" si="4"/>
        <v>1.8333333333333333</v>
      </c>
      <c r="F19" s="4">
        <v>0</v>
      </c>
      <c r="G19" s="4">
        <v>0</v>
      </c>
      <c r="H19" s="4">
        <v>1</v>
      </c>
      <c r="I19" s="7"/>
      <c r="J19" s="5">
        <v>6.3599999999999996E-4</v>
      </c>
      <c r="K19" s="5">
        <v>3.0299999999999999E-4</v>
      </c>
      <c r="L19" s="5">
        <v>1.56E-4</v>
      </c>
      <c r="M19" s="4">
        <f t="shared" si="0"/>
        <v>397.5</v>
      </c>
      <c r="N19" s="4">
        <f t="shared" si="1"/>
        <v>189.375</v>
      </c>
      <c r="O19" s="4">
        <f t="shared" si="2"/>
        <v>97.5</v>
      </c>
      <c r="P19" s="4">
        <v>4410</v>
      </c>
      <c r="Q19" s="4">
        <v>4770</v>
      </c>
      <c r="R19" s="4">
        <v>81</v>
      </c>
      <c r="S19" s="9">
        <f t="shared" si="3"/>
        <v>98.330241187384047</v>
      </c>
      <c r="T19">
        <v>861.83264625889501</v>
      </c>
      <c r="U19">
        <v>5.2092436882721332E-2</v>
      </c>
      <c r="V19">
        <v>2.0706743660881727E-11</v>
      </c>
    </row>
    <row r="20" spans="1:22" x14ac:dyDescent="0.25">
      <c r="A20" s="4">
        <v>4851</v>
      </c>
      <c r="B20" s="4">
        <v>0.52380000000000004</v>
      </c>
      <c r="C20" s="4">
        <v>4410</v>
      </c>
      <c r="D20" s="4">
        <v>18</v>
      </c>
      <c r="E20" s="4">
        <f t="shared" si="4"/>
        <v>1.8333333333333333</v>
      </c>
      <c r="F20" s="4">
        <v>0</v>
      </c>
      <c r="G20" s="4">
        <v>0</v>
      </c>
      <c r="H20" s="4">
        <v>1</v>
      </c>
      <c r="I20" s="7"/>
      <c r="J20" s="5">
        <v>7.4399999999999998E-4</v>
      </c>
      <c r="K20" s="5">
        <v>3.3700000000000001E-4</v>
      </c>
      <c r="L20" s="5">
        <v>1.7200000000000001E-4</v>
      </c>
      <c r="M20" s="4">
        <f t="shared" si="0"/>
        <v>413.33333333333331</v>
      </c>
      <c r="N20" s="4">
        <f t="shared" si="1"/>
        <v>187.22222222222223</v>
      </c>
      <c r="O20" s="4">
        <f t="shared" si="2"/>
        <v>95.555555555555571</v>
      </c>
      <c r="P20" s="4">
        <v>4410</v>
      </c>
      <c r="Q20" s="4">
        <v>4813</v>
      </c>
      <c r="R20" s="4">
        <v>38</v>
      </c>
      <c r="S20" s="9">
        <f t="shared" si="3"/>
        <v>99.216656359513507</v>
      </c>
      <c r="T20">
        <v>861.65451845041025</v>
      </c>
      <c r="U20">
        <v>5.4178595579485511E-2</v>
      </c>
      <c r="V20">
        <v>2.2393819506187344E-11</v>
      </c>
    </row>
    <row r="21" spans="1:22" x14ac:dyDescent="0.25">
      <c r="A21" s="4">
        <v>4851</v>
      </c>
      <c r="B21" s="4">
        <v>0.52380000000000004</v>
      </c>
      <c r="C21" s="4">
        <v>4410</v>
      </c>
      <c r="D21" s="4">
        <v>20</v>
      </c>
      <c r="E21" s="4">
        <f t="shared" si="4"/>
        <v>1.8333333333333333</v>
      </c>
      <c r="F21" s="4">
        <v>0</v>
      </c>
      <c r="G21" s="4">
        <v>0</v>
      </c>
      <c r="H21" s="4">
        <v>1</v>
      </c>
      <c r="I21" s="7"/>
      <c r="J21" s="5">
        <v>8.5099999999999998E-4</v>
      </c>
      <c r="K21" s="5">
        <v>3.9800000000000002E-4</v>
      </c>
      <c r="L21" s="5">
        <v>1.7899999999999999E-4</v>
      </c>
      <c r="M21" s="4">
        <f t="shared" si="0"/>
        <v>425.5</v>
      </c>
      <c r="N21" s="4">
        <f t="shared" si="1"/>
        <v>199.00000000000003</v>
      </c>
      <c r="O21" s="4">
        <f t="shared" si="2"/>
        <v>89.499999999999986</v>
      </c>
      <c r="P21" s="4">
        <v>4410</v>
      </c>
      <c r="Q21" s="4">
        <v>4836</v>
      </c>
      <c r="R21" s="4">
        <v>15</v>
      </c>
      <c r="S21" s="9">
        <f t="shared" si="3"/>
        <v>99.690785405071125</v>
      </c>
      <c r="T21">
        <v>861.7913832199539</v>
      </c>
      <c r="U21">
        <v>5.5764511148964642E-2</v>
      </c>
      <c r="V21">
        <v>2.3727799493884455E-11</v>
      </c>
    </row>
    <row r="22" spans="1:22" x14ac:dyDescent="0.25">
      <c r="A22" s="4">
        <v>4851</v>
      </c>
      <c r="B22" s="4">
        <v>0.52380000000000004</v>
      </c>
      <c r="C22" s="4">
        <v>2646</v>
      </c>
      <c r="D22" s="4">
        <v>2</v>
      </c>
      <c r="E22" s="4">
        <v>2.75</v>
      </c>
      <c r="F22" s="4">
        <v>0</v>
      </c>
      <c r="G22" s="4">
        <v>0</v>
      </c>
      <c r="H22" s="4">
        <v>1</v>
      </c>
      <c r="I22" s="7"/>
      <c r="J22" s="5">
        <v>8.7700000000000007E-6</v>
      </c>
      <c r="K22" s="5">
        <v>4.78E-6</v>
      </c>
      <c r="L22" s="5">
        <v>2.3200000000000001E-5</v>
      </c>
      <c r="M22" s="4">
        <f t="shared" si="0"/>
        <v>43.85</v>
      </c>
      <c r="N22" s="4">
        <f t="shared" si="1"/>
        <v>23.9</v>
      </c>
      <c r="O22" s="4">
        <f t="shared" si="2"/>
        <v>116.00000000000001</v>
      </c>
      <c r="P22" s="4">
        <v>4410</v>
      </c>
      <c r="Q22" s="4">
        <v>0</v>
      </c>
      <c r="R22" s="4">
        <v>4851</v>
      </c>
      <c r="S22" s="9">
        <f t="shared" si="3"/>
        <v>0</v>
      </c>
      <c r="T22">
        <v>836.34700391086767</v>
      </c>
      <c r="U22">
        <v>5.9216614512960022E-3</v>
      </c>
      <c r="V22">
        <v>2.5966485463932971E-13</v>
      </c>
    </row>
    <row r="23" spans="1:22" x14ac:dyDescent="0.25">
      <c r="A23" s="4">
        <v>4851</v>
      </c>
      <c r="B23" s="4">
        <v>0.52380000000000004</v>
      </c>
      <c r="C23" s="4">
        <v>2646</v>
      </c>
      <c r="D23" s="4">
        <v>4</v>
      </c>
      <c r="E23" s="4">
        <v>2.75</v>
      </c>
      <c r="F23" s="4">
        <v>0</v>
      </c>
      <c r="G23" s="4">
        <v>0</v>
      </c>
      <c r="H23" s="4">
        <v>1</v>
      </c>
      <c r="I23" s="7"/>
      <c r="J23" s="5">
        <v>1.7499999999999998E-5</v>
      </c>
      <c r="K23" s="5">
        <v>9.55E-6</v>
      </c>
      <c r="L23" s="5">
        <v>4.6300000000000001E-5</v>
      </c>
      <c r="M23" s="4">
        <f t="shared" si="0"/>
        <v>43.749999999999993</v>
      </c>
      <c r="N23" s="4">
        <f t="shared" si="1"/>
        <v>23.875</v>
      </c>
      <c r="O23" s="4">
        <f t="shared" si="2"/>
        <v>115.75</v>
      </c>
      <c r="P23" s="4">
        <v>4410</v>
      </c>
      <c r="Q23" s="4">
        <v>0</v>
      </c>
      <c r="R23" s="4">
        <v>4851</v>
      </c>
      <c r="S23" s="9">
        <f t="shared" si="3"/>
        <v>0</v>
      </c>
      <c r="T23">
        <v>836.34700391086767</v>
      </c>
      <c r="U23">
        <v>5.9081570922280505E-3</v>
      </c>
      <c r="V23">
        <v>2.5848187278497718E-13</v>
      </c>
    </row>
    <row r="24" spans="1:22" x14ac:dyDescent="0.25">
      <c r="A24" s="4">
        <v>4851</v>
      </c>
      <c r="B24" s="4">
        <v>0.52380000000000004</v>
      </c>
      <c r="C24" s="4">
        <v>2646</v>
      </c>
      <c r="D24" s="4">
        <v>6</v>
      </c>
      <c r="E24" s="4">
        <v>2.75</v>
      </c>
      <c r="F24" s="4">
        <v>0</v>
      </c>
      <c r="G24" s="4">
        <v>0</v>
      </c>
      <c r="H24" s="4">
        <v>1</v>
      </c>
      <c r="I24" s="7"/>
      <c r="J24" s="5">
        <v>2.6299999999999999E-5</v>
      </c>
      <c r="K24" s="5">
        <v>1.43E-5</v>
      </c>
      <c r="L24" s="5">
        <v>6.9499999999999995E-5</v>
      </c>
      <c r="M24" s="4">
        <f t="shared" si="0"/>
        <v>43.833333333333336</v>
      </c>
      <c r="N24" s="4">
        <f t="shared" si="1"/>
        <v>23.833333333333336</v>
      </c>
      <c r="O24" s="4">
        <f t="shared" si="2"/>
        <v>115.83333333333333</v>
      </c>
      <c r="P24" s="4">
        <v>4410</v>
      </c>
      <c r="Q24" s="4">
        <v>0</v>
      </c>
      <c r="R24" s="4">
        <v>4851</v>
      </c>
      <c r="S24" s="9">
        <f t="shared" si="3"/>
        <v>0</v>
      </c>
      <c r="T24">
        <v>836.34700391086767</v>
      </c>
      <c r="U24">
        <v>5.9194107247846775E-3</v>
      </c>
      <c r="V24">
        <v>2.5946750343639501E-13</v>
      </c>
    </row>
    <row r="25" spans="1:22" x14ac:dyDescent="0.25">
      <c r="A25" s="4">
        <v>4851</v>
      </c>
      <c r="B25" s="4">
        <v>0.52380000000000004</v>
      </c>
      <c r="C25" s="4">
        <v>2646</v>
      </c>
      <c r="D25" s="4">
        <v>8</v>
      </c>
      <c r="E25" s="4">
        <v>2.75</v>
      </c>
      <c r="F25" s="4">
        <v>0</v>
      </c>
      <c r="G25" s="4">
        <v>0</v>
      </c>
      <c r="H25" s="4">
        <v>1</v>
      </c>
      <c r="I25" s="7"/>
      <c r="J25" s="5">
        <v>3.5099999999999999E-5</v>
      </c>
      <c r="K25" s="5">
        <v>1.91E-5</v>
      </c>
      <c r="L25" s="5">
        <v>9.2600000000000001E-5</v>
      </c>
      <c r="M25" s="4">
        <f t="shared" si="0"/>
        <v>43.875</v>
      </c>
      <c r="N25" s="4">
        <f t="shared" si="1"/>
        <v>23.875</v>
      </c>
      <c r="O25" s="4">
        <f t="shared" si="2"/>
        <v>115.75</v>
      </c>
      <c r="P25" s="4">
        <v>4410</v>
      </c>
      <c r="Q25" s="4">
        <v>1</v>
      </c>
      <c r="R25" s="4">
        <v>4850</v>
      </c>
      <c r="S25" s="9">
        <f t="shared" si="3"/>
        <v>2.0614306328592041E-2</v>
      </c>
      <c r="T25">
        <v>836.34700391086767</v>
      </c>
      <c r="U25">
        <v>5.9250375410629889E-3</v>
      </c>
      <c r="V25">
        <v>2.5996102211413862E-13</v>
      </c>
    </row>
    <row r="26" spans="1:22" x14ac:dyDescent="0.25">
      <c r="A26" s="4">
        <v>4851</v>
      </c>
      <c r="B26" s="4">
        <v>0.52380000000000004</v>
      </c>
      <c r="C26" s="4">
        <v>2646</v>
      </c>
      <c r="D26" s="4">
        <v>10</v>
      </c>
      <c r="E26" s="4">
        <v>2.75</v>
      </c>
      <c r="F26" s="4">
        <v>0</v>
      </c>
      <c r="G26" s="4">
        <v>0</v>
      </c>
      <c r="H26" s="4">
        <v>1</v>
      </c>
      <c r="I26" s="7"/>
      <c r="J26" s="5">
        <v>5.7299999999999997E-5</v>
      </c>
      <c r="K26" s="5">
        <v>2.6699999999999998E-5</v>
      </c>
      <c r="L26" s="5">
        <v>9.3200000000000002E-5</v>
      </c>
      <c r="M26" s="4">
        <f t="shared" si="0"/>
        <v>57.29999999999999</v>
      </c>
      <c r="N26" s="4">
        <f t="shared" si="1"/>
        <v>26.7</v>
      </c>
      <c r="O26" s="4">
        <f t="shared" si="2"/>
        <v>93.2</v>
      </c>
      <c r="P26" s="4">
        <v>4410</v>
      </c>
      <c r="Q26" s="4">
        <v>321</v>
      </c>
      <c r="R26" s="4">
        <v>4530</v>
      </c>
      <c r="S26" s="9">
        <f t="shared" si="3"/>
        <v>6.6171923314780461</v>
      </c>
      <c r="T26">
        <v>835.85271162713968</v>
      </c>
      <c r="U26">
        <v>7.7425737107244021E-3</v>
      </c>
      <c r="V26">
        <v>4.4364947362450813E-13</v>
      </c>
    </row>
    <row r="27" spans="1:22" x14ac:dyDescent="0.25">
      <c r="A27" s="4">
        <v>4851</v>
      </c>
      <c r="B27" s="4">
        <v>0.52380000000000004</v>
      </c>
      <c r="C27" s="4">
        <v>2646</v>
      </c>
      <c r="D27" s="4">
        <v>12</v>
      </c>
      <c r="E27" s="4">
        <v>2.75</v>
      </c>
      <c r="F27" s="4">
        <v>0</v>
      </c>
      <c r="G27" s="4">
        <v>0</v>
      </c>
      <c r="H27" s="4">
        <v>1</v>
      </c>
      <c r="I27" s="7"/>
      <c r="J27" s="5">
        <v>2.52E-4</v>
      </c>
      <c r="K27" s="5">
        <v>1.16E-4</v>
      </c>
      <c r="L27" s="5">
        <v>2.0699999999999999E-4</v>
      </c>
      <c r="M27" s="4">
        <f t="shared" si="0"/>
        <v>210</v>
      </c>
      <c r="N27" s="4">
        <f t="shared" si="1"/>
        <v>96.666666666666671</v>
      </c>
      <c r="O27" s="4">
        <f t="shared" si="2"/>
        <v>172.5</v>
      </c>
      <c r="P27" s="4">
        <v>4410</v>
      </c>
      <c r="Q27" s="4">
        <v>2930</v>
      </c>
      <c r="R27" s="4">
        <v>1921</v>
      </c>
      <c r="S27" s="9">
        <f t="shared" si="3"/>
        <v>60.399917542774688</v>
      </c>
      <c r="T27">
        <v>845.68241441497571</v>
      </c>
      <c r="U27">
        <v>2.8046099945760478E-2</v>
      </c>
      <c r="V27">
        <v>5.8896809886097005E-12</v>
      </c>
    </row>
    <row r="28" spans="1:22" x14ac:dyDescent="0.25">
      <c r="A28" s="4">
        <v>4851</v>
      </c>
      <c r="B28" s="4">
        <v>0.52380000000000004</v>
      </c>
      <c r="C28" s="4">
        <v>2646</v>
      </c>
      <c r="D28" s="4">
        <v>14</v>
      </c>
      <c r="E28" s="4">
        <v>2.75</v>
      </c>
      <c r="F28" s="4">
        <v>0</v>
      </c>
      <c r="G28" s="4">
        <v>0</v>
      </c>
      <c r="H28" s="4">
        <v>1</v>
      </c>
      <c r="I28" s="7"/>
      <c r="J28" s="5">
        <v>4.4499999999999997E-4</v>
      </c>
      <c r="K28" s="5">
        <v>2.0900000000000001E-4</v>
      </c>
      <c r="L28" s="5">
        <v>1E-4</v>
      </c>
      <c r="M28" s="4">
        <f t="shared" si="0"/>
        <v>317.85714285714283</v>
      </c>
      <c r="N28" s="4">
        <f t="shared" si="1"/>
        <v>149.28571428571431</v>
      </c>
      <c r="O28" s="4">
        <f t="shared" si="2"/>
        <v>71.428571428571431</v>
      </c>
      <c r="P28" s="4">
        <v>4410</v>
      </c>
      <c r="Q28" s="4">
        <v>4548</v>
      </c>
      <c r="R28" s="4">
        <v>303</v>
      </c>
      <c r="S28" s="9">
        <f t="shared" si="3"/>
        <v>93.753865182436613</v>
      </c>
      <c r="T28">
        <v>860.44197323619903</v>
      </c>
      <c r="U28">
        <v>4.1722552527802742E-2</v>
      </c>
      <c r="V28">
        <v>1.3261811339194443E-11</v>
      </c>
    </row>
    <row r="29" spans="1:22" x14ac:dyDescent="0.25">
      <c r="A29" s="4">
        <v>4851</v>
      </c>
      <c r="B29" s="4">
        <v>0.52380000000000004</v>
      </c>
      <c r="C29" s="4">
        <v>2646</v>
      </c>
      <c r="D29" s="4">
        <v>16</v>
      </c>
      <c r="E29" s="4">
        <v>2.75</v>
      </c>
      <c r="F29" s="4">
        <v>0</v>
      </c>
      <c r="G29" s="4">
        <v>0</v>
      </c>
      <c r="H29" s="4">
        <v>1</v>
      </c>
      <c r="I29" s="7"/>
      <c r="J29" s="5">
        <v>5.9199999999999997E-4</v>
      </c>
      <c r="K29" s="5">
        <v>2.9399999999999999E-4</v>
      </c>
      <c r="L29" s="5">
        <v>6.41E-5</v>
      </c>
      <c r="M29" s="4">
        <f t="shared" si="0"/>
        <v>370</v>
      </c>
      <c r="N29" s="4">
        <f t="shared" si="1"/>
        <v>183.75</v>
      </c>
      <c r="O29" s="4">
        <f t="shared" si="2"/>
        <v>40.0625</v>
      </c>
      <c r="P29" s="4">
        <v>4410</v>
      </c>
      <c r="Q29" s="4">
        <v>4757</v>
      </c>
      <c r="R29" s="4">
        <v>94</v>
      </c>
      <c r="S29" s="9">
        <f t="shared" si="3"/>
        <v>98.062255205112351</v>
      </c>
      <c r="T29">
        <v>861.2267896576368</v>
      </c>
      <c r="U29">
        <v>4.8522668375902543E-2</v>
      </c>
      <c r="V29">
        <v>1.7953387299083943E-11</v>
      </c>
    </row>
    <row r="30" spans="1:22" x14ac:dyDescent="0.25">
      <c r="A30" s="4">
        <v>4851</v>
      </c>
      <c r="B30" s="4">
        <v>0.52380000000000004</v>
      </c>
      <c r="C30" s="4">
        <v>2646</v>
      </c>
      <c r="D30" s="4">
        <v>18</v>
      </c>
      <c r="E30" s="4">
        <v>2.75</v>
      </c>
      <c r="F30" s="4">
        <v>0</v>
      </c>
      <c r="G30" s="4">
        <v>0</v>
      </c>
      <c r="H30" s="4">
        <v>1</v>
      </c>
      <c r="I30" s="7"/>
      <c r="J30" s="5">
        <v>7.4600000000000003E-4</v>
      </c>
      <c r="K30" s="5">
        <v>3.59E-4</v>
      </c>
      <c r="L30" s="5">
        <v>8.2700000000000004E-5</v>
      </c>
      <c r="M30" s="4">
        <f t="shared" si="0"/>
        <v>414.44444444444446</v>
      </c>
      <c r="N30" s="4">
        <f t="shared" si="1"/>
        <v>199.44444444444443</v>
      </c>
      <c r="O30" s="4">
        <f t="shared" si="2"/>
        <v>45.944444444444443</v>
      </c>
      <c r="P30" s="4">
        <v>4410</v>
      </c>
      <c r="Q30" s="4">
        <v>4826</v>
      </c>
      <c r="R30" s="4">
        <v>25</v>
      </c>
      <c r="S30" s="9">
        <f t="shared" si="3"/>
        <v>99.484642341785204</v>
      </c>
      <c r="T30">
        <v>861.50436897369377</v>
      </c>
      <c r="U30">
        <v>5.433370500304651E-2</v>
      </c>
      <c r="V30">
        <v>2.2518302184595941E-11</v>
      </c>
    </row>
    <row r="31" spans="1:22" x14ac:dyDescent="0.25">
      <c r="A31" s="4">
        <v>4851</v>
      </c>
      <c r="B31" s="4">
        <v>0.52380000000000004</v>
      </c>
      <c r="C31" s="4">
        <v>2646</v>
      </c>
      <c r="D31" s="4">
        <v>20</v>
      </c>
      <c r="E31" s="4">
        <v>2.75</v>
      </c>
      <c r="F31" s="4">
        <v>0</v>
      </c>
      <c r="G31" s="4">
        <v>0</v>
      </c>
      <c r="H31" s="4">
        <v>1</v>
      </c>
      <c r="I31" s="7"/>
      <c r="J31" s="5">
        <v>8.8199999999999997E-4</v>
      </c>
      <c r="K31" s="5">
        <v>3.8400000000000001E-4</v>
      </c>
      <c r="L31" s="5">
        <v>6.2799999999999995E-5</v>
      </c>
      <c r="M31" s="4">
        <f t="shared" si="0"/>
        <v>441</v>
      </c>
      <c r="N31" s="4">
        <f t="shared" si="1"/>
        <v>192</v>
      </c>
      <c r="O31" s="4">
        <f t="shared" si="2"/>
        <v>31.399999999999995</v>
      </c>
      <c r="P31" s="4">
        <v>4410</v>
      </c>
      <c r="Q31" s="4">
        <v>4837</v>
      </c>
      <c r="R31" s="4">
        <v>14</v>
      </c>
      <c r="S31" s="9">
        <f t="shared" si="3"/>
        <v>99.711399711399707</v>
      </c>
      <c r="T31">
        <v>862.14771622934859</v>
      </c>
      <c r="U31">
        <v>5.7771998287778792E-2</v>
      </c>
      <c r="V31">
        <v>2.5477451244910448E-11</v>
      </c>
    </row>
    <row r="32" spans="1:22" x14ac:dyDescent="0.25">
      <c r="A32" s="4">
        <v>4851</v>
      </c>
      <c r="B32" s="4">
        <v>0.52380000000000004</v>
      </c>
      <c r="C32" s="4">
        <v>968</v>
      </c>
      <c r="D32" s="4">
        <v>2</v>
      </c>
      <c r="E32" s="4">
        <v>5.5</v>
      </c>
      <c r="F32" s="4">
        <v>0</v>
      </c>
      <c r="G32" s="4">
        <v>0</v>
      </c>
      <c r="H32" s="4">
        <v>1</v>
      </c>
      <c r="I32" s="7"/>
      <c r="J32" s="5">
        <v>5.7300000000000002E-6</v>
      </c>
      <c r="K32" s="5">
        <v>4.2100000000000003E-6</v>
      </c>
      <c r="L32" s="5">
        <v>4.3599999999999998E-6</v>
      </c>
      <c r="M32" s="4">
        <f t="shared" si="0"/>
        <v>28.650000000000002</v>
      </c>
      <c r="N32" s="4">
        <f t="shared" si="1"/>
        <v>21.05</v>
      </c>
      <c r="O32" s="4">
        <f t="shared" si="2"/>
        <v>21.799999999999997</v>
      </c>
      <c r="P32" s="4">
        <v>4410</v>
      </c>
      <c r="Q32" s="4">
        <v>0</v>
      </c>
      <c r="R32" s="4">
        <v>4851</v>
      </c>
      <c r="S32" s="9">
        <f t="shared" si="3"/>
        <v>0</v>
      </c>
      <c r="T32">
        <v>828.8864965841716</v>
      </c>
      <c r="U32">
        <v>3.90382233137563E-3</v>
      </c>
      <c r="V32">
        <v>1.1184450979391181E-13</v>
      </c>
    </row>
    <row r="33" spans="1:22" x14ac:dyDescent="0.25">
      <c r="A33" s="4">
        <v>4851</v>
      </c>
      <c r="B33" s="4">
        <v>0.52380000000000004</v>
      </c>
      <c r="C33" s="4">
        <v>968</v>
      </c>
      <c r="D33" s="4">
        <v>4</v>
      </c>
      <c r="E33" s="4">
        <v>5.5</v>
      </c>
      <c r="F33" s="4">
        <v>0</v>
      </c>
      <c r="G33" s="4">
        <v>0</v>
      </c>
      <c r="H33" s="4">
        <v>1</v>
      </c>
      <c r="I33" s="7"/>
      <c r="J33" s="5">
        <v>1.15E-5</v>
      </c>
      <c r="K33" s="5">
        <v>8.4200000000000007E-6</v>
      </c>
      <c r="L33" s="5">
        <v>8.7299999999999994E-6</v>
      </c>
      <c r="M33" s="4">
        <f t="shared" si="0"/>
        <v>28.75</v>
      </c>
      <c r="N33" s="4">
        <f t="shared" si="1"/>
        <v>21.05</v>
      </c>
      <c r="O33" s="4">
        <f t="shared" si="2"/>
        <v>21.824999999999999</v>
      </c>
      <c r="P33" s="4">
        <v>4410</v>
      </c>
      <c r="Q33" s="4">
        <v>0</v>
      </c>
      <c r="R33" s="4">
        <v>4851</v>
      </c>
      <c r="S33" s="9">
        <f t="shared" si="3"/>
        <v>0</v>
      </c>
      <c r="T33">
        <v>828.8864965841716</v>
      </c>
      <c r="U33">
        <v>3.9174482382914261E-3</v>
      </c>
      <c r="V33">
        <v>1.1262663685087851E-13</v>
      </c>
    </row>
    <row r="34" spans="1:22" x14ac:dyDescent="0.25">
      <c r="A34" s="4">
        <v>4851</v>
      </c>
      <c r="B34" s="4">
        <v>0.52380000000000004</v>
      </c>
      <c r="C34" s="4">
        <v>968</v>
      </c>
      <c r="D34" s="4">
        <v>6</v>
      </c>
      <c r="E34" s="4">
        <v>5.5</v>
      </c>
      <c r="F34" s="4">
        <v>0</v>
      </c>
      <c r="G34" s="4">
        <v>0</v>
      </c>
      <c r="H34" s="4">
        <v>1</v>
      </c>
      <c r="I34" s="7"/>
      <c r="J34" s="5">
        <v>1.7200000000000001E-5</v>
      </c>
      <c r="K34" s="5">
        <v>1.26E-5</v>
      </c>
      <c r="L34" s="5">
        <v>1.31E-5</v>
      </c>
      <c r="M34" s="4">
        <f t="shared" ref="M34:M68" si="5">(J34/D34)*10000000</f>
        <v>28.666666666666671</v>
      </c>
      <c r="N34" s="4">
        <f t="shared" ref="N34:N68" si="6">(K34/D34)*10000000</f>
        <v>20.999999999999996</v>
      </c>
      <c r="O34" s="4">
        <f t="shared" ref="O34:O68" si="7">(L34/D34)*10000000</f>
        <v>21.833333333333332</v>
      </c>
      <c r="P34" s="4">
        <v>4410</v>
      </c>
      <c r="Q34" s="4">
        <v>0</v>
      </c>
      <c r="R34" s="4">
        <v>4851</v>
      </c>
      <c r="S34" s="9">
        <f t="shared" ref="S34:S41" si="8">100*Q34/(Q34+R34)</f>
        <v>0</v>
      </c>
      <c r="T34">
        <v>828.8864965841716</v>
      </c>
      <c r="U34">
        <v>3.9060933158615962E-3</v>
      </c>
      <c r="V34">
        <v>1.1197467505469911E-13</v>
      </c>
    </row>
    <row r="35" spans="1:22" x14ac:dyDescent="0.25">
      <c r="A35" s="4">
        <v>4851</v>
      </c>
      <c r="B35" s="4">
        <v>0.52380000000000004</v>
      </c>
      <c r="C35" s="4">
        <v>968</v>
      </c>
      <c r="D35" s="4">
        <v>8</v>
      </c>
      <c r="E35" s="4">
        <v>5.5</v>
      </c>
      <c r="F35" s="4">
        <v>0</v>
      </c>
      <c r="G35" s="4">
        <v>0</v>
      </c>
      <c r="H35" s="4">
        <v>1</v>
      </c>
      <c r="I35" s="7"/>
      <c r="J35" s="5">
        <v>2.2900000000000001E-5</v>
      </c>
      <c r="K35" s="5">
        <v>1.6799999999999998E-5</v>
      </c>
      <c r="L35" s="5">
        <v>1.7499999999999998E-5</v>
      </c>
      <c r="M35" s="4">
        <f t="shared" si="5"/>
        <v>28.625</v>
      </c>
      <c r="N35" s="4">
        <f t="shared" si="6"/>
        <v>20.999999999999996</v>
      </c>
      <c r="O35" s="4">
        <f t="shared" si="7"/>
        <v>21.874999999999996</v>
      </c>
      <c r="P35" s="4">
        <v>4410</v>
      </c>
      <c r="Q35" s="4">
        <v>0</v>
      </c>
      <c r="R35" s="4">
        <v>4851</v>
      </c>
      <c r="S35" s="9">
        <f t="shared" si="8"/>
        <v>0</v>
      </c>
      <c r="T35">
        <v>828.8864965841716</v>
      </c>
      <c r="U35">
        <v>3.9004158546466806E-3</v>
      </c>
      <c r="V35">
        <v>1.1164940383926121E-13</v>
      </c>
    </row>
    <row r="36" spans="1:22" x14ac:dyDescent="0.25">
      <c r="A36" s="4">
        <v>4851</v>
      </c>
      <c r="B36" s="4">
        <v>0.52380000000000004</v>
      </c>
      <c r="C36" s="4">
        <v>968</v>
      </c>
      <c r="D36" s="4">
        <v>10</v>
      </c>
      <c r="E36" s="4">
        <v>5.5</v>
      </c>
      <c r="F36" s="4">
        <v>0</v>
      </c>
      <c r="G36" s="4">
        <v>0</v>
      </c>
      <c r="H36" s="4">
        <v>1</v>
      </c>
      <c r="I36" s="7"/>
      <c r="J36" s="5">
        <v>3.7299999999999999E-5</v>
      </c>
      <c r="K36" s="5">
        <v>2.3E-5</v>
      </c>
      <c r="L36" s="5">
        <v>1.9000000000000001E-5</v>
      </c>
      <c r="M36" s="4">
        <f t="shared" si="5"/>
        <v>37.299999999999997</v>
      </c>
      <c r="N36" s="4">
        <f t="shared" si="6"/>
        <v>23</v>
      </c>
      <c r="O36" s="4">
        <f t="shared" si="7"/>
        <v>19</v>
      </c>
      <c r="P36" s="4">
        <v>4410</v>
      </c>
      <c r="Q36" s="4">
        <v>172</v>
      </c>
      <c r="R36" s="4">
        <v>4679</v>
      </c>
      <c r="S36" s="9">
        <f t="shared" si="8"/>
        <v>3.5456606885178314</v>
      </c>
      <c r="T36">
        <v>829.3143664157127</v>
      </c>
      <c r="U36">
        <v>5.0798410740746326E-3</v>
      </c>
      <c r="V36">
        <v>1.8947807206298378E-13</v>
      </c>
    </row>
    <row r="37" spans="1:22" x14ac:dyDescent="0.25">
      <c r="A37" s="4">
        <v>4851</v>
      </c>
      <c r="B37" s="4">
        <v>0.52380000000000004</v>
      </c>
      <c r="C37" s="4">
        <v>968</v>
      </c>
      <c r="D37" s="4">
        <v>12</v>
      </c>
      <c r="E37" s="4">
        <v>5.5</v>
      </c>
      <c r="F37" s="4">
        <v>0</v>
      </c>
      <c r="G37" s="4">
        <v>0</v>
      </c>
      <c r="H37" s="4">
        <v>1</v>
      </c>
      <c r="I37" s="7"/>
      <c r="J37" s="5">
        <v>1.9699999999999999E-4</v>
      </c>
      <c r="K37" s="5">
        <v>9.9500000000000006E-5</v>
      </c>
      <c r="L37" s="5">
        <v>3.82E-5</v>
      </c>
      <c r="M37" s="4">
        <f t="shared" si="5"/>
        <v>164.16666666666666</v>
      </c>
      <c r="N37" s="4">
        <f t="shared" si="6"/>
        <v>82.916666666666671</v>
      </c>
      <c r="O37" s="4">
        <f t="shared" si="7"/>
        <v>31.833333333333336</v>
      </c>
      <c r="P37" s="4">
        <v>4410</v>
      </c>
      <c r="Q37" s="4">
        <v>2395</v>
      </c>
      <c r="R37" s="4">
        <v>2456</v>
      </c>
      <c r="S37" s="9">
        <f t="shared" si="8"/>
        <v>49.371263656977945</v>
      </c>
      <c r="T37">
        <v>832.63731981789692</v>
      </c>
      <c r="U37">
        <v>2.2268429538557961E-2</v>
      </c>
      <c r="V37">
        <v>3.655733849246598E-12</v>
      </c>
    </row>
    <row r="38" spans="1:22" x14ac:dyDescent="0.25">
      <c r="A38" s="4">
        <v>4851</v>
      </c>
      <c r="B38" s="4">
        <v>0.52380000000000004</v>
      </c>
      <c r="C38" s="4">
        <v>968</v>
      </c>
      <c r="D38" s="4">
        <v>14</v>
      </c>
      <c r="E38" s="4">
        <v>5.5</v>
      </c>
      <c r="F38" s="4">
        <v>0</v>
      </c>
      <c r="G38" s="4">
        <v>0</v>
      </c>
      <c r="H38" s="4">
        <v>1</v>
      </c>
      <c r="I38" s="7"/>
      <c r="J38" s="5">
        <v>3.9899999999999999E-4</v>
      </c>
      <c r="K38" s="5">
        <v>2.0000000000000001E-4</v>
      </c>
      <c r="L38" s="5">
        <v>6.5699999999999998E-5</v>
      </c>
      <c r="M38" s="4">
        <f t="shared" si="5"/>
        <v>285</v>
      </c>
      <c r="N38" s="4">
        <f t="shared" si="6"/>
        <v>142.85714285714286</v>
      </c>
      <c r="O38" s="4">
        <f t="shared" si="7"/>
        <v>46.928571428571423</v>
      </c>
      <c r="P38" s="4">
        <v>4410</v>
      </c>
      <c r="Q38" s="4">
        <v>4508</v>
      </c>
      <c r="R38" s="4">
        <v>343</v>
      </c>
      <c r="S38" s="9">
        <f t="shared" si="8"/>
        <v>92.929292929292927</v>
      </c>
      <c r="T38">
        <v>856.01195670981463</v>
      </c>
      <c r="U38">
        <v>3.7603261203778555E-2</v>
      </c>
      <c r="V38">
        <v>1.0716929443076889E-11</v>
      </c>
    </row>
    <row r="39" spans="1:22" x14ac:dyDescent="0.25">
      <c r="A39" s="4">
        <v>4851</v>
      </c>
      <c r="B39" s="4">
        <v>0.52380000000000004</v>
      </c>
      <c r="C39" s="4">
        <v>968</v>
      </c>
      <c r="D39" s="4">
        <v>16</v>
      </c>
      <c r="E39" s="4">
        <v>5.5</v>
      </c>
      <c r="F39" s="4">
        <v>0</v>
      </c>
      <c r="G39" s="4">
        <v>0</v>
      </c>
      <c r="H39" s="4">
        <v>1</v>
      </c>
      <c r="I39" s="7"/>
      <c r="J39" s="5">
        <v>5.5000000000000003E-4</v>
      </c>
      <c r="K39" s="5">
        <v>2.72E-4</v>
      </c>
      <c r="L39" s="5">
        <v>8.3900000000000006E-5</v>
      </c>
      <c r="M39" s="4">
        <f t="shared" si="5"/>
        <v>343.75</v>
      </c>
      <c r="N39" s="4">
        <f t="shared" si="6"/>
        <v>170</v>
      </c>
      <c r="O39" s="4">
        <f t="shared" si="7"/>
        <v>52.437500000000007</v>
      </c>
      <c r="P39" s="4">
        <v>4410</v>
      </c>
      <c r="Q39" s="4">
        <v>4716</v>
      </c>
      <c r="R39" s="4">
        <v>135</v>
      </c>
      <c r="S39" s="9">
        <f t="shared" si="8"/>
        <v>97.217068645640069</v>
      </c>
      <c r="T39">
        <v>858.06674194917161</v>
      </c>
      <c r="U39">
        <v>4.5246200934412478E-2</v>
      </c>
      <c r="V39">
        <v>1.555338157120429E-11</v>
      </c>
    </row>
    <row r="40" spans="1:22" x14ac:dyDescent="0.25">
      <c r="A40" s="4">
        <v>4851</v>
      </c>
      <c r="B40" s="4">
        <v>0.52380000000000004</v>
      </c>
      <c r="C40" s="4">
        <v>968</v>
      </c>
      <c r="D40" s="4">
        <v>18</v>
      </c>
      <c r="E40" s="4">
        <v>5.5</v>
      </c>
      <c r="F40" s="4">
        <v>0</v>
      </c>
      <c r="G40" s="4">
        <v>0</v>
      </c>
      <c r="H40" s="4">
        <v>1</v>
      </c>
      <c r="I40" s="7"/>
      <c r="J40" s="5">
        <v>7.0799999999999997E-4</v>
      </c>
      <c r="K40" s="5">
        <v>3.4499999999999998E-4</v>
      </c>
      <c r="L40" s="5">
        <v>1.0399999999999999E-4</v>
      </c>
      <c r="M40" s="4">
        <f t="shared" si="5"/>
        <v>393.33333333333331</v>
      </c>
      <c r="N40" s="4">
        <f t="shared" si="6"/>
        <v>191.66666666666669</v>
      </c>
      <c r="O40" s="4">
        <f t="shared" si="7"/>
        <v>57.777777777777771</v>
      </c>
      <c r="P40" s="4">
        <v>4410</v>
      </c>
      <c r="Q40" s="4">
        <v>4800</v>
      </c>
      <c r="R40" s="4">
        <v>51</v>
      </c>
      <c r="S40" s="9">
        <f t="shared" si="8"/>
        <v>98.948670377241811</v>
      </c>
      <c r="T40">
        <v>859.07308005492121</v>
      </c>
      <c r="U40">
        <v>5.1711974995512319E-2</v>
      </c>
      <c r="V40">
        <v>2.0340043498234845E-11</v>
      </c>
    </row>
    <row r="41" spans="1:22" x14ac:dyDescent="0.25">
      <c r="A41" s="4">
        <v>4851</v>
      </c>
      <c r="B41" s="4">
        <v>0.52380000000000004</v>
      </c>
      <c r="C41" s="4">
        <v>968</v>
      </c>
      <c r="D41" s="4">
        <v>20</v>
      </c>
      <c r="E41" s="4">
        <v>5.5</v>
      </c>
      <c r="F41" s="4">
        <v>0</v>
      </c>
      <c r="G41" s="4">
        <v>0</v>
      </c>
      <c r="H41" s="4">
        <v>1</v>
      </c>
      <c r="I41" s="7"/>
      <c r="J41" s="5">
        <v>8.4599999999999996E-4</v>
      </c>
      <c r="K41" s="5">
        <v>3.6499999999999998E-4</v>
      </c>
      <c r="L41" s="5">
        <v>1.12E-4</v>
      </c>
      <c r="M41" s="4">
        <f t="shared" si="5"/>
        <v>423</v>
      </c>
      <c r="N41" s="4">
        <f t="shared" si="6"/>
        <v>182.5</v>
      </c>
      <c r="O41" s="4">
        <f t="shared" si="7"/>
        <v>56</v>
      </c>
      <c r="P41" s="4">
        <v>4410</v>
      </c>
      <c r="Q41" s="4">
        <v>4821</v>
      </c>
      <c r="R41" s="4">
        <v>30</v>
      </c>
      <c r="S41" s="9">
        <f t="shared" si="8"/>
        <v>99.381570810142236</v>
      </c>
      <c r="T41">
        <v>859.29705215419472</v>
      </c>
      <c r="U41">
        <v>5.5597789869902277E-2</v>
      </c>
      <c r="V41">
        <v>2.3517865114968662E-11</v>
      </c>
    </row>
    <row r="42" spans="1:22" ht="15" customHeight="1" x14ac:dyDescent="0.25">
      <c r="A42" s="4">
        <v>4851</v>
      </c>
      <c r="B42" s="4">
        <v>0.52380000000000004</v>
      </c>
      <c r="C42" s="4">
        <v>4410</v>
      </c>
      <c r="D42" s="4">
        <v>20</v>
      </c>
      <c r="E42" s="4">
        <f>11/6</f>
        <v>1.8333333333333333</v>
      </c>
      <c r="F42" s="4">
        <v>0</v>
      </c>
      <c r="G42" s="4">
        <v>0</v>
      </c>
      <c r="H42" s="4">
        <v>1</v>
      </c>
      <c r="I42" s="7" t="s">
        <v>17</v>
      </c>
      <c r="J42" s="5">
        <v>8.5700000000000001E-4</v>
      </c>
      <c r="K42" s="5">
        <v>4.0400000000000001E-4</v>
      </c>
      <c r="L42" s="5">
        <v>5.5000000000000002E-5</v>
      </c>
      <c r="M42" s="4">
        <f t="shared" si="5"/>
        <v>428.5</v>
      </c>
      <c r="N42" s="4">
        <f t="shared" si="6"/>
        <v>202</v>
      </c>
      <c r="O42" s="4">
        <f t="shared" si="7"/>
        <v>27.5</v>
      </c>
      <c r="P42" s="4">
        <v>4410</v>
      </c>
      <c r="Q42" s="4">
        <v>4850</v>
      </c>
      <c r="R42" s="4">
        <v>1</v>
      </c>
      <c r="S42" s="9">
        <f t="shared" ref="S42:S52" si="9">100*Q42/(Q42+R42)</f>
        <v>99.979385693671404</v>
      </c>
      <c r="T42">
        <v>864.46388079041128</v>
      </c>
      <c r="U42">
        <v>5.5984068485067102E-2</v>
      </c>
      <c r="V42">
        <v>2.3989173345851252E-11</v>
      </c>
    </row>
    <row r="43" spans="1:22" x14ac:dyDescent="0.25">
      <c r="A43" s="4">
        <v>4851</v>
      </c>
      <c r="B43" s="4">
        <v>0.52380000000000004</v>
      </c>
      <c r="C43" s="4">
        <v>4410</v>
      </c>
      <c r="D43" s="4">
        <v>20</v>
      </c>
      <c r="E43" s="4">
        <f t="shared" ref="E43:E82" si="10">11/6</f>
        <v>1.8333333333333333</v>
      </c>
      <c r="F43" s="4">
        <v>0</v>
      </c>
      <c r="G43" s="4">
        <v>0</v>
      </c>
      <c r="H43" s="4">
        <v>3</v>
      </c>
      <c r="I43" s="7"/>
      <c r="J43" s="5">
        <v>8.5999999999999998E-4</v>
      </c>
      <c r="K43" s="5">
        <v>3.97E-4</v>
      </c>
      <c r="L43" s="5">
        <v>8.7000000000000001E-5</v>
      </c>
      <c r="M43" s="4">
        <f t="shared" si="5"/>
        <v>430</v>
      </c>
      <c r="N43" s="4">
        <f t="shared" si="6"/>
        <v>198.5</v>
      </c>
      <c r="O43" s="4">
        <f t="shared" si="7"/>
        <v>43.5</v>
      </c>
      <c r="P43" s="4">
        <v>4410</v>
      </c>
      <c r="Q43" s="4">
        <v>4846</v>
      </c>
      <c r="R43" s="4">
        <v>5</v>
      </c>
      <c r="S43" s="9">
        <f t="shared" si="9"/>
        <v>99.896928468357046</v>
      </c>
      <c r="T43">
        <v>864.46388079041128</v>
      </c>
      <c r="U43">
        <v>5.618004538758193E-2</v>
      </c>
      <c r="V43">
        <v>2.4157419516660232E-11</v>
      </c>
    </row>
    <row r="44" spans="1:22" x14ac:dyDescent="0.25">
      <c r="A44" s="4">
        <v>4851</v>
      </c>
      <c r="B44" s="4">
        <v>0.52380000000000004</v>
      </c>
      <c r="C44" s="4">
        <v>4410</v>
      </c>
      <c r="D44" s="4">
        <v>20</v>
      </c>
      <c r="E44" s="4">
        <f t="shared" si="10"/>
        <v>1.8333333333333333</v>
      </c>
      <c r="F44" s="4">
        <v>0</v>
      </c>
      <c r="G44" s="4">
        <v>0</v>
      </c>
      <c r="H44" s="4">
        <v>5</v>
      </c>
      <c r="I44" s="7"/>
      <c r="J44" s="5">
        <v>8.7200000000000005E-4</v>
      </c>
      <c r="K44" s="5">
        <v>4.0200000000000001E-4</v>
      </c>
      <c r="L44" s="5">
        <v>7.7899999999999996E-5</v>
      </c>
      <c r="M44" s="4">
        <f t="shared" si="5"/>
        <v>436</v>
      </c>
      <c r="N44" s="4">
        <f t="shared" si="6"/>
        <v>201</v>
      </c>
      <c r="O44" s="4">
        <f t="shared" si="7"/>
        <v>38.950000000000003</v>
      </c>
      <c r="P44" s="4">
        <v>4410</v>
      </c>
      <c r="Q44" s="4">
        <v>4848</v>
      </c>
      <c r="R44" s="4">
        <v>3</v>
      </c>
      <c r="S44" s="9">
        <f t="shared" si="9"/>
        <v>99.938157081014225</v>
      </c>
      <c r="T44">
        <v>864.46388079041128</v>
      </c>
      <c r="U44">
        <v>5.6963952997641211E-2</v>
      </c>
      <c r="V44">
        <v>2.4836283506971567E-11</v>
      </c>
    </row>
    <row r="45" spans="1:22" x14ac:dyDescent="0.25">
      <c r="A45" s="4">
        <v>5270</v>
      </c>
      <c r="B45" s="4">
        <v>0.56910000000000005</v>
      </c>
      <c r="C45" s="4">
        <v>5799</v>
      </c>
      <c r="D45" s="4">
        <v>20</v>
      </c>
      <c r="E45" s="4">
        <f t="shared" si="10"/>
        <v>1.8333333333333333</v>
      </c>
      <c r="F45" s="4">
        <v>0.1</v>
      </c>
      <c r="G45" s="4">
        <v>0</v>
      </c>
      <c r="H45" s="4">
        <v>1</v>
      </c>
      <c r="I45" s="7"/>
      <c r="J45" s="5">
        <v>8.5400000000000005E-4</v>
      </c>
      <c r="K45" s="5">
        <v>4.0299999999999998E-4</v>
      </c>
      <c r="L45" s="5">
        <v>2.4800000000000001E-4</v>
      </c>
      <c r="M45" s="4">
        <f t="shared" si="5"/>
        <v>427</v>
      </c>
      <c r="N45" s="4">
        <f t="shared" si="6"/>
        <v>201.49999999999997</v>
      </c>
      <c r="O45" s="4">
        <f t="shared" si="7"/>
        <v>124</v>
      </c>
      <c r="P45" s="4">
        <v>3991</v>
      </c>
      <c r="Q45" s="4">
        <v>4957</v>
      </c>
      <c r="R45" s="4">
        <v>313</v>
      </c>
      <c r="S45" s="9">
        <f t="shared" si="9"/>
        <v>94.060721062618597</v>
      </c>
      <c r="T45">
        <v>882.99319727891157</v>
      </c>
      <c r="U45">
        <v>5.4617397166776362E-2</v>
      </c>
      <c r="V45">
        <v>2.3321628590213506E-11</v>
      </c>
    </row>
    <row r="46" spans="1:22" x14ac:dyDescent="0.25">
      <c r="A46" s="4">
        <v>5273</v>
      </c>
      <c r="B46" s="4">
        <v>0.56940000000000002</v>
      </c>
      <c r="C46" s="4">
        <v>5818</v>
      </c>
      <c r="D46" s="4">
        <v>20</v>
      </c>
      <c r="E46" s="4">
        <f t="shared" si="10"/>
        <v>1.8333333333333333</v>
      </c>
      <c r="F46" s="4">
        <v>0.1</v>
      </c>
      <c r="G46" s="4">
        <v>0</v>
      </c>
      <c r="H46" s="4">
        <v>3</v>
      </c>
      <c r="I46" s="7"/>
      <c r="J46" s="5">
        <v>8.5800000000000004E-4</v>
      </c>
      <c r="K46" s="5">
        <v>4.0400000000000001E-4</v>
      </c>
      <c r="L46" s="5">
        <v>2.3499999999999999E-4</v>
      </c>
      <c r="M46" s="4">
        <f t="shared" si="5"/>
        <v>429</v>
      </c>
      <c r="N46" s="4">
        <f t="shared" si="6"/>
        <v>202</v>
      </c>
      <c r="O46" s="4">
        <f t="shared" si="7"/>
        <v>117.5</v>
      </c>
      <c r="P46" s="4">
        <v>3988</v>
      </c>
      <c r="Q46" s="4">
        <v>4918</v>
      </c>
      <c r="R46" s="4">
        <v>355</v>
      </c>
      <c r="S46" s="9">
        <f t="shared" si="9"/>
        <v>93.267589607434104</v>
      </c>
      <c r="T46">
        <v>875.86653709102688</v>
      </c>
      <c r="U46">
        <v>5.5319703064797852E-2</v>
      </c>
      <c r="V46">
        <v>2.3732152614798274E-11</v>
      </c>
    </row>
    <row r="47" spans="1:22" x14ac:dyDescent="0.25">
      <c r="A47" s="4">
        <v>5271</v>
      </c>
      <c r="B47" s="4">
        <v>0.56920000000000004</v>
      </c>
      <c r="C47" s="4">
        <v>5829</v>
      </c>
      <c r="D47" s="4">
        <v>20</v>
      </c>
      <c r="E47" s="4">
        <f t="shared" si="10"/>
        <v>1.8333333333333333</v>
      </c>
      <c r="F47" s="4">
        <v>0.1</v>
      </c>
      <c r="G47" s="4">
        <v>0</v>
      </c>
      <c r="H47" s="4">
        <v>5</v>
      </c>
      <c r="I47" s="7"/>
      <c r="J47" s="5">
        <v>8.5400000000000005E-4</v>
      </c>
      <c r="K47" s="5">
        <v>4.06E-4</v>
      </c>
      <c r="L47" s="5">
        <v>2.32E-4</v>
      </c>
      <c r="M47" s="4">
        <f t="shared" si="5"/>
        <v>427</v>
      </c>
      <c r="N47" s="4">
        <f t="shared" si="6"/>
        <v>203</v>
      </c>
      <c r="O47" s="4">
        <f t="shared" si="7"/>
        <v>116.00000000000001</v>
      </c>
      <c r="P47" s="4">
        <v>3990</v>
      </c>
      <c r="Q47" s="4">
        <v>4932</v>
      </c>
      <c r="R47" s="4">
        <v>339</v>
      </c>
      <c r="S47" s="9">
        <f t="shared" si="9"/>
        <v>93.568582811610696</v>
      </c>
      <c r="T47">
        <v>878.53903466148427</v>
      </c>
      <c r="U47">
        <v>5.4894305487435298E-2</v>
      </c>
      <c r="V47">
        <v>2.3439868443134871E-11</v>
      </c>
    </row>
    <row r="48" spans="1:22" x14ac:dyDescent="0.25">
      <c r="A48" s="4">
        <v>5277</v>
      </c>
      <c r="B48" s="4">
        <v>0.56979999999999997</v>
      </c>
      <c r="C48" s="4">
        <v>5835</v>
      </c>
      <c r="D48" s="4">
        <v>20</v>
      </c>
      <c r="E48" s="4">
        <f t="shared" si="10"/>
        <v>1.8333333333333333</v>
      </c>
      <c r="F48" s="4">
        <v>0.1</v>
      </c>
      <c r="G48" s="4">
        <v>0</v>
      </c>
      <c r="H48" s="4">
        <v>6</v>
      </c>
      <c r="I48" s="7"/>
      <c r="J48" s="5">
        <v>8.4999999999999995E-4</v>
      </c>
      <c r="K48" s="5">
        <v>3.9500000000000001E-4</v>
      </c>
      <c r="L48" s="5">
        <v>2.2100000000000001E-4</v>
      </c>
      <c r="M48" s="4">
        <f t="shared" si="5"/>
        <v>424.99999999999994</v>
      </c>
      <c r="N48" s="4">
        <f t="shared" si="6"/>
        <v>197.5</v>
      </c>
      <c r="O48" s="4">
        <f t="shared" si="7"/>
        <v>110.50000000000001</v>
      </c>
      <c r="P48" s="4">
        <v>3985</v>
      </c>
      <c r="Q48" s="4">
        <v>4917</v>
      </c>
      <c r="R48" s="4">
        <v>359</v>
      </c>
      <c r="S48" s="9">
        <f t="shared" si="9"/>
        <v>93.195602729340408</v>
      </c>
      <c r="T48">
        <v>875.86653709102688</v>
      </c>
      <c r="U48">
        <v>5.4803901637620243E-2</v>
      </c>
      <c r="V48">
        <v>2.3291658195988596E-11</v>
      </c>
    </row>
    <row r="49" spans="1:22" x14ac:dyDescent="0.25">
      <c r="A49" s="4">
        <v>5651</v>
      </c>
      <c r="B49" s="4">
        <v>0.61019999999999996</v>
      </c>
      <c r="C49" s="4">
        <v>6788</v>
      </c>
      <c r="D49" s="4">
        <v>20</v>
      </c>
      <c r="E49" s="4">
        <f t="shared" si="10"/>
        <v>1.8333333333333333</v>
      </c>
      <c r="F49" s="4">
        <v>0.2</v>
      </c>
      <c r="G49" s="4">
        <v>0</v>
      </c>
      <c r="H49" s="4">
        <v>1</v>
      </c>
      <c r="I49" s="7"/>
      <c r="J49" s="5">
        <v>8.6200000000000003E-4</v>
      </c>
      <c r="K49" s="5">
        <v>3.9800000000000002E-4</v>
      </c>
      <c r="L49" s="5">
        <v>2.61E-4</v>
      </c>
      <c r="M49" s="4">
        <f t="shared" si="5"/>
        <v>431.00000000000006</v>
      </c>
      <c r="N49" s="4">
        <f t="shared" si="6"/>
        <v>199.00000000000003</v>
      </c>
      <c r="O49" s="4">
        <f t="shared" si="7"/>
        <v>130.5</v>
      </c>
      <c r="P49" s="4">
        <v>3610</v>
      </c>
      <c r="Q49" s="4">
        <v>5195</v>
      </c>
      <c r="R49" s="4">
        <v>456</v>
      </c>
      <c r="S49" s="9">
        <f t="shared" si="9"/>
        <v>91.930631746593519</v>
      </c>
      <c r="T49">
        <v>922.18982831227822</v>
      </c>
      <c r="U49">
        <v>5.2785838519039514E-2</v>
      </c>
      <c r="V49">
        <v>2.2750696401706031E-11</v>
      </c>
    </row>
    <row r="50" spans="1:22" x14ac:dyDescent="0.25">
      <c r="A50" s="4">
        <v>5651</v>
      </c>
      <c r="B50" s="4">
        <v>0.61019999999999996</v>
      </c>
      <c r="C50" s="4">
        <v>6764</v>
      </c>
      <c r="D50" s="4">
        <v>20</v>
      </c>
      <c r="E50" s="4">
        <f t="shared" si="10"/>
        <v>1.8333333333333333</v>
      </c>
      <c r="F50" s="4">
        <v>0.2</v>
      </c>
      <c r="G50" s="4">
        <v>0</v>
      </c>
      <c r="H50" s="4">
        <v>2</v>
      </c>
      <c r="I50" s="7"/>
      <c r="J50" s="5">
        <v>8.6700000000000004E-4</v>
      </c>
      <c r="K50" s="5">
        <v>4.0000000000000002E-4</v>
      </c>
      <c r="L50" s="5">
        <v>2.3800000000000001E-4</v>
      </c>
      <c r="M50" s="4">
        <f t="shared" si="5"/>
        <v>433.50000000000006</v>
      </c>
      <c r="N50" s="4">
        <f t="shared" si="6"/>
        <v>200.00000000000003</v>
      </c>
      <c r="O50" s="4">
        <f t="shared" si="7"/>
        <v>119.00000000000001</v>
      </c>
      <c r="P50" s="4">
        <v>3610</v>
      </c>
      <c r="Q50" s="4">
        <v>5210</v>
      </c>
      <c r="R50" s="4">
        <v>441</v>
      </c>
      <c r="S50" s="9">
        <f t="shared" si="9"/>
        <v>92.196071491771363</v>
      </c>
      <c r="T50">
        <v>923.79332685455165</v>
      </c>
      <c r="U50">
        <v>5.2999865006663816E-2</v>
      </c>
      <c r="V50">
        <v>2.2975441480388769E-11</v>
      </c>
    </row>
    <row r="51" spans="1:22" x14ac:dyDescent="0.25">
      <c r="A51" s="4">
        <v>5673</v>
      </c>
      <c r="B51" s="4">
        <v>0.61260000000000003</v>
      </c>
      <c r="C51" s="4">
        <v>6776</v>
      </c>
      <c r="D51" s="4">
        <v>20</v>
      </c>
      <c r="E51" s="4">
        <f t="shared" si="10"/>
        <v>1.8333333333333333</v>
      </c>
      <c r="F51" s="4">
        <v>0.2</v>
      </c>
      <c r="G51" s="4">
        <v>0</v>
      </c>
      <c r="H51" s="4">
        <v>3</v>
      </c>
      <c r="I51" s="7"/>
      <c r="J51" s="5">
        <v>8.5300000000000003E-4</v>
      </c>
      <c r="K51" s="5">
        <v>3.9899999999999999E-4</v>
      </c>
      <c r="L51" s="5">
        <v>2.4000000000000001E-4</v>
      </c>
      <c r="M51" s="4">
        <f t="shared" si="5"/>
        <v>426.5</v>
      </c>
      <c r="N51" s="4">
        <f t="shared" si="6"/>
        <v>199.5</v>
      </c>
      <c r="O51" s="4">
        <f t="shared" si="7"/>
        <v>120</v>
      </c>
      <c r="P51" s="4">
        <v>3588</v>
      </c>
      <c r="Q51" s="4">
        <v>5223</v>
      </c>
      <c r="R51" s="4">
        <v>450</v>
      </c>
      <c r="S51" s="9">
        <f t="shared" si="9"/>
        <v>92.067689053410888</v>
      </c>
      <c r="T51">
        <v>925.21865889212859</v>
      </c>
      <c r="U51">
        <v>5.2063712763632378E-2</v>
      </c>
      <c r="V51">
        <v>2.2205173493689209E-11</v>
      </c>
    </row>
    <row r="52" spans="1:22" x14ac:dyDescent="0.25">
      <c r="A52" s="4">
        <v>5639</v>
      </c>
      <c r="B52" s="4">
        <v>0.6089</v>
      </c>
      <c r="C52" s="4">
        <v>6749</v>
      </c>
      <c r="D52" s="4">
        <v>20</v>
      </c>
      <c r="E52" s="4">
        <f t="shared" si="10"/>
        <v>1.8333333333333333</v>
      </c>
      <c r="F52" s="4">
        <v>0.2</v>
      </c>
      <c r="G52" s="4">
        <v>0</v>
      </c>
      <c r="H52" s="4">
        <v>4</v>
      </c>
      <c r="I52" s="7"/>
      <c r="J52" s="5">
        <v>8.5300000000000003E-4</v>
      </c>
      <c r="K52" s="5">
        <v>3.9800000000000002E-4</v>
      </c>
      <c r="L52" s="5">
        <v>2.3599999999999999E-4</v>
      </c>
      <c r="M52" s="4">
        <f t="shared" si="5"/>
        <v>426.5</v>
      </c>
      <c r="N52" s="4">
        <f t="shared" si="6"/>
        <v>199.00000000000003</v>
      </c>
      <c r="O52" s="4">
        <f t="shared" si="7"/>
        <v>117.99999999999999</v>
      </c>
      <c r="P52" s="4">
        <v>3622</v>
      </c>
      <c r="Q52" s="4">
        <v>5177</v>
      </c>
      <c r="R52" s="4">
        <v>462</v>
      </c>
      <c r="S52" s="9">
        <f t="shared" si="9"/>
        <v>91.807057989005145</v>
      </c>
      <c r="T52">
        <v>918.09199870424379</v>
      </c>
      <c r="U52">
        <v>5.2467855692129438E-2</v>
      </c>
      <c r="V52">
        <v>2.2377540452693201E-11</v>
      </c>
    </row>
    <row r="53" spans="1:22" x14ac:dyDescent="0.25">
      <c r="A53" s="4">
        <v>5652</v>
      </c>
      <c r="B53" s="4">
        <v>0.61029999999999995</v>
      </c>
      <c r="C53" s="4">
        <v>6767</v>
      </c>
      <c r="D53" s="4">
        <v>20</v>
      </c>
      <c r="E53" s="4">
        <f t="shared" si="10"/>
        <v>1.8333333333333333</v>
      </c>
      <c r="F53" s="4">
        <v>0.2</v>
      </c>
      <c r="G53" s="4">
        <v>0</v>
      </c>
      <c r="H53" s="4">
        <v>5</v>
      </c>
      <c r="I53" s="7"/>
      <c r="J53" s="5">
        <v>8.61E-4</v>
      </c>
      <c r="K53" s="5">
        <v>4.0400000000000001E-4</v>
      </c>
      <c r="L53" s="5">
        <v>2.5700000000000001E-4</v>
      </c>
      <c r="M53" s="4">
        <f t="shared" si="5"/>
        <v>430.50000000000006</v>
      </c>
      <c r="N53" s="4">
        <f t="shared" si="6"/>
        <v>202</v>
      </c>
      <c r="O53" s="4">
        <f t="shared" si="7"/>
        <v>128.5</v>
      </c>
      <c r="P53" s="4">
        <v>3609</v>
      </c>
      <c r="Q53" s="4">
        <v>5238</v>
      </c>
      <c r="R53" s="4">
        <v>414</v>
      </c>
      <c r="S53" s="9">
        <f t="shared" ref="S53:S68" si="11">100*Q53/(Q53+R53)</f>
        <v>92.675159235668787</v>
      </c>
      <c r="T53">
        <v>928.06932296728246</v>
      </c>
      <c r="U53">
        <v>5.2390581723468624E-2</v>
      </c>
      <c r="V53">
        <v>2.2554145431953245E-11</v>
      </c>
    </row>
    <row r="54" spans="1:22" x14ac:dyDescent="0.25">
      <c r="A54" s="4">
        <v>5990</v>
      </c>
      <c r="B54" s="4">
        <v>0.64680000000000004</v>
      </c>
      <c r="C54" s="4">
        <v>7372</v>
      </c>
      <c r="D54" s="4">
        <v>20</v>
      </c>
      <c r="E54" s="4">
        <f t="shared" si="10"/>
        <v>1.8333333333333333</v>
      </c>
      <c r="F54" s="4">
        <v>0.3</v>
      </c>
      <c r="G54" s="4">
        <v>0</v>
      </c>
      <c r="H54" s="4">
        <v>1</v>
      </c>
      <c r="I54" s="7"/>
      <c r="J54" s="5">
        <v>8.5599999999999999E-4</v>
      </c>
      <c r="K54" s="5">
        <v>3.9800000000000002E-4</v>
      </c>
      <c r="L54" s="5">
        <v>2.5500000000000002E-4</v>
      </c>
      <c r="M54" s="4">
        <f t="shared" si="5"/>
        <v>427.99999999999994</v>
      </c>
      <c r="N54" s="4">
        <f t="shared" si="6"/>
        <v>199.00000000000003</v>
      </c>
      <c r="O54" s="4">
        <f t="shared" si="7"/>
        <v>127.50000000000001</v>
      </c>
      <c r="P54" s="4">
        <v>3271</v>
      </c>
      <c r="Q54" s="4">
        <v>5534</v>
      </c>
      <c r="R54" s="4">
        <v>456</v>
      </c>
      <c r="S54" s="9">
        <f t="shared" si="11"/>
        <v>92.387312186978292</v>
      </c>
      <c r="T54">
        <v>980.4502753482343</v>
      </c>
      <c r="U54">
        <v>4.9303605362991998E-2</v>
      </c>
      <c r="V54">
        <v>2.1101943095360571E-11</v>
      </c>
    </row>
    <row r="55" spans="1:22" x14ac:dyDescent="0.25">
      <c r="A55" s="4">
        <v>5998</v>
      </c>
      <c r="B55" s="4">
        <v>0.64770000000000005</v>
      </c>
      <c r="C55" s="4">
        <v>7269</v>
      </c>
      <c r="D55" s="4">
        <v>20</v>
      </c>
      <c r="E55" s="4">
        <f t="shared" si="10"/>
        <v>1.8333333333333333</v>
      </c>
      <c r="F55" s="4">
        <v>0.3</v>
      </c>
      <c r="G55" s="4">
        <v>0</v>
      </c>
      <c r="H55" s="4">
        <v>2</v>
      </c>
      <c r="I55" s="7"/>
      <c r="J55" s="5">
        <v>8.6899999999999998E-4</v>
      </c>
      <c r="K55" s="5">
        <v>4.0099999999999999E-4</v>
      </c>
      <c r="L55" s="5">
        <v>2.5099999999999998E-4</v>
      </c>
      <c r="M55" s="4">
        <f t="shared" si="5"/>
        <v>434.5</v>
      </c>
      <c r="N55" s="4">
        <f t="shared" si="6"/>
        <v>200.5</v>
      </c>
      <c r="O55" s="4">
        <f t="shared" si="7"/>
        <v>125.49999999999999</v>
      </c>
      <c r="P55" s="4">
        <v>3263</v>
      </c>
      <c r="Q55" s="4">
        <v>5596</v>
      </c>
      <c r="R55" s="4">
        <v>402</v>
      </c>
      <c r="S55" s="9">
        <f t="shared" si="11"/>
        <v>93.297765921973991</v>
      </c>
      <c r="T55">
        <v>991.14026563006223</v>
      </c>
      <c r="U55">
        <v>4.9512532808476187E-2</v>
      </c>
      <c r="V55">
        <v>2.1513195505282904E-11</v>
      </c>
    </row>
    <row r="56" spans="1:22" x14ac:dyDescent="0.25">
      <c r="A56" s="4">
        <v>6000</v>
      </c>
      <c r="B56" s="4">
        <v>0.64790000000000003</v>
      </c>
      <c r="C56" s="4">
        <v>7376</v>
      </c>
      <c r="D56" s="4">
        <v>20</v>
      </c>
      <c r="E56" s="4">
        <f t="shared" si="10"/>
        <v>1.8333333333333333</v>
      </c>
      <c r="F56" s="4">
        <v>0.3</v>
      </c>
      <c r="G56" s="4">
        <v>0</v>
      </c>
      <c r="H56" s="4">
        <v>3</v>
      </c>
      <c r="I56" s="7"/>
      <c r="J56" s="5">
        <v>8.4699999999999999E-4</v>
      </c>
      <c r="K56" s="5">
        <v>3.9100000000000002E-4</v>
      </c>
      <c r="L56" s="5">
        <v>2.5700000000000001E-4</v>
      </c>
      <c r="M56" s="4">
        <f t="shared" si="5"/>
        <v>423.5</v>
      </c>
      <c r="N56" s="4">
        <f t="shared" si="6"/>
        <v>195.5</v>
      </c>
      <c r="O56" s="4">
        <f t="shared" si="7"/>
        <v>128.5</v>
      </c>
      <c r="P56" s="4">
        <v>3261</v>
      </c>
      <c r="Q56" s="4">
        <v>5563</v>
      </c>
      <c r="R56" s="4">
        <v>437</v>
      </c>
      <c r="S56" s="9">
        <f t="shared" si="11"/>
        <v>92.716666666666669</v>
      </c>
      <c r="T56">
        <v>986.86426951733142</v>
      </c>
      <c r="U56">
        <v>4.8468153190023296E-2</v>
      </c>
      <c r="V56">
        <v>2.0526262875974866E-11</v>
      </c>
    </row>
    <row r="57" spans="1:22" x14ac:dyDescent="0.25">
      <c r="A57" s="4">
        <v>6002</v>
      </c>
      <c r="B57" s="4">
        <v>0.64810000000000001</v>
      </c>
      <c r="C57" s="4">
        <v>7335</v>
      </c>
      <c r="D57" s="4">
        <v>20</v>
      </c>
      <c r="E57" s="4">
        <f t="shared" si="10"/>
        <v>1.8333333333333333</v>
      </c>
      <c r="F57" s="4">
        <v>0.3</v>
      </c>
      <c r="G57" s="4">
        <v>0</v>
      </c>
      <c r="H57" s="4">
        <v>4</v>
      </c>
      <c r="I57" s="7"/>
      <c r="J57" s="5">
        <v>8.4999999999999995E-4</v>
      </c>
      <c r="K57" s="5">
        <v>3.9199999999999999E-4</v>
      </c>
      <c r="L57" s="5">
        <v>2.4800000000000001E-4</v>
      </c>
      <c r="M57" s="4">
        <f t="shared" si="5"/>
        <v>424.99999999999994</v>
      </c>
      <c r="N57" s="4">
        <f t="shared" si="6"/>
        <v>196</v>
      </c>
      <c r="O57" s="4">
        <f t="shared" si="7"/>
        <v>124</v>
      </c>
      <c r="P57" s="4">
        <v>3259</v>
      </c>
      <c r="Q57" s="4">
        <v>5523</v>
      </c>
      <c r="R57" s="4">
        <v>479</v>
      </c>
      <c r="S57" s="9">
        <f t="shared" si="11"/>
        <v>92.019326891036314</v>
      </c>
      <c r="T57">
        <v>979.55944282474843</v>
      </c>
      <c r="U57">
        <v>4.9002542824761956E-2</v>
      </c>
      <c r="V57">
        <v>2.0826080700523825E-11</v>
      </c>
    </row>
    <row r="58" spans="1:22" x14ac:dyDescent="0.25">
      <c r="A58" s="4">
        <v>5987</v>
      </c>
      <c r="B58" s="4">
        <v>0.64649999999999996</v>
      </c>
      <c r="C58" s="4">
        <v>7285</v>
      </c>
      <c r="D58" s="4">
        <v>20</v>
      </c>
      <c r="E58" s="4">
        <f t="shared" si="10"/>
        <v>1.8333333333333333</v>
      </c>
      <c r="F58" s="4">
        <v>0.3</v>
      </c>
      <c r="G58" s="4">
        <v>0</v>
      </c>
      <c r="H58" s="4">
        <v>5</v>
      </c>
      <c r="I58" s="7"/>
      <c r="J58" s="5">
        <v>8.5800000000000004E-4</v>
      </c>
      <c r="K58" s="5">
        <v>3.9599999999999998E-4</v>
      </c>
      <c r="L58" s="5">
        <v>2.5900000000000001E-4</v>
      </c>
      <c r="M58" s="4">
        <f t="shared" si="5"/>
        <v>429</v>
      </c>
      <c r="N58" s="4">
        <f t="shared" si="6"/>
        <v>198</v>
      </c>
      <c r="O58" s="4">
        <f t="shared" si="7"/>
        <v>129.5</v>
      </c>
      <c r="P58" s="4">
        <v>3274</v>
      </c>
      <c r="Q58" s="4">
        <v>5552</v>
      </c>
      <c r="R58" s="4">
        <v>435</v>
      </c>
      <c r="S58" s="9">
        <f t="shared" si="11"/>
        <v>92.73425755804243</v>
      </c>
      <c r="T58">
        <v>983.12277291869191</v>
      </c>
      <c r="U58">
        <v>4.9284461809812614E-2</v>
      </c>
      <c r="V58">
        <v>2.114303411640961E-11</v>
      </c>
    </row>
    <row r="59" spans="1:22" x14ac:dyDescent="0.25">
      <c r="A59" s="4">
        <v>6313</v>
      </c>
      <c r="B59" s="4">
        <v>0.68169999999999997</v>
      </c>
      <c r="C59" s="4">
        <v>7599</v>
      </c>
      <c r="D59" s="4">
        <v>20</v>
      </c>
      <c r="E59" s="4">
        <f t="shared" si="10"/>
        <v>1.8333333333333333</v>
      </c>
      <c r="F59" s="4">
        <v>0.4</v>
      </c>
      <c r="G59" s="4">
        <v>0</v>
      </c>
      <c r="H59" s="4">
        <v>1</v>
      </c>
      <c r="I59" s="7"/>
      <c r="J59" s="5">
        <v>8.61E-4</v>
      </c>
      <c r="K59" s="5">
        <v>3.9399999999999998E-4</v>
      </c>
      <c r="L59" s="5">
        <v>2.6699999999999998E-4</v>
      </c>
      <c r="M59" s="4">
        <f t="shared" si="5"/>
        <v>430.50000000000006</v>
      </c>
      <c r="N59" s="4">
        <f t="shared" si="6"/>
        <v>196.99999999999997</v>
      </c>
      <c r="O59" s="4">
        <f t="shared" si="7"/>
        <v>133.5</v>
      </c>
      <c r="P59" s="4">
        <v>2948</v>
      </c>
      <c r="Q59" s="4">
        <v>5943</v>
      </c>
      <c r="R59" s="4">
        <v>370</v>
      </c>
      <c r="S59" s="9">
        <f t="shared" si="11"/>
        <v>94.139078092824334</v>
      </c>
      <c r="T59">
        <v>1053.1422092646583</v>
      </c>
      <c r="U59">
        <v>4.6168590796404695E-2</v>
      </c>
      <c r="V59">
        <v>1.9875578337852225E-11</v>
      </c>
    </row>
    <row r="60" spans="1:22" x14ac:dyDescent="0.25">
      <c r="A60" s="4">
        <v>6302</v>
      </c>
      <c r="B60" s="4">
        <v>0.68049999999999999</v>
      </c>
      <c r="C60" s="4">
        <v>7730</v>
      </c>
      <c r="D60" s="4">
        <v>20</v>
      </c>
      <c r="E60" s="4">
        <f t="shared" si="10"/>
        <v>1.8333333333333333</v>
      </c>
      <c r="F60" s="4">
        <v>0.4</v>
      </c>
      <c r="G60" s="4">
        <v>0</v>
      </c>
      <c r="H60" s="4">
        <v>2</v>
      </c>
      <c r="I60" s="7"/>
      <c r="J60" s="5">
        <v>8.3900000000000001E-4</v>
      </c>
      <c r="K60" s="5">
        <v>3.8099999999999999E-4</v>
      </c>
      <c r="L60" s="5">
        <v>2.5700000000000001E-4</v>
      </c>
      <c r="M60" s="4">
        <f t="shared" si="5"/>
        <v>419.50000000000006</v>
      </c>
      <c r="N60" s="4">
        <f t="shared" si="6"/>
        <v>190.5</v>
      </c>
      <c r="O60" s="4">
        <f t="shared" si="7"/>
        <v>128.5</v>
      </c>
      <c r="P60" s="4">
        <v>2959</v>
      </c>
      <c r="Q60" s="4">
        <v>5879</v>
      </c>
      <c r="R60" s="4">
        <v>423</v>
      </c>
      <c r="S60" s="9">
        <f t="shared" si="11"/>
        <v>93.28784512853062</v>
      </c>
      <c r="T60">
        <v>1042.8085519922247</v>
      </c>
      <c r="U60">
        <v>4.5434720776274452E-2</v>
      </c>
      <c r="V60">
        <v>1.9059865365647137E-11</v>
      </c>
    </row>
    <row r="61" spans="1:22" x14ac:dyDescent="0.25">
      <c r="A61" s="4">
        <v>6320</v>
      </c>
      <c r="B61" s="4">
        <v>0.68240000000000001</v>
      </c>
      <c r="C61" s="4">
        <v>7734</v>
      </c>
      <c r="D61" s="4">
        <v>20</v>
      </c>
      <c r="E61" s="4">
        <f t="shared" si="10"/>
        <v>1.8333333333333333</v>
      </c>
      <c r="F61" s="4">
        <v>0.4</v>
      </c>
      <c r="G61" s="4">
        <v>0</v>
      </c>
      <c r="H61" s="4">
        <v>3</v>
      </c>
      <c r="I61" s="7"/>
      <c r="J61" s="5">
        <v>8.5700000000000001E-4</v>
      </c>
      <c r="K61" s="5">
        <v>3.8099999999999999E-4</v>
      </c>
      <c r="L61" s="5">
        <v>2.5999999999999998E-4</v>
      </c>
      <c r="M61" s="4">
        <f t="shared" si="5"/>
        <v>428.5</v>
      </c>
      <c r="N61" s="4">
        <f t="shared" si="6"/>
        <v>190.5</v>
      </c>
      <c r="O61" s="4">
        <f t="shared" si="7"/>
        <v>130</v>
      </c>
      <c r="P61" s="4">
        <v>2941</v>
      </c>
      <c r="Q61" s="4">
        <v>5925</v>
      </c>
      <c r="R61" s="4">
        <v>395</v>
      </c>
      <c r="S61" s="9">
        <f t="shared" si="11"/>
        <v>93.75</v>
      </c>
      <c r="T61">
        <v>1050.1133786848079</v>
      </c>
      <c r="U61">
        <v>4.6086647487198061E-2</v>
      </c>
      <c r="V61">
        <v>1.9748128448264368E-11</v>
      </c>
    </row>
    <row r="62" spans="1:22" x14ac:dyDescent="0.25">
      <c r="A62" s="4">
        <v>6304</v>
      </c>
      <c r="B62" s="4">
        <v>0.68069999999999997</v>
      </c>
      <c r="C62" s="4">
        <v>7614</v>
      </c>
      <c r="D62" s="4">
        <v>20</v>
      </c>
      <c r="E62" s="4">
        <f t="shared" si="10"/>
        <v>1.8333333333333333</v>
      </c>
      <c r="F62" s="4">
        <v>0.4</v>
      </c>
      <c r="G62" s="4">
        <v>0</v>
      </c>
      <c r="H62" s="4">
        <v>4</v>
      </c>
      <c r="I62" s="7"/>
      <c r="J62" s="5">
        <v>8.43E-4</v>
      </c>
      <c r="K62" s="5">
        <v>3.8000000000000002E-4</v>
      </c>
      <c r="L62" s="5">
        <v>2.5900000000000001E-4</v>
      </c>
      <c r="M62" s="4">
        <f t="shared" si="5"/>
        <v>421.5</v>
      </c>
      <c r="N62" s="4">
        <f t="shared" si="6"/>
        <v>190</v>
      </c>
      <c r="O62" s="4">
        <f t="shared" si="7"/>
        <v>129.5</v>
      </c>
      <c r="P62" s="4">
        <v>2957</v>
      </c>
      <c r="Q62" s="4">
        <v>5880</v>
      </c>
      <c r="R62" s="4">
        <v>424</v>
      </c>
      <c r="S62" s="9">
        <f t="shared" si="11"/>
        <v>93.274111675126903</v>
      </c>
      <c r="T62">
        <v>1042.0958859734374</v>
      </c>
      <c r="U62">
        <v>4.5682554387337419E-2</v>
      </c>
      <c r="V62">
        <v>1.9255196674262724E-11</v>
      </c>
    </row>
    <row r="63" spans="1:22" x14ac:dyDescent="0.25">
      <c r="A63" s="4">
        <v>6322</v>
      </c>
      <c r="B63" s="4">
        <v>0.68259999999999998</v>
      </c>
      <c r="C63" s="4">
        <v>7637</v>
      </c>
      <c r="D63" s="4">
        <v>20</v>
      </c>
      <c r="E63" s="4">
        <f t="shared" si="10"/>
        <v>1.8333333333333333</v>
      </c>
      <c r="F63" s="4">
        <v>0.4</v>
      </c>
      <c r="G63" s="4">
        <v>0</v>
      </c>
      <c r="H63" s="4">
        <v>5</v>
      </c>
      <c r="I63" s="7"/>
      <c r="J63" s="5">
        <v>8.4500000000000005E-4</v>
      </c>
      <c r="K63" s="5">
        <v>3.7800000000000003E-4</v>
      </c>
      <c r="L63" s="5">
        <v>2.6499999999999999E-4</v>
      </c>
      <c r="M63" s="4">
        <f t="shared" si="5"/>
        <v>422.50000000000006</v>
      </c>
      <c r="N63" s="4">
        <f t="shared" si="6"/>
        <v>189.00000000000003</v>
      </c>
      <c r="O63" s="4">
        <f t="shared" si="7"/>
        <v>132.5</v>
      </c>
      <c r="P63" s="4">
        <v>2939</v>
      </c>
      <c r="Q63" s="4">
        <v>5937</v>
      </c>
      <c r="R63" s="4">
        <v>385</v>
      </c>
      <c r="S63" s="9">
        <f t="shared" si="11"/>
        <v>93.910155014235997</v>
      </c>
      <c r="T63">
        <v>1053.1422092646583</v>
      </c>
      <c r="U63">
        <v>4.5310637889619011E-2</v>
      </c>
      <c r="V63">
        <v>1.9143744508364035E-11</v>
      </c>
    </row>
    <row r="64" spans="1:22" x14ac:dyDescent="0.25">
      <c r="A64" s="4">
        <v>6583</v>
      </c>
      <c r="B64" s="4">
        <v>0.71079999999999999</v>
      </c>
      <c r="C64" s="4">
        <v>7762</v>
      </c>
      <c r="D64" s="4">
        <v>20</v>
      </c>
      <c r="E64" s="4">
        <f t="shared" si="10"/>
        <v>1.8333333333333333</v>
      </c>
      <c r="F64" s="4">
        <v>0.5</v>
      </c>
      <c r="G64" s="4">
        <v>0</v>
      </c>
      <c r="H64" s="4">
        <v>1</v>
      </c>
      <c r="I64" s="7"/>
      <c r="J64" s="5">
        <v>8.5800000000000004E-4</v>
      </c>
      <c r="K64" s="5">
        <v>3.7800000000000003E-4</v>
      </c>
      <c r="L64" s="5">
        <v>2.7399999999999999E-4</v>
      </c>
      <c r="M64" s="4">
        <f t="shared" si="5"/>
        <v>429</v>
      </c>
      <c r="N64" s="4">
        <f t="shared" si="6"/>
        <v>189.00000000000003</v>
      </c>
      <c r="O64" s="4">
        <f t="shared" si="7"/>
        <v>137</v>
      </c>
      <c r="P64" s="4">
        <v>2678</v>
      </c>
      <c r="Q64" s="4">
        <v>6265</v>
      </c>
      <c r="R64" s="4">
        <v>318</v>
      </c>
      <c r="S64" s="9">
        <f t="shared" si="11"/>
        <v>95.169375664590618</v>
      </c>
      <c r="T64">
        <v>1112.4716553287983</v>
      </c>
      <c r="U64">
        <v>4.3554077557102201E-2</v>
      </c>
      <c r="V64">
        <v>1.8684699271996843E-11</v>
      </c>
    </row>
    <row r="65" spans="1:22" x14ac:dyDescent="0.25">
      <c r="A65" s="4">
        <v>6590</v>
      </c>
      <c r="B65" s="4">
        <v>0.71160000000000001</v>
      </c>
      <c r="C65" s="4">
        <v>7660</v>
      </c>
      <c r="D65" s="4">
        <v>20</v>
      </c>
      <c r="E65" s="4">
        <f t="shared" si="10"/>
        <v>1.8333333333333333</v>
      </c>
      <c r="F65" s="4">
        <v>0.5</v>
      </c>
      <c r="G65" s="4">
        <v>0</v>
      </c>
      <c r="H65" s="4">
        <v>2</v>
      </c>
      <c r="I65" s="7"/>
      <c r="J65" s="5">
        <v>8.52E-4</v>
      </c>
      <c r="K65" s="5">
        <v>3.7100000000000002E-4</v>
      </c>
      <c r="L65" s="5">
        <v>2.7300000000000002E-4</v>
      </c>
      <c r="M65" s="4">
        <f t="shared" si="5"/>
        <v>426</v>
      </c>
      <c r="N65" s="4">
        <f t="shared" si="6"/>
        <v>185.5</v>
      </c>
      <c r="O65" s="4">
        <f t="shared" si="7"/>
        <v>136.50000000000003</v>
      </c>
      <c r="P65" s="4">
        <v>2671</v>
      </c>
      <c r="Q65" s="4">
        <v>6239</v>
      </c>
      <c r="R65" s="4">
        <v>351</v>
      </c>
      <c r="S65" s="9">
        <f t="shared" si="11"/>
        <v>94.673748103186639</v>
      </c>
      <c r="T65">
        <v>1107.1266601878854</v>
      </c>
      <c r="U65">
        <v>4.3458303895162892E-2</v>
      </c>
      <c r="V65">
        <v>1.8513237459339391E-11</v>
      </c>
    </row>
    <row r="66" spans="1:22" x14ac:dyDescent="0.25">
      <c r="A66" s="4">
        <v>6591</v>
      </c>
      <c r="B66" s="4">
        <v>0.7117</v>
      </c>
      <c r="C66" s="4">
        <v>7835</v>
      </c>
      <c r="D66" s="4">
        <v>20</v>
      </c>
      <c r="E66" s="4">
        <f t="shared" si="10"/>
        <v>1.8333333333333333</v>
      </c>
      <c r="F66" s="4">
        <v>0.5</v>
      </c>
      <c r="G66" s="4">
        <v>0</v>
      </c>
      <c r="H66" s="4">
        <v>3</v>
      </c>
      <c r="I66" s="7"/>
      <c r="J66" s="5">
        <v>8.3199999999999995E-4</v>
      </c>
      <c r="K66" s="5">
        <v>3.8699999999999997E-4</v>
      </c>
      <c r="L66" s="5">
        <v>2.7799999999999998E-4</v>
      </c>
      <c r="M66" s="4">
        <f t="shared" si="5"/>
        <v>415.99999999999994</v>
      </c>
      <c r="N66" s="4">
        <f t="shared" si="6"/>
        <v>193.5</v>
      </c>
      <c r="O66" s="4">
        <f t="shared" si="7"/>
        <v>139</v>
      </c>
      <c r="P66" s="4">
        <v>2670</v>
      </c>
      <c r="Q66" s="4">
        <v>6288</v>
      </c>
      <c r="R66" s="4">
        <v>303</v>
      </c>
      <c r="S66" s="9">
        <f t="shared" si="11"/>
        <v>95.402822030040966</v>
      </c>
      <c r="T66">
        <v>1115.5004859086487</v>
      </c>
      <c r="U66">
        <v>4.2119581674577508E-2</v>
      </c>
      <c r="V66">
        <v>1.7521745976624242E-11</v>
      </c>
    </row>
    <row r="67" spans="1:22" x14ac:dyDescent="0.25">
      <c r="A67" s="4">
        <v>6589</v>
      </c>
      <c r="B67" s="4">
        <v>0.71150000000000002</v>
      </c>
      <c r="C67" s="4">
        <v>7714</v>
      </c>
      <c r="D67" s="4">
        <v>20</v>
      </c>
      <c r="E67" s="4">
        <f t="shared" si="10"/>
        <v>1.8333333333333333</v>
      </c>
      <c r="F67" s="4">
        <v>0.5</v>
      </c>
      <c r="G67" s="4">
        <v>0</v>
      </c>
      <c r="H67" s="4">
        <v>4</v>
      </c>
      <c r="I67" s="7"/>
      <c r="J67" s="5">
        <v>8.4199999999999998E-4</v>
      </c>
      <c r="K67" s="5">
        <v>3.7199999999999999E-4</v>
      </c>
      <c r="L67" s="5">
        <v>2.81E-4</v>
      </c>
      <c r="M67" s="4">
        <f t="shared" si="5"/>
        <v>421</v>
      </c>
      <c r="N67" s="4">
        <f t="shared" si="6"/>
        <v>185.99999999999997</v>
      </c>
      <c r="O67" s="4">
        <f t="shared" si="7"/>
        <v>140.5</v>
      </c>
      <c r="P67" s="4">
        <v>2672</v>
      </c>
      <c r="Q67" s="4">
        <v>6223</v>
      </c>
      <c r="R67" s="4">
        <v>366</v>
      </c>
      <c r="S67" s="9">
        <f t="shared" si="11"/>
        <v>94.445287600546365</v>
      </c>
      <c r="T67">
        <v>1103.0288305798508</v>
      </c>
      <c r="U67">
        <v>4.3107785597566804E-2</v>
      </c>
      <c r="V67">
        <v>1.8148377736575623E-11</v>
      </c>
    </row>
    <row r="68" spans="1:22" x14ac:dyDescent="0.25">
      <c r="A68" s="4">
        <v>6572</v>
      </c>
      <c r="B68" s="4">
        <v>0.70960000000000001</v>
      </c>
      <c r="C68" s="4">
        <v>7794</v>
      </c>
      <c r="D68" s="4">
        <v>20</v>
      </c>
      <c r="E68" s="4">
        <f t="shared" si="10"/>
        <v>1.8333333333333333</v>
      </c>
      <c r="F68" s="4">
        <v>0.5</v>
      </c>
      <c r="G68" s="4">
        <v>0</v>
      </c>
      <c r="H68" s="4">
        <v>5</v>
      </c>
      <c r="I68" s="7"/>
      <c r="J68" s="5">
        <v>8.3500000000000002E-4</v>
      </c>
      <c r="K68" s="5">
        <v>3.7100000000000002E-4</v>
      </c>
      <c r="L68" s="5">
        <v>2.7300000000000002E-4</v>
      </c>
      <c r="M68" s="4">
        <f t="shared" si="5"/>
        <v>417.5</v>
      </c>
      <c r="N68" s="4">
        <f t="shared" si="6"/>
        <v>185.5</v>
      </c>
      <c r="O68" s="4">
        <f t="shared" si="7"/>
        <v>136.50000000000003</v>
      </c>
      <c r="P68" s="4">
        <v>2689</v>
      </c>
      <c r="Q68" s="4">
        <v>6197</v>
      </c>
      <c r="R68" s="4">
        <v>375</v>
      </c>
      <c r="S68" s="9">
        <f t="shared" si="11"/>
        <v>94.293974437005474</v>
      </c>
      <c r="T68">
        <v>1096.9711694201483</v>
      </c>
      <c r="U68">
        <v>4.2985476822402433E-2</v>
      </c>
      <c r="V68">
        <v>1.7946436573353018E-11</v>
      </c>
    </row>
    <row r="69" spans="1:22" x14ac:dyDescent="0.25">
      <c r="A69" s="4">
        <v>4851</v>
      </c>
      <c r="B69" s="4">
        <v>0.52380000000000004</v>
      </c>
      <c r="C69" s="4">
        <v>4410</v>
      </c>
      <c r="D69" s="4">
        <v>20</v>
      </c>
      <c r="E69" s="4">
        <v>1.8333333333333333</v>
      </c>
      <c r="F69" s="4">
        <v>0</v>
      </c>
      <c r="G69" s="4">
        <v>0</v>
      </c>
      <c r="H69" s="4">
        <v>1</v>
      </c>
      <c r="I69" s="7" t="s">
        <v>18</v>
      </c>
      <c r="J69" s="5">
        <v>8.5700000000000001E-4</v>
      </c>
      <c r="K69" s="5">
        <v>4.0400000000000001E-4</v>
      </c>
      <c r="L69" s="5">
        <v>5.5000000000000002E-5</v>
      </c>
      <c r="M69" s="4">
        <v>428.5</v>
      </c>
      <c r="N69" s="4">
        <v>202</v>
      </c>
      <c r="O69" s="4">
        <v>27.5</v>
      </c>
      <c r="P69" s="4">
        <v>4410</v>
      </c>
      <c r="Q69" s="4">
        <v>4850</v>
      </c>
      <c r="R69" s="4">
        <v>1</v>
      </c>
      <c r="S69" s="9">
        <v>99.979385693671404</v>
      </c>
      <c r="T69">
        <v>864.46388079041128</v>
      </c>
      <c r="U69">
        <v>5.5984068485067102E-2</v>
      </c>
      <c r="V69">
        <v>2.3989173345851252E-11</v>
      </c>
    </row>
    <row r="70" spans="1:22" x14ac:dyDescent="0.25">
      <c r="A70" s="4">
        <v>4851</v>
      </c>
      <c r="B70" s="4">
        <v>0.52380000000000004</v>
      </c>
      <c r="C70" s="4">
        <v>4410</v>
      </c>
      <c r="D70" s="4">
        <v>20</v>
      </c>
      <c r="E70" s="4">
        <v>1.8333333333333333</v>
      </c>
      <c r="F70" s="4">
        <v>0</v>
      </c>
      <c r="G70" s="4">
        <v>0</v>
      </c>
      <c r="H70" s="4">
        <v>3</v>
      </c>
      <c r="I70" s="7"/>
      <c r="J70" s="5">
        <v>8.5999999999999998E-4</v>
      </c>
      <c r="K70" s="5">
        <v>3.97E-4</v>
      </c>
      <c r="L70" s="5">
        <v>8.7000000000000001E-5</v>
      </c>
      <c r="M70" s="4">
        <v>430</v>
      </c>
      <c r="N70" s="4">
        <v>198.5</v>
      </c>
      <c r="O70" s="4">
        <v>43.5</v>
      </c>
      <c r="P70" s="4">
        <v>4410</v>
      </c>
      <c r="Q70" s="4">
        <v>4846</v>
      </c>
      <c r="R70" s="4">
        <v>5</v>
      </c>
      <c r="S70" s="9">
        <v>99.896928468357046</v>
      </c>
      <c r="T70">
        <v>864.46388079041128</v>
      </c>
      <c r="U70">
        <v>5.618004538758193E-2</v>
      </c>
      <c r="V70">
        <v>2.4157419516660232E-11</v>
      </c>
    </row>
    <row r="71" spans="1:22" x14ac:dyDescent="0.25">
      <c r="A71" s="4">
        <v>4851</v>
      </c>
      <c r="B71" s="4">
        <v>0.52380000000000004</v>
      </c>
      <c r="C71" s="4">
        <v>4410</v>
      </c>
      <c r="D71" s="4">
        <v>20</v>
      </c>
      <c r="E71" s="4">
        <v>1.8333333333333333</v>
      </c>
      <c r="F71" s="4">
        <v>0</v>
      </c>
      <c r="G71" s="4">
        <v>0</v>
      </c>
      <c r="H71" s="4">
        <v>5</v>
      </c>
      <c r="I71" s="7"/>
      <c r="J71" s="5">
        <v>8.7200000000000005E-4</v>
      </c>
      <c r="K71" s="5">
        <v>4.0200000000000001E-4</v>
      </c>
      <c r="L71" s="5">
        <v>7.7899999999999996E-5</v>
      </c>
      <c r="M71" s="4">
        <v>436</v>
      </c>
      <c r="N71" s="4">
        <v>201</v>
      </c>
      <c r="O71" s="4">
        <v>38.950000000000003</v>
      </c>
      <c r="P71" s="4">
        <v>4410</v>
      </c>
      <c r="Q71" s="4">
        <v>4848</v>
      </c>
      <c r="R71" s="4">
        <v>3</v>
      </c>
      <c r="S71" s="9">
        <v>99.938157081014225</v>
      </c>
      <c r="T71">
        <v>864.46388079041128</v>
      </c>
      <c r="U71">
        <v>5.6963952997641211E-2</v>
      </c>
      <c r="V71">
        <v>2.4836283506971567E-11</v>
      </c>
    </row>
    <row r="72" spans="1:22" ht="15" customHeight="1" x14ac:dyDescent="0.25">
      <c r="A72" s="4">
        <v>4410</v>
      </c>
      <c r="B72" s="4">
        <v>0.47620000000000001</v>
      </c>
      <c r="C72" s="4">
        <v>5947</v>
      </c>
      <c r="D72" s="4">
        <v>20</v>
      </c>
      <c r="E72" s="4">
        <f t="shared" si="10"/>
        <v>1.8333333333333333</v>
      </c>
      <c r="F72" s="4">
        <v>0</v>
      </c>
      <c r="G72" s="4">
        <v>0.1</v>
      </c>
      <c r="H72" s="4">
        <v>1</v>
      </c>
      <c r="I72" s="7"/>
      <c r="J72" s="5">
        <v>8.2299999999999995E-4</v>
      </c>
      <c r="K72" s="5">
        <v>3.4600000000000001E-4</v>
      </c>
      <c r="L72" s="5">
        <v>1.85E-4</v>
      </c>
      <c r="M72" s="4">
        <f t="shared" ref="M72:M96" si="12">(J72/D72)*10000000</f>
        <v>411.5</v>
      </c>
      <c r="N72" s="4">
        <f t="shared" ref="N72:N89" si="13">(K72/D72)*10000000</f>
        <v>173</v>
      </c>
      <c r="O72" s="4">
        <f t="shared" ref="O72:O96" si="14">(L72/D72)*10000000</f>
        <v>92.5</v>
      </c>
      <c r="P72" s="4">
        <v>4851</v>
      </c>
      <c r="Q72" s="4">
        <v>4355</v>
      </c>
      <c r="R72" s="4">
        <v>55</v>
      </c>
      <c r="S72" s="9">
        <f t="shared" ref="S72:S94" si="15">100*Q72/(Q72+R72)</f>
        <v>98.752834467120181</v>
      </c>
      <c r="T72">
        <v>776.09329446064135</v>
      </c>
      <c r="U72">
        <v>5.9884770677576665E-2</v>
      </c>
      <c r="V72">
        <v>2.4642583133822798E-11</v>
      </c>
    </row>
    <row r="73" spans="1:22" x14ac:dyDescent="0.25">
      <c r="A73" s="4">
        <v>4410</v>
      </c>
      <c r="B73" s="4">
        <v>0.47620000000000001</v>
      </c>
      <c r="C73" s="4">
        <v>5907</v>
      </c>
      <c r="D73" s="4">
        <v>20</v>
      </c>
      <c r="E73" s="4">
        <f t="shared" si="10"/>
        <v>1.8333333333333333</v>
      </c>
      <c r="F73" s="4">
        <v>0</v>
      </c>
      <c r="G73" s="4">
        <v>0.1</v>
      </c>
      <c r="H73" s="4">
        <v>2</v>
      </c>
      <c r="I73" s="7"/>
      <c r="J73" s="5">
        <v>8.4500000000000005E-4</v>
      </c>
      <c r="K73" s="5">
        <v>3.6000000000000002E-4</v>
      </c>
      <c r="L73" s="5">
        <v>1.01E-4</v>
      </c>
      <c r="M73" s="4">
        <f t="shared" si="12"/>
        <v>422.50000000000006</v>
      </c>
      <c r="N73" s="4">
        <f t="shared" si="13"/>
        <v>180</v>
      </c>
      <c r="O73" s="4">
        <f t="shared" si="14"/>
        <v>50.5</v>
      </c>
      <c r="P73" s="4">
        <v>4851</v>
      </c>
      <c r="Q73" s="4">
        <v>4345</v>
      </c>
      <c r="R73" s="4">
        <v>65</v>
      </c>
      <c r="S73" s="9">
        <f t="shared" si="15"/>
        <v>98.526077097505663</v>
      </c>
      <c r="T73">
        <v>773.95529640427685</v>
      </c>
      <c r="U73">
        <v>6.1655428306983812E-2</v>
      </c>
      <c r="V73">
        <v>2.6049418459700662E-11</v>
      </c>
    </row>
    <row r="74" spans="1:22" x14ac:dyDescent="0.25">
      <c r="A74" s="4">
        <v>4410</v>
      </c>
      <c r="B74" s="4">
        <v>0.47620000000000001</v>
      </c>
      <c r="C74" s="4">
        <v>5919</v>
      </c>
      <c r="D74" s="4">
        <v>20</v>
      </c>
      <c r="E74" s="4">
        <f t="shared" si="10"/>
        <v>1.8333333333333333</v>
      </c>
      <c r="F74" s="4">
        <v>0</v>
      </c>
      <c r="G74" s="4">
        <v>0.1</v>
      </c>
      <c r="H74" s="4">
        <v>3</v>
      </c>
      <c r="I74" s="7"/>
      <c r="J74" s="5">
        <v>8.6399999999999997E-4</v>
      </c>
      <c r="K74" s="5">
        <v>3.6400000000000001E-4</v>
      </c>
      <c r="L74" s="5">
        <v>7.2000000000000002E-5</v>
      </c>
      <c r="M74" s="4">
        <f t="shared" si="12"/>
        <v>432</v>
      </c>
      <c r="N74" s="4">
        <f t="shared" si="13"/>
        <v>182.00000000000003</v>
      </c>
      <c r="O74" s="4">
        <f t="shared" si="14"/>
        <v>36</v>
      </c>
      <c r="P74" s="4">
        <v>4851</v>
      </c>
      <c r="Q74" s="4">
        <v>4355</v>
      </c>
      <c r="R74" s="4">
        <v>55</v>
      </c>
      <c r="S74" s="9">
        <f t="shared" si="15"/>
        <v>98.752834467120181</v>
      </c>
      <c r="T74">
        <v>775.73696145124654</v>
      </c>
      <c r="U74">
        <v>6.289697292800879E-2</v>
      </c>
      <c r="V74">
        <v>2.7171492304899798E-11</v>
      </c>
    </row>
    <row r="75" spans="1:22" x14ac:dyDescent="0.25">
      <c r="A75" s="4">
        <v>4410</v>
      </c>
      <c r="B75" s="4">
        <v>0.47620000000000001</v>
      </c>
      <c r="C75" s="4">
        <v>5911</v>
      </c>
      <c r="D75" s="4">
        <v>20</v>
      </c>
      <c r="E75" s="4">
        <f t="shared" si="10"/>
        <v>1.8333333333333333</v>
      </c>
      <c r="F75" s="4">
        <v>0</v>
      </c>
      <c r="G75" s="4">
        <v>0.1</v>
      </c>
      <c r="H75" s="4">
        <v>4</v>
      </c>
      <c r="I75" s="7"/>
      <c r="J75" s="5">
        <v>8.4800000000000001E-4</v>
      </c>
      <c r="K75" s="5">
        <v>3.5799999999999997E-4</v>
      </c>
      <c r="L75" s="5">
        <v>9.6600000000000003E-5</v>
      </c>
      <c r="M75" s="4">
        <f t="shared" si="12"/>
        <v>424</v>
      </c>
      <c r="N75" s="4">
        <f t="shared" si="13"/>
        <v>178.99999999999997</v>
      </c>
      <c r="O75" s="4">
        <f t="shared" si="14"/>
        <v>48.300000000000004</v>
      </c>
      <c r="P75" s="4">
        <v>4851</v>
      </c>
      <c r="Q75" s="4">
        <v>4355</v>
      </c>
      <c r="R75" s="4">
        <v>55</v>
      </c>
      <c r="S75" s="9">
        <f t="shared" si="15"/>
        <v>98.752834467120181</v>
      </c>
      <c r="T75">
        <v>776.27146096533954</v>
      </c>
      <c r="U75">
        <v>6.1689708628996899E-2</v>
      </c>
      <c r="V75">
        <v>2.6156436458694686E-11</v>
      </c>
    </row>
    <row r="76" spans="1:22" x14ac:dyDescent="0.25">
      <c r="A76" s="4">
        <v>4410</v>
      </c>
      <c r="B76" s="4">
        <v>0.47620000000000001</v>
      </c>
      <c r="C76" s="4">
        <v>5838</v>
      </c>
      <c r="D76" s="4">
        <v>20</v>
      </c>
      <c r="E76" s="4">
        <f t="shared" si="10"/>
        <v>1.8333333333333333</v>
      </c>
      <c r="F76" s="4">
        <v>0</v>
      </c>
      <c r="G76" s="4">
        <v>0.1</v>
      </c>
      <c r="H76" s="4">
        <v>5</v>
      </c>
      <c r="I76" s="7"/>
      <c r="J76" s="5">
        <v>8.2299999999999995E-4</v>
      </c>
      <c r="K76" s="5">
        <v>3.5E-4</v>
      </c>
      <c r="L76" s="5">
        <v>1.6699999999999999E-4</v>
      </c>
      <c r="M76" s="4">
        <f t="shared" si="12"/>
        <v>411.5</v>
      </c>
      <c r="N76" s="4">
        <f t="shared" si="13"/>
        <v>174.99999999999997</v>
      </c>
      <c r="O76" s="4">
        <f t="shared" si="14"/>
        <v>83.5</v>
      </c>
      <c r="P76" s="4">
        <v>4851</v>
      </c>
      <c r="Q76" s="4">
        <v>4353</v>
      </c>
      <c r="R76" s="4">
        <v>57</v>
      </c>
      <c r="S76" s="9">
        <f t="shared" si="15"/>
        <v>98.707482993197274</v>
      </c>
      <c r="T76">
        <v>775.55879494655017</v>
      </c>
      <c r="U76">
        <v>5.9926042056403374E-2</v>
      </c>
      <c r="V76">
        <v>2.4659566306209988E-11</v>
      </c>
    </row>
    <row r="77" spans="1:22" x14ac:dyDescent="0.25">
      <c r="A77" s="4">
        <v>3969</v>
      </c>
      <c r="B77" s="4">
        <v>0.42859999999999998</v>
      </c>
      <c r="C77" s="4">
        <v>7090</v>
      </c>
      <c r="D77" s="4">
        <v>20</v>
      </c>
      <c r="E77" s="4">
        <f t="shared" si="10"/>
        <v>1.8333333333333333</v>
      </c>
      <c r="F77" s="4">
        <v>0</v>
      </c>
      <c r="G77" s="4">
        <v>0.2</v>
      </c>
      <c r="H77" s="4">
        <v>1</v>
      </c>
      <c r="I77" s="7"/>
      <c r="J77" s="5">
        <v>8.4199999999999998E-4</v>
      </c>
      <c r="K77" s="5">
        <v>3.1300000000000002E-4</v>
      </c>
      <c r="L77" s="5">
        <v>1.5699999999999999E-4</v>
      </c>
      <c r="M77" s="4">
        <f t="shared" si="12"/>
        <v>421</v>
      </c>
      <c r="N77" s="4">
        <f t="shared" si="13"/>
        <v>156.5</v>
      </c>
      <c r="O77" s="4">
        <f t="shared" si="14"/>
        <v>78.5</v>
      </c>
      <c r="P77" s="4">
        <v>5292</v>
      </c>
      <c r="Q77" s="4">
        <v>3840</v>
      </c>
      <c r="R77" s="4">
        <v>129</v>
      </c>
      <c r="S77" s="9">
        <f t="shared" si="15"/>
        <v>96.749811035525326</v>
      </c>
      <c r="T77">
        <v>682.73404599935282</v>
      </c>
      <c r="U77">
        <v>6.9645172399409122E-2</v>
      </c>
      <c r="V77">
        <v>2.9320617580151242E-11</v>
      </c>
    </row>
    <row r="78" spans="1:22" x14ac:dyDescent="0.25">
      <c r="A78" s="4">
        <v>3969</v>
      </c>
      <c r="B78" s="4">
        <v>0.42859999999999998</v>
      </c>
      <c r="C78" s="4">
        <v>7032</v>
      </c>
      <c r="D78" s="4">
        <v>20</v>
      </c>
      <c r="E78" s="4">
        <f t="shared" si="10"/>
        <v>1.8333333333333333</v>
      </c>
      <c r="F78" s="4">
        <v>0</v>
      </c>
      <c r="G78" s="4">
        <v>0.2</v>
      </c>
      <c r="H78" s="4">
        <v>2</v>
      </c>
      <c r="I78" s="7"/>
      <c r="J78" s="5">
        <v>8.4400000000000002E-4</v>
      </c>
      <c r="K78" s="5">
        <v>3.1700000000000001E-4</v>
      </c>
      <c r="L78" s="5">
        <v>1.0900000000000001E-4</v>
      </c>
      <c r="M78" s="4">
        <f t="shared" si="12"/>
        <v>422</v>
      </c>
      <c r="N78" s="4">
        <f t="shared" si="13"/>
        <v>158.5</v>
      </c>
      <c r="O78" s="4">
        <f t="shared" si="14"/>
        <v>54.5</v>
      </c>
      <c r="P78" s="4">
        <v>5292</v>
      </c>
      <c r="Q78" s="4">
        <v>3811</v>
      </c>
      <c r="R78" s="4">
        <v>158</v>
      </c>
      <c r="S78" s="9">
        <f t="shared" si="15"/>
        <v>96.019148400100775</v>
      </c>
      <c r="T78">
        <v>677.38905085843783</v>
      </c>
      <c r="U78">
        <v>7.0361446761845761E-2</v>
      </c>
      <c r="V78">
        <v>2.9692530533498915E-11</v>
      </c>
    </row>
    <row r="79" spans="1:22" x14ac:dyDescent="0.25">
      <c r="A79" s="4">
        <v>3969</v>
      </c>
      <c r="B79" s="4">
        <v>0.42859999999999998</v>
      </c>
      <c r="C79" s="4">
        <v>6966</v>
      </c>
      <c r="D79" s="4">
        <v>20</v>
      </c>
      <c r="E79" s="4">
        <f t="shared" si="10"/>
        <v>1.8333333333333333</v>
      </c>
      <c r="F79" s="4">
        <v>0</v>
      </c>
      <c r="G79" s="4">
        <v>0.2</v>
      </c>
      <c r="H79" s="4">
        <v>3</v>
      </c>
      <c r="I79" s="7"/>
      <c r="J79" s="5">
        <v>8.5599999999999999E-4</v>
      </c>
      <c r="K79" s="5">
        <v>3.0800000000000001E-4</v>
      </c>
      <c r="L79" s="5">
        <v>1.3100000000000001E-4</v>
      </c>
      <c r="M79" s="4">
        <f t="shared" si="12"/>
        <v>427.99999999999994</v>
      </c>
      <c r="N79" s="4">
        <f t="shared" si="13"/>
        <v>154.00000000000003</v>
      </c>
      <c r="O79" s="4">
        <f t="shared" si="14"/>
        <v>65.500000000000014</v>
      </c>
      <c r="P79" s="4">
        <v>5292</v>
      </c>
      <c r="Q79" s="4">
        <v>3774</v>
      </c>
      <c r="R79" s="4">
        <v>195</v>
      </c>
      <c r="S79" s="9">
        <f t="shared" si="15"/>
        <v>95.086923658352234</v>
      </c>
      <c r="T79">
        <v>670.79689018464626</v>
      </c>
      <c r="U79">
        <v>7.2063144837329215E-2</v>
      </c>
      <c r="V79">
        <v>3.08430259903769E-11</v>
      </c>
    </row>
    <row r="80" spans="1:22" x14ac:dyDescent="0.25">
      <c r="A80" s="4">
        <v>3969</v>
      </c>
      <c r="B80" s="4">
        <v>0.42859999999999998</v>
      </c>
      <c r="C80" s="4">
        <v>6948</v>
      </c>
      <c r="D80" s="4">
        <v>20</v>
      </c>
      <c r="E80" s="4">
        <f t="shared" si="10"/>
        <v>1.8333333333333333</v>
      </c>
      <c r="F80" s="4">
        <v>0</v>
      </c>
      <c r="G80" s="4">
        <v>0.2</v>
      </c>
      <c r="H80" s="4">
        <v>4</v>
      </c>
      <c r="I80" s="7"/>
      <c r="J80" s="5">
        <v>8.4800000000000001E-4</v>
      </c>
      <c r="K80" s="5">
        <v>3.1599999999999998E-4</v>
      </c>
      <c r="L80" s="5">
        <v>1.55E-4</v>
      </c>
      <c r="M80" s="4">
        <f t="shared" si="12"/>
        <v>424</v>
      </c>
      <c r="N80" s="4">
        <f t="shared" si="13"/>
        <v>157.99999999999997</v>
      </c>
      <c r="O80" s="4">
        <f t="shared" si="14"/>
        <v>77.5</v>
      </c>
      <c r="P80" s="4">
        <v>5292</v>
      </c>
      <c r="Q80" s="4">
        <v>3790</v>
      </c>
      <c r="R80" s="4">
        <v>179</v>
      </c>
      <c r="S80" s="9">
        <f t="shared" si="15"/>
        <v>95.490047871000257</v>
      </c>
      <c r="T80">
        <v>673.64755425980013</v>
      </c>
      <c r="U80">
        <v>7.1087558978190815E-2</v>
      </c>
      <c r="V80">
        <v>3.0141125006752904E-11</v>
      </c>
    </row>
    <row r="81" spans="1:22" x14ac:dyDescent="0.25">
      <c r="A81" s="4">
        <v>3969</v>
      </c>
      <c r="B81" s="4">
        <v>0.42859999999999998</v>
      </c>
      <c r="C81" s="4">
        <v>7040</v>
      </c>
      <c r="D81" s="4">
        <v>20</v>
      </c>
      <c r="E81" s="4">
        <f t="shared" si="10"/>
        <v>1.8333333333333333</v>
      </c>
      <c r="F81" s="4">
        <v>0</v>
      </c>
      <c r="G81" s="4">
        <v>0.2</v>
      </c>
      <c r="H81" s="4">
        <v>5</v>
      </c>
      <c r="I81" s="7"/>
      <c r="J81" s="5">
        <v>8.2100000000000001E-4</v>
      </c>
      <c r="K81" s="5">
        <v>3.19E-4</v>
      </c>
      <c r="L81" s="5">
        <v>1.2E-4</v>
      </c>
      <c r="M81" s="4">
        <f t="shared" si="12"/>
        <v>410.5</v>
      </c>
      <c r="N81" s="4">
        <f t="shared" si="13"/>
        <v>159.50000000000003</v>
      </c>
      <c r="O81" s="4">
        <f t="shared" si="14"/>
        <v>60</v>
      </c>
      <c r="P81" s="4">
        <v>5292</v>
      </c>
      <c r="Q81" s="4">
        <v>3773</v>
      </c>
      <c r="R81" s="4">
        <v>196</v>
      </c>
      <c r="S81" s="9">
        <f t="shared" si="15"/>
        <v>95.061728395061735</v>
      </c>
      <c r="T81">
        <v>669.01522513767452</v>
      </c>
      <c r="U81">
        <v>6.9300703360192409E-2</v>
      </c>
      <c r="V81">
        <v>2.8447938729358984E-11</v>
      </c>
    </row>
    <row r="82" spans="1:22" x14ac:dyDescent="0.25">
      <c r="A82" s="4">
        <v>3528</v>
      </c>
      <c r="B82" s="4">
        <v>0.38100000000000001</v>
      </c>
      <c r="C82" s="4">
        <v>7707</v>
      </c>
      <c r="D82" s="4">
        <v>20</v>
      </c>
      <c r="E82" s="4">
        <f t="shared" si="10"/>
        <v>1.8333333333333333</v>
      </c>
      <c r="F82" s="4">
        <v>0</v>
      </c>
      <c r="G82" s="4">
        <v>0.3</v>
      </c>
      <c r="H82" s="4">
        <v>1</v>
      </c>
      <c r="I82" s="7"/>
      <c r="J82" s="5">
        <v>7.8100000000000001E-4</v>
      </c>
      <c r="K82" s="5">
        <v>2.42E-4</v>
      </c>
      <c r="L82" s="5">
        <v>1.5100000000000001E-4</v>
      </c>
      <c r="M82" s="4">
        <f t="shared" si="12"/>
        <v>390.5</v>
      </c>
      <c r="N82" s="4">
        <f t="shared" si="13"/>
        <v>121</v>
      </c>
      <c r="O82" s="4">
        <f t="shared" si="14"/>
        <v>75.5</v>
      </c>
      <c r="P82" s="4">
        <v>5733</v>
      </c>
      <c r="Q82" s="4">
        <v>3042</v>
      </c>
      <c r="R82" s="4">
        <v>486</v>
      </c>
      <c r="S82" s="9">
        <f t="shared" si="15"/>
        <v>86.224489795918373</v>
      </c>
      <c r="T82">
        <v>535.74667962422996</v>
      </c>
      <c r="U82">
        <v>8.232315997256319E-2</v>
      </c>
      <c r="V82">
        <v>3.2147193969285927E-11</v>
      </c>
    </row>
    <row r="83" spans="1:22" x14ac:dyDescent="0.25">
      <c r="A83" s="4">
        <v>3528</v>
      </c>
      <c r="B83" s="4">
        <v>0.38100000000000001</v>
      </c>
      <c r="C83" s="4">
        <v>7781</v>
      </c>
      <c r="D83" s="4">
        <v>20</v>
      </c>
      <c r="E83" s="4">
        <f t="shared" ref="E83:E96" si="16">11/6</f>
        <v>1.8333333333333333</v>
      </c>
      <c r="F83" s="4">
        <v>0</v>
      </c>
      <c r="G83" s="4">
        <v>0.3</v>
      </c>
      <c r="H83" s="4">
        <v>2</v>
      </c>
      <c r="I83" s="7"/>
      <c r="J83" s="5">
        <v>7.8899999999999999E-4</v>
      </c>
      <c r="K83" s="5">
        <v>2.5399999999999999E-4</v>
      </c>
      <c r="L83" s="5">
        <v>2.6800000000000001E-4</v>
      </c>
      <c r="M83" s="4">
        <f t="shared" si="12"/>
        <v>394.49999999999994</v>
      </c>
      <c r="N83" s="4">
        <f t="shared" si="13"/>
        <v>127</v>
      </c>
      <c r="O83" s="4">
        <f t="shared" si="14"/>
        <v>134</v>
      </c>
      <c r="P83" s="4">
        <v>5733</v>
      </c>
      <c r="Q83" s="4">
        <v>3162</v>
      </c>
      <c r="R83" s="4">
        <v>366</v>
      </c>
      <c r="S83" s="9">
        <f t="shared" si="15"/>
        <v>89.625850340136054</v>
      </c>
      <c r="T83">
        <v>556.59216067379293</v>
      </c>
      <c r="U83">
        <v>8.0051671528009738E-2</v>
      </c>
      <c r="V83">
        <v>3.1580384417799839E-11</v>
      </c>
    </row>
    <row r="84" spans="1:22" x14ac:dyDescent="0.25">
      <c r="A84" s="4">
        <v>3528</v>
      </c>
      <c r="B84" s="4">
        <v>0.38100000000000001</v>
      </c>
      <c r="C84" s="4">
        <v>7715</v>
      </c>
      <c r="D84" s="4">
        <v>20</v>
      </c>
      <c r="E84" s="4">
        <f t="shared" si="16"/>
        <v>1.8333333333333333</v>
      </c>
      <c r="F84" s="4">
        <v>0</v>
      </c>
      <c r="G84" s="4">
        <v>0.3</v>
      </c>
      <c r="H84" s="4">
        <v>3</v>
      </c>
      <c r="I84" s="7"/>
      <c r="J84" s="5">
        <v>8.1300000000000003E-4</v>
      </c>
      <c r="K84" s="5">
        <v>2.6800000000000001E-4</v>
      </c>
      <c r="L84" s="5">
        <v>1.4799999999999999E-4</v>
      </c>
      <c r="M84" s="4">
        <f t="shared" si="12"/>
        <v>406.5</v>
      </c>
      <c r="N84" s="4">
        <f t="shared" si="13"/>
        <v>134</v>
      </c>
      <c r="O84" s="4">
        <f t="shared" si="14"/>
        <v>74</v>
      </c>
      <c r="P84" s="4">
        <v>5733</v>
      </c>
      <c r="Q84" s="4">
        <v>3156</v>
      </c>
      <c r="R84" s="4">
        <v>372</v>
      </c>
      <c r="S84" s="9">
        <f t="shared" si="15"/>
        <v>89.455782312925166</v>
      </c>
      <c r="T84">
        <v>555.87949465500549</v>
      </c>
      <c r="U84">
        <v>8.2592455545358101E-2</v>
      </c>
      <c r="V84">
        <v>3.3573833179188067E-11</v>
      </c>
    </row>
    <row r="85" spans="1:22" x14ac:dyDescent="0.25">
      <c r="A85" s="4">
        <v>3528</v>
      </c>
      <c r="B85" s="4">
        <v>0.38100000000000001</v>
      </c>
      <c r="C85" s="4">
        <v>7714</v>
      </c>
      <c r="D85" s="4">
        <v>20</v>
      </c>
      <c r="E85" s="4">
        <f t="shared" si="16"/>
        <v>1.8333333333333333</v>
      </c>
      <c r="F85" s="4">
        <v>0</v>
      </c>
      <c r="G85" s="4">
        <v>0.3</v>
      </c>
      <c r="H85" s="4">
        <v>4</v>
      </c>
      <c r="I85" s="7"/>
      <c r="J85" s="5">
        <v>8.2899999999999998E-4</v>
      </c>
      <c r="K85" s="5">
        <v>2.5599999999999999E-4</v>
      </c>
      <c r="L85" s="5">
        <v>1.8799999999999999E-4</v>
      </c>
      <c r="M85" s="4">
        <f t="shared" si="12"/>
        <v>414.5</v>
      </c>
      <c r="N85" s="4">
        <f t="shared" si="13"/>
        <v>128</v>
      </c>
      <c r="O85" s="4">
        <f t="shared" si="14"/>
        <v>94</v>
      </c>
      <c r="P85" s="4">
        <v>5733</v>
      </c>
      <c r="Q85" s="4">
        <v>3168</v>
      </c>
      <c r="R85" s="4">
        <v>360</v>
      </c>
      <c r="S85" s="9">
        <f t="shared" si="15"/>
        <v>89.795918367346943</v>
      </c>
      <c r="T85">
        <v>557.83932620667349</v>
      </c>
      <c r="U85">
        <v>8.3922012434853921E-2</v>
      </c>
      <c r="V85">
        <v>3.4785674154246948E-11</v>
      </c>
    </row>
    <row r="86" spans="1:22" x14ac:dyDescent="0.25">
      <c r="A86" s="4">
        <v>3528</v>
      </c>
      <c r="B86" s="4">
        <v>0.38100000000000001</v>
      </c>
      <c r="C86" s="4">
        <v>7816</v>
      </c>
      <c r="D86" s="4">
        <v>20</v>
      </c>
      <c r="E86" s="4">
        <f t="shared" si="16"/>
        <v>1.8333333333333333</v>
      </c>
      <c r="F86" s="4">
        <v>0</v>
      </c>
      <c r="G86" s="4">
        <v>0.3</v>
      </c>
      <c r="H86" s="4">
        <v>5</v>
      </c>
      <c r="I86" s="7"/>
      <c r="J86" s="5">
        <v>8.0800000000000002E-4</v>
      </c>
      <c r="K86" s="5">
        <v>2.6400000000000002E-4</v>
      </c>
      <c r="L86" s="5">
        <v>1.45E-4</v>
      </c>
      <c r="M86" s="4">
        <f t="shared" si="12"/>
        <v>404</v>
      </c>
      <c r="N86" s="4">
        <f t="shared" si="13"/>
        <v>132</v>
      </c>
      <c r="O86" s="4">
        <f t="shared" si="14"/>
        <v>72.5</v>
      </c>
      <c r="P86" s="4">
        <v>5733</v>
      </c>
      <c r="Q86" s="4">
        <v>3128</v>
      </c>
      <c r="R86" s="4">
        <v>400</v>
      </c>
      <c r="S86" s="9">
        <f t="shared" si="15"/>
        <v>88.662131519274382</v>
      </c>
      <c r="T86">
        <v>551.24716553287988</v>
      </c>
      <c r="U86">
        <v>8.2774292636236049E-2</v>
      </c>
      <c r="V86">
        <v>3.3440814225039366E-11</v>
      </c>
    </row>
    <row r="87" spans="1:22" x14ac:dyDescent="0.25">
      <c r="A87" s="4">
        <v>3087</v>
      </c>
      <c r="B87" s="4">
        <v>0.33300000000000002</v>
      </c>
      <c r="C87" s="4">
        <v>8112</v>
      </c>
      <c r="D87" s="4">
        <v>20</v>
      </c>
      <c r="E87" s="4">
        <f t="shared" si="16"/>
        <v>1.8333333333333333</v>
      </c>
      <c r="F87" s="4">
        <v>0</v>
      </c>
      <c r="G87" s="4">
        <v>0.4</v>
      </c>
      <c r="H87" s="4">
        <v>1</v>
      </c>
      <c r="I87" s="7"/>
      <c r="J87" s="5">
        <v>7.7999999999999999E-4</v>
      </c>
      <c r="K87" s="5">
        <v>2.1000000000000001E-4</v>
      </c>
      <c r="L87" s="5">
        <v>1.94E-4</v>
      </c>
      <c r="M87" s="4">
        <f t="shared" si="12"/>
        <v>390</v>
      </c>
      <c r="N87" s="4">
        <f t="shared" si="13"/>
        <v>105.00000000000001</v>
      </c>
      <c r="O87" s="4">
        <f t="shared" si="14"/>
        <v>97</v>
      </c>
      <c r="P87" s="4">
        <v>6174</v>
      </c>
      <c r="Q87" s="4">
        <v>2272</v>
      </c>
      <c r="R87" s="4">
        <v>815</v>
      </c>
      <c r="S87" s="9">
        <f t="shared" si="15"/>
        <v>73.598963394881764</v>
      </c>
      <c r="T87">
        <v>393.74797538062933</v>
      </c>
      <c r="U87">
        <v>0.11186822717669503</v>
      </c>
      <c r="V87">
        <v>4.3628608598911062E-11</v>
      </c>
    </row>
    <row r="88" spans="1:22" x14ac:dyDescent="0.25">
      <c r="A88" s="4">
        <v>3087</v>
      </c>
      <c r="B88" s="4">
        <v>0.33300000000000002</v>
      </c>
      <c r="C88" s="4">
        <v>8090</v>
      </c>
      <c r="D88" s="4">
        <v>20</v>
      </c>
      <c r="E88" s="4">
        <f t="shared" si="16"/>
        <v>1.8333333333333333</v>
      </c>
      <c r="F88" s="4">
        <v>0</v>
      </c>
      <c r="G88" s="4">
        <v>0.4</v>
      </c>
      <c r="H88" s="4">
        <v>2</v>
      </c>
      <c r="I88" s="7"/>
      <c r="J88" s="5">
        <v>7.6400000000000003E-4</v>
      </c>
      <c r="K88" s="5">
        <v>2.23E-4</v>
      </c>
      <c r="L88" s="5">
        <v>2.7799999999999998E-4</v>
      </c>
      <c r="M88" s="4">
        <f t="shared" si="12"/>
        <v>382</v>
      </c>
      <c r="N88" s="4">
        <f t="shared" si="13"/>
        <v>111.5</v>
      </c>
      <c r="O88" s="4">
        <f t="shared" si="14"/>
        <v>139</v>
      </c>
      <c r="P88" s="4">
        <v>6174</v>
      </c>
      <c r="Q88" s="4">
        <v>2298</v>
      </c>
      <c r="R88" s="4">
        <v>789</v>
      </c>
      <c r="S88" s="9">
        <f t="shared" si="15"/>
        <v>74.441205053449949</v>
      </c>
      <c r="T88">
        <v>397.48947197926708</v>
      </c>
      <c r="U88">
        <v>0.10854209880254902</v>
      </c>
      <c r="V88">
        <v>4.1463081742573723E-11</v>
      </c>
    </row>
    <row r="89" spans="1:22" x14ac:dyDescent="0.25">
      <c r="A89" s="4">
        <v>3087</v>
      </c>
      <c r="B89" s="4">
        <v>0.33300000000000002</v>
      </c>
      <c r="C89" s="4">
        <v>8093</v>
      </c>
      <c r="D89" s="4">
        <v>20</v>
      </c>
      <c r="E89" s="4">
        <f t="shared" si="16"/>
        <v>1.8333333333333333</v>
      </c>
      <c r="F89" s="4">
        <v>0</v>
      </c>
      <c r="G89" s="4">
        <v>0.4</v>
      </c>
      <c r="H89" s="4">
        <v>3</v>
      </c>
      <c r="I89" s="7"/>
      <c r="J89" s="5">
        <v>7.6400000000000003E-4</v>
      </c>
      <c r="K89" s="5">
        <v>2.12E-4</v>
      </c>
      <c r="L89" s="5">
        <v>2.6400000000000002E-4</v>
      </c>
      <c r="M89" s="4">
        <f t="shared" si="12"/>
        <v>382</v>
      </c>
      <c r="N89" s="4">
        <f t="shared" si="13"/>
        <v>106</v>
      </c>
      <c r="O89" s="4">
        <f t="shared" si="14"/>
        <v>132</v>
      </c>
      <c r="P89" s="4">
        <v>6174</v>
      </c>
      <c r="Q89" s="4">
        <v>2299</v>
      </c>
      <c r="R89" s="4">
        <v>788</v>
      </c>
      <c r="S89" s="9">
        <f t="shared" si="15"/>
        <v>74.473598963394878</v>
      </c>
      <c r="T89">
        <v>398.02397149336019</v>
      </c>
      <c r="U89">
        <v>0.10839633949350304</v>
      </c>
      <c r="V89">
        <v>4.1407401686518163E-11</v>
      </c>
    </row>
    <row r="90" spans="1:22" x14ac:dyDescent="0.25">
      <c r="A90" s="4">
        <v>3087</v>
      </c>
      <c r="B90" s="4">
        <v>0.33300000000000002</v>
      </c>
      <c r="C90" s="4">
        <v>7984</v>
      </c>
      <c r="D90" s="4">
        <v>20</v>
      </c>
      <c r="E90" s="4">
        <f t="shared" si="16"/>
        <v>1.8333333333333333</v>
      </c>
      <c r="F90" s="4">
        <v>0</v>
      </c>
      <c r="G90" s="4">
        <v>0.4</v>
      </c>
      <c r="H90" s="4">
        <v>4</v>
      </c>
      <c r="I90" s="7"/>
      <c r="J90" s="5">
        <v>7.5600000000000005E-4</v>
      </c>
      <c r="K90" s="5">
        <v>3.1E-4</v>
      </c>
      <c r="L90" s="5">
        <v>1.5899999999999999E-4</v>
      </c>
      <c r="M90" s="4">
        <f t="shared" si="12"/>
        <v>378.00000000000006</v>
      </c>
      <c r="N90" s="4">
        <v>105</v>
      </c>
      <c r="O90" s="4">
        <f t="shared" si="14"/>
        <v>79.5</v>
      </c>
      <c r="P90" s="4">
        <v>6174</v>
      </c>
      <c r="Q90" s="4">
        <v>2288</v>
      </c>
      <c r="R90" s="4">
        <v>799</v>
      </c>
      <c r="S90" s="9">
        <f t="shared" si="15"/>
        <v>74.117265954000644</v>
      </c>
      <c r="T90">
        <v>394.63880790411321</v>
      </c>
      <c r="U90">
        <v>0.10818137363994663</v>
      </c>
      <c r="V90">
        <v>4.0892559235899837E-11</v>
      </c>
    </row>
    <row r="91" spans="1:22" x14ac:dyDescent="0.25">
      <c r="A91" s="4">
        <v>3087</v>
      </c>
      <c r="B91" s="4">
        <v>0.33300000000000002</v>
      </c>
      <c r="C91" s="4">
        <v>8217</v>
      </c>
      <c r="D91" s="4">
        <v>20</v>
      </c>
      <c r="E91" s="4">
        <f t="shared" si="16"/>
        <v>1.8333333333333333</v>
      </c>
      <c r="F91" s="4">
        <v>0</v>
      </c>
      <c r="G91" s="4">
        <v>0.4</v>
      </c>
      <c r="H91" s="4">
        <v>5</v>
      </c>
      <c r="I91" s="7"/>
      <c r="J91" s="5">
        <v>7.6300000000000001E-4</v>
      </c>
      <c r="K91" s="5">
        <v>2.1599999999999999E-4</v>
      </c>
      <c r="L91" s="5">
        <v>1.94E-4</v>
      </c>
      <c r="M91" s="4">
        <f t="shared" si="12"/>
        <v>381.5</v>
      </c>
      <c r="N91" s="4">
        <f>(K91/D91)*10000000</f>
        <v>108</v>
      </c>
      <c r="O91" s="4">
        <f t="shared" si="14"/>
        <v>97</v>
      </c>
      <c r="P91" s="4">
        <v>6174</v>
      </c>
      <c r="Q91" s="4">
        <v>2339</v>
      </c>
      <c r="R91" s="4">
        <v>748</v>
      </c>
      <c r="S91" s="9">
        <f t="shared" si="15"/>
        <v>75.769355361192098</v>
      </c>
      <c r="T91">
        <v>406.39779721412344</v>
      </c>
      <c r="U91">
        <v>0.10602387656794647</v>
      </c>
      <c r="V91">
        <v>4.0448108910671577E-11</v>
      </c>
    </row>
    <row r="92" spans="1:22" x14ac:dyDescent="0.25">
      <c r="A92" s="4">
        <v>2646</v>
      </c>
      <c r="B92" s="4">
        <v>0.28570000000000001</v>
      </c>
      <c r="C92" s="4">
        <v>8053</v>
      </c>
      <c r="D92" s="4">
        <v>20</v>
      </c>
      <c r="E92" s="4">
        <f t="shared" si="16"/>
        <v>1.8333333333333333</v>
      </c>
      <c r="F92" s="4">
        <v>0</v>
      </c>
      <c r="G92" s="4">
        <v>0.5</v>
      </c>
      <c r="H92" s="4">
        <v>1</v>
      </c>
      <c r="I92" s="7"/>
      <c r="J92" s="5">
        <v>6.8999999999999997E-4</v>
      </c>
      <c r="K92" s="5">
        <v>1.9799999999999999E-4</v>
      </c>
      <c r="L92" s="5">
        <v>3.68E-4</v>
      </c>
      <c r="M92" s="4">
        <f t="shared" si="12"/>
        <v>345</v>
      </c>
      <c r="N92" s="4">
        <f>(K92/D92)*10000000</f>
        <v>99</v>
      </c>
      <c r="O92" s="4">
        <f t="shared" si="14"/>
        <v>184</v>
      </c>
      <c r="P92" s="4">
        <v>6615</v>
      </c>
      <c r="Q92" s="4">
        <v>1412</v>
      </c>
      <c r="R92" s="4">
        <v>1234</v>
      </c>
      <c r="S92" s="9">
        <f t="shared" si="15"/>
        <v>53.363567649281933</v>
      </c>
      <c r="T92">
        <v>237.85228377065212</v>
      </c>
      <c r="U92">
        <v>0.16382201058459803</v>
      </c>
      <c r="V92">
        <v>5.6518593651686314E-11</v>
      </c>
    </row>
    <row r="93" spans="1:22" x14ac:dyDescent="0.25">
      <c r="A93" s="4">
        <v>2646</v>
      </c>
      <c r="B93" s="4">
        <v>0.28570000000000001</v>
      </c>
      <c r="C93" s="4">
        <v>8027</v>
      </c>
      <c r="D93" s="4">
        <v>20</v>
      </c>
      <c r="E93" s="4">
        <f t="shared" si="16"/>
        <v>1.8333333333333333</v>
      </c>
      <c r="F93" s="4">
        <v>0</v>
      </c>
      <c r="G93" s="4">
        <v>0.5</v>
      </c>
      <c r="H93" s="4">
        <v>2</v>
      </c>
      <c r="I93" s="7"/>
      <c r="J93" s="5">
        <v>7.1299999999999998E-4</v>
      </c>
      <c r="K93" s="5">
        <v>1.84E-4</v>
      </c>
      <c r="L93" s="5">
        <v>2.1900000000000001E-4</v>
      </c>
      <c r="M93" s="4">
        <f t="shared" si="12"/>
        <v>356.5</v>
      </c>
      <c r="N93" s="4">
        <f>(K93/D93)*10000000</f>
        <v>92</v>
      </c>
      <c r="O93" s="4">
        <f t="shared" si="14"/>
        <v>109.5</v>
      </c>
      <c r="P93" s="4">
        <v>6615</v>
      </c>
      <c r="Q93" s="4">
        <v>1536</v>
      </c>
      <c r="R93" s="4">
        <v>1110</v>
      </c>
      <c r="S93" s="9">
        <f t="shared" si="15"/>
        <v>58.049886621315196</v>
      </c>
      <c r="T93">
        <v>259.23226433430415</v>
      </c>
      <c r="U93">
        <v>0.15532128082574215</v>
      </c>
      <c r="V93">
        <v>5.5372036614377076E-11</v>
      </c>
    </row>
    <row r="94" spans="1:22" x14ac:dyDescent="0.25">
      <c r="A94" s="4">
        <v>2646</v>
      </c>
      <c r="B94" s="4">
        <v>0.28570000000000001</v>
      </c>
      <c r="C94" s="4">
        <v>8055</v>
      </c>
      <c r="D94" s="4">
        <v>20</v>
      </c>
      <c r="E94" s="4">
        <f t="shared" si="16"/>
        <v>1.8333333333333333</v>
      </c>
      <c r="F94" s="4">
        <v>0</v>
      </c>
      <c r="G94" s="4">
        <v>0.5</v>
      </c>
      <c r="H94" s="4">
        <v>3</v>
      </c>
      <c r="I94" s="7"/>
      <c r="J94" s="5">
        <v>7.0200000000000004E-4</v>
      </c>
      <c r="K94" s="5">
        <v>4.8999999999999998E-4</v>
      </c>
      <c r="L94" s="5">
        <v>2.7399999999999999E-4</v>
      </c>
      <c r="M94" s="4">
        <f t="shared" si="12"/>
        <v>351</v>
      </c>
      <c r="N94" s="4">
        <v>104.5</v>
      </c>
      <c r="O94" s="4">
        <f t="shared" si="14"/>
        <v>137</v>
      </c>
      <c r="P94" s="4">
        <v>6615</v>
      </c>
      <c r="Q94" s="4">
        <v>1464</v>
      </c>
      <c r="R94" s="4">
        <v>1182</v>
      </c>
      <c r="S94" s="9">
        <f t="shared" si="15"/>
        <v>55.328798185941046</v>
      </c>
      <c r="T94">
        <v>248.89860706187289</v>
      </c>
      <c r="U94">
        <v>0.15927409008908119</v>
      </c>
      <c r="V94">
        <v>5.5905205621267494E-11</v>
      </c>
    </row>
    <row r="95" spans="1:22" x14ac:dyDescent="0.25">
      <c r="A95" s="4">
        <v>2646</v>
      </c>
      <c r="B95" s="4">
        <v>0.28570000000000001</v>
      </c>
      <c r="C95" s="4">
        <v>8180</v>
      </c>
      <c r="D95" s="4">
        <v>20</v>
      </c>
      <c r="E95" s="4">
        <f t="shared" si="16"/>
        <v>1.8333333333333333</v>
      </c>
      <c r="F95" s="4">
        <v>0</v>
      </c>
      <c r="G95" s="4">
        <v>0.5</v>
      </c>
      <c r="H95" s="4">
        <v>4</v>
      </c>
      <c r="I95" s="7"/>
      <c r="J95" s="5">
        <v>6.9499999999999998E-4</v>
      </c>
      <c r="K95" s="5">
        <v>4.15E-4</v>
      </c>
      <c r="L95" s="5">
        <v>2.4800000000000001E-4</v>
      </c>
      <c r="M95" s="4">
        <f t="shared" si="12"/>
        <v>347.5</v>
      </c>
      <c r="N95" s="4">
        <v>107.5</v>
      </c>
      <c r="O95" s="4">
        <f t="shared" si="14"/>
        <v>124</v>
      </c>
      <c r="P95" s="4">
        <v>6615</v>
      </c>
      <c r="Q95" s="4">
        <v>1560</v>
      </c>
      <c r="R95" s="4">
        <v>1086</v>
      </c>
      <c r="S95" s="9">
        <f>100*Q95/(Q95+R95)</f>
        <v>58.956916099773245</v>
      </c>
      <c r="T95">
        <v>264.75542597991557</v>
      </c>
      <c r="U95">
        <v>0.14824171198885774</v>
      </c>
      <c r="V95">
        <v>5.1513994916128065E-11</v>
      </c>
    </row>
    <row r="96" spans="1:22" x14ac:dyDescent="0.25">
      <c r="A96" s="4">
        <v>2646</v>
      </c>
      <c r="B96" s="4">
        <v>0.28570000000000001</v>
      </c>
      <c r="C96" s="4">
        <v>8125</v>
      </c>
      <c r="D96" s="4">
        <v>20</v>
      </c>
      <c r="E96" s="4">
        <f t="shared" si="16"/>
        <v>1.8333333333333333</v>
      </c>
      <c r="F96" s="4">
        <v>0</v>
      </c>
      <c r="G96" s="4">
        <v>0.5</v>
      </c>
      <c r="H96" s="4">
        <v>5</v>
      </c>
      <c r="I96" s="7"/>
      <c r="J96" s="5">
        <v>7.0899999999999999E-4</v>
      </c>
      <c r="K96" s="5">
        <v>2.0100000000000001E-4</v>
      </c>
      <c r="L96" s="5">
        <v>2.0100000000000001E-4</v>
      </c>
      <c r="M96" s="4">
        <f t="shared" si="12"/>
        <v>354.5</v>
      </c>
      <c r="N96" s="4">
        <f>(K96/D96)*10000000</f>
        <v>100.5</v>
      </c>
      <c r="O96" s="4">
        <f t="shared" si="14"/>
        <v>100.5</v>
      </c>
      <c r="P96" s="4">
        <v>6615</v>
      </c>
      <c r="Q96" s="4">
        <v>1553</v>
      </c>
      <c r="R96" s="4">
        <v>1093</v>
      </c>
      <c r="S96" s="9">
        <f t="shared" ref="S96" si="17">100*Q96/(Q96+R96)</f>
        <v>58.692365835222979</v>
      </c>
      <c r="T96">
        <v>262.79559442824745</v>
      </c>
      <c r="U96">
        <v>0.15235567708030603</v>
      </c>
      <c r="V96">
        <v>5.4010087524968497E-11</v>
      </c>
    </row>
  </sheetData>
  <mergeCells count="3">
    <mergeCell ref="I69:I96"/>
    <mergeCell ref="I42:I68"/>
    <mergeCell ref="I2:I41"/>
  </mergeCells>
  <pageMargins left="0.7" right="0.7" top="0.75" bottom="0.75" header="0.3" footer="0.3"/>
  <pageSetup paperSize="9" scale="75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Vo</dc:creator>
  <cp:lastModifiedBy>Nguyen Vo</cp:lastModifiedBy>
  <dcterms:created xsi:type="dcterms:W3CDTF">2024-02-02T16:20:23Z</dcterms:created>
  <dcterms:modified xsi:type="dcterms:W3CDTF">2026-02-20T11:10:56Z</dcterms:modified>
</cp:coreProperties>
</file>