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S10" i="1" l="1"/>
  <c r="AR10" i="1"/>
  <c r="AS9" i="1"/>
  <c r="AR9" i="1"/>
  <c r="AS8" i="1"/>
  <c r="AR8" i="1"/>
  <c r="AS7" i="1"/>
  <c r="AR7" i="1"/>
  <c r="AS6" i="1"/>
  <c r="AR6" i="1"/>
</calcChain>
</file>

<file path=xl/sharedStrings.xml><?xml version="1.0" encoding="utf-8"?>
<sst xmlns="http://schemas.openxmlformats.org/spreadsheetml/2006/main" count="114" uniqueCount="27">
  <si>
    <t>moment redistribution</t>
  </si>
  <si>
    <t>typical strains</t>
  </si>
  <si>
    <t>experi</t>
  </si>
  <si>
    <t>analytical</t>
  </si>
  <si>
    <t>beam</t>
  </si>
  <si>
    <t>Mh</t>
  </si>
  <si>
    <t>Ms</t>
  </si>
  <si>
    <t>Pu</t>
  </si>
  <si>
    <t>FRP-strain</t>
  </si>
  <si>
    <t>new</t>
  </si>
  <si>
    <t>MR%</t>
  </si>
  <si>
    <t>Melas</t>
  </si>
  <si>
    <t>H2</t>
  </si>
  <si>
    <t>H3</t>
  </si>
  <si>
    <t>S0-1</t>
  </si>
  <si>
    <t>ASHOUR (test)</t>
  </si>
  <si>
    <t>H4</t>
  </si>
  <si>
    <t xml:space="preserve">Abbas (model) </t>
  </si>
  <si>
    <t>S1-1</t>
  </si>
  <si>
    <t>H5</t>
  </si>
  <si>
    <t>Aiello (test)</t>
  </si>
  <si>
    <t>H6</t>
  </si>
  <si>
    <t>SF2</t>
  </si>
  <si>
    <t>SF3</t>
  </si>
  <si>
    <t>SF4</t>
  </si>
  <si>
    <t>Oehler (test)</t>
  </si>
  <si>
    <r>
      <t>S</t>
    </r>
    <r>
      <rPr>
        <sz val="9"/>
        <color rgb="FF000000"/>
        <rFont val="Calibri"/>
        <family val="2"/>
      </rPr>
      <t>0-1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</si>
</sst>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E6B8B7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0" fontId="1" fillId="2" borderId="0" xfId="0" applyNumberFormat="1" applyFont="1" applyFill="1" applyBorder="1"/>
    <xf numFmtId="10" fontId="1" fillId="0" borderId="0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Border="1"/>
    <xf numFmtId="0" fontId="1" fillId="4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10" fontId="1" fillId="5" borderId="0" xfId="0" applyNumberFormat="1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10" fontId="1" fillId="6" borderId="0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529855643044619"/>
          <c:y val="5.0925925925925923E-2"/>
          <c:w val="0.85414588801399827"/>
          <c:h val="0.77770815106445024"/>
        </c:manualLayout>
      </c:layout>
      <c:bar3DChart>
        <c:barDir val="col"/>
        <c:grouping val="clustered"/>
        <c:varyColors val="0"/>
        <c:ser>
          <c:idx val="0"/>
          <c:order val="0"/>
          <c:tx>
            <c:v>Experimental data</c:v>
          </c:tx>
          <c:spPr>
            <a:solidFill>
              <a:schemeClr val="tx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1144288036848107E-2"/>
                  <c:y val="8.92009282515498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502504064484186E-2"/>
                  <c:y val="-2.676027847546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5821602763607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3582160276360791E-3"/>
                  <c:y val="1.338013923773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1144288036848107E-2"/>
                  <c:y val="1.3380139237732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1144288036848107E-2"/>
                  <c:y val="-8.9200928251549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582160276360791E-3"/>
                  <c:y val="-1.3380139237732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8.3582160276361814E-3"/>
                  <c:y val="-1.7840185650309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6716432055272262E-2"/>
                  <c:y val="8.92009282515498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[1]Sheet16!$F$6:$F$15</c:f>
              <c:strCache>
                <c:ptCount val="10"/>
                <c:pt idx="0">
                  <c:v>H2</c:v>
                </c:pt>
                <c:pt idx="1">
                  <c:v>H3</c:v>
                </c:pt>
                <c:pt idx="2">
                  <c:v>H4</c:v>
                </c:pt>
                <c:pt idx="3">
                  <c:v>H5</c:v>
                </c:pt>
                <c:pt idx="4">
                  <c:v>H6</c:v>
                </c:pt>
                <c:pt idx="5">
                  <c:v>SF2</c:v>
                </c:pt>
                <c:pt idx="6">
                  <c:v>SF3</c:v>
                </c:pt>
                <c:pt idx="7">
                  <c:v>SF4</c:v>
                </c:pt>
                <c:pt idx="8">
                  <c:v>S0-1</c:v>
                </c:pt>
                <c:pt idx="9">
                  <c:v>S1-1</c:v>
                </c:pt>
              </c:strCache>
            </c:strRef>
          </c:cat>
          <c:val>
            <c:numRef>
              <c:f>[1]Sheet16!$G$6:$G$15</c:f>
              <c:numCache>
                <c:formatCode>General</c:formatCode>
                <c:ptCount val="10"/>
                <c:pt idx="0">
                  <c:v>31.6</c:v>
                </c:pt>
                <c:pt idx="1">
                  <c:v>46.5</c:v>
                </c:pt>
                <c:pt idx="2">
                  <c:v>53</c:v>
                </c:pt>
                <c:pt idx="3">
                  <c:v>35</c:v>
                </c:pt>
                <c:pt idx="4">
                  <c:v>28.3</c:v>
                </c:pt>
                <c:pt idx="5">
                  <c:v>13.4</c:v>
                </c:pt>
                <c:pt idx="6">
                  <c:v>13.3</c:v>
                </c:pt>
                <c:pt idx="7">
                  <c:v>18.3</c:v>
                </c:pt>
                <c:pt idx="8">
                  <c:v>31.3</c:v>
                </c:pt>
                <c:pt idx="9">
                  <c:v>34</c:v>
                </c:pt>
              </c:numCache>
            </c:numRef>
          </c:val>
        </c:ser>
        <c:ser>
          <c:idx val="1"/>
          <c:order val="1"/>
          <c:tx>
            <c:v>Analytical model</c:v>
          </c:tx>
          <c:spPr>
            <a:pattFill prst="ltUpDiag">
              <a:fgClr>
                <a:schemeClr val="tx1">
                  <a:lumMod val="75000"/>
                  <a:lumOff val="2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2.6760278475464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5025040644841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930360046060132E-2"/>
                  <c:y val="-5.1104108118432321E-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3930360046060183E-2"/>
                  <c:y val="-4.4600464125775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3930360046060132E-2"/>
                  <c:y val="4.088328649474585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3930360046060132E-2"/>
                  <c:y val="8.9200928251549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9502504064484082E-2"/>
                  <c:y val="4.4600464125774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2288576073696213E-2"/>
                  <c:y val="8.9200928251549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1144288036848004E-2"/>
                  <c:y val="-8.9200928251549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3.0646792101332393E-2"/>
                  <c:y val="-4.4600464125774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[1]Sheet16!$Q$6:$Q$15</c:f>
              <c:numCache>
                <c:formatCode>General</c:formatCode>
                <c:ptCount val="10"/>
                <c:pt idx="0">
                  <c:v>32.200000000000003</c:v>
                </c:pt>
                <c:pt idx="1">
                  <c:v>44.6</c:v>
                </c:pt>
                <c:pt idx="2">
                  <c:v>51.7</c:v>
                </c:pt>
                <c:pt idx="3">
                  <c:v>30</c:v>
                </c:pt>
                <c:pt idx="4">
                  <c:v>31</c:v>
                </c:pt>
                <c:pt idx="5">
                  <c:v>12.7</c:v>
                </c:pt>
                <c:pt idx="6">
                  <c:v>12</c:v>
                </c:pt>
                <c:pt idx="7">
                  <c:v>16.2</c:v>
                </c:pt>
                <c:pt idx="8">
                  <c:v>32.700000000000003</c:v>
                </c:pt>
                <c:pt idx="9">
                  <c:v>34.700000000000003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9061504"/>
        <c:axId val="199063424"/>
        <c:axId val="0"/>
      </c:bar3DChart>
      <c:catAx>
        <c:axId val="199061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Beam</a:t>
                </a:r>
              </a:p>
            </c:rich>
          </c:tx>
          <c:layout>
            <c:manualLayout>
              <c:xMode val="edge"/>
              <c:yMode val="edge"/>
              <c:x val="0.45382458442694656"/>
              <c:y val="0.919935112277631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9063424"/>
        <c:crosses val="autoZero"/>
        <c:auto val="1"/>
        <c:lblAlgn val="ctr"/>
        <c:lblOffset val="100"/>
        <c:noMultiLvlLbl val="0"/>
      </c:catAx>
      <c:valAx>
        <c:axId val="19906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Hogging moment at failure (kN.m)</a:t>
                </a:r>
              </a:p>
            </c:rich>
          </c:tx>
          <c:layout>
            <c:manualLayout>
              <c:xMode val="edge"/>
              <c:yMode val="edge"/>
              <c:x val="1.9376640419947508E-2"/>
              <c:y val="8.1500801983085444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9061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552065069961396"/>
          <c:y val="7.063255258573764E-2"/>
          <c:w val="0.28599269958541795"/>
          <c:h val="0.1534022882356689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569685039370079"/>
          <c:y val="5.0925925925925923E-2"/>
          <c:w val="0.84374759405074362"/>
          <c:h val="0.785038276465442"/>
        </c:manualLayout>
      </c:layout>
      <c:bar3DChart>
        <c:barDir val="col"/>
        <c:grouping val="clustered"/>
        <c:varyColors val="0"/>
        <c:ser>
          <c:idx val="0"/>
          <c:order val="0"/>
          <c:tx>
            <c:v>Experimental data</c:v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9495224985641761E-2"/>
                  <c:y val="8.9200928251549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5700642816119495E-3"/>
                  <c:y val="-2.2300232062887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3925160704029809E-2"/>
                  <c:y val="1.7840185650309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1.3380139237732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114012856322384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7850321408059622E-3"/>
                  <c:y val="8.9200928251549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2280257126447697E-2"/>
                  <c:y val="1.7840185650309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3925160704029708E-2"/>
                  <c:y val="1.3380139237732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[1]Sheet16!$F$6:$F$15</c:f>
              <c:strCache>
                <c:ptCount val="10"/>
                <c:pt idx="0">
                  <c:v>H2</c:v>
                </c:pt>
                <c:pt idx="1">
                  <c:v>H3</c:v>
                </c:pt>
                <c:pt idx="2">
                  <c:v>H4</c:v>
                </c:pt>
                <c:pt idx="3">
                  <c:v>H5</c:v>
                </c:pt>
                <c:pt idx="4">
                  <c:v>H6</c:v>
                </c:pt>
                <c:pt idx="5">
                  <c:v>SF2</c:v>
                </c:pt>
                <c:pt idx="6">
                  <c:v>SF3</c:v>
                </c:pt>
                <c:pt idx="7">
                  <c:v>SF4</c:v>
                </c:pt>
                <c:pt idx="8">
                  <c:v>S0-1</c:v>
                </c:pt>
                <c:pt idx="9">
                  <c:v>S1-1</c:v>
                </c:pt>
              </c:strCache>
            </c:strRef>
          </c:cat>
          <c:val>
            <c:numRef>
              <c:f>[1]Sheet16!$I$6:$I$15</c:f>
              <c:numCache>
                <c:formatCode>General</c:formatCode>
                <c:ptCount val="10"/>
                <c:pt idx="0">
                  <c:v>152</c:v>
                </c:pt>
                <c:pt idx="1">
                  <c:v>173</c:v>
                </c:pt>
                <c:pt idx="2">
                  <c:v>162</c:v>
                </c:pt>
                <c:pt idx="3">
                  <c:v>142</c:v>
                </c:pt>
                <c:pt idx="4">
                  <c:v>173</c:v>
                </c:pt>
                <c:pt idx="5">
                  <c:v>84</c:v>
                </c:pt>
                <c:pt idx="6">
                  <c:v>82</c:v>
                </c:pt>
                <c:pt idx="7">
                  <c:v>122</c:v>
                </c:pt>
                <c:pt idx="8">
                  <c:v>161</c:v>
                </c:pt>
                <c:pt idx="9">
                  <c:v>211</c:v>
                </c:pt>
              </c:numCache>
            </c:numRef>
          </c:val>
          <c:shape val="cylinder"/>
        </c:ser>
        <c:ser>
          <c:idx val="1"/>
          <c:order val="1"/>
          <c:tx>
            <c:v>Analytical model</c:v>
          </c:tx>
          <c:spPr>
            <a:pattFill prst="lgConfetti">
              <a:fgClr>
                <a:srgbClr val="002060"/>
              </a:fgClr>
              <a:bgClr>
                <a:schemeClr val="bg1"/>
              </a:bgClr>
            </a:patt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5.5700642816119243E-3"/>
                  <c:y val="8.9200928251549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3925160704029809E-2"/>
                  <c:y val="8.9200928251549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3.0635353548865582E-2"/>
                  <c:y val="-8.92009282515498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1140128563223849E-2"/>
                  <c:y val="4.4600464125774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9495224985641733E-2"/>
                  <c:y val="-4.4600464125774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3925160704029708E-2"/>
                  <c:y val="4.4600464125774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9.6821416665459833E-3"/>
                  <c:y val="-1.3594876835645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519637257886059E-2"/>
                      <c:h val="7.6194182112571895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1.9495224985641733E-2"/>
                  <c:y val="-2.044164324737292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[1]Sheet16!$S$6:$S$15</c:f>
              <c:numCache>
                <c:formatCode>General</c:formatCode>
                <c:ptCount val="10"/>
                <c:pt idx="0">
                  <c:v>166</c:v>
                </c:pt>
                <c:pt idx="1">
                  <c:v>174</c:v>
                </c:pt>
                <c:pt idx="2">
                  <c:v>157</c:v>
                </c:pt>
                <c:pt idx="3">
                  <c:v>151</c:v>
                </c:pt>
                <c:pt idx="4">
                  <c:v>178</c:v>
                </c:pt>
                <c:pt idx="5">
                  <c:v>76</c:v>
                </c:pt>
                <c:pt idx="6">
                  <c:v>84</c:v>
                </c:pt>
                <c:pt idx="7">
                  <c:v>103</c:v>
                </c:pt>
                <c:pt idx="8">
                  <c:v>162</c:v>
                </c:pt>
                <c:pt idx="9">
                  <c:v>212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9262592"/>
        <c:axId val="199264512"/>
        <c:axId val="0"/>
      </c:bar3DChart>
      <c:catAx>
        <c:axId val="199262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Beam</a:t>
                </a:r>
              </a:p>
            </c:rich>
          </c:tx>
          <c:layout>
            <c:manualLayout>
              <c:xMode val="edge"/>
              <c:yMode val="edge"/>
              <c:x val="0.46092935258092749"/>
              <c:y val="0.9174489647127442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9264512"/>
        <c:crosses val="autoZero"/>
        <c:auto val="1"/>
        <c:lblAlgn val="ctr"/>
        <c:lblOffset val="100"/>
        <c:noMultiLvlLbl val="0"/>
      </c:catAx>
      <c:valAx>
        <c:axId val="19926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Failure load (kN)</a:t>
                </a:r>
              </a:p>
            </c:rich>
          </c:tx>
          <c:layout>
            <c:manualLayout>
              <c:xMode val="edge"/>
              <c:yMode val="edge"/>
              <c:x val="1.5965660542432196E-2"/>
              <c:y val="0.28269101778944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926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017362221701426"/>
          <c:y val="2.7478123913048887E-2"/>
          <c:w val="0.29277654146771037"/>
          <c:h val="0.1447625733875564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1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82174103237096"/>
          <c:y val="5.0925925925925923E-2"/>
          <c:w val="0.86762270341207359"/>
          <c:h val="0.80411271507728199"/>
        </c:manualLayout>
      </c:layout>
      <c:bar3DChart>
        <c:barDir val="col"/>
        <c:grouping val="clustered"/>
        <c:varyColors val="0"/>
        <c:ser>
          <c:idx val="0"/>
          <c:order val="0"/>
          <c:tx>
            <c:v>Experimental data</c:v>
          </c:tx>
          <c:spPr>
            <a:solidFill>
              <a:schemeClr val="tx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-8.3333333333333592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444444444444445E-2"/>
                  <c:y val="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555555555555555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9.7222222222223265E-3"/>
                  <c:y val="2.314814814814818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888888888888884E-2"/>
                      <c:h val="7.1041848935549726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[1]Sheet16!$AO$6:$AO$15</c:f>
              <c:strCache>
                <c:ptCount val="10"/>
                <c:pt idx="0">
                  <c:v>H2</c:v>
                </c:pt>
                <c:pt idx="1">
                  <c:v>H3</c:v>
                </c:pt>
                <c:pt idx="2">
                  <c:v>H4</c:v>
                </c:pt>
                <c:pt idx="3">
                  <c:v>H5</c:v>
                </c:pt>
                <c:pt idx="4">
                  <c:v>H6</c:v>
                </c:pt>
                <c:pt idx="5">
                  <c:v>SF2</c:v>
                </c:pt>
                <c:pt idx="6">
                  <c:v>SF3</c:v>
                </c:pt>
                <c:pt idx="7">
                  <c:v>SF4</c:v>
                </c:pt>
                <c:pt idx="8">
                  <c:v>S0-1</c:v>
                </c:pt>
                <c:pt idx="9">
                  <c:v>S1-1</c:v>
                </c:pt>
              </c:strCache>
            </c:strRef>
          </c:cat>
          <c:val>
            <c:numRef>
              <c:f>[1]Sheet16!$AP$6:$AP$15</c:f>
              <c:numCache>
                <c:formatCode>General</c:formatCode>
                <c:ptCount val="10"/>
                <c:pt idx="0">
                  <c:v>31.2</c:v>
                </c:pt>
                <c:pt idx="1">
                  <c:v>18.600000000000001</c:v>
                </c:pt>
                <c:pt idx="2">
                  <c:v>10.5</c:v>
                </c:pt>
                <c:pt idx="3">
                  <c:v>31.4</c:v>
                </c:pt>
                <c:pt idx="4">
                  <c:v>35.200000000000003</c:v>
                </c:pt>
                <c:pt idx="5">
                  <c:v>29</c:v>
                </c:pt>
                <c:pt idx="6">
                  <c:v>28</c:v>
                </c:pt>
                <c:pt idx="7">
                  <c:v>35</c:v>
                </c:pt>
                <c:pt idx="8">
                  <c:v>13.9</c:v>
                </c:pt>
                <c:pt idx="9">
                  <c:v>3.8</c:v>
                </c:pt>
              </c:numCache>
            </c:numRef>
          </c:val>
        </c:ser>
        <c:ser>
          <c:idx val="1"/>
          <c:order val="1"/>
          <c:tx>
            <c:v>Analytical model</c:v>
          </c:tx>
          <c:spPr>
            <a:pattFill prst="lgCheck">
              <a:fgClr>
                <a:schemeClr val="bg2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33333333333333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3888888888888838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5000000000000001E-2"/>
                  <c:y val="-4.6296296296296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6666666666666566E-2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22222222222221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3888888888888788E-2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[1]Sheet16!$AQ$6:$AQ$15</c:f>
              <c:numCache>
                <c:formatCode>General</c:formatCode>
                <c:ptCount val="10"/>
                <c:pt idx="0">
                  <c:v>30</c:v>
                </c:pt>
                <c:pt idx="1">
                  <c:v>22</c:v>
                </c:pt>
                <c:pt idx="2">
                  <c:v>7.6</c:v>
                </c:pt>
                <c:pt idx="3">
                  <c:v>37</c:v>
                </c:pt>
                <c:pt idx="4">
                  <c:v>30.2</c:v>
                </c:pt>
                <c:pt idx="5">
                  <c:v>26</c:v>
                </c:pt>
                <c:pt idx="6">
                  <c:v>32</c:v>
                </c:pt>
                <c:pt idx="7">
                  <c:v>31</c:v>
                </c:pt>
                <c:pt idx="8">
                  <c:v>16.399999999999999</c:v>
                </c:pt>
                <c:pt idx="9">
                  <c:v>2.4</c:v>
                </c:pt>
              </c:numCache>
            </c:numRef>
          </c:val>
        </c:ser>
        <c:ser>
          <c:idx val="2"/>
          <c:order val="2"/>
          <c:tx>
            <c:v>Prediction (typical strains)</c:v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[1]Sheet16!$AT$6:$AT$15</c:f>
              <c:numCache>
                <c:formatCode>General</c:formatCode>
                <c:ptCount val="10"/>
                <c:pt idx="0">
                  <c:v>28</c:v>
                </c:pt>
                <c:pt idx="1">
                  <c:v>22</c:v>
                </c:pt>
                <c:pt idx="2">
                  <c:v>6.8</c:v>
                </c:pt>
                <c:pt idx="3">
                  <c:v>33</c:v>
                </c:pt>
                <c:pt idx="4">
                  <c:v>29</c:v>
                </c:pt>
                <c:pt idx="5">
                  <c:v>34</c:v>
                </c:pt>
                <c:pt idx="6">
                  <c:v>41</c:v>
                </c:pt>
                <c:pt idx="7">
                  <c:v>35</c:v>
                </c:pt>
                <c:pt idx="8">
                  <c:v>16.399999999999999</c:v>
                </c:pt>
                <c:pt idx="9">
                  <c:v>2.4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9215360"/>
        <c:axId val="199311744"/>
        <c:axId val="0"/>
      </c:bar3DChart>
      <c:catAx>
        <c:axId val="199215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Beam</a:t>
                </a:r>
              </a:p>
            </c:rich>
          </c:tx>
          <c:layout>
            <c:manualLayout>
              <c:xMode val="edge"/>
              <c:yMode val="edge"/>
              <c:x val="0.45395669291338581"/>
              <c:y val="0.9245144356955380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9311744"/>
        <c:crosses val="autoZero"/>
        <c:auto val="1"/>
        <c:lblAlgn val="ctr"/>
        <c:lblOffset val="100"/>
        <c:noMultiLvlLbl val="0"/>
      </c:catAx>
      <c:valAx>
        <c:axId val="19931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Moment redistribution (%)</a:t>
                </a:r>
              </a:p>
            </c:rich>
          </c:tx>
          <c:layout>
            <c:manualLayout>
              <c:xMode val="edge"/>
              <c:yMode val="edge"/>
              <c:x val="1.1017935258092739E-2"/>
              <c:y val="0.1754206765820938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9215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538655</xdr:colOff>
      <xdr:row>31</xdr:row>
      <xdr:rowOff>155685</xdr:rowOff>
    </xdr:from>
    <xdr:to>
      <xdr:col>16</xdr:col>
      <xdr:colOff>205828</xdr:colOff>
      <xdr:row>46</xdr:row>
      <xdr:rowOff>107074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95249</xdr:colOff>
      <xdr:row>31</xdr:row>
      <xdr:rowOff>133788</xdr:rowOff>
    </xdr:from>
    <xdr:to>
      <xdr:col>24</xdr:col>
      <xdr:colOff>375525</xdr:colOff>
      <xdr:row>46</xdr:row>
      <xdr:rowOff>85177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391026</xdr:colOff>
      <xdr:row>29</xdr:row>
      <xdr:rowOff>27070</xdr:rowOff>
    </xdr:from>
    <xdr:to>
      <xdr:col>41</xdr:col>
      <xdr:colOff>70184</xdr:colOff>
      <xdr:row>43</xdr:row>
      <xdr:rowOff>103270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ST%20RESULTS\Moment%20Redistribu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Chart2"/>
      <sheetName val="Sheet1"/>
      <sheetName val="Chart3"/>
      <sheetName val="Sheet2"/>
      <sheetName val="Chart4"/>
      <sheetName val="Sheet3"/>
      <sheetName val="Sheet4"/>
      <sheetName val="Sheet5"/>
      <sheetName val="Sheet6"/>
      <sheetName val="Sheet7"/>
      <sheetName val="Chart12"/>
      <sheetName val="Sheet16"/>
      <sheetName val="Sheet8"/>
      <sheetName val="Chart5"/>
      <sheetName val="Chart6"/>
      <sheetName val="Chart7"/>
      <sheetName val="Chart8"/>
      <sheetName val="Chart10"/>
      <sheetName val="Chart11"/>
      <sheetName val="Sheet9"/>
      <sheetName val="Chart9"/>
      <sheetName val="Sheet10"/>
      <sheetName val="Sheet11"/>
      <sheetName val="Sheet12"/>
      <sheetName val="Sheet13"/>
      <sheetName val="Sheet14"/>
      <sheetName val="SingleLoad"/>
      <sheetName val="Sheet15"/>
      <sheetName val="data-one span loading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>
        <row r="6">
          <cell r="F6" t="str">
            <v>H2</v>
          </cell>
          <cell r="G6">
            <v>31.6</v>
          </cell>
          <cell r="I6">
            <v>152</v>
          </cell>
          <cell r="Q6">
            <v>32.200000000000003</v>
          </cell>
          <cell r="S6">
            <v>166</v>
          </cell>
          <cell r="AO6" t="str">
            <v>H2</v>
          </cell>
          <cell r="AP6">
            <v>31.2</v>
          </cell>
          <cell r="AQ6">
            <v>30</v>
          </cell>
          <cell r="AT6">
            <v>28</v>
          </cell>
        </row>
        <row r="7">
          <cell r="F7" t="str">
            <v>H3</v>
          </cell>
          <cell r="G7">
            <v>46.5</v>
          </cell>
          <cell r="I7">
            <v>173</v>
          </cell>
          <cell r="Q7">
            <v>44.6</v>
          </cell>
          <cell r="S7">
            <v>174</v>
          </cell>
          <cell r="AO7" t="str">
            <v>H3</v>
          </cell>
          <cell r="AP7">
            <v>18.600000000000001</v>
          </cell>
          <cell r="AQ7">
            <v>22</v>
          </cell>
          <cell r="AT7">
            <v>22</v>
          </cell>
        </row>
        <row r="8">
          <cell r="F8" t="str">
            <v>H4</v>
          </cell>
          <cell r="G8">
            <v>53</v>
          </cell>
          <cell r="I8">
            <v>162</v>
          </cell>
          <cell r="Q8">
            <v>51.7</v>
          </cell>
          <cell r="S8">
            <v>157</v>
          </cell>
          <cell r="AO8" t="str">
            <v>H4</v>
          </cell>
          <cell r="AP8">
            <v>10.5</v>
          </cell>
          <cell r="AQ8">
            <v>7.6</v>
          </cell>
          <cell r="AT8">
            <v>6.8</v>
          </cell>
        </row>
        <row r="9">
          <cell r="F9" t="str">
            <v>H5</v>
          </cell>
          <cell r="G9">
            <v>35</v>
          </cell>
          <cell r="I9">
            <v>142</v>
          </cell>
          <cell r="Q9">
            <v>30</v>
          </cell>
          <cell r="S9">
            <v>151</v>
          </cell>
          <cell r="AO9" t="str">
            <v>H5</v>
          </cell>
          <cell r="AP9">
            <v>31.4</v>
          </cell>
          <cell r="AQ9">
            <v>37</v>
          </cell>
          <cell r="AT9">
            <v>33</v>
          </cell>
        </row>
        <row r="10">
          <cell r="F10" t="str">
            <v>H6</v>
          </cell>
          <cell r="G10">
            <v>28.3</v>
          </cell>
          <cell r="I10">
            <v>173</v>
          </cell>
          <cell r="Q10">
            <v>31</v>
          </cell>
          <cell r="S10">
            <v>178</v>
          </cell>
          <cell r="AO10" t="str">
            <v>H6</v>
          </cell>
          <cell r="AP10">
            <v>35.200000000000003</v>
          </cell>
          <cell r="AQ10">
            <v>30.2</v>
          </cell>
          <cell r="AT10">
            <v>29</v>
          </cell>
        </row>
        <row r="11">
          <cell r="F11" t="str">
            <v>SF2</v>
          </cell>
          <cell r="G11">
            <v>13.4</v>
          </cell>
          <cell r="I11">
            <v>84</v>
          </cell>
          <cell r="Q11">
            <v>12.7</v>
          </cell>
          <cell r="S11">
            <v>76</v>
          </cell>
          <cell r="AO11" t="str">
            <v>SF2</v>
          </cell>
          <cell r="AP11">
            <v>29</v>
          </cell>
          <cell r="AQ11">
            <v>26</v>
          </cell>
          <cell r="AT11">
            <v>34</v>
          </cell>
        </row>
        <row r="12">
          <cell r="F12" t="str">
            <v>SF3</v>
          </cell>
          <cell r="G12">
            <v>13.3</v>
          </cell>
          <cell r="I12">
            <v>82</v>
          </cell>
          <cell r="Q12">
            <v>12</v>
          </cell>
          <cell r="S12">
            <v>84</v>
          </cell>
          <cell r="AO12" t="str">
            <v>SF3</v>
          </cell>
          <cell r="AP12">
            <v>28</v>
          </cell>
          <cell r="AQ12">
            <v>32</v>
          </cell>
          <cell r="AT12">
            <v>41</v>
          </cell>
        </row>
        <row r="13">
          <cell r="F13" t="str">
            <v>SF4</v>
          </cell>
          <cell r="G13">
            <v>18.3</v>
          </cell>
          <cell r="I13">
            <v>122</v>
          </cell>
          <cell r="Q13">
            <v>16.2</v>
          </cell>
          <cell r="S13">
            <v>103</v>
          </cell>
          <cell r="AO13" t="str">
            <v>SF4</v>
          </cell>
          <cell r="AP13">
            <v>35</v>
          </cell>
          <cell r="AQ13">
            <v>31</v>
          </cell>
          <cell r="AT13">
            <v>35</v>
          </cell>
        </row>
        <row r="14">
          <cell r="F14" t="str">
            <v>S0-1</v>
          </cell>
          <cell r="G14">
            <v>31.3</v>
          </cell>
          <cell r="I14">
            <v>161</v>
          </cell>
          <cell r="Q14">
            <v>32.700000000000003</v>
          </cell>
          <cell r="S14">
            <v>162</v>
          </cell>
          <cell r="AO14" t="str">
            <v>S0-1</v>
          </cell>
          <cell r="AP14">
            <v>13.9</v>
          </cell>
          <cell r="AQ14">
            <v>16.399999999999999</v>
          </cell>
          <cell r="AT14">
            <v>16.399999999999999</v>
          </cell>
        </row>
        <row r="15">
          <cell r="F15" t="str">
            <v>S1-1</v>
          </cell>
          <cell r="G15">
            <v>34</v>
          </cell>
          <cell r="I15">
            <v>211</v>
          </cell>
          <cell r="Q15">
            <v>34.700000000000003</v>
          </cell>
          <cell r="S15">
            <v>212</v>
          </cell>
          <cell r="AO15" t="str">
            <v>S1-1</v>
          </cell>
          <cell r="AP15">
            <v>3.8</v>
          </cell>
          <cell r="AQ15">
            <v>2.4</v>
          </cell>
          <cell r="AT15">
            <v>2.4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W55"/>
  <sheetViews>
    <sheetView tabSelected="1" zoomScale="40" zoomScaleNormal="40" workbookViewId="0">
      <selection activeCell="A5" sqref="A5"/>
    </sheetView>
  </sheetViews>
  <sheetFormatPr defaultRowHeight="15" x14ac:dyDescent="0.25"/>
  <sheetData>
    <row r="2" spans="2:49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2:49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 t="s">
        <v>0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 t="s">
        <v>1</v>
      </c>
      <c r="AU3" s="1"/>
      <c r="AV3" s="1"/>
      <c r="AW3" s="1"/>
    </row>
    <row r="4" spans="2:49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 t="s">
        <v>2</v>
      </c>
      <c r="AQ4" s="2" t="s">
        <v>3</v>
      </c>
      <c r="AR4" s="1"/>
      <c r="AS4" s="1"/>
      <c r="AT4" s="3" t="s">
        <v>3</v>
      </c>
      <c r="AU4" s="1"/>
      <c r="AV4" s="1"/>
      <c r="AW4" s="1"/>
    </row>
    <row r="5" spans="2:49" x14ac:dyDescent="0.25">
      <c r="B5" s="1"/>
      <c r="C5" s="1"/>
      <c r="D5" s="2"/>
      <c r="E5" s="2"/>
      <c r="F5" s="4" t="s">
        <v>4</v>
      </c>
      <c r="G5" s="4" t="s">
        <v>5</v>
      </c>
      <c r="H5" s="4" t="s">
        <v>6</v>
      </c>
      <c r="I5" s="4" t="s">
        <v>7</v>
      </c>
      <c r="J5" s="2"/>
      <c r="K5" s="1"/>
      <c r="L5" s="1"/>
      <c r="M5" s="5"/>
      <c r="N5" s="6"/>
      <c r="O5" s="6"/>
      <c r="P5" s="7" t="s">
        <v>4</v>
      </c>
      <c r="Q5" s="7" t="s">
        <v>5</v>
      </c>
      <c r="R5" s="7" t="s">
        <v>6</v>
      </c>
      <c r="S5" s="7" t="s">
        <v>7</v>
      </c>
      <c r="T5" s="8" t="s">
        <v>8</v>
      </c>
      <c r="U5" s="4" t="s">
        <v>8</v>
      </c>
      <c r="V5" s="7" t="s">
        <v>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4" t="s">
        <v>4</v>
      </c>
      <c r="AP5" s="4" t="s">
        <v>10</v>
      </c>
      <c r="AQ5" s="4" t="s">
        <v>10</v>
      </c>
      <c r="AR5" s="1"/>
      <c r="AS5" s="4" t="s">
        <v>11</v>
      </c>
      <c r="AT5" s="9" t="s">
        <v>10</v>
      </c>
      <c r="AU5" s="1"/>
      <c r="AV5" s="1"/>
      <c r="AW5" s="1"/>
    </row>
    <row r="6" spans="2:49" x14ac:dyDescent="0.25">
      <c r="B6" s="1"/>
      <c r="C6" s="1"/>
      <c r="D6" s="2"/>
      <c r="E6" s="2"/>
      <c r="F6" s="10" t="s">
        <v>12</v>
      </c>
      <c r="G6" s="10">
        <v>31.6</v>
      </c>
      <c r="H6" s="10">
        <v>61</v>
      </c>
      <c r="I6" s="10">
        <v>152</v>
      </c>
      <c r="J6" s="6">
        <v>153</v>
      </c>
      <c r="K6" s="1"/>
      <c r="L6" s="1"/>
      <c r="M6" s="5"/>
      <c r="N6" s="6"/>
      <c r="O6" s="6"/>
      <c r="P6" s="10" t="s">
        <v>12</v>
      </c>
      <c r="Q6" s="10">
        <v>32.200000000000003</v>
      </c>
      <c r="R6" s="10">
        <v>63.6</v>
      </c>
      <c r="S6" s="10">
        <v>166</v>
      </c>
      <c r="T6" s="11">
        <v>1.4999999999999999E-2</v>
      </c>
      <c r="U6" s="12">
        <v>1.4999999999999999E-2</v>
      </c>
      <c r="V6" s="13">
        <v>1.6E-2</v>
      </c>
      <c r="W6" s="1"/>
      <c r="X6" s="1"/>
      <c r="Y6" s="1"/>
      <c r="Z6" s="1"/>
      <c r="AA6" s="1"/>
      <c r="AB6" s="1"/>
      <c r="AC6" s="1"/>
      <c r="AD6" s="1"/>
      <c r="AE6" s="2"/>
      <c r="AF6" s="2"/>
      <c r="AG6" s="4" t="s">
        <v>4</v>
      </c>
      <c r="AH6" s="4" t="s">
        <v>5</v>
      </c>
      <c r="AI6" s="4" t="s">
        <v>6</v>
      </c>
      <c r="AJ6" s="4" t="s">
        <v>7</v>
      </c>
      <c r="AK6" s="4" t="s">
        <v>10</v>
      </c>
      <c r="AL6" s="1"/>
      <c r="AM6" s="1"/>
      <c r="AN6" s="1"/>
      <c r="AO6" s="10" t="s">
        <v>12</v>
      </c>
      <c r="AP6" s="10">
        <v>31.2</v>
      </c>
      <c r="AQ6" s="2">
        <v>30</v>
      </c>
      <c r="AR6" s="1">
        <f>100*(1-Q6/AS6)</f>
        <v>29.893670886075952</v>
      </c>
      <c r="AS6" s="1">
        <f>G6/(1-AP6/100)</f>
        <v>45.930232558139544</v>
      </c>
      <c r="AT6" s="3">
        <v>28</v>
      </c>
      <c r="AU6" s="13">
        <v>1.4999999999999999E-2</v>
      </c>
      <c r="AV6" s="1"/>
      <c r="AW6" s="1"/>
    </row>
    <row r="7" spans="2:49" x14ac:dyDescent="0.25">
      <c r="B7" s="1"/>
      <c r="C7" s="1"/>
      <c r="D7" s="2"/>
      <c r="E7" s="2"/>
      <c r="F7" s="10" t="s">
        <v>13</v>
      </c>
      <c r="G7" s="10">
        <v>46.5</v>
      </c>
      <c r="H7" s="10">
        <v>59.56</v>
      </c>
      <c r="I7" s="10">
        <v>173</v>
      </c>
      <c r="J7" s="6">
        <v>173</v>
      </c>
      <c r="K7" s="1"/>
      <c r="L7" s="1"/>
      <c r="M7" s="5"/>
      <c r="N7" s="6"/>
      <c r="O7" s="6"/>
      <c r="P7" s="10" t="s">
        <v>13</v>
      </c>
      <c r="Q7" s="10">
        <v>44.6</v>
      </c>
      <c r="R7" s="10">
        <v>60</v>
      </c>
      <c r="S7" s="10">
        <v>174</v>
      </c>
      <c r="T7" s="11">
        <v>8.0000000000000002E-3</v>
      </c>
      <c r="U7" s="12">
        <v>8.0000000000000002E-3</v>
      </c>
      <c r="V7" s="13">
        <v>8.0000000000000002E-3</v>
      </c>
      <c r="W7" s="1"/>
      <c r="X7" s="1"/>
      <c r="Y7" s="1"/>
      <c r="Z7" s="1"/>
      <c r="AA7" s="1"/>
      <c r="AB7" s="1"/>
      <c r="AC7" s="1"/>
      <c r="AD7" s="1"/>
      <c r="AE7" s="2"/>
      <c r="AF7" s="2"/>
      <c r="AG7" s="2" t="s">
        <v>14</v>
      </c>
      <c r="AH7" s="2">
        <v>31.29</v>
      </c>
      <c r="AI7" s="2">
        <v>18</v>
      </c>
      <c r="AJ7" s="2">
        <v>161</v>
      </c>
      <c r="AK7" s="14">
        <v>13.9</v>
      </c>
      <c r="AL7" s="1"/>
      <c r="AM7" s="1"/>
      <c r="AN7" s="1"/>
      <c r="AO7" s="10" t="s">
        <v>13</v>
      </c>
      <c r="AP7" s="10">
        <v>18.600000000000001</v>
      </c>
      <c r="AQ7" s="2">
        <v>22</v>
      </c>
      <c r="AR7" s="1">
        <f t="shared" ref="AR7:AR10" si="0">100*(1-Q7/AS7)</f>
        <v>21.926021505376347</v>
      </c>
      <c r="AS7" s="1">
        <f t="shared" ref="AS7:AS10" si="1">G7/(1-AP7/100)</f>
        <v>57.125307125307131</v>
      </c>
      <c r="AT7" s="3">
        <v>22</v>
      </c>
      <c r="AU7" s="13">
        <v>8.0000000000000002E-3</v>
      </c>
      <c r="AV7" s="1"/>
      <c r="AW7" s="1"/>
    </row>
    <row r="8" spans="2:49" x14ac:dyDescent="0.25">
      <c r="B8" s="1"/>
      <c r="C8" s="1"/>
      <c r="D8" s="4" t="s">
        <v>15</v>
      </c>
      <c r="E8" s="2"/>
      <c r="F8" s="10" t="s">
        <v>16</v>
      </c>
      <c r="G8" s="10">
        <v>53</v>
      </c>
      <c r="H8" s="10">
        <v>51.32</v>
      </c>
      <c r="I8" s="10">
        <v>162</v>
      </c>
      <c r="J8" s="6">
        <v>162</v>
      </c>
      <c r="K8" s="1"/>
      <c r="L8" s="1"/>
      <c r="M8" s="5"/>
      <c r="N8" s="7" t="s">
        <v>17</v>
      </c>
      <c r="O8" s="6"/>
      <c r="P8" s="10" t="s">
        <v>16</v>
      </c>
      <c r="Q8" s="10">
        <v>51.7</v>
      </c>
      <c r="R8" s="10">
        <v>53.8</v>
      </c>
      <c r="S8" s="10">
        <v>157</v>
      </c>
      <c r="T8" s="11">
        <v>8.0000000000000002E-3</v>
      </c>
      <c r="U8" s="12">
        <v>6.0000000000000001E-3</v>
      </c>
      <c r="V8" s="13">
        <v>6.1999999999999998E-3</v>
      </c>
      <c r="W8" s="1"/>
      <c r="X8" s="1"/>
      <c r="Y8" s="1"/>
      <c r="Z8" s="1"/>
      <c r="AA8" s="1"/>
      <c r="AB8" s="1"/>
      <c r="AC8" s="1"/>
      <c r="AD8" s="1"/>
      <c r="AE8" s="2"/>
      <c r="AF8" s="2"/>
      <c r="AG8" s="2" t="s">
        <v>18</v>
      </c>
      <c r="AH8" s="2">
        <v>34</v>
      </c>
      <c r="AI8" s="2">
        <v>27.5</v>
      </c>
      <c r="AJ8" s="2">
        <v>211</v>
      </c>
      <c r="AK8" s="14">
        <v>3.82</v>
      </c>
      <c r="AL8" s="1"/>
      <c r="AM8" s="1"/>
      <c r="AN8" s="1"/>
      <c r="AO8" s="10" t="s">
        <v>16</v>
      </c>
      <c r="AP8" s="10">
        <v>10.5</v>
      </c>
      <c r="AQ8" s="2">
        <v>7.6</v>
      </c>
      <c r="AR8" s="1">
        <f t="shared" si="0"/>
        <v>12.69528301886792</v>
      </c>
      <c r="AS8" s="1">
        <f t="shared" si="1"/>
        <v>59.217877094972067</v>
      </c>
      <c r="AT8" s="3">
        <v>6.8</v>
      </c>
      <c r="AU8" s="13">
        <v>8.0000000000000002E-3</v>
      </c>
      <c r="AV8" s="1"/>
      <c r="AW8" s="1"/>
    </row>
    <row r="9" spans="2:49" x14ac:dyDescent="0.25">
      <c r="B9" s="1"/>
      <c r="C9" s="1"/>
      <c r="D9" s="2"/>
      <c r="E9" s="2"/>
      <c r="F9" s="10" t="s">
        <v>19</v>
      </c>
      <c r="G9" s="10">
        <v>35</v>
      </c>
      <c r="H9" s="10">
        <v>64</v>
      </c>
      <c r="I9" s="10">
        <v>142</v>
      </c>
      <c r="J9" s="6">
        <v>162</v>
      </c>
      <c r="K9" s="1"/>
      <c r="L9" s="1"/>
      <c r="M9" s="5"/>
      <c r="N9" s="6"/>
      <c r="O9" s="6"/>
      <c r="P9" s="10" t="s">
        <v>19</v>
      </c>
      <c r="Q9" s="10">
        <v>30</v>
      </c>
      <c r="R9" s="10">
        <v>53</v>
      </c>
      <c r="S9" s="10">
        <v>151</v>
      </c>
      <c r="T9" s="11">
        <v>8.0000000000000002E-3</v>
      </c>
      <c r="U9" s="12">
        <v>7.0000000000000001E-3</v>
      </c>
      <c r="V9" s="13">
        <v>4.0000000000000001E-3</v>
      </c>
      <c r="W9" s="1"/>
      <c r="X9" s="1"/>
      <c r="Y9" s="1"/>
      <c r="Z9" s="1"/>
      <c r="AA9" s="1"/>
      <c r="AB9" s="1"/>
      <c r="AC9" s="1"/>
      <c r="AD9" s="1"/>
      <c r="AE9" s="4" t="s">
        <v>20</v>
      </c>
      <c r="AF9" s="2"/>
      <c r="AG9" s="2"/>
      <c r="AH9" s="2"/>
      <c r="AI9" s="2"/>
      <c r="AJ9" s="2"/>
      <c r="AK9" s="1"/>
      <c r="AL9" s="1"/>
      <c r="AM9" s="1"/>
      <c r="AN9" s="1"/>
      <c r="AO9" s="10" t="s">
        <v>19</v>
      </c>
      <c r="AP9" s="10">
        <v>31.4</v>
      </c>
      <c r="AQ9" s="2">
        <v>37</v>
      </c>
      <c r="AR9" s="1">
        <f t="shared" si="0"/>
        <v>41.2</v>
      </c>
      <c r="AS9" s="1">
        <f t="shared" si="1"/>
        <v>51.020408163265309</v>
      </c>
      <c r="AT9" s="3">
        <v>33</v>
      </c>
      <c r="AU9" s="13">
        <v>8.0000000000000002E-3</v>
      </c>
      <c r="AV9" s="1"/>
      <c r="AW9" s="1"/>
    </row>
    <row r="10" spans="2:49" x14ac:dyDescent="0.25">
      <c r="B10" s="1"/>
      <c r="C10" s="1"/>
      <c r="D10" s="2"/>
      <c r="E10" s="2"/>
      <c r="F10" s="10" t="s">
        <v>21</v>
      </c>
      <c r="G10" s="10">
        <v>28.3</v>
      </c>
      <c r="H10" s="10">
        <v>70</v>
      </c>
      <c r="I10" s="10">
        <v>173</v>
      </c>
      <c r="J10" s="6">
        <v>173</v>
      </c>
      <c r="K10" s="1"/>
      <c r="L10" s="1"/>
      <c r="M10" s="5"/>
      <c r="N10" s="6"/>
      <c r="O10" s="6"/>
      <c r="P10" s="10" t="s">
        <v>21</v>
      </c>
      <c r="Q10" s="10">
        <v>31</v>
      </c>
      <c r="R10" s="10">
        <v>68.5</v>
      </c>
      <c r="S10" s="10">
        <v>178</v>
      </c>
      <c r="T10" s="11">
        <v>1.4999999999999999E-2</v>
      </c>
      <c r="U10" s="12">
        <v>1.2999999999999999E-2</v>
      </c>
      <c r="V10" s="13">
        <v>1.6E-2</v>
      </c>
      <c r="W10" s="1"/>
      <c r="X10" s="1"/>
      <c r="Y10" s="1"/>
      <c r="Z10" s="1"/>
      <c r="AA10" s="1"/>
      <c r="AB10" s="1"/>
      <c r="AC10" s="1"/>
      <c r="AD10" s="1"/>
      <c r="AE10" s="2"/>
      <c r="AF10" s="2"/>
      <c r="AG10" s="2"/>
      <c r="AH10" s="2"/>
      <c r="AI10" s="2"/>
      <c r="AJ10" s="2"/>
      <c r="AK10" s="1"/>
      <c r="AL10" s="1"/>
      <c r="AM10" s="1"/>
      <c r="AN10" s="1"/>
      <c r="AO10" s="10" t="s">
        <v>21</v>
      </c>
      <c r="AP10" s="10">
        <v>35.200000000000003</v>
      </c>
      <c r="AQ10" s="2">
        <v>30.2</v>
      </c>
      <c r="AR10" s="1">
        <f t="shared" si="0"/>
        <v>29.017667844522986</v>
      </c>
      <c r="AS10" s="1">
        <f t="shared" si="1"/>
        <v>43.672839506172849</v>
      </c>
      <c r="AT10" s="3">
        <v>29</v>
      </c>
      <c r="AU10" s="13">
        <v>1.4999999999999999E-2</v>
      </c>
      <c r="AV10" s="1"/>
      <c r="AW10" s="1"/>
    </row>
    <row r="11" spans="2:49" x14ac:dyDescent="0.25">
      <c r="B11" s="1"/>
      <c r="C11" s="1"/>
      <c r="D11" s="1"/>
      <c r="E11" s="1"/>
      <c r="F11" s="15" t="s">
        <v>22</v>
      </c>
      <c r="G11" s="15">
        <v>13.4</v>
      </c>
      <c r="H11" s="15">
        <v>18.5</v>
      </c>
      <c r="I11" s="15">
        <v>84</v>
      </c>
      <c r="J11" s="1"/>
      <c r="K11" s="1"/>
      <c r="L11" s="1"/>
      <c r="M11" s="1"/>
      <c r="N11" s="1"/>
      <c r="O11" s="1"/>
      <c r="P11" s="15" t="s">
        <v>22</v>
      </c>
      <c r="Q11" s="15">
        <v>12.7</v>
      </c>
      <c r="R11" s="15">
        <v>16.8</v>
      </c>
      <c r="S11" s="15">
        <v>76</v>
      </c>
      <c r="T11" s="16">
        <v>2.8999999999999998E-3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2"/>
      <c r="AF11" s="2"/>
      <c r="AG11" s="2"/>
      <c r="AH11" s="2"/>
      <c r="AI11" s="2"/>
      <c r="AJ11" s="2"/>
      <c r="AK11" s="1"/>
      <c r="AL11" s="1"/>
      <c r="AM11" s="1"/>
      <c r="AN11" s="1"/>
      <c r="AO11" s="15" t="s">
        <v>22</v>
      </c>
      <c r="AP11" s="15">
        <v>29</v>
      </c>
      <c r="AQ11" s="2">
        <v>26</v>
      </c>
      <c r="AR11" s="1"/>
      <c r="AS11" s="1"/>
      <c r="AT11" s="3">
        <v>34</v>
      </c>
      <c r="AU11" s="13">
        <v>8.0000000000000002E-3</v>
      </c>
      <c r="AV11" s="1"/>
      <c r="AW11" s="1"/>
    </row>
    <row r="12" spans="2:49" x14ac:dyDescent="0.25">
      <c r="B12" s="1"/>
      <c r="C12" s="1"/>
      <c r="D12" s="1"/>
      <c r="E12" s="1"/>
      <c r="F12" s="15" t="s">
        <v>23</v>
      </c>
      <c r="G12" s="15">
        <v>13.3</v>
      </c>
      <c r="H12" s="15">
        <v>17.899999999999999</v>
      </c>
      <c r="I12" s="15">
        <v>82</v>
      </c>
      <c r="J12" s="1"/>
      <c r="K12" s="1"/>
      <c r="L12" s="1"/>
      <c r="M12" s="1"/>
      <c r="N12" s="1"/>
      <c r="O12" s="1"/>
      <c r="P12" s="15" t="s">
        <v>23</v>
      </c>
      <c r="Q12" s="15">
        <v>12</v>
      </c>
      <c r="R12" s="15">
        <v>19</v>
      </c>
      <c r="S12" s="15">
        <v>84</v>
      </c>
      <c r="T12" s="16">
        <v>2.5000000000000001E-3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5" t="s">
        <v>23</v>
      </c>
      <c r="AP12" s="15">
        <v>28</v>
      </c>
      <c r="AQ12" s="2">
        <v>32</v>
      </c>
      <c r="AR12" s="1"/>
      <c r="AS12" s="1"/>
      <c r="AT12" s="3">
        <v>41</v>
      </c>
      <c r="AU12" s="13">
        <v>8.0000000000000002E-3</v>
      </c>
      <c r="AV12" s="1"/>
      <c r="AW12" s="1"/>
    </row>
    <row r="13" spans="2:49" x14ac:dyDescent="0.25">
      <c r="B13" s="1"/>
      <c r="C13" s="1"/>
      <c r="D13" s="1"/>
      <c r="E13" s="1"/>
      <c r="F13" s="15" t="s">
        <v>24</v>
      </c>
      <c r="G13" s="15">
        <v>18.3</v>
      </c>
      <c r="H13" s="15">
        <v>28.4</v>
      </c>
      <c r="I13" s="15">
        <v>122</v>
      </c>
      <c r="J13" s="1"/>
      <c r="K13" s="1"/>
      <c r="L13" s="1"/>
      <c r="M13" s="1"/>
      <c r="N13" s="1"/>
      <c r="O13" s="1"/>
      <c r="P13" s="15" t="s">
        <v>24</v>
      </c>
      <c r="Q13" s="15">
        <v>16.2</v>
      </c>
      <c r="R13" s="15">
        <v>20.7</v>
      </c>
      <c r="S13" s="15">
        <v>103</v>
      </c>
      <c r="T13" s="16">
        <v>4.1999999999999997E-3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5" t="s">
        <v>24</v>
      </c>
      <c r="AP13" s="15">
        <v>35</v>
      </c>
      <c r="AQ13" s="2">
        <v>31</v>
      </c>
      <c r="AR13" s="1"/>
      <c r="AS13" s="1"/>
      <c r="AT13" s="3">
        <v>35</v>
      </c>
      <c r="AU13" s="13">
        <v>8.0000000000000002E-3</v>
      </c>
      <c r="AV13" s="1"/>
      <c r="AW13" s="1"/>
    </row>
    <row r="14" spans="2:49" x14ac:dyDescent="0.25">
      <c r="B14" s="1"/>
      <c r="C14" s="1"/>
      <c r="D14" s="1"/>
      <c r="E14" s="1"/>
      <c r="F14" s="17" t="s">
        <v>26</v>
      </c>
      <c r="G14" s="17">
        <v>31.3</v>
      </c>
      <c r="H14" s="17">
        <v>18</v>
      </c>
      <c r="I14" s="17">
        <v>161</v>
      </c>
      <c r="J14" s="1"/>
      <c r="K14" s="1"/>
      <c r="L14" s="1"/>
      <c r="M14" s="1"/>
      <c r="N14" s="1"/>
      <c r="O14" s="1"/>
      <c r="P14" s="17" t="s">
        <v>14</v>
      </c>
      <c r="Q14" s="17">
        <v>32.700000000000003</v>
      </c>
      <c r="R14" s="17">
        <v>19</v>
      </c>
      <c r="S14" s="17">
        <v>162</v>
      </c>
      <c r="T14" s="18">
        <v>1.4999999999999999E-2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7" t="s">
        <v>26</v>
      </c>
      <c r="AP14" s="17">
        <v>13.9</v>
      </c>
      <c r="AQ14" s="2">
        <v>16.399999999999999</v>
      </c>
      <c r="AR14" s="1"/>
      <c r="AS14" s="1"/>
      <c r="AT14" s="3">
        <v>16.399999999999999</v>
      </c>
      <c r="AU14" s="13">
        <v>1.4999999999999999E-2</v>
      </c>
      <c r="AV14" s="1"/>
      <c r="AW14" s="1"/>
    </row>
    <row r="15" spans="2:49" x14ac:dyDescent="0.25">
      <c r="B15" s="1"/>
      <c r="C15" s="1"/>
      <c r="D15" s="1"/>
      <c r="E15" s="1"/>
      <c r="F15" s="17" t="s">
        <v>18</v>
      </c>
      <c r="G15" s="17">
        <v>34</v>
      </c>
      <c r="H15" s="17">
        <v>27.5</v>
      </c>
      <c r="I15" s="17">
        <v>211</v>
      </c>
      <c r="J15" s="1"/>
      <c r="K15" s="1"/>
      <c r="L15" s="1"/>
      <c r="M15" s="1"/>
      <c r="N15" s="1"/>
      <c r="O15" s="1"/>
      <c r="P15" s="17" t="s">
        <v>18</v>
      </c>
      <c r="Q15" s="17">
        <v>34.700000000000003</v>
      </c>
      <c r="R15" s="17">
        <v>29</v>
      </c>
      <c r="S15" s="17">
        <v>212</v>
      </c>
      <c r="T15" s="18">
        <v>1.4999999999999999E-2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7" t="s">
        <v>18</v>
      </c>
      <c r="AP15" s="17">
        <v>3.8</v>
      </c>
      <c r="AQ15" s="2">
        <v>2.4</v>
      </c>
      <c r="AR15" s="1"/>
      <c r="AS15" s="1"/>
      <c r="AT15" s="3">
        <v>2.4</v>
      </c>
      <c r="AU15" s="13">
        <v>1.4999999999999999E-2</v>
      </c>
      <c r="AV15" s="1"/>
      <c r="AW15" s="1"/>
    </row>
    <row r="16" spans="2:49" x14ac:dyDescent="0.25">
      <c r="B16" s="1"/>
      <c r="C16" s="1"/>
      <c r="D16" s="2"/>
      <c r="E16" s="2"/>
      <c r="F16" s="2"/>
      <c r="G16" s="2"/>
      <c r="H16" s="2"/>
      <c r="I16" s="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2"/>
      <c r="AF16" s="2"/>
      <c r="AG16" s="4" t="s">
        <v>4</v>
      </c>
      <c r="AH16" s="4" t="s">
        <v>5</v>
      </c>
      <c r="AI16" s="4" t="s">
        <v>6</v>
      </c>
      <c r="AJ16" s="4" t="s">
        <v>7</v>
      </c>
      <c r="AK16" s="4" t="s">
        <v>8</v>
      </c>
      <c r="AL16" s="4" t="s">
        <v>10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2:49" x14ac:dyDescent="0.25">
      <c r="B17" s="1"/>
      <c r="C17" s="1"/>
      <c r="D17" s="2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2"/>
      <c r="AF17" s="2"/>
      <c r="AG17" s="2" t="s">
        <v>14</v>
      </c>
      <c r="AH17" s="2">
        <v>32.700000000000003</v>
      </c>
      <c r="AI17" s="2">
        <v>19</v>
      </c>
      <c r="AJ17" s="2">
        <v>162</v>
      </c>
      <c r="AK17" s="12">
        <v>1.4999999999999999E-2</v>
      </c>
      <c r="AL17" s="19">
        <v>16.399999999999999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2:49" x14ac:dyDescent="0.25">
      <c r="B18" s="1"/>
      <c r="C18" s="1"/>
      <c r="D18" s="4" t="s">
        <v>25</v>
      </c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2"/>
      <c r="AF18" s="2"/>
      <c r="AG18" s="2" t="s">
        <v>18</v>
      </c>
      <c r="AH18" s="2">
        <v>34.75</v>
      </c>
      <c r="AI18" s="2">
        <v>29</v>
      </c>
      <c r="AJ18" s="2">
        <v>212</v>
      </c>
      <c r="AK18" s="12">
        <v>1.4999999999999999E-2</v>
      </c>
      <c r="AL18" s="19">
        <v>2.39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2:49" x14ac:dyDescent="0.25">
      <c r="B19" s="1"/>
      <c r="C19" s="1"/>
      <c r="D19" s="1"/>
      <c r="E19" s="1"/>
      <c r="F19" s="4" t="s">
        <v>4</v>
      </c>
      <c r="G19" s="4" t="s">
        <v>5</v>
      </c>
      <c r="H19" s="4" t="s">
        <v>6</v>
      </c>
      <c r="I19" s="4" t="s">
        <v>7</v>
      </c>
      <c r="J19" s="1"/>
      <c r="K19" s="1"/>
      <c r="L19" s="1"/>
      <c r="M19" s="1"/>
      <c r="N19" s="1"/>
      <c r="O19" s="2"/>
      <c r="P19" s="2"/>
      <c r="Q19" s="4" t="s">
        <v>4</v>
      </c>
      <c r="R19" s="4" t="s">
        <v>5</v>
      </c>
      <c r="S19" s="4" t="s">
        <v>6</v>
      </c>
      <c r="T19" s="4" t="s">
        <v>7</v>
      </c>
      <c r="U19" s="4" t="s">
        <v>8</v>
      </c>
      <c r="V19" s="1"/>
      <c r="W19" s="1"/>
      <c r="X19" s="1"/>
      <c r="Y19" s="1"/>
      <c r="Z19" s="1"/>
      <c r="AA19" s="1"/>
      <c r="AB19" s="1"/>
      <c r="AC19" s="1"/>
      <c r="AD19" s="1"/>
      <c r="AE19" s="4" t="s">
        <v>17</v>
      </c>
      <c r="AF19" s="2"/>
      <c r="AG19" s="2" t="s">
        <v>22</v>
      </c>
      <c r="AH19" s="2">
        <v>12.7</v>
      </c>
      <c r="AI19" s="2">
        <v>16.8</v>
      </c>
      <c r="AJ19" s="2">
        <v>76</v>
      </c>
      <c r="AK19" s="12">
        <v>2.8999999999999998E-3</v>
      </c>
      <c r="AL19" s="19">
        <v>26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2:49" x14ac:dyDescent="0.25">
      <c r="B20" s="1"/>
      <c r="C20" s="1"/>
      <c r="D20" s="1"/>
      <c r="E20" s="1"/>
      <c r="F20" s="2" t="s">
        <v>22</v>
      </c>
      <c r="G20" s="2">
        <v>13.4</v>
      </c>
      <c r="H20" s="2">
        <v>18.5</v>
      </c>
      <c r="I20" s="2">
        <v>84</v>
      </c>
      <c r="J20" s="1"/>
      <c r="K20" s="1"/>
      <c r="L20" s="1"/>
      <c r="M20" s="1"/>
      <c r="N20" s="1"/>
      <c r="O20" s="2"/>
      <c r="P20" s="2"/>
      <c r="Q20" s="2" t="s">
        <v>22</v>
      </c>
      <c r="R20" s="2">
        <v>12.7</v>
      </c>
      <c r="S20" s="2">
        <v>16.8</v>
      </c>
      <c r="T20" s="2">
        <v>76</v>
      </c>
      <c r="U20" s="12">
        <v>2.8999999999999998E-3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" t="s">
        <v>23</v>
      </c>
      <c r="AH20" s="2">
        <v>12</v>
      </c>
      <c r="AI20" s="2">
        <v>19</v>
      </c>
      <c r="AJ20" s="2">
        <v>84</v>
      </c>
      <c r="AK20" s="12">
        <v>2.5000000000000001E-3</v>
      </c>
      <c r="AL20" s="19">
        <v>32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2:49" x14ac:dyDescent="0.25">
      <c r="B21" s="1"/>
      <c r="C21" s="1"/>
      <c r="D21" s="1"/>
      <c r="E21" s="1"/>
      <c r="F21" s="2" t="s">
        <v>23</v>
      </c>
      <c r="G21" s="2">
        <v>13.3</v>
      </c>
      <c r="H21" s="2">
        <v>17.899999999999999</v>
      </c>
      <c r="I21" s="2">
        <v>82</v>
      </c>
      <c r="J21" s="1"/>
      <c r="K21" s="1"/>
      <c r="L21" s="1"/>
      <c r="M21" s="1"/>
      <c r="N21" s="1"/>
      <c r="O21" s="2"/>
      <c r="P21" s="2"/>
      <c r="Q21" s="2" t="s">
        <v>23</v>
      </c>
      <c r="R21" s="2">
        <v>12</v>
      </c>
      <c r="S21" s="2">
        <v>19</v>
      </c>
      <c r="T21" s="2">
        <v>84</v>
      </c>
      <c r="U21" s="12">
        <v>2.5000000000000001E-3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" t="s">
        <v>24</v>
      </c>
      <c r="AH21" s="2">
        <v>16.2</v>
      </c>
      <c r="AI21" s="2">
        <v>20.7</v>
      </c>
      <c r="AJ21" s="2">
        <v>98</v>
      </c>
      <c r="AK21" s="12">
        <v>4.1999999999999997E-3</v>
      </c>
      <c r="AL21" s="19">
        <v>31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2:49" x14ac:dyDescent="0.25">
      <c r="B22" s="1"/>
      <c r="C22" s="1"/>
      <c r="D22" s="1"/>
      <c r="E22" s="1"/>
      <c r="F22" s="2" t="s">
        <v>24</v>
      </c>
      <c r="G22" s="2">
        <v>16.3</v>
      </c>
      <c r="H22" s="2">
        <v>28.4</v>
      </c>
      <c r="I22" s="2">
        <v>122</v>
      </c>
      <c r="J22" s="1"/>
      <c r="K22" s="1"/>
      <c r="L22" s="1"/>
      <c r="M22" s="1"/>
      <c r="N22" s="1"/>
      <c r="O22" s="4" t="s">
        <v>17</v>
      </c>
      <c r="P22" s="2"/>
      <c r="Q22" s="2" t="s">
        <v>24</v>
      </c>
      <c r="R22" s="2">
        <v>16.2</v>
      </c>
      <c r="S22" s="2">
        <v>20.7</v>
      </c>
      <c r="T22" s="2">
        <v>98</v>
      </c>
      <c r="U22" s="12">
        <v>4.1999999999999997E-3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2:49" x14ac:dyDescent="0.25">
      <c r="B23" s="1"/>
      <c r="C23" s="1"/>
      <c r="D23" s="2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2:49" x14ac:dyDescent="0.25">
      <c r="B24" s="1"/>
      <c r="C24" s="1"/>
      <c r="D24" s="2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2"/>
      <c r="AF24" s="2"/>
      <c r="AG24" s="4" t="s">
        <v>4</v>
      </c>
      <c r="AH24" s="4" t="s">
        <v>5</v>
      </c>
      <c r="AI24" s="4" t="s">
        <v>6</v>
      </c>
      <c r="AJ24" s="4" t="s">
        <v>7</v>
      </c>
      <c r="AK24" s="4" t="s">
        <v>10</v>
      </c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2:49" x14ac:dyDescent="0.25">
      <c r="B25" s="1"/>
      <c r="C25" s="1"/>
      <c r="D25" s="2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"/>
      <c r="AF25" s="2"/>
      <c r="AG25" s="2" t="s">
        <v>22</v>
      </c>
      <c r="AH25" s="2">
        <v>13.4</v>
      </c>
      <c r="AI25" s="2">
        <v>18.5</v>
      </c>
      <c r="AJ25" s="2">
        <v>84</v>
      </c>
      <c r="AK25" s="14">
        <v>29</v>
      </c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2:49" x14ac:dyDescent="0.25">
      <c r="B26" s="1"/>
      <c r="C26" s="1"/>
      <c r="D26" s="4" t="s">
        <v>20</v>
      </c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"/>
      <c r="AF26" s="2"/>
      <c r="AG26" s="2" t="s">
        <v>23</v>
      </c>
      <c r="AH26" s="2">
        <v>13.3</v>
      </c>
      <c r="AI26" s="2">
        <v>17.899999999999999</v>
      </c>
      <c r="AJ26" s="2">
        <v>82</v>
      </c>
      <c r="AK26" s="14">
        <v>28</v>
      </c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2:49" x14ac:dyDescent="0.25">
      <c r="B27" s="1"/>
      <c r="C27" s="1"/>
      <c r="D27" s="1"/>
      <c r="E27" s="1"/>
      <c r="F27" s="4" t="s">
        <v>4</v>
      </c>
      <c r="G27" s="4" t="s">
        <v>5</v>
      </c>
      <c r="H27" s="4" t="s">
        <v>6</v>
      </c>
      <c r="I27" s="4" t="s">
        <v>7</v>
      </c>
      <c r="J27" s="1"/>
      <c r="K27" s="1"/>
      <c r="L27" s="1"/>
      <c r="M27" s="1"/>
      <c r="N27" s="1"/>
      <c r="O27" s="2"/>
      <c r="P27" s="2"/>
      <c r="Q27" s="4" t="s">
        <v>4</v>
      </c>
      <c r="R27" s="4" t="s">
        <v>5</v>
      </c>
      <c r="S27" s="4" t="s">
        <v>6</v>
      </c>
      <c r="T27" s="4" t="s">
        <v>7</v>
      </c>
      <c r="U27" s="4" t="s">
        <v>8</v>
      </c>
      <c r="V27" s="1"/>
      <c r="W27" s="1"/>
      <c r="X27" s="1"/>
      <c r="Y27" s="1"/>
      <c r="Z27" s="1"/>
      <c r="AA27" s="1"/>
      <c r="AB27" s="1"/>
      <c r="AC27" s="1"/>
      <c r="AD27" s="1"/>
      <c r="AE27" s="4" t="s">
        <v>25</v>
      </c>
      <c r="AF27" s="2"/>
      <c r="AG27" s="2" t="s">
        <v>24</v>
      </c>
      <c r="AH27" s="2">
        <v>16.3</v>
      </c>
      <c r="AI27" s="2">
        <v>28.4</v>
      </c>
      <c r="AJ27" s="2">
        <v>122</v>
      </c>
      <c r="AK27" s="14">
        <v>35</v>
      </c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2:49" x14ac:dyDescent="0.25">
      <c r="B28" s="1"/>
      <c r="C28" s="1"/>
      <c r="D28" s="1"/>
      <c r="E28" s="1"/>
      <c r="F28" s="2" t="s">
        <v>14</v>
      </c>
      <c r="G28" s="2">
        <v>31.3</v>
      </c>
      <c r="H28" s="2">
        <v>18</v>
      </c>
      <c r="I28" s="2">
        <v>161</v>
      </c>
      <c r="J28" s="1"/>
      <c r="K28" s="1"/>
      <c r="L28" s="1"/>
      <c r="M28" s="1"/>
      <c r="N28" s="1"/>
      <c r="O28" s="2"/>
      <c r="P28" s="2"/>
      <c r="Q28" s="2" t="s">
        <v>14</v>
      </c>
      <c r="R28" s="2">
        <v>32.700000000000003</v>
      </c>
      <c r="S28" s="2">
        <v>19</v>
      </c>
      <c r="T28" s="2">
        <v>162</v>
      </c>
      <c r="U28" s="12">
        <v>1.4999999999999999E-2</v>
      </c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2:49" x14ac:dyDescent="0.25">
      <c r="B29" s="1"/>
      <c r="C29" s="1"/>
      <c r="D29" s="1"/>
      <c r="E29" s="1"/>
      <c r="F29" s="2" t="s">
        <v>18</v>
      </c>
      <c r="G29" s="2">
        <v>34</v>
      </c>
      <c r="H29" s="2">
        <v>27.5</v>
      </c>
      <c r="I29" s="2">
        <v>211</v>
      </c>
      <c r="J29" s="1"/>
      <c r="K29" s="1"/>
      <c r="L29" s="1"/>
      <c r="M29" s="1"/>
      <c r="N29" s="1"/>
      <c r="O29" s="2"/>
      <c r="P29" s="2"/>
      <c r="Q29" s="2" t="s">
        <v>18</v>
      </c>
      <c r="R29" s="2">
        <v>34.700000000000003</v>
      </c>
      <c r="S29" s="2">
        <v>29</v>
      </c>
      <c r="T29" s="2">
        <v>212</v>
      </c>
      <c r="U29" s="12">
        <v>1.4999999999999999E-2</v>
      </c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2:49" x14ac:dyDescent="0.25">
      <c r="B30" s="1"/>
      <c r="C30" s="1"/>
      <c r="D30" s="1"/>
      <c r="E30" s="1"/>
      <c r="F30" s="2"/>
      <c r="G30" s="2"/>
      <c r="H30" s="2"/>
      <c r="I30" s="2"/>
      <c r="J30" s="1"/>
      <c r="K30" s="1"/>
      <c r="L30" s="1"/>
      <c r="M30" s="1"/>
      <c r="N30" s="1"/>
      <c r="O30" s="4" t="s">
        <v>17</v>
      </c>
      <c r="P30" s="2"/>
      <c r="Q30" s="2"/>
      <c r="R30" s="2"/>
      <c r="S30" s="2"/>
      <c r="T30" s="2"/>
      <c r="U30" s="1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2:49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2:49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2:49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2:49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2:49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2:49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2:49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2:49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2:49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2:49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2:49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2:49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2:49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2:49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2:49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2:49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2:49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2:49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2:49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2:49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2:49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2:49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2:49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2:49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2:49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2016-08-16T06:12:10Z</dcterms:created>
  <dcterms:modified xsi:type="dcterms:W3CDTF">2016-08-16T07:17:05Z</dcterms:modified>
</cp:coreProperties>
</file>