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All Intervals" sheetId="1" r:id="rId1"/>
  </sheets>
  <calcPr calcId="145621"/>
</workbook>
</file>

<file path=xl/calcChain.xml><?xml version="1.0" encoding="utf-8"?>
<calcChain xmlns="http://schemas.openxmlformats.org/spreadsheetml/2006/main">
  <c r="L53" i="1" l="1"/>
  <c r="L54" i="1"/>
  <c r="L55" i="1"/>
  <c r="L56" i="1"/>
  <c r="J55" i="1" l="1"/>
  <c r="I55" i="1"/>
  <c r="J54" i="1"/>
  <c r="I54" i="1"/>
  <c r="J53" i="1"/>
  <c r="I53" i="1"/>
  <c r="J56" i="1"/>
  <c r="I56" i="1"/>
  <c r="H56" i="1"/>
  <c r="K56" i="1" s="1"/>
  <c r="H55" i="1"/>
  <c r="H54" i="1"/>
  <c r="H53" i="1"/>
  <c r="J52" i="1"/>
  <c r="I52" i="1"/>
  <c r="H52" i="1"/>
  <c r="K52" i="1" s="1"/>
  <c r="K55" i="1" l="1"/>
  <c r="K53" i="1"/>
  <c r="L52" i="1"/>
  <c r="K54" i="1"/>
  <c r="E18" i="1" l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D19" i="1"/>
  <c r="D18" i="1"/>
  <c r="E38" i="1" l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D39" i="1"/>
  <c r="D38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D34" i="1"/>
  <c r="D33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D29" i="1"/>
  <c r="D28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D24" i="1"/>
  <c r="D23" i="1"/>
</calcChain>
</file>

<file path=xl/sharedStrings.xml><?xml version="1.0" encoding="utf-8"?>
<sst xmlns="http://schemas.openxmlformats.org/spreadsheetml/2006/main" count="105" uniqueCount="86">
  <si>
    <t>User: USER</t>
  </si>
  <si>
    <t>Path: C:\Program Files (x86)\BMG\Omega\User\Data\</t>
  </si>
  <si>
    <t>Test ID: 64</t>
  </si>
  <si>
    <t>Test Name: HOLLIE WELL MODE</t>
  </si>
  <si>
    <t>Date: 01/04/2014</t>
  </si>
  <si>
    <t>Time: 11:28:56</t>
  </si>
  <si>
    <t>ID1: 0.05mm adp</t>
  </si>
  <si>
    <t>ID2: ma-pp-plate</t>
  </si>
  <si>
    <t>ID3: 010414</t>
  </si>
  <si>
    <t>Luminescence</t>
  </si>
  <si>
    <t>Well
Row</t>
  </si>
  <si>
    <t>Well
Col</t>
  </si>
  <si>
    <t>Content</t>
  </si>
  <si>
    <t>Raw Data (lens)
1 - 0 s</t>
  </si>
  <si>
    <t>Raw Data (lens)
2 - 1.00 s</t>
  </si>
  <si>
    <t>Raw Data (lens)
3 - 2.00 s</t>
  </si>
  <si>
    <t>Raw Data (lens)
4 - 3.00 s</t>
  </si>
  <si>
    <t>Raw Data (lens)
5 - 4.00 s</t>
  </si>
  <si>
    <t>Raw Data (lens)
6 - 5.00 s</t>
  </si>
  <si>
    <t>Raw Data (lens)
7 - 6.00 s</t>
  </si>
  <si>
    <t>Raw Data (lens)
8 - 7.00 s</t>
  </si>
  <si>
    <t>Raw Data (lens)
9 - 8.00 s</t>
  </si>
  <si>
    <t>Raw Data (lens)
10 - 9.00 s</t>
  </si>
  <si>
    <t>Raw Data (lens)
11 - 10.00 s</t>
  </si>
  <si>
    <t>Raw Data (lens)
12 - 11.00 s</t>
  </si>
  <si>
    <t>Raw Data (lens)
13 - 12.00 s</t>
  </si>
  <si>
    <t>Raw Data (lens)
14 - 13.00 s</t>
  </si>
  <si>
    <t>Raw Data (lens)
15 - 14.00 s</t>
  </si>
  <si>
    <t>Raw Data (lens)
16 - 15.00 s</t>
  </si>
  <si>
    <t>Raw Data (lens)
17 - 16.00 s</t>
  </si>
  <si>
    <t>Raw Data (lens)
18 - 17.00 s</t>
  </si>
  <si>
    <t>Raw Data (lens)
19 - 18.00 s</t>
  </si>
  <si>
    <t>Raw Data (lens)
20 - 19.00 s</t>
  </si>
  <si>
    <t>Raw Data (lens)
21 - 20.00 s</t>
  </si>
  <si>
    <t>Raw Data (lens)
22 - 21.00 s</t>
  </si>
  <si>
    <t>Raw Data (lens)
23 - 22.00 s</t>
  </si>
  <si>
    <t>Raw Data (lens)
24 - 23.00 s</t>
  </si>
  <si>
    <t>Raw Data (lens)
25 - 24.00 s</t>
  </si>
  <si>
    <t>Raw Data (lens)
26 - 25.00 s</t>
  </si>
  <si>
    <t>Raw Data (lens)
27 - 26.00 s</t>
  </si>
  <si>
    <t>Raw Data (lens)
28 - 27.00 s</t>
  </si>
  <si>
    <t>Raw Data (lens)
29 - 28.00 s</t>
  </si>
  <si>
    <t>Raw Data (lens)
30 - 29.00 s</t>
  </si>
  <si>
    <t>Raw Data (lens)
31 - 30.00 s</t>
  </si>
  <si>
    <t>Raw Data (lens)
32 - 31.00 s</t>
  </si>
  <si>
    <t>Raw Data (lens)
33 - 32.00 s</t>
  </si>
  <si>
    <t>Raw Data (lens)
34 - 33.00 s</t>
  </si>
  <si>
    <t>Raw Data (lens)
35 - 34.00 s</t>
  </si>
  <si>
    <t>Raw Data (lens)
36 - 35.00 s</t>
  </si>
  <si>
    <t>Raw Data (lens)
37 - 36.00 s</t>
  </si>
  <si>
    <t>Raw Data (lens)
38 - 37.00 s</t>
  </si>
  <si>
    <t>Raw Data (lens)
39 - 38.00 s</t>
  </si>
  <si>
    <t>Raw Data (lens)
40 - 39.00 s</t>
  </si>
  <si>
    <t>Raw Data (lens)
41 - 40.00 s</t>
  </si>
  <si>
    <t>Raw Data (lens)
42 - 41.00 s</t>
  </si>
  <si>
    <t>Raw Data (lens)
43 - 42.00 s</t>
  </si>
  <si>
    <t>Raw Data (lens)
44 - 43.00 s</t>
  </si>
  <si>
    <t>Raw Data (lens)
45 - 44.00 s</t>
  </si>
  <si>
    <t>Raw Data (lens)
46 - 45.00 s</t>
  </si>
  <si>
    <t>Raw Data (lens)
47 - 46.00 s</t>
  </si>
  <si>
    <t>Raw Data (lens)
48 - 47.00 s</t>
  </si>
  <si>
    <t>Raw Data (lens)
49 - 48.00 s</t>
  </si>
  <si>
    <t>Raw Data (lens)
50 - 49.00 s</t>
  </si>
  <si>
    <t>Raw Data (lens)
51 - 50.00 s</t>
  </si>
  <si>
    <t>Raw Data (lens)
52 - 51.00 s</t>
  </si>
  <si>
    <t>Raw Data (lens)
53 - 52.00 s</t>
  </si>
  <si>
    <t>Raw Data (lens)
54 - 53.00 s</t>
  </si>
  <si>
    <t>Raw Data (lens)
55 - 54.00 s</t>
  </si>
  <si>
    <t>Raw Data (lens)
56 - 55.00 s</t>
  </si>
  <si>
    <t>Raw Data (lens)
57 - 56.00 s</t>
  </si>
  <si>
    <t>Raw Data (lens)
58 - 57.00 s</t>
  </si>
  <si>
    <t>Raw Data (lens)
59 - 58.00 s</t>
  </si>
  <si>
    <t>Raw Data (lens)
60 - 59.00 s</t>
  </si>
  <si>
    <t>B</t>
  </si>
  <si>
    <t>Sample X1</t>
  </si>
  <si>
    <t>C</t>
  </si>
  <si>
    <t>A</t>
  </si>
  <si>
    <t>Sample X2</t>
  </si>
  <si>
    <t>Sample X3</t>
  </si>
  <si>
    <t>Sample X4</t>
  </si>
  <si>
    <t>Sample X5</t>
  </si>
  <si>
    <t>D</t>
  </si>
  <si>
    <t>E</t>
  </si>
  <si>
    <t>F</t>
  </si>
  <si>
    <t>av</t>
  </si>
  <si>
    <t>stdev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</si>
</sst>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ont="1"/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7" xfId="0" applyBorder="1"/>
    <xf numFmtId="0" fontId="0" fillId="0" borderId="8" xfId="0" applyBorder="1"/>
    <xf numFmtId="0" fontId="0" fillId="0" borderId="8" xfId="0" applyFont="1" applyBorder="1"/>
    <xf numFmtId="0" fontId="0" fillId="0" borderId="9" xfId="0" applyFont="1" applyBorder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7" xfId="0" applyFont="1" applyBorder="1"/>
    <xf numFmtId="0" fontId="1" fillId="0" borderId="14" xfId="0" applyFont="1" applyBorder="1" applyAlignment="1">
      <alignment horizontal="center" wrapText="1"/>
    </xf>
    <xf numFmtId="0" fontId="0" fillId="0" borderId="15" xfId="0" applyBorder="1"/>
    <xf numFmtId="0" fontId="0" fillId="0" borderId="13" xfId="0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0" xfId="0" applyFill="1"/>
    <xf numFmtId="0" fontId="0" fillId="0" borderId="0" xfId="0"/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3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56"/>
  <sheetViews>
    <sheetView tabSelected="1" topLeftCell="A35" workbookViewId="0">
      <selection activeCell="K52" sqref="K52:L56"/>
    </sheetView>
  </sheetViews>
  <sheetFormatPr defaultRowHeight="15" x14ac:dyDescent="0.25"/>
  <sheetData>
    <row r="1" spans="1:63" x14ac:dyDescent="0.25">
      <c r="A1" s="1" t="s">
        <v>0</v>
      </c>
    </row>
    <row r="2" spans="1:63" x14ac:dyDescent="0.25">
      <c r="A2" s="1" t="s">
        <v>1</v>
      </c>
    </row>
    <row r="3" spans="1:63" x14ac:dyDescent="0.25">
      <c r="A3" s="1" t="s">
        <v>2</v>
      </c>
    </row>
    <row r="4" spans="1:63" x14ac:dyDescent="0.25">
      <c r="A4" s="1" t="s">
        <v>3</v>
      </c>
    </row>
    <row r="5" spans="1:63" x14ac:dyDescent="0.25">
      <c r="A5" s="1" t="s">
        <v>4</v>
      </c>
    </row>
    <row r="6" spans="1:63" x14ac:dyDescent="0.25">
      <c r="A6" s="1" t="s">
        <v>5</v>
      </c>
    </row>
    <row r="7" spans="1:63" x14ac:dyDescent="0.25">
      <c r="A7" s="1" t="s">
        <v>6</v>
      </c>
    </row>
    <row r="8" spans="1:63" x14ac:dyDescent="0.25">
      <c r="A8" s="1" t="s">
        <v>7</v>
      </c>
    </row>
    <row r="9" spans="1:63" x14ac:dyDescent="0.25">
      <c r="A9" s="1" t="s">
        <v>8</v>
      </c>
    </row>
    <row r="10" spans="1:63" x14ac:dyDescent="0.25">
      <c r="A10" s="1" t="s">
        <v>9</v>
      </c>
    </row>
    <row r="13" spans="1:63" ht="60.75" thickBot="1" x14ac:dyDescent="0.3">
      <c r="A13" s="2" t="s">
        <v>10</v>
      </c>
      <c r="B13" s="3" t="s">
        <v>11</v>
      </c>
      <c r="C13" s="14" t="s">
        <v>12</v>
      </c>
      <c r="D13" s="2" t="s">
        <v>13</v>
      </c>
      <c r="E13" s="3" t="s">
        <v>14</v>
      </c>
      <c r="F13" s="3" t="s">
        <v>15</v>
      </c>
      <c r="G13" s="3" t="s">
        <v>16</v>
      </c>
      <c r="H13" s="3" t="s">
        <v>17</v>
      </c>
      <c r="I13" s="3" t="s">
        <v>18</v>
      </c>
      <c r="J13" s="3" t="s">
        <v>19</v>
      </c>
      <c r="K13" s="3" t="s">
        <v>20</v>
      </c>
      <c r="L13" s="3" t="s">
        <v>21</v>
      </c>
      <c r="M13" s="3" t="s">
        <v>22</v>
      </c>
      <c r="N13" s="3" t="s">
        <v>23</v>
      </c>
      <c r="O13" s="3" t="s">
        <v>24</v>
      </c>
      <c r="P13" s="3" t="s">
        <v>25</v>
      </c>
      <c r="Q13" s="3" t="s">
        <v>26</v>
      </c>
      <c r="R13" s="3" t="s">
        <v>27</v>
      </c>
      <c r="S13" s="3" t="s">
        <v>28</v>
      </c>
      <c r="T13" s="3" t="s">
        <v>29</v>
      </c>
      <c r="U13" s="3" t="s">
        <v>30</v>
      </c>
      <c r="V13" s="3" t="s">
        <v>31</v>
      </c>
      <c r="W13" s="3" t="s">
        <v>32</v>
      </c>
      <c r="X13" s="3" t="s">
        <v>33</v>
      </c>
      <c r="Y13" s="3" t="s">
        <v>34</v>
      </c>
      <c r="Z13" s="3" t="s">
        <v>35</v>
      </c>
      <c r="AA13" s="3" t="s">
        <v>36</v>
      </c>
      <c r="AB13" s="3" t="s">
        <v>37</v>
      </c>
      <c r="AC13" s="3" t="s">
        <v>38</v>
      </c>
      <c r="AD13" s="3" t="s">
        <v>39</v>
      </c>
      <c r="AE13" s="3" t="s">
        <v>40</v>
      </c>
      <c r="AF13" s="3" t="s">
        <v>41</v>
      </c>
      <c r="AG13" s="3" t="s">
        <v>42</v>
      </c>
      <c r="AH13" s="3" t="s">
        <v>43</v>
      </c>
      <c r="AI13" s="3" t="s">
        <v>44</v>
      </c>
      <c r="AJ13" s="3" t="s">
        <v>45</v>
      </c>
      <c r="AK13" s="3" t="s">
        <v>46</v>
      </c>
      <c r="AL13" s="3" t="s">
        <v>47</v>
      </c>
      <c r="AM13" s="3" t="s">
        <v>48</v>
      </c>
      <c r="AN13" s="3" t="s">
        <v>49</v>
      </c>
      <c r="AO13" s="3" t="s">
        <v>50</v>
      </c>
      <c r="AP13" s="3" t="s">
        <v>51</v>
      </c>
      <c r="AQ13" s="3" t="s">
        <v>52</v>
      </c>
      <c r="AR13" s="3" t="s">
        <v>53</v>
      </c>
      <c r="AS13" s="3" t="s">
        <v>54</v>
      </c>
      <c r="AT13" s="3" t="s">
        <v>55</v>
      </c>
      <c r="AU13" s="3" t="s">
        <v>56</v>
      </c>
      <c r="AV13" s="3" t="s">
        <v>57</v>
      </c>
      <c r="AW13" s="3" t="s">
        <v>58</v>
      </c>
      <c r="AX13" s="3" t="s">
        <v>59</v>
      </c>
      <c r="AY13" s="3" t="s">
        <v>60</v>
      </c>
      <c r="AZ13" s="3" t="s">
        <v>61</v>
      </c>
      <c r="BA13" s="3" t="s">
        <v>62</v>
      </c>
      <c r="BB13" s="3" t="s">
        <v>63</v>
      </c>
      <c r="BC13" s="3" t="s">
        <v>64</v>
      </c>
      <c r="BD13" s="3" t="s">
        <v>65</v>
      </c>
      <c r="BE13" s="3" t="s">
        <v>66</v>
      </c>
      <c r="BF13" s="3" t="s">
        <v>67</v>
      </c>
      <c r="BG13" s="3" t="s">
        <v>68</v>
      </c>
      <c r="BH13" s="3" t="s">
        <v>69</v>
      </c>
      <c r="BI13" s="3" t="s">
        <v>70</v>
      </c>
      <c r="BJ13" s="3" t="s">
        <v>71</v>
      </c>
      <c r="BK13" s="4" t="s">
        <v>72</v>
      </c>
    </row>
    <row r="14" spans="1:63" x14ac:dyDescent="0.25">
      <c r="A14" s="5"/>
      <c r="B14" s="6"/>
      <c r="C14" s="15"/>
      <c r="D14" s="13">
        <v>0</v>
      </c>
      <c r="E14" s="7">
        <v>1</v>
      </c>
      <c r="F14" s="7">
        <v>2</v>
      </c>
      <c r="G14" s="7">
        <v>3</v>
      </c>
      <c r="H14" s="7">
        <v>4</v>
      </c>
      <c r="I14" s="7">
        <v>5</v>
      </c>
      <c r="J14" s="7">
        <v>6</v>
      </c>
      <c r="K14" s="7">
        <v>7</v>
      </c>
      <c r="L14" s="7">
        <v>8</v>
      </c>
      <c r="M14" s="7">
        <v>9</v>
      </c>
      <c r="N14" s="7">
        <v>10</v>
      </c>
      <c r="O14" s="7">
        <v>11</v>
      </c>
      <c r="P14" s="7">
        <v>12</v>
      </c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  <c r="X14" s="7">
        <v>20</v>
      </c>
      <c r="Y14" s="7">
        <v>21</v>
      </c>
      <c r="Z14" s="7">
        <v>22</v>
      </c>
      <c r="AA14" s="7">
        <v>23</v>
      </c>
      <c r="AB14" s="7">
        <v>24</v>
      </c>
      <c r="AC14" s="7">
        <v>25</v>
      </c>
      <c r="AD14" s="7">
        <v>26</v>
      </c>
      <c r="AE14" s="7">
        <v>27</v>
      </c>
      <c r="AF14" s="7">
        <v>28</v>
      </c>
      <c r="AG14" s="7">
        <v>29</v>
      </c>
      <c r="AH14" s="7">
        <v>30</v>
      </c>
      <c r="AI14" s="7">
        <v>31</v>
      </c>
      <c r="AJ14" s="7">
        <v>32</v>
      </c>
      <c r="AK14" s="7">
        <v>33</v>
      </c>
      <c r="AL14" s="7">
        <v>34</v>
      </c>
      <c r="AM14" s="7">
        <v>35</v>
      </c>
      <c r="AN14" s="7">
        <v>36</v>
      </c>
      <c r="AO14" s="7">
        <v>37</v>
      </c>
      <c r="AP14" s="7">
        <v>38</v>
      </c>
      <c r="AQ14" s="7">
        <v>39</v>
      </c>
      <c r="AR14" s="7">
        <v>40</v>
      </c>
      <c r="AS14" s="7">
        <v>41</v>
      </c>
      <c r="AT14" s="7">
        <v>42</v>
      </c>
      <c r="AU14" s="7">
        <v>43</v>
      </c>
      <c r="AV14" s="7">
        <v>44</v>
      </c>
      <c r="AW14" s="7">
        <v>45</v>
      </c>
      <c r="AX14" s="7">
        <v>46</v>
      </c>
      <c r="AY14" s="7">
        <v>47</v>
      </c>
      <c r="AZ14" s="7">
        <v>48</v>
      </c>
      <c r="BA14" s="7">
        <v>49</v>
      </c>
      <c r="BB14" s="7">
        <v>50</v>
      </c>
      <c r="BC14" s="7">
        <v>51</v>
      </c>
      <c r="BD14" s="7">
        <v>52</v>
      </c>
      <c r="BE14" s="7">
        <v>53</v>
      </c>
      <c r="BF14" s="7">
        <v>54</v>
      </c>
      <c r="BG14" s="7">
        <v>55</v>
      </c>
      <c r="BH14" s="7">
        <v>56</v>
      </c>
      <c r="BI14" s="7">
        <v>57</v>
      </c>
      <c r="BJ14" s="7">
        <v>58</v>
      </c>
      <c r="BK14" s="8">
        <v>59</v>
      </c>
    </row>
    <row r="15" spans="1:63" x14ac:dyDescent="0.25">
      <c r="A15" s="20" t="s">
        <v>81</v>
      </c>
      <c r="B15" s="21">
        <v>12</v>
      </c>
      <c r="C15" s="28" t="s">
        <v>74</v>
      </c>
      <c r="D15" s="20">
        <v>18210</v>
      </c>
      <c r="E15" s="22">
        <v>18155</v>
      </c>
      <c r="F15" s="22">
        <v>18140</v>
      </c>
      <c r="G15" s="22">
        <v>18123</v>
      </c>
      <c r="H15" s="22">
        <v>18202</v>
      </c>
      <c r="I15" s="22">
        <v>18512</v>
      </c>
      <c r="J15" s="22">
        <v>20844</v>
      </c>
      <c r="K15" s="22">
        <v>23227</v>
      </c>
      <c r="L15" s="22">
        <v>25424</v>
      </c>
      <c r="M15" s="22">
        <v>27535</v>
      </c>
      <c r="N15" s="22">
        <v>29723</v>
      </c>
      <c r="O15" s="22">
        <v>31581</v>
      </c>
      <c r="P15" s="22">
        <v>33759</v>
      </c>
      <c r="Q15" s="22">
        <v>35389</v>
      </c>
      <c r="R15" s="22">
        <v>37251</v>
      </c>
      <c r="S15" s="22">
        <v>39136</v>
      </c>
      <c r="T15" s="22">
        <v>40910</v>
      </c>
      <c r="U15" s="22">
        <v>42613</v>
      </c>
      <c r="V15" s="22">
        <v>44303</v>
      </c>
      <c r="W15" s="22">
        <v>46015</v>
      </c>
      <c r="X15" s="22">
        <v>47737</v>
      </c>
      <c r="Y15" s="22">
        <v>49371</v>
      </c>
      <c r="Z15" s="22">
        <v>50867</v>
      </c>
      <c r="AA15" s="22">
        <v>52787</v>
      </c>
      <c r="AB15" s="22">
        <v>54256</v>
      </c>
      <c r="AC15" s="22">
        <v>55808</v>
      </c>
      <c r="AD15" s="22">
        <v>57262</v>
      </c>
      <c r="AE15" s="22">
        <v>59094</v>
      </c>
      <c r="AF15" s="22">
        <v>60472</v>
      </c>
      <c r="AG15" s="22">
        <v>62048</v>
      </c>
      <c r="AH15" s="22">
        <v>63284</v>
      </c>
      <c r="AI15" s="22">
        <v>64693</v>
      </c>
      <c r="AJ15" s="22">
        <v>66429</v>
      </c>
      <c r="AK15" s="22">
        <v>67811</v>
      </c>
      <c r="AL15" s="22">
        <v>69209</v>
      </c>
      <c r="AM15" s="22">
        <v>70647</v>
      </c>
      <c r="AN15" s="22">
        <v>71764</v>
      </c>
      <c r="AO15" s="22">
        <v>73250</v>
      </c>
      <c r="AP15" s="22">
        <v>75043</v>
      </c>
      <c r="AQ15" s="22">
        <v>76162</v>
      </c>
      <c r="AR15" s="22">
        <v>77545</v>
      </c>
      <c r="AS15" s="22">
        <v>78819</v>
      </c>
      <c r="AT15" s="22">
        <v>80184</v>
      </c>
      <c r="AU15" s="22">
        <v>81443</v>
      </c>
      <c r="AV15" s="22">
        <v>82566</v>
      </c>
      <c r="AW15" s="22">
        <v>84051</v>
      </c>
      <c r="AX15" s="22">
        <v>85299</v>
      </c>
      <c r="AY15" s="22">
        <v>86727</v>
      </c>
      <c r="AZ15" s="22">
        <v>87942</v>
      </c>
      <c r="BA15" s="22">
        <v>89164</v>
      </c>
      <c r="BB15" s="22">
        <v>90517</v>
      </c>
      <c r="BC15" s="22">
        <v>91495</v>
      </c>
      <c r="BD15" s="22">
        <v>92970</v>
      </c>
      <c r="BE15" s="22">
        <v>94240</v>
      </c>
      <c r="BF15" s="22">
        <v>95338</v>
      </c>
      <c r="BG15" s="22">
        <v>96668</v>
      </c>
      <c r="BH15" s="22">
        <v>97574</v>
      </c>
      <c r="BI15" s="22">
        <v>99020</v>
      </c>
      <c r="BJ15" s="22">
        <v>100270</v>
      </c>
      <c r="BK15" s="23">
        <v>101716</v>
      </c>
    </row>
    <row r="16" spans="1:63" x14ac:dyDescent="0.25">
      <c r="A16" s="24" t="s">
        <v>82</v>
      </c>
      <c r="B16" s="25">
        <v>12</v>
      </c>
      <c r="C16" s="29" t="s">
        <v>74</v>
      </c>
      <c r="D16" s="24">
        <v>11405</v>
      </c>
      <c r="E16" s="26">
        <v>11407</v>
      </c>
      <c r="F16" s="26">
        <v>11356</v>
      </c>
      <c r="G16" s="26">
        <v>11421</v>
      </c>
      <c r="H16" s="26">
        <v>11553</v>
      </c>
      <c r="I16" s="26">
        <v>11729</v>
      </c>
      <c r="J16" s="26">
        <v>14395</v>
      </c>
      <c r="K16" s="26">
        <v>17343</v>
      </c>
      <c r="L16" s="26">
        <v>19825</v>
      </c>
      <c r="M16" s="26">
        <v>22314</v>
      </c>
      <c r="N16" s="26">
        <v>24589</v>
      </c>
      <c r="O16" s="26">
        <v>26967</v>
      </c>
      <c r="P16" s="26">
        <v>29128</v>
      </c>
      <c r="Q16" s="26">
        <v>31268</v>
      </c>
      <c r="R16" s="26">
        <v>33164</v>
      </c>
      <c r="S16" s="26">
        <v>35545</v>
      </c>
      <c r="T16" s="26">
        <v>37397</v>
      </c>
      <c r="U16" s="26">
        <v>39279</v>
      </c>
      <c r="V16" s="26">
        <v>41231</v>
      </c>
      <c r="W16" s="26">
        <v>43031</v>
      </c>
      <c r="X16" s="26">
        <v>45044</v>
      </c>
      <c r="Y16" s="26">
        <v>46861</v>
      </c>
      <c r="Z16" s="26">
        <v>48714</v>
      </c>
      <c r="AA16" s="26">
        <v>50336</v>
      </c>
      <c r="AB16" s="26">
        <v>52198</v>
      </c>
      <c r="AC16" s="26">
        <v>53942</v>
      </c>
      <c r="AD16" s="26">
        <v>55757</v>
      </c>
      <c r="AE16" s="26">
        <v>57147</v>
      </c>
      <c r="AF16" s="26">
        <v>58989</v>
      </c>
      <c r="AG16" s="26">
        <v>60773</v>
      </c>
      <c r="AH16" s="26">
        <v>62597</v>
      </c>
      <c r="AI16" s="26">
        <v>63995</v>
      </c>
      <c r="AJ16" s="26">
        <v>65820</v>
      </c>
      <c r="AK16" s="26">
        <v>67209</v>
      </c>
      <c r="AL16" s="26">
        <v>68868</v>
      </c>
      <c r="AM16" s="26">
        <v>70494</v>
      </c>
      <c r="AN16" s="26">
        <v>72072</v>
      </c>
      <c r="AO16" s="26">
        <v>73462</v>
      </c>
      <c r="AP16" s="26">
        <v>75301</v>
      </c>
      <c r="AQ16" s="26">
        <v>76601</v>
      </c>
      <c r="AR16" s="26">
        <v>78174</v>
      </c>
      <c r="AS16" s="26">
        <v>79619</v>
      </c>
      <c r="AT16" s="26">
        <v>81250</v>
      </c>
      <c r="AU16" s="26">
        <v>82810</v>
      </c>
      <c r="AV16" s="26">
        <v>84262</v>
      </c>
      <c r="AW16" s="26">
        <v>85612</v>
      </c>
      <c r="AX16" s="26">
        <v>86999</v>
      </c>
      <c r="AY16" s="26">
        <v>88443</v>
      </c>
      <c r="AZ16" s="26">
        <v>89940</v>
      </c>
      <c r="BA16" s="26">
        <v>91251</v>
      </c>
      <c r="BB16" s="26">
        <v>92684</v>
      </c>
      <c r="BC16" s="26">
        <v>94079</v>
      </c>
      <c r="BD16" s="26">
        <v>95424</v>
      </c>
      <c r="BE16" s="26">
        <v>96772</v>
      </c>
      <c r="BF16" s="26">
        <v>98130</v>
      </c>
      <c r="BG16" s="26">
        <v>99327</v>
      </c>
      <c r="BH16" s="26">
        <v>100869</v>
      </c>
      <c r="BI16" s="26">
        <v>102114</v>
      </c>
      <c r="BJ16" s="26">
        <v>103542</v>
      </c>
      <c r="BK16" s="27">
        <v>104745</v>
      </c>
    </row>
    <row r="17" spans="1:63" x14ac:dyDescent="0.25">
      <c r="A17" s="24" t="s">
        <v>83</v>
      </c>
      <c r="B17" s="25">
        <v>12</v>
      </c>
      <c r="C17" s="29" t="s">
        <v>74</v>
      </c>
      <c r="D17" s="24">
        <v>11325</v>
      </c>
      <c r="E17" s="26">
        <v>11296</v>
      </c>
      <c r="F17" s="26">
        <v>11350</v>
      </c>
      <c r="G17" s="26">
        <v>11499</v>
      </c>
      <c r="H17" s="26">
        <v>11511</v>
      </c>
      <c r="I17" s="26">
        <v>11998</v>
      </c>
      <c r="J17" s="26">
        <v>15116</v>
      </c>
      <c r="K17" s="26">
        <v>18349</v>
      </c>
      <c r="L17" s="26">
        <v>21195</v>
      </c>
      <c r="M17" s="26">
        <v>23923</v>
      </c>
      <c r="N17" s="26">
        <v>26514</v>
      </c>
      <c r="O17" s="26">
        <v>29096</v>
      </c>
      <c r="P17" s="26">
        <v>31492</v>
      </c>
      <c r="Q17" s="26">
        <v>34004</v>
      </c>
      <c r="R17" s="26">
        <v>36269</v>
      </c>
      <c r="S17" s="26">
        <v>38697</v>
      </c>
      <c r="T17" s="26">
        <v>40704</v>
      </c>
      <c r="U17" s="26">
        <v>42970</v>
      </c>
      <c r="V17" s="26">
        <v>45159</v>
      </c>
      <c r="W17" s="26">
        <v>47429</v>
      </c>
      <c r="X17" s="26">
        <v>49179</v>
      </c>
      <c r="Y17" s="26">
        <v>51453</v>
      </c>
      <c r="Z17" s="26">
        <v>53197</v>
      </c>
      <c r="AA17" s="26">
        <v>55316</v>
      </c>
      <c r="AB17" s="26">
        <v>57018</v>
      </c>
      <c r="AC17" s="26">
        <v>59073</v>
      </c>
      <c r="AD17" s="26">
        <v>60916</v>
      </c>
      <c r="AE17" s="26">
        <v>62677</v>
      </c>
      <c r="AF17" s="26">
        <v>64592</v>
      </c>
      <c r="AG17" s="26">
        <v>66240</v>
      </c>
      <c r="AH17" s="26">
        <v>68008</v>
      </c>
      <c r="AI17" s="26">
        <v>69608</v>
      </c>
      <c r="AJ17" s="26">
        <v>71290</v>
      </c>
      <c r="AK17" s="26">
        <v>73018</v>
      </c>
      <c r="AL17" s="26">
        <v>74500</v>
      </c>
      <c r="AM17" s="26">
        <v>76239</v>
      </c>
      <c r="AN17" s="26">
        <v>77979</v>
      </c>
      <c r="AO17" s="26">
        <v>79299</v>
      </c>
      <c r="AP17" s="26">
        <v>80994</v>
      </c>
      <c r="AQ17" s="26">
        <v>82701</v>
      </c>
      <c r="AR17" s="26">
        <v>84024</v>
      </c>
      <c r="AS17" s="26">
        <v>85638</v>
      </c>
      <c r="AT17" s="26">
        <v>86838</v>
      </c>
      <c r="AU17" s="26">
        <v>88580</v>
      </c>
      <c r="AV17" s="26">
        <v>89926</v>
      </c>
      <c r="AW17" s="26">
        <v>91279</v>
      </c>
      <c r="AX17" s="26">
        <v>92769</v>
      </c>
      <c r="AY17" s="26">
        <v>94264</v>
      </c>
      <c r="AZ17" s="26">
        <v>95322</v>
      </c>
      <c r="BA17" s="26">
        <v>96652</v>
      </c>
      <c r="BB17" s="26">
        <v>98246</v>
      </c>
      <c r="BC17" s="26">
        <v>99550</v>
      </c>
      <c r="BD17" s="26">
        <v>100776</v>
      </c>
      <c r="BE17" s="26">
        <v>101980</v>
      </c>
      <c r="BF17" s="26">
        <v>103476</v>
      </c>
      <c r="BG17" s="26">
        <v>104717</v>
      </c>
      <c r="BH17" s="26">
        <v>105865</v>
      </c>
      <c r="BI17" s="26">
        <v>107068</v>
      </c>
      <c r="BJ17" s="26">
        <v>108120</v>
      </c>
      <c r="BK17" s="27">
        <v>109377</v>
      </c>
    </row>
    <row r="18" spans="1:63" s="19" customFormat="1" x14ac:dyDescent="0.25">
      <c r="A18" s="24"/>
      <c r="B18" s="25"/>
      <c r="C18" s="29"/>
      <c r="D18" s="17">
        <f>AVERAGE(D15:D17)</f>
        <v>13646.666666666666</v>
      </c>
      <c r="E18" s="17">
        <f t="shared" ref="E18:BK18" si="0">AVERAGE(E15:E17)</f>
        <v>13619.333333333334</v>
      </c>
      <c r="F18" s="17">
        <f t="shared" si="0"/>
        <v>13615.333333333334</v>
      </c>
      <c r="G18" s="17">
        <f t="shared" si="0"/>
        <v>13681</v>
      </c>
      <c r="H18" s="17">
        <f t="shared" si="0"/>
        <v>13755.333333333334</v>
      </c>
      <c r="I18" s="17">
        <f t="shared" si="0"/>
        <v>14079.666666666666</v>
      </c>
      <c r="J18" s="17">
        <f t="shared" si="0"/>
        <v>16785</v>
      </c>
      <c r="K18" s="17">
        <f t="shared" si="0"/>
        <v>19639.666666666668</v>
      </c>
      <c r="L18" s="17">
        <f t="shared" si="0"/>
        <v>22148</v>
      </c>
      <c r="M18" s="17">
        <f t="shared" si="0"/>
        <v>24590.666666666668</v>
      </c>
      <c r="N18" s="17">
        <f t="shared" si="0"/>
        <v>26942</v>
      </c>
      <c r="O18" s="17">
        <f t="shared" si="0"/>
        <v>29214.666666666668</v>
      </c>
      <c r="P18" s="17">
        <f t="shared" si="0"/>
        <v>31459.666666666668</v>
      </c>
      <c r="Q18" s="17">
        <f t="shared" si="0"/>
        <v>33553.666666666664</v>
      </c>
      <c r="R18" s="17">
        <f t="shared" si="0"/>
        <v>35561.333333333336</v>
      </c>
      <c r="S18" s="17">
        <f t="shared" si="0"/>
        <v>37792.666666666664</v>
      </c>
      <c r="T18" s="17">
        <f t="shared" si="0"/>
        <v>39670.333333333336</v>
      </c>
      <c r="U18" s="17">
        <f t="shared" si="0"/>
        <v>41620.666666666664</v>
      </c>
      <c r="V18" s="17">
        <f t="shared" si="0"/>
        <v>43564.333333333336</v>
      </c>
      <c r="W18" s="17">
        <f t="shared" si="0"/>
        <v>45491.666666666664</v>
      </c>
      <c r="X18" s="17">
        <f t="shared" si="0"/>
        <v>47320</v>
      </c>
      <c r="Y18" s="17">
        <f t="shared" si="0"/>
        <v>49228.333333333336</v>
      </c>
      <c r="Z18" s="17">
        <f t="shared" si="0"/>
        <v>50926</v>
      </c>
      <c r="AA18" s="17">
        <f t="shared" si="0"/>
        <v>52813</v>
      </c>
      <c r="AB18" s="17">
        <f t="shared" si="0"/>
        <v>54490.666666666664</v>
      </c>
      <c r="AC18" s="17">
        <f t="shared" si="0"/>
        <v>56274.333333333336</v>
      </c>
      <c r="AD18" s="17">
        <f t="shared" si="0"/>
        <v>57978.333333333336</v>
      </c>
      <c r="AE18" s="17">
        <f t="shared" si="0"/>
        <v>59639.333333333336</v>
      </c>
      <c r="AF18" s="17">
        <f t="shared" si="0"/>
        <v>61351</v>
      </c>
      <c r="AG18" s="17">
        <f t="shared" si="0"/>
        <v>63020.333333333336</v>
      </c>
      <c r="AH18" s="17">
        <f t="shared" si="0"/>
        <v>64629.666666666664</v>
      </c>
      <c r="AI18" s="17">
        <f t="shared" si="0"/>
        <v>66098.666666666672</v>
      </c>
      <c r="AJ18" s="17">
        <f t="shared" si="0"/>
        <v>67846.333333333328</v>
      </c>
      <c r="AK18" s="17">
        <f t="shared" si="0"/>
        <v>69346</v>
      </c>
      <c r="AL18" s="17">
        <f t="shared" si="0"/>
        <v>70859</v>
      </c>
      <c r="AM18" s="17">
        <f t="shared" si="0"/>
        <v>72460</v>
      </c>
      <c r="AN18" s="17">
        <f t="shared" si="0"/>
        <v>73938.333333333328</v>
      </c>
      <c r="AO18" s="17">
        <f t="shared" si="0"/>
        <v>75337</v>
      </c>
      <c r="AP18" s="17">
        <f t="shared" si="0"/>
        <v>77112.666666666672</v>
      </c>
      <c r="AQ18" s="17">
        <f t="shared" si="0"/>
        <v>78488</v>
      </c>
      <c r="AR18" s="17">
        <f t="shared" si="0"/>
        <v>79914.333333333328</v>
      </c>
      <c r="AS18" s="17">
        <f t="shared" si="0"/>
        <v>81358.666666666672</v>
      </c>
      <c r="AT18" s="17">
        <f t="shared" si="0"/>
        <v>82757.333333333328</v>
      </c>
      <c r="AU18" s="17">
        <f t="shared" si="0"/>
        <v>84277.666666666672</v>
      </c>
      <c r="AV18" s="17">
        <f t="shared" si="0"/>
        <v>85584.666666666672</v>
      </c>
      <c r="AW18" s="17">
        <f t="shared" si="0"/>
        <v>86980.666666666672</v>
      </c>
      <c r="AX18" s="17">
        <f t="shared" si="0"/>
        <v>88355.666666666672</v>
      </c>
      <c r="AY18" s="17">
        <f t="shared" si="0"/>
        <v>89811.333333333328</v>
      </c>
      <c r="AZ18" s="17">
        <f t="shared" si="0"/>
        <v>91068</v>
      </c>
      <c r="BA18" s="17">
        <f t="shared" si="0"/>
        <v>92355.666666666672</v>
      </c>
      <c r="BB18" s="17">
        <f t="shared" si="0"/>
        <v>93815.666666666672</v>
      </c>
      <c r="BC18" s="17">
        <f t="shared" si="0"/>
        <v>95041.333333333328</v>
      </c>
      <c r="BD18" s="17">
        <f t="shared" si="0"/>
        <v>96390</v>
      </c>
      <c r="BE18" s="17">
        <f t="shared" si="0"/>
        <v>97664</v>
      </c>
      <c r="BF18" s="17">
        <f t="shared" si="0"/>
        <v>98981.333333333328</v>
      </c>
      <c r="BG18" s="17">
        <f t="shared" si="0"/>
        <v>100237.33333333333</v>
      </c>
      <c r="BH18" s="17">
        <f t="shared" si="0"/>
        <v>101436</v>
      </c>
      <c r="BI18" s="17">
        <f t="shared" si="0"/>
        <v>102734</v>
      </c>
      <c r="BJ18" s="17">
        <f t="shared" si="0"/>
        <v>103977.33333333333</v>
      </c>
      <c r="BK18" s="17">
        <f t="shared" si="0"/>
        <v>105279.33333333333</v>
      </c>
    </row>
    <row r="19" spans="1:63" x14ac:dyDescent="0.25">
      <c r="A19" s="9"/>
      <c r="B19" s="10"/>
      <c r="C19" s="16"/>
      <c r="D19" s="17">
        <f>STDEV(D15:D17)</f>
        <v>3952.1650184845917</v>
      </c>
      <c r="E19" s="17">
        <f t="shared" ref="E19:BK19" si="1">STDEV(E15:E17)</f>
        <v>3928.3946254587654</v>
      </c>
      <c r="F19" s="17">
        <f t="shared" si="1"/>
        <v>3918.4774253953938</v>
      </c>
      <c r="G19" s="17">
        <f t="shared" si="1"/>
        <v>3847.0825309577126</v>
      </c>
      <c r="H19" s="17">
        <f t="shared" si="1"/>
        <v>3850.9835540201043</v>
      </c>
      <c r="I19" s="17">
        <f t="shared" si="1"/>
        <v>3840.8689555012566</v>
      </c>
      <c r="J19" s="17">
        <f t="shared" si="1"/>
        <v>3533.6342481926449</v>
      </c>
      <c r="K19" s="17">
        <f t="shared" si="1"/>
        <v>3147.1779951781205</v>
      </c>
      <c r="L19" s="17">
        <f t="shared" si="1"/>
        <v>2918.6224490331051</v>
      </c>
      <c r="M19" s="17">
        <f t="shared" si="1"/>
        <v>2673.7696859178677</v>
      </c>
      <c r="N19" s="17">
        <f t="shared" si="1"/>
        <v>2593.6223703538649</v>
      </c>
      <c r="O19" s="17">
        <f t="shared" si="1"/>
        <v>2309.2878411608485</v>
      </c>
      <c r="P19" s="17">
        <f t="shared" si="1"/>
        <v>2315.6693056940003</v>
      </c>
      <c r="Q19" s="17">
        <f t="shared" si="1"/>
        <v>2097.08376879259</v>
      </c>
      <c r="R19" s="17">
        <f t="shared" si="1"/>
        <v>2133.4212742291043</v>
      </c>
      <c r="S19" s="17">
        <f t="shared" si="1"/>
        <v>1958.8732305418166</v>
      </c>
      <c r="T19" s="17">
        <f t="shared" si="1"/>
        <v>1971.4569062836076</v>
      </c>
      <c r="U19" s="17">
        <f t="shared" si="1"/>
        <v>2035.7834691669284</v>
      </c>
      <c r="V19" s="17">
        <f t="shared" si="1"/>
        <v>2065.5549698164255</v>
      </c>
      <c r="W19" s="17">
        <f t="shared" si="1"/>
        <v>2245.2192172109458</v>
      </c>
      <c r="X19" s="17">
        <f t="shared" si="1"/>
        <v>2098.8027539528339</v>
      </c>
      <c r="Y19" s="17">
        <f t="shared" si="1"/>
        <v>2299.3219290332818</v>
      </c>
      <c r="Z19" s="17">
        <f t="shared" si="1"/>
        <v>2242.0822910856773</v>
      </c>
      <c r="AA19" s="17">
        <f t="shared" si="1"/>
        <v>2490.1018051477331</v>
      </c>
      <c r="AB19" s="17">
        <f t="shared" si="1"/>
        <v>2418.5535622212988</v>
      </c>
      <c r="AC19" s="17">
        <f t="shared" si="1"/>
        <v>2597.0926693773044</v>
      </c>
      <c r="AD19" s="17">
        <f t="shared" si="1"/>
        <v>2653.0492519614736</v>
      </c>
      <c r="AE19" s="17">
        <f t="shared" si="1"/>
        <v>2805.0430180896215</v>
      </c>
      <c r="AF19" s="17">
        <f t="shared" si="1"/>
        <v>2903.0816385351618</v>
      </c>
      <c r="AG19" s="17">
        <f t="shared" si="1"/>
        <v>2860.2615847739057</v>
      </c>
      <c r="AH19" s="17">
        <f t="shared" si="1"/>
        <v>2945.818109343028</v>
      </c>
      <c r="AI19" s="17">
        <f t="shared" si="1"/>
        <v>3059.1447061774197</v>
      </c>
      <c r="AJ19" s="17">
        <f t="shared" si="1"/>
        <v>2997.8075877769961</v>
      </c>
      <c r="AK19" s="17">
        <f t="shared" si="1"/>
        <v>3194.2587559557537</v>
      </c>
      <c r="AL19" s="17">
        <f t="shared" si="1"/>
        <v>3157.8047754729869</v>
      </c>
      <c r="AM19" s="17">
        <f t="shared" si="1"/>
        <v>3273.6039772703111</v>
      </c>
      <c r="AN19" s="17">
        <f t="shared" si="1"/>
        <v>3502.7070007828706</v>
      </c>
      <c r="AO19" s="17">
        <f t="shared" si="1"/>
        <v>3432.8295908768905</v>
      </c>
      <c r="AP19" s="17">
        <f t="shared" si="1"/>
        <v>3363.807713489779</v>
      </c>
      <c r="AQ19" s="17">
        <f t="shared" si="1"/>
        <v>3655.1616927298851</v>
      </c>
      <c r="AR19" s="17">
        <f t="shared" si="1"/>
        <v>3572.9442107781829</v>
      </c>
      <c r="AS19" s="17">
        <f t="shared" si="1"/>
        <v>3727.5354234847096</v>
      </c>
      <c r="AT19" s="17">
        <f t="shared" si="1"/>
        <v>3573.9291169990111</v>
      </c>
      <c r="AU19" s="17">
        <f t="shared" si="1"/>
        <v>3788.1032632880183</v>
      </c>
      <c r="AV19" s="17">
        <f t="shared" si="1"/>
        <v>3854.1517008718447</v>
      </c>
      <c r="AW19" s="17">
        <f t="shared" si="1"/>
        <v>3803.4106185545274</v>
      </c>
      <c r="AX19" s="17">
        <f t="shared" si="1"/>
        <v>3915.4352674170636</v>
      </c>
      <c r="AY19" s="17">
        <f t="shared" si="1"/>
        <v>3950.4233106508132</v>
      </c>
      <c r="AZ19" s="17">
        <f t="shared" si="1"/>
        <v>3817.1177608242583</v>
      </c>
      <c r="BA19" s="17">
        <f t="shared" si="1"/>
        <v>3864.2919575691139</v>
      </c>
      <c r="BB19" s="17">
        <f t="shared" si="1"/>
        <v>3986.8361307349132</v>
      </c>
      <c r="BC19" s="17">
        <f t="shared" si="1"/>
        <v>4112.8238879550063</v>
      </c>
      <c r="BD19" s="17">
        <f t="shared" si="1"/>
        <v>3991.6507863288844</v>
      </c>
      <c r="BE19" s="17">
        <f t="shared" si="1"/>
        <v>3946.346158156935</v>
      </c>
      <c r="BF19" s="17">
        <f t="shared" si="1"/>
        <v>4135.2554133128624</v>
      </c>
      <c r="BG19" s="17">
        <f t="shared" si="1"/>
        <v>4100.9913842061815</v>
      </c>
      <c r="BH19" s="17">
        <f t="shared" si="1"/>
        <v>4174.4804467142976</v>
      </c>
      <c r="BI19" s="17">
        <f t="shared" si="1"/>
        <v>4059.6645181591052</v>
      </c>
      <c r="BJ19" s="17">
        <f t="shared" si="1"/>
        <v>3943.064966917656</v>
      </c>
      <c r="BK19" s="17">
        <f t="shared" si="1"/>
        <v>3858.3499495682518</v>
      </c>
    </row>
    <row r="20" spans="1:63" x14ac:dyDescent="0.25">
      <c r="A20" s="9" t="s">
        <v>76</v>
      </c>
      <c r="B20" s="10">
        <v>8</v>
      </c>
      <c r="C20" s="16" t="s">
        <v>77</v>
      </c>
      <c r="D20" s="9">
        <v>11441</v>
      </c>
      <c r="E20" s="11">
        <v>11578</v>
      </c>
      <c r="F20" s="11">
        <v>11534</v>
      </c>
      <c r="G20" s="11">
        <v>11559</v>
      </c>
      <c r="H20" s="11">
        <v>11655</v>
      </c>
      <c r="I20" s="11">
        <v>11759</v>
      </c>
      <c r="J20" s="11">
        <v>13076</v>
      </c>
      <c r="K20" s="11">
        <v>14859</v>
      </c>
      <c r="L20" s="11">
        <v>16635</v>
      </c>
      <c r="M20" s="11">
        <v>18347</v>
      </c>
      <c r="N20" s="11">
        <v>19994</v>
      </c>
      <c r="O20" s="11">
        <v>21476</v>
      </c>
      <c r="P20" s="11">
        <v>23130</v>
      </c>
      <c r="Q20" s="11">
        <v>24579</v>
      </c>
      <c r="R20" s="11">
        <v>26090</v>
      </c>
      <c r="S20" s="11">
        <v>27401</v>
      </c>
      <c r="T20" s="11">
        <v>29137</v>
      </c>
      <c r="U20" s="11">
        <v>30431</v>
      </c>
      <c r="V20" s="11">
        <v>31979</v>
      </c>
      <c r="W20" s="11">
        <v>33360</v>
      </c>
      <c r="X20" s="11">
        <v>34750</v>
      </c>
      <c r="Y20" s="11">
        <v>36242</v>
      </c>
      <c r="Z20" s="11">
        <v>37728</v>
      </c>
      <c r="AA20" s="11">
        <v>39008</v>
      </c>
      <c r="AB20" s="11">
        <v>40340</v>
      </c>
      <c r="AC20" s="11">
        <v>41692</v>
      </c>
      <c r="AD20" s="11">
        <v>43226</v>
      </c>
      <c r="AE20" s="11">
        <v>44476</v>
      </c>
      <c r="AF20" s="11">
        <v>45835</v>
      </c>
      <c r="AG20" s="11">
        <v>47227</v>
      </c>
      <c r="AH20" s="11">
        <v>48564</v>
      </c>
      <c r="AI20" s="11">
        <v>49907</v>
      </c>
      <c r="AJ20" s="11">
        <v>51050</v>
      </c>
      <c r="AK20" s="11">
        <v>52144</v>
      </c>
      <c r="AL20" s="11">
        <v>53774</v>
      </c>
      <c r="AM20" s="11">
        <v>55007</v>
      </c>
      <c r="AN20" s="11">
        <v>56110</v>
      </c>
      <c r="AO20" s="11">
        <v>57759</v>
      </c>
      <c r="AP20" s="11">
        <v>58669</v>
      </c>
      <c r="AQ20" s="11">
        <v>60007</v>
      </c>
      <c r="AR20" s="11">
        <v>61289</v>
      </c>
      <c r="AS20" s="11">
        <v>62660</v>
      </c>
      <c r="AT20" s="11">
        <v>63956</v>
      </c>
      <c r="AU20" s="11">
        <v>64892</v>
      </c>
      <c r="AV20" s="11">
        <v>66004</v>
      </c>
      <c r="AW20" s="11">
        <v>67552</v>
      </c>
      <c r="AX20" s="11">
        <v>68516</v>
      </c>
      <c r="AY20" s="11">
        <v>69609</v>
      </c>
      <c r="AZ20" s="11">
        <v>71026</v>
      </c>
      <c r="BA20" s="11">
        <v>72107</v>
      </c>
      <c r="BB20" s="11">
        <v>73263</v>
      </c>
      <c r="BC20" s="11">
        <v>74593</v>
      </c>
      <c r="BD20" s="11">
        <v>75680</v>
      </c>
      <c r="BE20" s="11">
        <v>76800</v>
      </c>
      <c r="BF20" s="11">
        <v>77806</v>
      </c>
      <c r="BG20" s="11">
        <v>79416</v>
      </c>
      <c r="BH20" s="11">
        <v>80161</v>
      </c>
      <c r="BI20" s="11">
        <v>81281</v>
      </c>
      <c r="BJ20" s="11">
        <v>82637</v>
      </c>
      <c r="BK20" s="12">
        <v>83796</v>
      </c>
    </row>
    <row r="21" spans="1:63" x14ac:dyDescent="0.25">
      <c r="A21" s="9" t="s">
        <v>73</v>
      </c>
      <c r="B21" s="10">
        <v>8</v>
      </c>
      <c r="C21" s="16" t="s">
        <v>77</v>
      </c>
      <c r="D21" s="9">
        <v>14531</v>
      </c>
      <c r="E21" s="11">
        <v>14608</v>
      </c>
      <c r="F21" s="11">
        <v>14624</v>
      </c>
      <c r="G21" s="11">
        <v>14712</v>
      </c>
      <c r="H21" s="11">
        <v>14835</v>
      </c>
      <c r="I21" s="11">
        <v>14739</v>
      </c>
      <c r="J21" s="11">
        <v>16264</v>
      </c>
      <c r="K21" s="11">
        <v>18020</v>
      </c>
      <c r="L21" s="11">
        <v>19605</v>
      </c>
      <c r="M21" s="11">
        <v>21217</v>
      </c>
      <c r="N21" s="11">
        <v>22660</v>
      </c>
      <c r="O21" s="11">
        <v>24246</v>
      </c>
      <c r="P21" s="11">
        <v>25708</v>
      </c>
      <c r="Q21" s="11">
        <v>27292</v>
      </c>
      <c r="R21" s="11">
        <v>28619</v>
      </c>
      <c r="S21" s="11">
        <v>30174</v>
      </c>
      <c r="T21" s="11">
        <v>31537</v>
      </c>
      <c r="U21" s="11">
        <v>32873</v>
      </c>
      <c r="V21" s="11">
        <v>34354</v>
      </c>
      <c r="W21" s="11">
        <v>35649</v>
      </c>
      <c r="X21" s="11">
        <v>37031</v>
      </c>
      <c r="Y21" s="11">
        <v>38465</v>
      </c>
      <c r="Z21" s="11">
        <v>39792</v>
      </c>
      <c r="AA21" s="11">
        <v>41078</v>
      </c>
      <c r="AB21" s="11">
        <v>42405</v>
      </c>
      <c r="AC21" s="11">
        <v>43749</v>
      </c>
      <c r="AD21" s="11">
        <v>45131</v>
      </c>
      <c r="AE21" s="11">
        <v>46263</v>
      </c>
      <c r="AF21" s="11">
        <v>47467</v>
      </c>
      <c r="AG21" s="11">
        <v>48966</v>
      </c>
      <c r="AH21" s="11">
        <v>50167</v>
      </c>
      <c r="AI21" s="11">
        <v>51536</v>
      </c>
      <c r="AJ21" s="11">
        <v>52681</v>
      </c>
      <c r="AK21" s="11">
        <v>53717</v>
      </c>
      <c r="AL21" s="11">
        <v>55275</v>
      </c>
      <c r="AM21" s="11">
        <v>56394</v>
      </c>
      <c r="AN21" s="11">
        <v>57895</v>
      </c>
      <c r="AO21" s="11">
        <v>58938</v>
      </c>
      <c r="AP21" s="11">
        <v>60227</v>
      </c>
      <c r="AQ21" s="11">
        <v>61537</v>
      </c>
      <c r="AR21" s="11">
        <v>62589</v>
      </c>
      <c r="AS21" s="11">
        <v>63545</v>
      </c>
      <c r="AT21" s="11">
        <v>64983</v>
      </c>
      <c r="AU21" s="11">
        <v>66047</v>
      </c>
      <c r="AV21" s="11">
        <v>67262</v>
      </c>
      <c r="AW21" s="11">
        <v>68526</v>
      </c>
      <c r="AX21" s="11">
        <v>69700</v>
      </c>
      <c r="AY21" s="11">
        <v>70922</v>
      </c>
      <c r="AZ21" s="11">
        <v>71845</v>
      </c>
      <c r="BA21" s="11">
        <v>73066</v>
      </c>
      <c r="BB21" s="11">
        <v>74258</v>
      </c>
      <c r="BC21" s="11">
        <v>75374</v>
      </c>
      <c r="BD21" s="11">
        <v>76604</v>
      </c>
      <c r="BE21" s="11">
        <v>77589</v>
      </c>
      <c r="BF21" s="11">
        <v>78823</v>
      </c>
      <c r="BG21" s="11">
        <v>79795</v>
      </c>
      <c r="BH21" s="11">
        <v>81234</v>
      </c>
      <c r="BI21" s="11">
        <v>82296</v>
      </c>
      <c r="BJ21" s="11">
        <v>83448</v>
      </c>
      <c r="BK21" s="12">
        <v>84485</v>
      </c>
    </row>
    <row r="22" spans="1:63" x14ac:dyDescent="0.25">
      <c r="A22" s="9" t="s">
        <v>75</v>
      </c>
      <c r="B22" s="10">
        <v>8</v>
      </c>
      <c r="C22" s="16" t="s">
        <v>77</v>
      </c>
      <c r="D22" s="9">
        <v>8581</v>
      </c>
      <c r="E22" s="11">
        <v>8697</v>
      </c>
      <c r="F22" s="11">
        <v>8761</v>
      </c>
      <c r="G22" s="11">
        <v>8801</v>
      </c>
      <c r="H22" s="11">
        <v>8922</v>
      </c>
      <c r="I22" s="11">
        <v>8932</v>
      </c>
      <c r="J22" s="11">
        <v>10304</v>
      </c>
      <c r="K22" s="11">
        <v>12052</v>
      </c>
      <c r="L22" s="11">
        <v>13599</v>
      </c>
      <c r="M22" s="11">
        <v>15139</v>
      </c>
      <c r="N22" s="11">
        <v>16778</v>
      </c>
      <c r="O22" s="11">
        <v>18226</v>
      </c>
      <c r="P22" s="11">
        <v>20314</v>
      </c>
      <c r="Q22" s="11">
        <v>21862</v>
      </c>
      <c r="R22" s="11">
        <v>23300</v>
      </c>
      <c r="S22" s="11">
        <v>24770</v>
      </c>
      <c r="T22" s="11">
        <v>26361</v>
      </c>
      <c r="U22" s="11">
        <v>27847</v>
      </c>
      <c r="V22" s="11">
        <v>29244</v>
      </c>
      <c r="W22" s="11">
        <v>30697</v>
      </c>
      <c r="X22" s="11">
        <v>32185</v>
      </c>
      <c r="Y22" s="11">
        <v>33510</v>
      </c>
      <c r="Z22" s="11">
        <v>35033</v>
      </c>
      <c r="AA22" s="11">
        <v>36132</v>
      </c>
      <c r="AB22" s="11">
        <v>37651</v>
      </c>
      <c r="AC22" s="11">
        <v>38898</v>
      </c>
      <c r="AD22" s="11">
        <v>40450</v>
      </c>
      <c r="AE22" s="11">
        <v>41617</v>
      </c>
      <c r="AF22" s="11">
        <v>43168</v>
      </c>
      <c r="AG22" s="11">
        <v>44453</v>
      </c>
      <c r="AH22" s="11">
        <v>45619</v>
      </c>
      <c r="AI22" s="11">
        <v>46930</v>
      </c>
      <c r="AJ22" s="11">
        <v>48344</v>
      </c>
      <c r="AK22" s="11">
        <v>49658</v>
      </c>
      <c r="AL22" s="11">
        <v>50721</v>
      </c>
      <c r="AM22" s="11">
        <v>52055</v>
      </c>
      <c r="AN22" s="11">
        <v>53355</v>
      </c>
      <c r="AO22" s="11">
        <v>54679</v>
      </c>
      <c r="AP22" s="11">
        <v>55969</v>
      </c>
      <c r="AQ22" s="11">
        <v>57199</v>
      </c>
      <c r="AR22" s="11">
        <v>58430</v>
      </c>
      <c r="AS22" s="11">
        <v>59625</v>
      </c>
      <c r="AT22" s="11">
        <v>60737</v>
      </c>
      <c r="AU22" s="11">
        <v>62195</v>
      </c>
      <c r="AV22" s="11">
        <v>63154</v>
      </c>
      <c r="AW22" s="11">
        <v>64551</v>
      </c>
      <c r="AX22" s="11">
        <v>65843</v>
      </c>
      <c r="AY22" s="11">
        <v>67035</v>
      </c>
      <c r="AZ22" s="11">
        <v>68056</v>
      </c>
      <c r="BA22" s="11">
        <v>69200</v>
      </c>
      <c r="BB22" s="11">
        <v>70614</v>
      </c>
      <c r="BC22" s="11">
        <v>71540</v>
      </c>
      <c r="BD22" s="11">
        <v>72874</v>
      </c>
      <c r="BE22" s="11">
        <v>73939</v>
      </c>
      <c r="BF22" s="11">
        <v>75267</v>
      </c>
      <c r="BG22" s="11">
        <v>76433</v>
      </c>
      <c r="BH22" s="11">
        <v>77333</v>
      </c>
      <c r="BI22" s="11">
        <v>78657</v>
      </c>
      <c r="BJ22" s="11">
        <v>79864</v>
      </c>
      <c r="BK22" s="12">
        <v>80796</v>
      </c>
    </row>
    <row r="23" spans="1:63" x14ac:dyDescent="0.25">
      <c r="A23" s="9"/>
      <c r="B23" s="10"/>
      <c r="C23" s="16"/>
      <c r="D23" s="17">
        <f>AVERAGE(D20:D22)</f>
        <v>11517.666666666666</v>
      </c>
      <c r="E23" s="17">
        <f t="shared" ref="E23:BK23" si="2">AVERAGE(E20:E22)</f>
        <v>11627.666666666666</v>
      </c>
      <c r="F23" s="17">
        <f t="shared" si="2"/>
        <v>11639.666666666666</v>
      </c>
      <c r="G23" s="17">
        <f t="shared" si="2"/>
        <v>11690.666666666666</v>
      </c>
      <c r="H23" s="17">
        <f t="shared" si="2"/>
        <v>11804</v>
      </c>
      <c r="I23" s="17">
        <f t="shared" si="2"/>
        <v>11810</v>
      </c>
      <c r="J23" s="17">
        <f t="shared" si="2"/>
        <v>13214.666666666666</v>
      </c>
      <c r="K23" s="17">
        <f t="shared" si="2"/>
        <v>14977</v>
      </c>
      <c r="L23" s="17">
        <f t="shared" si="2"/>
        <v>16613</v>
      </c>
      <c r="M23" s="17">
        <f t="shared" si="2"/>
        <v>18234.333333333332</v>
      </c>
      <c r="N23" s="17">
        <f t="shared" si="2"/>
        <v>19810.666666666668</v>
      </c>
      <c r="O23" s="17">
        <f t="shared" si="2"/>
        <v>21316</v>
      </c>
      <c r="P23" s="17">
        <f t="shared" si="2"/>
        <v>23050.666666666668</v>
      </c>
      <c r="Q23" s="17">
        <f t="shared" si="2"/>
        <v>24577.666666666668</v>
      </c>
      <c r="R23" s="17">
        <f t="shared" si="2"/>
        <v>26003</v>
      </c>
      <c r="S23" s="17">
        <f t="shared" si="2"/>
        <v>27448.333333333332</v>
      </c>
      <c r="T23" s="17">
        <f t="shared" si="2"/>
        <v>29011.666666666668</v>
      </c>
      <c r="U23" s="17">
        <f t="shared" si="2"/>
        <v>30383.666666666668</v>
      </c>
      <c r="V23" s="17">
        <f t="shared" si="2"/>
        <v>31859</v>
      </c>
      <c r="W23" s="17">
        <f t="shared" si="2"/>
        <v>33235.333333333336</v>
      </c>
      <c r="X23" s="17">
        <f t="shared" si="2"/>
        <v>34655.333333333336</v>
      </c>
      <c r="Y23" s="17">
        <f t="shared" si="2"/>
        <v>36072.333333333336</v>
      </c>
      <c r="Z23" s="17">
        <f t="shared" si="2"/>
        <v>37517.666666666664</v>
      </c>
      <c r="AA23" s="17">
        <f t="shared" si="2"/>
        <v>38739.333333333336</v>
      </c>
      <c r="AB23" s="17">
        <f t="shared" si="2"/>
        <v>40132</v>
      </c>
      <c r="AC23" s="17">
        <f t="shared" si="2"/>
        <v>41446.333333333336</v>
      </c>
      <c r="AD23" s="17">
        <f t="shared" si="2"/>
        <v>42935.666666666664</v>
      </c>
      <c r="AE23" s="17">
        <f t="shared" si="2"/>
        <v>44118.666666666664</v>
      </c>
      <c r="AF23" s="17">
        <f t="shared" si="2"/>
        <v>45490</v>
      </c>
      <c r="AG23" s="17">
        <f t="shared" si="2"/>
        <v>46882</v>
      </c>
      <c r="AH23" s="17">
        <f t="shared" si="2"/>
        <v>48116.666666666664</v>
      </c>
      <c r="AI23" s="17">
        <f t="shared" si="2"/>
        <v>49457.666666666664</v>
      </c>
      <c r="AJ23" s="17">
        <f t="shared" si="2"/>
        <v>50691.666666666664</v>
      </c>
      <c r="AK23" s="17">
        <f t="shared" si="2"/>
        <v>51839.666666666664</v>
      </c>
      <c r="AL23" s="17">
        <f t="shared" si="2"/>
        <v>53256.666666666664</v>
      </c>
      <c r="AM23" s="17">
        <f t="shared" si="2"/>
        <v>54485.333333333336</v>
      </c>
      <c r="AN23" s="17">
        <f t="shared" si="2"/>
        <v>55786.666666666664</v>
      </c>
      <c r="AO23" s="17">
        <f t="shared" si="2"/>
        <v>57125.333333333336</v>
      </c>
      <c r="AP23" s="17">
        <f t="shared" si="2"/>
        <v>58288.333333333336</v>
      </c>
      <c r="AQ23" s="17">
        <f t="shared" si="2"/>
        <v>59581</v>
      </c>
      <c r="AR23" s="17">
        <f t="shared" si="2"/>
        <v>60769.333333333336</v>
      </c>
      <c r="AS23" s="17">
        <f t="shared" si="2"/>
        <v>61943.333333333336</v>
      </c>
      <c r="AT23" s="17">
        <f t="shared" si="2"/>
        <v>63225.333333333336</v>
      </c>
      <c r="AU23" s="17">
        <f t="shared" si="2"/>
        <v>64378</v>
      </c>
      <c r="AV23" s="17">
        <f t="shared" si="2"/>
        <v>65473.333333333336</v>
      </c>
      <c r="AW23" s="17">
        <f t="shared" si="2"/>
        <v>66876.333333333328</v>
      </c>
      <c r="AX23" s="17">
        <f t="shared" si="2"/>
        <v>68019.666666666672</v>
      </c>
      <c r="AY23" s="17">
        <f t="shared" si="2"/>
        <v>69188.666666666672</v>
      </c>
      <c r="AZ23" s="17">
        <f t="shared" si="2"/>
        <v>70309</v>
      </c>
      <c r="BA23" s="17">
        <f t="shared" si="2"/>
        <v>71457.666666666672</v>
      </c>
      <c r="BB23" s="17">
        <f t="shared" si="2"/>
        <v>72711.666666666672</v>
      </c>
      <c r="BC23" s="17">
        <f t="shared" si="2"/>
        <v>73835.666666666672</v>
      </c>
      <c r="BD23" s="17">
        <f t="shared" si="2"/>
        <v>75052.666666666672</v>
      </c>
      <c r="BE23" s="17">
        <f t="shared" si="2"/>
        <v>76109.333333333328</v>
      </c>
      <c r="BF23" s="17">
        <f t="shared" si="2"/>
        <v>77298.666666666672</v>
      </c>
      <c r="BG23" s="17">
        <f t="shared" si="2"/>
        <v>78548</v>
      </c>
      <c r="BH23" s="17">
        <f t="shared" si="2"/>
        <v>79576</v>
      </c>
      <c r="BI23" s="17">
        <f t="shared" si="2"/>
        <v>80744.666666666672</v>
      </c>
      <c r="BJ23" s="17">
        <f t="shared" si="2"/>
        <v>81983</v>
      </c>
      <c r="BK23" s="17">
        <f t="shared" si="2"/>
        <v>83025.666666666672</v>
      </c>
    </row>
    <row r="24" spans="1:63" x14ac:dyDescent="0.25">
      <c r="A24" s="9"/>
      <c r="B24" s="10"/>
      <c r="C24" s="16"/>
      <c r="D24" s="17">
        <f>STDEV(D20:D22)</f>
        <v>2975.7408041248054</v>
      </c>
      <c r="E24" s="17">
        <f t="shared" ref="E24:BK24" si="3">STDEV(E20:E22)</f>
        <v>2955.8129733346364</v>
      </c>
      <c r="F24" s="17">
        <f t="shared" si="3"/>
        <v>2932.9279454724665</v>
      </c>
      <c r="G24" s="17">
        <f t="shared" si="3"/>
        <v>2957.698823973351</v>
      </c>
      <c r="H24" s="17">
        <f t="shared" si="3"/>
        <v>2959.3146165962144</v>
      </c>
      <c r="I24" s="17">
        <f t="shared" si="3"/>
        <v>2903.8359113420993</v>
      </c>
      <c r="J24" s="17">
        <f t="shared" si="3"/>
        <v>2982.4187052346192</v>
      </c>
      <c r="K24" s="17">
        <f t="shared" si="3"/>
        <v>2985.7493196850937</v>
      </c>
      <c r="L24" s="17">
        <f t="shared" si="3"/>
        <v>3003.0604389522364</v>
      </c>
      <c r="M24" s="17">
        <f t="shared" si="3"/>
        <v>3040.5659560899699</v>
      </c>
      <c r="N24" s="17">
        <f t="shared" si="3"/>
        <v>2945.2825557717501</v>
      </c>
      <c r="O24" s="17">
        <f t="shared" si="3"/>
        <v>3013.1876808456523</v>
      </c>
      <c r="P24" s="17">
        <f t="shared" si="3"/>
        <v>2697.8749662156943</v>
      </c>
      <c r="Q24" s="17">
        <f t="shared" si="3"/>
        <v>2715.0002455494059</v>
      </c>
      <c r="R24" s="17">
        <f t="shared" si="3"/>
        <v>2660.56704482334</v>
      </c>
      <c r="S24" s="17">
        <f t="shared" si="3"/>
        <v>2702.3109246223562</v>
      </c>
      <c r="T24" s="17">
        <f t="shared" si="3"/>
        <v>2590.2751462602064</v>
      </c>
      <c r="U24" s="17">
        <f t="shared" si="3"/>
        <v>2513.3343059237727</v>
      </c>
      <c r="V24" s="17">
        <f t="shared" si="3"/>
        <v>2557.1126295100885</v>
      </c>
      <c r="W24" s="17">
        <f t="shared" si="3"/>
        <v>2478.3527459450424</v>
      </c>
      <c r="X24" s="17">
        <f t="shared" si="3"/>
        <v>2424.386589084615</v>
      </c>
      <c r="Y24" s="17">
        <f t="shared" si="3"/>
        <v>2481.8534068984277</v>
      </c>
      <c r="Z24" s="17">
        <f t="shared" si="3"/>
        <v>2386.4618860005567</v>
      </c>
      <c r="AA24" s="17">
        <f t="shared" si="3"/>
        <v>2483.9213621476292</v>
      </c>
      <c r="AB24" s="17">
        <f t="shared" si="3"/>
        <v>2383.8156388445814</v>
      </c>
      <c r="AC24" s="17">
        <f t="shared" si="3"/>
        <v>2434.8129976105629</v>
      </c>
      <c r="AD24" s="17">
        <f t="shared" si="3"/>
        <v>2353.966935480049</v>
      </c>
      <c r="AE24" s="17">
        <f t="shared" si="3"/>
        <v>2343.5217799997795</v>
      </c>
      <c r="AF24" s="17">
        <f t="shared" si="3"/>
        <v>2170.1656618792954</v>
      </c>
      <c r="AG24" s="17">
        <f t="shared" si="3"/>
        <v>2276.1944117320031</v>
      </c>
      <c r="AH24" s="17">
        <f t="shared" si="3"/>
        <v>2306.7631723550062</v>
      </c>
      <c r="AI24" s="17">
        <f t="shared" si="3"/>
        <v>2335.6443079658629</v>
      </c>
      <c r="AJ24" s="17">
        <f t="shared" si="3"/>
        <v>2190.5922334686879</v>
      </c>
      <c r="AK24" s="17">
        <f t="shared" si="3"/>
        <v>2046.5420428941432</v>
      </c>
      <c r="AL24" s="17">
        <f t="shared" si="3"/>
        <v>2320.6581681353532</v>
      </c>
      <c r="AM24" s="17">
        <f t="shared" si="3"/>
        <v>2216.0397860447665</v>
      </c>
      <c r="AN24" s="17">
        <f t="shared" si="3"/>
        <v>2287.2053544300156</v>
      </c>
      <c r="AO24" s="17">
        <f t="shared" si="3"/>
        <v>2199.0726075628641</v>
      </c>
      <c r="AP24" s="17">
        <f t="shared" si="3"/>
        <v>2154.3726078218997</v>
      </c>
      <c r="AQ24" s="17">
        <f t="shared" si="3"/>
        <v>2200.151812943825</v>
      </c>
      <c r="AR24" s="17">
        <f t="shared" si="3"/>
        <v>2127.641965494508</v>
      </c>
      <c r="AS24" s="17">
        <f t="shared" si="3"/>
        <v>2055.9203129823231</v>
      </c>
      <c r="AT24" s="17">
        <f t="shared" si="3"/>
        <v>2215.2955408552903</v>
      </c>
      <c r="AU24" s="17">
        <f t="shared" si="3"/>
        <v>1976.77085166693</v>
      </c>
      <c r="AV24" s="17">
        <f t="shared" si="3"/>
        <v>2104.7853413907396</v>
      </c>
      <c r="AW24" s="17">
        <f t="shared" si="3"/>
        <v>2071.8470825167897</v>
      </c>
      <c r="AX24" s="17">
        <f t="shared" si="3"/>
        <v>1975.8219386709252</v>
      </c>
      <c r="AY24" s="17">
        <f t="shared" si="3"/>
        <v>1977.2967236440093</v>
      </c>
      <c r="AZ24" s="17">
        <f t="shared" si="3"/>
        <v>1993.6642144553832</v>
      </c>
      <c r="BA24" s="17">
        <f t="shared" si="3"/>
        <v>2013.1354483326086</v>
      </c>
      <c r="BB24" s="17">
        <f t="shared" si="3"/>
        <v>1883.5233827413274</v>
      </c>
      <c r="BC24" s="17">
        <f t="shared" si="3"/>
        <v>2026.0933673780517</v>
      </c>
      <c r="BD24" s="17">
        <f t="shared" si="3"/>
        <v>1942.5203559636982</v>
      </c>
      <c r="BE24" s="17">
        <f t="shared" si="3"/>
        <v>1920.5182460297879</v>
      </c>
      <c r="BF24" s="17">
        <f t="shared" si="3"/>
        <v>1831.481458637606</v>
      </c>
      <c r="BG24" s="17">
        <f t="shared" si="3"/>
        <v>1841.4203756882891</v>
      </c>
      <c r="BH24" s="17">
        <f t="shared" si="3"/>
        <v>2015.2218240183884</v>
      </c>
      <c r="BI24" s="17">
        <f t="shared" si="3"/>
        <v>1877.8499230059183</v>
      </c>
      <c r="BJ24" s="17">
        <f t="shared" si="3"/>
        <v>1879.3751621217091</v>
      </c>
      <c r="BK24" s="17">
        <f t="shared" si="3"/>
        <v>1961.4383327888067</v>
      </c>
    </row>
    <row r="25" spans="1:63" x14ac:dyDescent="0.25">
      <c r="A25" s="9" t="s">
        <v>76</v>
      </c>
      <c r="B25" s="10">
        <v>9</v>
      </c>
      <c r="C25" s="16" t="s">
        <v>78</v>
      </c>
      <c r="D25" s="9">
        <v>8547</v>
      </c>
      <c r="E25" s="11">
        <v>8596</v>
      </c>
      <c r="F25" s="11">
        <v>8669</v>
      </c>
      <c r="G25" s="11">
        <v>8702</v>
      </c>
      <c r="H25" s="11">
        <v>8746</v>
      </c>
      <c r="I25" s="11">
        <v>8589</v>
      </c>
      <c r="J25" s="11">
        <v>9178</v>
      </c>
      <c r="K25" s="11">
        <v>9827</v>
      </c>
      <c r="L25" s="11">
        <v>10541</v>
      </c>
      <c r="M25" s="11">
        <v>11244</v>
      </c>
      <c r="N25" s="11">
        <v>11870</v>
      </c>
      <c r="O25" s="11">
        <v>12478</v>
      </c>
      <c r="P25" s="11">
        <v>13345</v>
      </c>
      <c r="Q25" s="11">
        <v>14094</v>
      </c>
      <c r="R25" s="11">
        <v>14820</v>
      </c>
      <c r="S25" s="11">
        <v>15460</v>
      </c>
      <c r="T25" s="11">
        <v>16121</v>
      </c>
      <c r="U25" s="11">
        <v>16770</v>
      </c>
      <c r="V25" s="11">
        <v>17312</v>
      </c>
      <c r="W25" s="11">
        <v>18027</v>
      </c>
      <c r="X25" s="11">
        <v>18588</v>
      </c>
      <c r="Y25" s="11">
        <v>19194</v>
      </c>
      <c r="Z25" s="11">
        <v>19860</v>
      </c>
      <c r="AA25" s="11">
        <v>20503</v>
      </c>
      <c r="AB25" s="11">
        <v>21188</v>
      </c>
      <c r="AC25" s="11">
        <v>21692</v>
      </c>
      <c r="AD25" s="11">
        <v>22232</v>
      </c>
      <c r="AE25" s="11">
        <v>22919</v>
      </c>
      <c r="AF25" s="11">
        <v>23539</v>
      </c>
      <c r="AG25" s="11">
        <v>24079</v>
      </c>
      <c r="AH25" s="11">
        <v>24762</v>
      </c>
      <c r="AI25" s="11">
        <v>25243</v>
      </c>
      <c r="AJ25" s="11">
        <v>25828</v>
      </c>
      <c r="AK25" s="11">
        <v>26476</v>
      </c>
      <c r="AL25" s="11">
        <v>26941</v>
      </c>
      <c r="AM25" s="11">
        <v>27606</v>
      </c>
      <c r="AN25" s="11">
        <v>28261</v>
      </c>
      <c r="AO25" s="11">
        <v>28701</v>
      </c>
      <c r="AP25" s="11">
        <v>29386</v>
      </c>
      <c r="AQ25" s="11">
        <v>29949</v>
      </c>
      <c r="AR25" s="11">
        <v>30542</v>
      </c>
      <c r="AS25" s="11">
        <v>31151</v>
      </c>
      <c r="AT25" s="11">
        <v>31740</v>
      </c>
      <c r="AU25" s="11">
        <v>32422</v>
      </c>
      <c r="AV25" s="11">
        <v>32918</v>
      </c>
      <c r="AW25" s="11">
        <v>33500</v>
      </c>
      <c r="AX25" s="11">
        <v>34167</v>
      </c>
      <c r="AY25" s="11">
        <v>34632</v>
      </c>
      <c r="AZ25" s="11">
        <v>35298</v>
      </c>
      <c r="BA25" s="11">
        <v>35760</v>
      </c>
      <c r="BB25" s="11">
        <v>36555</v>
      </c>
      <c r="BC25" s="11">
        <v>37120</v>
      </c>
      <c r="BD25" s="11">
        <v>37604</v>
      </c>
      <c r="BE25" s="11">
        <v>38279</v>
      </c>
      <c r="BF25" s="11">
        <v>38879</v>
      </c>
      <c r="BG25" s="11">
        <v>39553</v>
      </c>
      <c r="BH25" s="11">
        <v>40177</v>
      </c>
      <c r="BI25" s="11">
        <v>40769</v>
      </c>
      <c r="BJ25" s="11">
        <v>41345</v>
      </c>
      <c r="BK25" s="12">
        <v>41898</v>
      </c>
    </row>
    <row r="26" spans="1:63" x14ac:dyDescent="0.25">
      <c r="A26" s="9" t="s">
        <v>73</v>
      </c>
      <c r="B26" s="10">
        <v>9</v>
      </c>
      <c r="C26" s="16" t="s">
        <v>78</v>
      </c>
      <c r="D26" s="9">
        <v>14507</v>
      </c>
      <c r="E26" s="11">
        <v>14654</v>
      </c>
      <c r="F26" s="11">
        <v>14736</v>
      </c>
      <c r="G26" s="11">
        <v>14731</v>
      </c>
      <c r="H26" s="11">
        <v>14886</v>
      </c>
      <c r="I26" s="11">
        <v>14471</v>
      </c>
      <c r="J26" s="11">
        <v>14895</v>
      </c>
      <c r="K26" s="11">
        <v>15687</v>
      </c>
      <c r="L26" s="11">
        <v>16459</v>
      </c>
      <c r="M26" s="11">
        <v>17148</v>
      </c>
      <c r="N26" s="11">
        <v>17943</v>
      </c>
      <c r="O26" s="11">
        <v>18660</v>
      </c>
      <c r="P26" s="11">
        <v>19724</v>
      </c>
      <c r="Q26" s="11">
        <v>20446</v>
      </c>
      <c r="R26" s="11">
        <v>20966</v>
      </c>
      <c r="S26" s="11">
        <v>21855</v>
      </c>
      <c r="T26" s="11">
        <v>22514</v>
      </c>
      <c r="U26" s="11">
        <v>23156</v>
      </c>
      <c r="V26" s="11">
        <v>23968</v>
      </c>
      <c r="W26" s="11">
        <v>24482</v>
      </c>
      <c r="X26" s="11">
        <v>25286</v>
      </c>
      <c r="Y26" s="11">
        <v>25807</v>
      </c>
      <c r="Z26" s="11">
        <v>26577</v>
      </c>
      <c r="AA26" s="11">
        <v>26960</v>
      </c>
      <c r="AB26" s="11">
        <v>27814</v>
      </c>
      <c r="AC26" s="11">
        <v>28525</v>
      </c>
      <c r="AD26" s="11">
        <v>29047</v>
      </c>
      <c r="AE26" s="11">
        <v>29649</v>
      </c>
      <c r="AF26" s="11">
        <v>30303</v>
      </c>
      <c r="AG26" s="11">
        <v>30920</v>
      </c>
      <c r="AH26" s="11">
        <v>31617</v>
      </c>
      <c r="AI26" s="11">
        <v>32270</v>
      </c>
      <c r="AJ26" s="11">
        <v>32907</v>
      </c>
      <c r="AK26" s="11">
        <v>33376</v>
      </c>
      <c r="AL26" s="11">
        <v>34136</v>
      </c>
      <c r="AM26" s="11">
        <v>34723</v>
      </c>
      <c r="AN26" s="11">
        <v>35329</v>
      </c>
      <c r="AO26" s="11">
        <v>35906</v>
      </c>
      <c r="AP26" s="11">
        <v>36610</v>
      </c>
      <c r="AQ26" s="11">
        <v>37207</v>
      </c>
      <c r="AR26" s="11">
        <v>37735</v>
      </c>
      <c r="AS26" s="11">
        <v>38338</v>
      </c>
      <c r="AT26" s="11">
        <v>38979</v>
      </c>
      <c r="AU26" s="11">
        <v>39685</v>
      </c>
      <c r="AV26" s="11">
        <v>40195</v>
      </c>
      <c r="AW26" s="11">
        <v>40746</v>
      </c>
      <c r="AX26" s="11">
        <v>41288</v>
      </c>
      <c r="AY26" s="11">
        <v>41775</v>
      </c>
      <c r="AZ26" s="11">
        <v>42504</v>
      </c>
      <c r="BA26" s="11">
        <v>43092</v>
      </c>
      <c r="BB26" s="11">
        <v>43612</v>
      </c>
      <c r="BC26" s="11">
        <v>44210</v>
      </c>
      <c r="BD26" s="11">
        <v>44717</v>
      </c>
      <c r="BE26" s="11">
        <v>45351</v>
      </c>
      <c r="BF26" s="11">
        <v>45892</v>
      </c>
      <c r="BG26" s="11">
        <v>46562</v>
      </c>
      <c r="BH26" s="11">
        <v>46999</v>
      </c>
      <c r="BI26" s="11">
        <v>47576</v>
      </c>
      <c r="BJ26" s="11">
        <v>48033</v>
      </c>
      <c r="BK26" s="12">
        <v>48760</v>
      </c>
    </row>
    <row r="27" spans="1:63" x14ac:dyDescent="0.25">
      <c r="A27" s="9" t="s">
        <v>75</v>
      </c>
      <c r="B27" s="10">
        <v>9</v>
      </c>
      <c r="C27" s="16" t="s">
        <v>78</v>
      </c>
      <c r="D27" s="9">
        <v>16466</v>
      </c>
      <c r="E27" s="11">
        <v>16553</v>
      </c>
      <c r="F27" s="11">
        <v>16620</v>
      </c>
      <c r="G27" s="11">
        <v>16639</v>
      </c>
      <c r="H27" s="11">
        <v>16702</v>
      </c>
      <c r="I27" s="11">
        <v>16202</v>
      </c>
      <c r="J27" s="11">
        <v>16861</v>
      </c>
      <c r="K27" s="11">
        <v>17832</v>
      </c>
      <c r="L27" s="11">
        <v>18470</v>
      </c>
      <c r="M27" s="11">
        <v>19534</v>
      </c>
      <c r="N27" s="11">
        <v>20540</v>
      </c>
      <c r="O27" s="11">
        <v>21111</v>
      </c>
      <c r="P27" s="11">
        <v>22041</v>
      </c>
      <c r="Q27" s="11">
        <v>22593</v>
      </c>
      <c r="R27" s="11">
        <v>23428</v>
      </c>
      <c r="S27" s="11">
        <v>24145</v>
      </c>
      <c r="T27" s="11">
        <v>24933</v>
      </c>
      <c r="U27" s="11">
        <v>25589</v>
      </c>
      <c r="V27" s="11">
        <v>26235</v>
      </c>
      <c r="W27" s="11">
        <v>27121</v>
      </c>
      <c r="X27" s="11">
        <v>27722</v>
      </c>
      <c r="Y27" s="11">
        <v>28427</v>
      </c>
      <c r="Z27" s="11">
        <v>29176</v>
      </c>
      <c r="AA27" s="11">
        <v>29875</v>
      </c>
      <c r="AB27" s="11">
        <v>30419</v>
      </c>
      <c r="AC27" s="11">
        <v>31091</v>
      </c>
      <c r="AD27" s="11">
        <v>31840</v>
      </c>
      <c r="AE27" s="11">
        <v>32752</v>
      </c>
      <c r="AF27" s="11">
        <v>33207</v>
      </c>
      <c r="AG27" s="11">
        <v>33844</v>
      </c>
      <c r="AH27" s="11">
        <v>34597</v>
      </c>
      <c r="AI27" s="11">
        <v>35214</v>
      </c>
      <c r="AJ27" s="11">
        <v>35820</v>
      </c>
      <c r="AK27" s="11">
        <v>36416</v>
      </c>
      <c r="AL27" s="11">
        <v>36998</v>
      </c>
      <c r="AM27" s="11">
        <v>37894</v>
      </c>
      <c r="AN27" s="11">
        <v>38449</v>
      </c>
      <c r="AO27" s="11">
        <v>39109</v>
      </c>
      <c r="AP27" s="11">
        <v>39784</v>
      </c>
      <c r="AQ27" s="11">
        <v>40429</v>
      </c>
      <c r="AR27" s="11">
        <v>41038</v>
      </c>
      <c r="AS27" s="11">
        <v>41556</v>
      </c>
      <c r="AT27" s="11">
        <v>42353</v>
      </c>
      <c r="AU27" s="11">
        <v>42987</v>
      </c>
      <c r="AV27" s="11">
        <v>43727</v>
      </c>
      <c r="AW27" s="11">
        <v>44312</v>
      </c>
      <c r="AX27" s="11">
        <v>44947</v>
      </c>
      <c r="AY27" s="11">
        <v>45544</v>
      </c>
      <c r="AZ27" s="11">
        <v>46087</v>
      </c>
      <c r="BA27" s="11">
        <v>46676</v>
      </c>
      <c r="BB27" s="11">
        <v>47443</v>
      </c>
      <c r="BC27" s="11">
        <v>47956</v>
      </c>
      <c r="BD27" s="11">
        <v>48616</v>
      </c>
      <c r="BE27" s="11">
        <v>49233</v>
      </c>
      <c r="BF27" s="11">
        <v>49660</v>
      </c>
      <c r="BG27" s="11">
        <v>50339</v>
      </c>
      <c r="BH27" s="11">
        <v>51073</v>
      </c>
      <c r="BI27" s="11">
        <v>51592</v>
      </c>
      <c r="BJ27" s="11">
        <v>52013</v>
      </c>
      <c r="BK27" s="12">
        <v>52882</v>
      </c>
    </row>
    <row r="28" spans="1:63" x14ac:dyDescent="0.25">
      <c r="A28" s="9"/>
      <c r="B28" s="10"/>
      <c r="C28" s="16"/>
      <c r="D28" s="17">
        <f>AVERAGE(D25:D27)</f>
        <v>13173.333333333334</v>
      </c>
      <c r="E28" s="17">
        <f t="shared" ref="E28:BK28" si="4">AVERAGE(E25:E27)</f>
        <v>13267.666666666666</v>
      </c>
      <c r="F28" s="17">
        <f t="shared" si="4"/>
        <v>13341.666666666666</v>
      </c>
      <c r="G28" s="17">
        <f t="shared" si="4"/>
        <v>13357.333333333334</v>
      </c>
      <c r="H28" s="17">
        <f t="shared" si="4"/>
        <v>13444.666666666666</v>
      </c>
      <c r="I28" s="17">
        <f t="shared" si="4"/>
        <v>13087.333333333334</v>
      </c>
      <c r="J28" s="17">
        <f t="shared" si="4"/>
        <v>13644.666666666666</v>
      </c>
      <c r="K28" s="17">
        <f t="shared" si="4"/>
        <v>14448.666666666666</v>
      </c>
      <c r="L28" s="17">
        <f t="shared" si="4"/>
        <v>15156.666666666666</v>
      </c>
      <c r="M28" s="17">
        <f t="shared" si="4"/>
        <v>15975.333333333334</v>
      </c>
      <c r="N28" s="17">
        <f t="shared" si="4"/>
        <v>16784.333333333332</v>
      </c>
      <c r="O28" s="17">
        <f t="shared" si="4"/>
        <v>17416.333333333332</v>
      </c>
      <c r="P28" s="17">
        <f t="shared" si="4"/>
        <v>18370</v>
      </c>
      <c r="Q28" s="17">
        <f t="shared" si="4"/>
        <v>19044.333333333332</v>
      </c>
      <c r="R28" s="17">
        <f t="shared" si="4"/>
        <v>19738</v>
      </c>
      <c r="S28" s="17">
        <f t="shared" si="4"/>
        <v>20486.666666666668</v>
      </c>
      <c r="T28" s="17">
        <f t="shared" si="4"/>
        <v>21189.333333333332</v>
      </c>
      <c r="U28" s="17">
        <f t="shared" si="4"/>
        <v>21838.333333333332</v>
      </c>
      <c r="V28" s="17">
        <f t="shared" si="4"/>
        <v>22505</v>
      </c>
      <c r="W28" s="17">
        <f t="shared" si="4"/>
        <v>23210</v>
      </c>
      <c r="X28" s="17">
        <f t="shared" si="4"/>
        <v>23865.333333333332</v>
      </c>
      <c r="Y28" s="17">
        <f t="shared" si="4"/>
        <v>24476</v>
      </c>
      <c r="Z28" s="17">
        <f t="shared" si="4"/>
        <v>25204.333333333332</v>
      </c>
      <c r="AA28" s="17">
        <f t="shared" si="4"/>
        <v>25779.333333333332</v>
      </c>
      <c r="AB28" s="17">
        <f t="shared" si="4"/>
        <v>26473.666666666668</v>
      </c>
      <c r="AC28" s="17">
        <f t="shared" si="4"/>
        <v>27102.666666666668</v>
      </c>
      <c r="AD28" s="17">
        <f t="shared" si="4"/>
        <v>27706.333333333332</v>
      </c>
      <c r="AE28" s="17">
        <f t="shared" si="4"/>
        <v>28440</v>
      </c>
      <c r="AF28" s="17">
        <f t="shared" si="4"/>
        <v>29016.333333333332</v>
      </c>
      <c r="AG28" s="17">
        <f t="shared" si="4"/>
        <v>29614.333333333332</v>
      </c>
      <c r="AH28" s="17">
        <f t="shared" si="4"/>
        <v>30325.333333333332</v>
      </c>
      <c r="AI28" s="17">
        <f t="shared" si="4"/>
        <v>30909</v>
      </c>
      <c r="AJ28" s="17">
        <f t="shared" si="4"/>
        <v>31518.333333333332</v>
      </c>
      <c r="AK28" s="17">
        <f t="shared" si="4"/>
        <v>32089.333333333332</v>
      </c>
      <c r="AL28" s="17">
        <f t="shared" si="4"/>
        <v>32691.666666666668</v>
      </c>
      <c r="AM28" s="17">
        <f t="shared" si="4"/>
        <v>33407.666666666664</v>
      </c>
      <c r="AN28" s="17">
        <f t="shared" si="4"/>
        <v>34013</v>
      </c>
      <c r="AO28" s="17">
        <f t="shared" si="4"/>
        <v>34572</v>
      </c>
      <c r="AP28" s="17">
        <f t="shared" si="4"/>
        <v>35260</v>
      </c>
      <c r="AQ28" s="17">
        <f t="shared" si="4"/>
        <v>35861.666666666664</v>
      </c>
      <c r="AR28" s="17">
        <f t="shared" si="4"/>
        <v>36438.333333333336</v>
      </c>
      <c r="AS28" s="17">
        <f t="shared" si="4"/>
        <v>37015</v>
      </c>
      <c r="AT28" s="17">
        <f t="shared" si="4"/>
        <v>37690.666666666664</v>
      </c>
      <c r="AU28" s="17">
        <f t="shared" si="4"/>
        <v>38364.666666666664</v>
      </c>
      <c r="AV28" s="17">
        <f t="shared" si="4"/>
        <v>38946.666666666664</v>
      </c>
      <c r="AW28" s="17">
        <f t="shared" si="4"/>
        <v>39519.333333333336</v>
      </c>
      <c r="AX28" s="17">
        <f t="shared" si="4"/>
        <v>40134</v>
      </c>
      <c r="AY28" s="17">
        <f t="shared" si="4"/>
        <v>40650.333333333336</v>
      </c>
      <c r="AZ28" s="17">
        <f t="shared" si="4"/>
        <v>41296.333333333336</v>
      </c>
      <c r="BA28" s="17">
        <f t="shared" si="4"/>
        <v>41842.666666666664</v>
      </c>
      <c r="BB28" s="17">
        <f t="shared" si="4"/>
        <v>42536.666666666664</v>
      </c>
      <c r="BC28" s="17">
        <f t="shared" si="4"/>
        <v>43095.333333333336</v>
      </c>
      <c r="BD28" s="17">
        <f t="shared" si="4"/>
        <v>43645.666666666664</v>
      </c>
      <c r="BE28" s="17">
        <f t="shared" si="4"/>
        <v>44287.666666666664</v>
      </c>
      <c r="BF28" s="17">
        <f t="shared" si="4"/>
        <v>44810.333333333336</v>
      </c>
      <c r="BG28" s="17">
        <f t="shared" si="4"/>
        <v>45484.666666666664</v>
      </c>
      <c r="BH28" s="17">
        <f t="shared" si="4"/>
        <v>46083</v>
      </c>
      <c r="BI28" s="17">
        <f t="shared" si="4"/>
        <v>46645.666666666664</v>
      </c>
      <c r="BJ28" s="17">
        <f t="shared" si="4"/>
        <v>47130.333333333336</v>
      </c>
      <c r="BK28" s="17">
        <f t="shared" si="4"/>
        <v>47846.666666666664</v>
      </c>
    </row>
    <row r="29" spans="1:63" x14ac:dyDescent="0.25">
      <c r="A29" s="9"/>
      <c r="B29" s="10"/>
      <c r="C29" s="16"/>
      <c r="D29" s="17">
        <f>STDEV(D25:D27)</f>
        <v>4124.5169818214281</v>
      </c>
      <c r="E29" s="17">
        <f t="shared" ref="E29:BK29" si="5">STDEV(E25:E27)</f>
        <v>4155.7072001445604</v>
      </c>
      <c r="F29" s="17">
        <f t="shared" si="5"/>
        <v>4154.8434788007771</v>
      </c>
      <c r="G29" s="17">
        <f t="shared" si="5"/>
        <v>4142.9714376680586</v>
      </c>
      <c r="H29" s="17">
        <f t="shared" si="5"/>
        <v>4169.2403784542466</v>
      </c>
      <c r="I29" s="17">
        <f t="shared" si="5"/>
        <v>3990.6568799300876</v>
      </c>
      <c r="J29" s="17">
        <f t="shared" si="5"/>
        <v>3991.1930964729472</v>
      </c>
      <c r="K29" s="17">
        <f t="shared" si="5"/>
        <v>4143.6829431477154</v>
      </c>
      <c r="L29" s="17">
        <f t="shared" si="5"/>
        <v>4121.8095945025543</v>
      </c>
      <c r="M29" s="17">
        <f t="shared" si="5"/>
        <v>4267.5971381250729</v>
      </c>
      <c r="N29" s="17">
        <f t="shared" si="5"/>
        <v>4449.618672800324</v>
      </c>
      <c r="O29" s="17">
        <f t="shared" si="5"/>
        <v>4448.8428083416602</v>
      </c>
      <c r="P29" s="17">
        <f t="shared" si="5"/>
        <v>4503.3422032974577</v>
      </c>
      <c r="Q29" s="17">
        <f t="shared" si="5"/>
        <v>4419.4742145795326</v>
      </c>
      <c r="R29" s="17">
        <f t="shared" si="5"/>
        <v>4433.4415525638769</v>
      </c>
      <c r="S29" s="17">
        <f t="shared" si="5"/>
        <v>4501.2840760535628</v>
      </c>
      <c r="T29" s="17">
        <f t="shared" si="5"/>
        <v>4552.8993326597256</v>
      </c>
      <c r="U29" s="17">
        <f t="shared" si="5"/>
        <v>4554.7639163115109</v>
      </c>
      <c r="V29" s="17">
        <f t="shared" si="5"/>
        <v>4637.9153722335213</v>
      </c>
      <c r="W29" s="17">
        <f t="shared" si="5"/>
        <v>4678.5357752185673</v>
      </c>
      <c r="X29" s="17">
        <f t="shared" si="5"/>
        <v>4729.8212792169406</v>
      </c>
      <c r="Y29" s="17">
        <f t="shared" si="5"/>
        <v>4758.2289772561389</v>
      </c>
      <c r="Z29" s="17">
        <f t="shared" si="5"/>
        <v>4807.2990684305641</v>
      </c>
      <c r="AA29" s="17">
        <f t="shared" si="5"/>
        <v>4796.2564916123256</v>
      </c>
      <c r="AB29" s="17">
        <f t="shared" si="5"/>
        <v>4759.2237112089379</v>
      </c>
      <c r="AC29" s="17">
        <f t="shared" si="5"/>
        <v>4858.2480724365296</v>
      </c>
      <c r="AD29" s="17">
        <f t="shared" si="5"/>
        <v>4942.3128526362289</v>
      </c>
      <c r="AE29" s="17">
        <f t="shared" si="5"/>
        <v>5026.7517344702828</v>
      </c>
      <c r="AF29" s="17">
        <f t="shared" si="5"/>
        <v>4960.7649947697837</v>
      </c>
      <c r="AG29" s="17">
        <f t="shared" si="5"/>
        <v>5011.7242874417234</v>
      </c>
      <c r="AH29" s="17">
        <f t="shared" si="5"/>
        <v>5043.1248579956109</v>
      </c>
      <c r="AI29" s="17">
        <f t="shared" si="5"/>
        <v>5122.9338274078846</v>
      </c>
      <c r="AJ29" s="17">
        <f t="shared" si="5"/>
        <v>5138.7072628564138</v>
      </c>
      <c r="AK29" s="17">
        <f t="shared" si="5"/>
        <v>5093.3813261264122</v>
      </c>
      <c r="AL29" s="17">
        <f t="shared" si="5"/>
        <v>5181.7358417168716</v>
      </c>
      <c r="AM29" s="17">
        <f t="shared" si="5"/>
        <v>5268.6157891170287</v>
      </c>
      <c r="AN29" s="17">
        <f t="shared" si="5"/>
        <v>5219.9356317870433</v>
      </c>
      <c r="AO29" s="17">
        <f t="shared" si="5"/>
        <v>5330.6925441259509</v>
      </c>
      <c r="AP29" s="17">
        <f t="shared" si="5"/>
        <v>5328.8343941241037</v>
      </c>
      <c r="AQ29" s="17">
        <f t="shared" si="5"/>
        <v>5367.9643565632268</v>
      </c>
      <c r="AR29" s="17">
        <f t="shared" si="5"/>
        <v>5366.7972137330898</v>
      </c>
      <c r="AS29" s="17">
        <f t="shared" si="5"/>
        <v>5327.1712005528789</v>
      </c>
      <c r="AT29" s="17">
        <f t="shared" si="5"/>
        <v>5422.526563635558</v>
      </c>
      <c r="AU29" s="17">
        <f t="shared" si="5"/>
        <v>5404.8373086831662</v>
      </c>
      <c r="AV29" s="17">
        <f t="shared" si="5"/>
        <v>5511.5671395106392</v>
      </c>
      <c r="AW29" s="17">
        <f t="shared" si="5"/>
        <v>5509.3891978452102</v>
      </c>
      <c r="AX29" s="17">
        <f t="shared" si="5"/>
        <v>5481.868933128555</v>
      </c>
      <c r="AY29" s="17">
        <f t="shared" si="5"/>
        <v>5542.2551667469706</v>
      </c>
      <c r="AZ29" s="17">
        <f t="shared" si="5"/>
        <v>5494.9498936144537</v>
      </c>
      <c r="BA29" s="17">
        <f t="shared" si="5"/>
        <v>5564.2060829316424</v>
      </c>
      <c r="BB29" s="17">
        <f t="shared" si="5"/>
        <v>5523.0781574529155</v>
      </c>
      <c r="BC29" s="17">
        <f t="shared" si="5"/>
        <v>5503.3249343768075</v>
      </c>
      <c r="BD29" s="17">
        <f t="shared" si="5"/>
        <v>5583.6235844954208</v>
      </c>
      <c r="BE29" s="17">
        <f t="shared" si="5"/>
        <v>5553.875883861062</v>
      </c>
      <c r="BF29" s="17">
        <f t="shared" si="5"/>
        <v>5471.2879958318163</v>
      </c>
      <c r="BG29" s="17">
        <f t="shared" si="5"/>
        <v>5473.1101152209003</v>
      </c>
      <c r="BH29" s="17">
        <f t="shared" si="5"/>
        <v>5505.4514801240412</v>
      </c>
      <c r="BI29" s="17">
        <f t="shared" si="5"/>
        <v>5471.1490871053156</v>
      </c>
      <c r="BJ29" s="17">
        <f t="shared" si="5"/>
        <v>5390.9796264995593</v>
      </c>
      <c r="BK29" s="17">
        <f t="shared" si="5"/>
        <v>5548.6662661700366</v>
      </c>
    </row>
    <row r="30" spans="1:63" x14ac:dyDescent="0.25">
      <c r="A30" s="9" t="s">
        <v>76</v>
      </c>
      <c r="B30" s="10">
        <v>10</v>
      </c>
      <c r="C30" s="16" t="s">
        <v>79</v>
      </c>
      <c r="D30" s="9">
        <v>11700</v>
      </c>
      <c r="E30" s="11">
        <v>11767</v>
      </c>
      <c r="F30" s="11">
        <v>11744</v>
      </c>
      <c r="G30" s="11">
        <v>11852</v>
      </c>
      <c r="H30" s="11">
        <v>11920</v>
      </c>
      <c r="I30" s="11">
        <v>11899</v>
      </c>
      <c r="J30" s="11">
        <v>12480</v>
      </c>
      <c r="K30" s="11">
        <v>13050</v>
      </c>
      <c r="L30" s="11">
        <v>13652</v>
      </c>
      <c r="M30" s="11">
        <v>14272</v>
      </c>
      <c r="N30" s="11">
        <v>14786</v>
      </c>
      <c r="O30" s="11">
        <v>15322</v>
      </c>
      <c r="P30" s="11">
        <v>15851</v>
      </c>
      <c r="Q30" s="11">
        <v>16567</v>
      </c>
      <c r="R30" s="11">
        <v>17025</v>
      </c>
      <c r="S30" s="11">
        <v>17588</v>
      </c>
      <c r="T30" s="11">
        <v>18170</v>
      </c>
      <c r="U30" s="11">
        <v>18786</v>
      </c>
      <c r="V30" s="11">
        <v>19166</v>
      </c>
      <c r="W30" s="11">
        <v>19818</v>
      </c>
      <c r="X30" s="11">
        <v>20271</v>
      </c>
      <c r="Y30" s="11">
        <v>20825</v>
      </c>
      <c r="Z30" s="11">
        <v>21362</v>
      </c>
      <c r="AA30" s="11">
        <v>21862</v>
      </c>
      <c r="AB30" s="11">
        <v>22398</v>
      </c>
      <c r="AC30" s="11">
        <v>22814</v>
      </c>
      <c r="AD30" s="11">
        <v>23480</v>
      </c>
      <c r="AE30" s="11">
        <v>24002</v>
      </c>
      <c r="AF30" s="11">
        <v>24449</v>
      </c>
      <c r="AG30" s="11">
        <v>24934</v>
      </c>
      <c r="AH30" s="11">
        <v>25443</v>
      </c>
      <c r="AI30" s="11">
        <v>25981</v>
      </c>
      <c r="AJ30" s="11">
        <v>26504</v>
      </c>
      <c r="AK30" s="11">
        <v>26958</v>
      </c>
      <c r="AL30" s="11">
        <v>27491</v>
      </c>
      <c r="AM30" s="11">
        <v>28094</v>
      </c>
      <c r="AN30" s="11">
        <v>28399</v>
      </c>
      <c r="AO30" s="11">
        <v>29013</v>
      </c>
      <c r="AP30" s="11">
        <v>29509</v>
      </c>
      <c r="AQ30" s="11">
        <v>30056</v>
      </c>
      <c r="AR30" s="11">
        <v>30504</v>
      </c>
      <c r="AS30" s="11">
        <v>31059</v>
      </c>
      <c r="AT30" s="11">
        <v>31502</v>
      </c>
      <c r="AU30" s="11">
        <v>31838</v>
      </c>
      <c r="AV30" s="11">
        <v>32423</v>
      </c>
      <c r="AW30" s="11">
        <v>32882</v>
      </c>
      <c r="AX30" s="11">
        <v>33417</v>
      </c>
      <c r="AY30" s="11">
        <v>33746</v>
      </c>
      <c r="AZ30" s="11">
        <v>34340</v>
      </c>
      <c r="BA30" s="11">
        <v>34930</v>
      </c>
      <c r="BB30" s="11">
        <v>35281</v>
      </c>
      <c r="BC30" s="11">
        <v>35840</v>
      </c>
      <c r="BD30" s="11">
        <v>36051</v>
      </c>
      <c r="BE30" s="11">
        <v>36786</v>
      </c>
      <c r="BF30" s="11">
        <v>37195</v>
      </c>
      <c r="BG30" s="11">
        <v>37758</v>
      </c>
      <c r="BH30" s="11">
        <v>38108</v>
      </c>
      <c r="BI30" s="11">
        <v>38529</v>
      </c>
      <c r="BJ30" s="11">
        <v>39121</v>
      </c>
      <c r="BK30" s="12">
        <v>39388</v>
      </c>
    </row>
    <row r="31" spans="1:63" x14ac:dyDescent="0.25">
      <c r="A31" s="9" t="s">
        <v>73</v>
      </c>
      <c r="B31" s="10">
        <v>10</v>
      </c>
      <c r="C31" s="16" t="s">
        <v>79</v>
      </c>
      <c r="D31" s="9">
        <v>11557</v>
      </c>
      <c r="E31" s="11">
        <v>11578</v>
      </c>
      <c r="F31" s="11">
        <v>11673</v>
      </c>
      <c r="G31" s="11">
        <v>11693</v>
      </c>
      <c r="H31" s="11">
        <v>11779</v>
      </c>
      <c r="I31" s="11">
        <v>11787</v>
      </c>
      <c r="J31" s="11">
        <v>12363</v>
      </c>
      <c r="K31" s="11">
        <v>12985</v>
      </c>
      <c r="L31" s="11">
        <v>13678</v>
      </c>
      <c r="M31" s="11">
        <v>14324</v>
      </c>
      <c r="N31" s="11">
        <v>14856</v>
      </c>
      <c r="O31" s="11">
        <v>15545</v>
      </c>
      <c r="P31" s="11">
        <v>16122</v>
      </c>
      <c r="Q31" s="11">
        <v>16728</v>
      </c>
      <c r="R31" s="11">
        <v>17319</v>
      </c>
      <c r="S31" s="11">
        <v>17983</v>
      </c>
      <c r="T31" s="11">
        <v>18523</v>
      </c>
      <c r="U31" s="11">
        <v>19164</v>
      </c>
      <c r="V31" s="11">
        <v>19665</v>
      </c>
      <c r="W31" s="11">
        <v>20259</v>
      </c>
      <c r="X31" s="11">
        <v>20770</v>
      </c>
      <c r="Y31" s="11">
        <v>21510</v>
      </c>
      <c r="Z31" s="11">
        <v>21872</v>
      </c>
      <c r="AA31" s="11">
        <v>22584</v>
      </c>
      <c r="AB31" s="11">
        <v>23163</v>
      </c>
      <c r="AC31" s="11">
        <v>23645</v>
      </c>
      <c r="AD31" s="11">
        <v>24187</v>
      </c>
      <c r="AE31" s="11">
        <v>24778</v>
      </c>
      <c r="AF31" s="11">
        <v>25262</v>
      </c>
      <c r="AG31" s="11">
        <v>25799</v>
      </c>
      <c r="AH31" s="11">
        <v>26385</v>
      </c>
      <c r="AI31" s="11">
        <v>26866</v>
      </c>
      <c r="AJ31" s="11">
        <v>27414</v>
      </c>
      <c r="AK31" s="11">
        <v>28021</v>
      </c>
      <c r="AL31" s="11">
        <v>28531</v>
      </c>
      <c r="AM31" s="11">
        <v>29080</v>
      </c>
      <c r="AN31" s="11">
        <v>29627</v>
      </c>
      <c r="AO31" s="11">
        <v>30138</v>
      </c>
      <c r="AP31" s="11">
        <v>30630</v>
      </c>
      <c r="AQ31" s="11">
        <v>31209</v>
      </c>
      <c r="AR31" s="11">
        <v>31834</v>
      </c>
      <c r="AS31" s="11">
        <v>32241</v>
      </c>
      <c r="AT31" s="11">
        <v>32677</v>
      </c>
      <c r="AU31" s="11">
        <v>33222</v>
      </c>
      <c r="AV31" s="11">
        <v>33625</v>
      </c>
      <c r="AW31" s="11">
        <v>34146</v>
      </c>
      <c r="AX31" s="11">
        <v>34841</v>
      </c>
      <c r="AY31" s="11">
        <v>35279</v>
      </c>
      <c r="AZ31" s="11">
        <v>35921</v>
      </c>
      <c r="BA31" s="11">
        <v>36353</v>
      </c>
      <c r="BB31" s="11">
        <v>36828</v>
      </c>
      <c r="BC31" s="11">
        <v>37257</v>
      </c>
      <c r="BD31" s="11">
        <v>37915</v>
      </c>
      <c r="BE31" s="11">
        <v>38269</v>
      </c>
      <c r="BF31" s="11">
        <v>39070</v>
      </c>
      <c r="BG31" s="11">
        <v>39394</v>
      </c>
      <c r="BH31" s="11">
        <v>39782</v>
      </c>
      <c r="BI31" s="11">
        <v>40448</v>
      </c>
      <c r="BJ31" s="11">
        <v>40848</v>
      </c>
      <c r="BK31" s="12">
        <v>41332</v>
      </c>
    </row>
    <row r="32" spans="1:63" x14ac:dyDescent="0.25">
      <c r="A32" s="9" t="s">
        <v>75</v>
      </c>
      <c r="B32" s="10">
        <v>10</v>
      </c>
      <c r="C32" s="16" t="s">
        <v>79</v>
      </c>
      <c r="D32" s="9">
        <v>6898</v>
      </c>
      <c r="E32" s="11">
        <v>6979</v>
      </c>
      <c r="F32" s="11">
        <v>7028</v>
      </c>
      <c r="G32" s="11">
        <v>7056</v>
      </c>
      <c r="H32" s="11">
        <v>7003</v>
      </c>
      <c r="I32" s="11">
        <v>6980</v>
      </c>
      <c r="J32" s="11">
        <v>7372</v>
      </c>
      <c r="K32" s="11">
        <v>7893</v>
      </c>
      <c r="L32" s="11">
        <v>8578</v>
      </c>
      <c r="M32" s="11">
        <v>9050</v>
      </c>
      <c r="N32" s="11">
        <v>9582</v>
      </c>
      <c r="O32" s="11">
        <v>9986</v>
      </c>
      <c r="P32" s="11">
        <v>10501</v>
      </c>
      <c r="Q32" s="11">
        <v>10862</v>
      </c>
      <c r="R32" s="11">
        <v>11431</v>
      </c>
      <c r="S32" s="11">
        <v>11952</v>
      </c>
      <c r="T32" s="11">
        <v>12415</v>
      </c>
      <c r="U32" s="11">
        <v>12908</v>
      </c>
      <c r="V32" s="11">
        <v>13398</v>
      </c>
      <c r="W32" s="11">
        <v>13803</v>
      </c>
      <c r="X32" s="11">
        <v>14307</v>
      </c>
      <c r="Y32" s="11">
        <v>14690</v>
      </c>
      <c r="Z32" s="11">
        <v>15232</v>
      </c>
      <c r="AA32" s="11">
        <v>15724</v>
      </c>
      <c r="AB32" s="11">
        <v>16066</v>
      </c>
      <c r="AC32" s="11">
        <v>16567</v>
      </c>
      <c r="AD32" s="11">
        <v>16995</v>
      </c>
      <c r="AE32" s="11">
        <v>17424</v>
      </c>
      <c r="AF32" s="11">
        <v>17815</v>
      </c>
      <c r="AG32" s="11">
        <v>18277</v>
      </c>
      <c r="AH32" s="11">
        <v>18677</v>
      </c>
      <c r="AI32" s="11">
        <v>19174</v>
      </c>
      <c r="AJ32" s="11">
        <v>19605</v>
      </c>
      <c r="AK32" s="11">
        <v>20077</v>
      </c>
      <c r="AL32" s="11">
        <v>20392</v>
      </c>
      <c r="AM32" s="11">
        <v>20885</v>
      </c>
      <c r="AN32" s="11">
        <v>21164</v>
      </c>
      <c r="AO32" s="11">
        <v>21690</v>
      </c>
      <c r="AP32" s="11">
        <v>22204</v>
      </c>
      <c r="AQ32" s="11">
        <v>22483</v>
      </c>
      <c r="AR32" s="11">
        <v>23059</v>
      </c>
      <c r="AS32" s="11">
        <v>23503</v>
      </c>
      <c r="AT32" s="11">
        <v>23753</v>
      </c>
      <c r="AU32" s="11">
        <v>24219</v>
      </c>
      <c r="AV32" s="11">
        <v>24633</v>
      </c>
      <c r="AW32" s="11">
        <v>25091</v>
      </c>
      <c r="AX32" s="11">
        <v>25550</v>
      </c>
      <c r="AY32" s="11">
        <v>25844</v>
      </c>
      <c r="AZ32" s="11">
        <v>26289</v>
      </c>
      <c r="BA32" s="11">
        <v>26840</v>
      </c>
      <c r="BB32" s="11">
        <v>27227</v>
      </c>
      <c r="BC32" s="11">
        <v>27489</v>
      </c>
      <c r="BD32" s="11">
        <v>28032</v>
      </c>
      <c r="BE32" s="11">
        <v>28414</v>
      </c>
      <c r="BF32" s="11">
        <v>28850</v>
      </c>
      <c r="BG32" s="11">
        <v>29100</v>
      </c>
      <c r="BH32" s="11">
        <v>29577</v>
      </c>
      <c r="BI32" s="11">
        <v>30031</v>
      </c>
      <c r="BJ32" s="11">
        <v>30351</v>
      </c>
      <c r="BK32" s="12">
        <v>30806</v>
      </c>
    </row>
    <row r="33" spans="1:63" x14ac:dyDescent="0.25">
      <c r="A33" s="9"/>
      <c r="B33" s="10"/>
      <c r="C33" s="16"/>
      <c r="D33" s="17">
        <f>AVERAGE(D30:D32)</f>
        <v>10051.666666666666</v>
      </c>
      <c r="E33" s="17">
        <f t="shared" ref="E33:BK33" si="6">AVERAGE(E30:E32)</f>
        <v>10108</v>
      </c>
      <c r="F33" s="17">
        <f t="shared" si="6"/>
        <v>10148.333333333334</v>
      </c>
      <c r="G33" s="17">
        <f t="shared" si="6"/>
        <v>10200.333333333334</v>
      </c>
      <c r="H33" s="17">
        <f t="shared" si="6"/>
        <v>10234</v>
      </c>
      <c r="I33" s="17">
        <f t="shared" si="6"/>
        <v>10222</v>
      </c>
      <c r="J33" s="17">
        <f t="shared" si="6"/>
        <v>10738.333333333334</v>
      </c>
      <c r="K33" s="17">
        <f t="shared" si="6"/>
        <v>11309.333333333334</v>
      </c>
      <c r="L33" s="17">
        <f t="shared" si="6"/>
        <v>11969.333333333334</v>
      </c>
      <c r="M33" s="17">
        <f t="shared" si="6"/>
        <v>12548.666666666666</v>
      </c>
      <c r="N33" s="17">
        <f t="shared" si="6"/>
        <v>13074.666666666666</v>
      </c>
      <c r="O33" s="17">
        <f t="shared" si="6"/>
        <v>13617.666666666666</v>
      </c>
      <c r="P33" s="17">
        <f t="shared" si="6"/>
        <v>14158</v>
      </c>
      <c r="Q33" s="17">
        <f t="shared" si="6"/>
        <v>14719</v>
      </c>
      <c r="R33" s="17">
        <f t="shared" si="6"/>
        <v>15258.333333333334</v>
      </c>
      <c r="S33" s="17">
        <f t="shared" si="6"/>
        <v>15841</v>
      </c>
      <c r="T33" s="17">
        <f t="shared" si="6"/>
        <v>16369.333333333334</v>
      </c>
      <c r="U33" s="17">
        <f t="shared" si="6"/>
        <v>16952.666666666668</v>
      </c>
      <c r="V33" s="17">
        <f t="shared" si="6"/>
        <v>17409.666666666668</v>
      </c>
      <c r="W33" s="17">
        <f t="shared" si="6"/>
        <v>17960</v>
      </c>
      <c r="X33" s="17">
        <f t="shared" si="6"/>
        <v>18449.333333333332</v>
      </c>
      <c r="Y33" s="17">
        <f t="shared" si="6"/>
        <v>19008.333333333332</v>
      </c>
      <c r="Z33" s="17">
        <f t="shared" si="6"/>
        <v>19488.666666666668</v>
      </c>
      <c r="AA33" s="17">
        <f t="shared" si="6"/>
        <v>20056.666666666668</v>
      </c>
      <c r="AB33" s="17">
        <f t="shared" si="6"/>
        <v>20542.333333333332</v>
      </c>
      <c r="AC33" s="17">
        <f t="shared" si="6"/>
        <v>21008.666666666668</v>
      </c>
      <c r="AD33" s="17">
        <f t="shared" si="6"/>
        <v>21554</v>
      </c>
      <c r="AE33" s="17">
        <f t="shared" si="6"/>
        <v>22068</v>
      </c>
      <c r="AF33" s="17">
        <f t="shared" si="6"/>
        <v>22508.666666666668</v>
      </c>
      <c r="AG33" s="17">
        <f t="shared" si="6"/>
        <v>23003.333333333332</v>
      </c>
      <c r="AH33" s="17">
        <f t="shared" si="6"/>
        <v>23501.666666666668</v>
      </c>
      <c r="AI33" s="17">
        <f t="shared" si="6"/>
        <v>24007</v>
      </c>
      <c r="AJ33" s="17">
        <f t="shared" si="6"/>
        <v>24507.666666666668</v>
      </c>
      <c r="AK33" s="17">
        <f t="shared" si="6"/>
        <v>25018.666666666668</v>
      </c>
      <c r="AL33" s="17">
        <f t="shared" si="6"/>
        <v>25471.333333333332</v>
      </c>
      <c r="AM33" s="17">
        <f t="shared" si="6"/>
        <v>26019.666666666668</v>
      </c>
      <c r="AN33" s="17">
        <f t="shared" si="6"/>
        <v>26396.666666666668</v>
      </c>
      <c r="AO33" s="17">
        <f t="shared" si="6"/>
        <v>26947</v>
      </c>
      <c r="AP33" s="17">
        <f t="shared" si="6"/>
        <v>27447.666666666668</v>
      </c>
      <c r="AQ33" s="17">
        <f t="shared" si="6"/>
        <v>27916</v>
      </c>
      <c r="AR33" s="17">
        <f t="shared" si="6"/>
        <v>28465.666666666668</v>
      </c>
      <c r="AS33" s="17">
        <f t="shared" si="6"/>
        <v>28934.333333333332</v>
      </c>
      <c r="AT33" s="17">
        <f t="shared" si="6"/>
        <v>29310.666666666668</v>
      </c>
      <c r="AU33" s="17">
        <f t="shared" si="6"/>
        <v>29759.666666666668</v>
      </c>
      <c r="AV33" s="17">
        <f t="shared" si="6"/>
        <v>30227</v>
      </c>
      <c r="AW33" s="17">
        <f t="shared" si="6"/>
        <v>30706.333333333332</v>
      </c>
      <c r="AX33" s="17">
        <f t="shared" si="6"/>
        <v>31269.333333333332</v>
      </c>
      <c r="AY33" s="17">
        <f t="shared" si="6"/>
        <v>31623</v>
      </c>
      <c r="AZ33" s="17">
        <f t="shared" si="6"/>
        <v>32183.333333333332</v>
      </c>
      <c r="BA33" s="17">
        <f t="shared" si="6"/>
        <v>32707.666666666668</v>
      </c>
      <c r="BB33" s="17">
        <f t="shared" si="6"/>
        <v>33112</v>
      </c>
      <c r="BC33" s="17">
        <f t="shared" si="6"/>
        <v>33528.666666666664</v>
      </c>
      <c r="BD33" s="17">
        <f t="shared" si="6"/>
        <v>33999.333333333336</v>
      </c>
      <c r="BE33" s="17">
        <f t="shared" si="6"/>
        <v>34489.666666666664</v>
      </c>
      <c r="BF33" s="17">
        <f t="shared" si="6"/>
        <v>35038.333333333336</v>
      </c>
      <c r="BG33" s="17">
        <f t="shared" si="6"/>
        <v>35417.333333333336</v>
      </c>
      <c r="BH33" s="17">
        <f t="shared" si="6"/>
        <v>35822.333333333336</v>
      </c>
      <c r="BI33" s="17">
        <f t="shared" si="6"/>
        <v>36336</v>
      </c>
      <c r="BJ33" s="17">
        <f t="shared" si="6"/>
        <v>36773.333333333336</v>
      </c>
      <c r="BK33" s="17">
        <f t="shared" si="6"/>
        <v>37175.333333333336</v>
      </c>
    </row>
    <row r="34" spans="1:63" x14ac:dyDescent="0.25">
      <c r="A34" s="9"/>
      <c r="B34" s="10"/>
      <c r="C34" s="16"/>
      <c r="D34" s="17">
        <f>STDEV(D30:D32)</f>
        <v>2732.0912015035924</v>
      </c>
      <c r="E34" s="17">
        <f t="shared" ref="E34:BK34" si="7">STDEV(E30:E32)</f>
        <v>2711.4407609239779</v>
      </c>
      <c r="F34" s="17">
        <f t="shared" si="7"/>
        <v>2702.5211069172697</v>
      </c>
      <c r="G34" s="17">
        <f t="shared" si="7"/>
        <v>2724.2327971987534</v>
      </c>
      <c r="H34" s="17">
        <f t="shared" si="7"/>
        <v>2799.0160771242454</v>
      </c>
      <c r="I34" s="17">
        <f t="shared" si="7"/>
        <v>2808.2127768386781</v>
      </c>
      <c r="J34" s="17">
        <f t="shared" si="7"/>
        <v>2915.9170655787425</v>
      </c>
      <c r="K34" s="17">
        <f t="shared" si="7"/>
        <v>2958.809952216151</v>
      </c>
      <c r="L34" s="17">
        <f t="shared" si="7"/>
        <v>2937.0095902692151</v>
      </c>
      <c r="M34" s="17">
        <f t="shared" si="7"/>
        <v>3030.0457642308547</v>
      </c>
      <c r="N34" s="17">
        <f t="shared" si="7"/>
        <v>3024.9405503800144</v>
      </c>
      <c r="O34" s="17">
        <f t="shared" si="7"/>
        <v>3147.0914084807441</v>
      </c>
      <c r="P34" s="17">
        <f t="shared" si="7"/>
        <v>3169.9522078416262</v>
      </c>
      <c r="Q34" s="17">
        <f t="shared" si="7"/>
        <v>3341.2298633886294</v>
      </c>
      <c r="R34" s="17">
        <f t="shared" si="7"/>
        <v>3317.8259950355014</v>
      </c>
      <c r="S34" s="17">
        <f t="shared" si="7"/>
        <v>3373.7585865025967</v>
      </c>
      <c r="T34" s="17">
        <f t="shared" si="7"/>
        <v>3429.0984723879415</v>
      </c>
      <c r="U34" s="17">
        <f t="shared" si="7"/>
        <v>3507.8793213754252</v>
      </c>
      <c r="V34" s="17">
        <f t="shared" si="7"/>
        <v>3483.1526428414409</v>
      </c>
      <c r="W34" s="17">
        <f t="shared" si="7"/>
        <v>3606.8139680332833</v>
      </c>
      <c r="X34" s="17">
        <f t="shared" si="7"/>
        <v>3596.0317480986332</v>
      </c>
      <c r="Y34" s="17">
        <f t="shared" si="7"/>
        <v>3755.4371694029674</v>
      </c>
      <c r="Z34" s="17">
        <f t="shared" si="7"/>
        <v>3695.1905679319671</v>
      </c>
      <c r="AA34" s="17">
        <f t="shared" si="7"/>
        <v>3769.5253458934817</v>
      </c>
      <c r="AB34" s="17">
        <f t="shared" si="7"/>
        <v>3895.4430214461322</v>
      </c>
      <c r="AC34" s="17">
        <f t="shared" si="7"/>
        <v>3868.9717410874655</v>
      </c>
      <c r="AD34" s="17">
        <f t="shared" si="7"/>
        <v>3964.0034056493946</v>
      </c>
      <c r="AE34" s="17">
        <f t="shared" si="7"/>
        <v>4040.4945241888399</v>
      </c>
      <c r="AF34" s="17">
        <f t="shared" si="7"/>
        <v>4085.1098312448557</v>
      </c>
      <c r="AG34" s="17">
        <f t="shared" si="7"/>
        <v>4115.9113612094916</v>
      </c>
      <c r="AH34" s="17">
        <f t="shared" si="7"/>
        <v>4204.7469999196592</v>
      </c>
      <c r="AI34" s="17">
        <f t="shared" si="7"/>
        <v>4208.8267961511556</v>
      </c>
      <c r="AJ34" s="17">
        <f t="shared" si="7"/>
        <v>4270.1440647047693</v>
      </c>
      <c r="AK34" s="17">
        <f t="shared" si="7"/>
        <v>4312.4870241350727</v>
      </c>
      <c r="AL34" s="17">
        <f t="shared" si="7"/>
        <v>4429.460501385397</v>
      </c>
      <c r="AM34" s="17">
        <f t="shared" si="7"/>
        <v>4473.9971315741113</v>
      </c>
      <c r="AN34" s="17">
        <f t="shared" si="7"/>
        <v>4573.0292294422716</v>
      </c>
      <c r="AO34" s="17">
        <f t="shared" si="7"/>
        <v>4587.3132659542662</v>
      </c>
      <c r="AP34" s="17">
        <f t="shared" si="7"/>
        <v>4575.6081927251216</v>
      </c>
      <c r="AQ34" s="17">
        <f t="shared" si="7"/>
        <v>4740.3026274701069</v>
      </c>
      <c r="AR34" s="17">
        <f t="shared" si="7"/>
        <v>4729.2978689582724</v>
      </c>
      <c r="AS34" s="17">
        <f t="shared" si="7"/>
        <v>4740.6557914842597</v>
      </c>
      <c r="AT34" s="17">
        <f t="shared" si="7"/>
        <v>4848.8040106126437</v>
      </c>
      <c r="AU34" s="17">
        <f t="shared" si="7"/>
        <v>4848.0000343784295</v>
      </c>
      <c r="AV34" s="17">
        <f t="shared" si="7"/>
        <v>4881.6829065395059</v>
      </c>
      <c r="AW34" s="17">
        <f t="shared" si="7"/>
        <v>4903.9168358908018</v>
      </c>
      <c r="AX34" s="17">
        <f t="shared" si="7"/>
        <v>5004.0008326671223</v>
      </c>
      <c r="AY34" s="17">
        <f t="shared" si="7"/>
        <v>5063.1169253731441</v>
      </c>
      <c r="AZ34" s="17">
        <f t="shared" si="7"/>
        <v>5165.48781174956</v>
      </c>
      <c r="BA34" s="17">
        <f t="shared" si="7"/>
        <v>5131.1174546421416</v>
      </c>
      <c r="BB34" s="17">
        <f t="shared" si="7"/>
        <v>5154.9220168689262</v>
      </c>
      <c r="BC34" s="17">
        <f t="shared" si="7"/>
        <v>5278.2717184068169</v>
      </c>
      <c r="BD34" s="17">
        <f t="shared" si="7"/>
        <v>5251.2307446286586</v>
      </c>
      <c r="BE34" s="17">
        <f t="shared" si="7"/>
        <v>5313.6725843180493</v>
      </c>
      <c r="BF34" s="17">
        <f t="shared" si="7"/>
        <v>5440.6349200560453</v>
      </c>
      <c r="BG34" s="17">
        <f t="shared" si="7"/>
        <v>5531.7853658048998</v>
      </c>
      <c r="BH34" s="17">
        <f t="shared" si="7"/>
        <v>5472.9982946583541</v>
      </c>
      <c r="BI34" s="17">
        <f t="shared" si="7"/>
        <v>5543.9524709362368</v>
      </c>
      <c r="BJ34" s="17">
        <f t="shared" si="7"/>
        <v>5628.5350077380926</v>
      </c>
      <c r="BK34" s="17">
        <f t="shared" si="7"/>
        <v>5600.9900315331088</v>
      </c>
    </row>
    <row r="35" spans="1:63" x14ac:dyDescent="0.25">
      <c r="A35" s="9" t="s">
        <v>76</v>
      </c>
      <c r="B35" s="10">
        <v>11</v>
      </c>
      <c r="C35" s="16" t="s">
        <v>80</v>
      </c>
      <c r="D35" s="9">
        <v>5731</v>
      </c>
      <c r="E35" s="11">
        <v>5732</v>
      </c>
      <c r="F35" s="11">
        <v>5732</v>
      </c>
      <c r="G35" s="11">
        <v>5756</v>
      </c>
      <c r="H35" s="11">
        <v>5812</v>
      </c>
      <c r="I35" s="11">
        <v>5722</v>
      </c>
      <c r="J35" s="11">
        <v>5648</v>
      </c>
      <c r="K35" s="11">
        <v>5685</v>
      </c>
      <c r="L35" s="11">
        <v>5721</v>
      </c>
      <c r="M35" s="11">
        <v>5781</v>
      </c>
      <c r="N35" s="11">
        <v>5739</v>
      </c>
      <c r="O35" s="11">
        <v>5827</v>
      </c>
      <c r="P35" s="11">
        <v>5798</v>
      </c>
      <c r="Q35" s="11">
        <v>5875</v>
      </c>
      <c r="R35" s="11">
        <v>5875</v>
      </c>
      <c r="S35" s="11">
        <v>5958</v>
      </c>
      <c r="T35" s="11">
        <v>5978</v>
      </c>
      <c r="U35" s="11">
        <v>5970</v>
      </c>
      <c r="V35" s="11">
        <v>5964</v>
      </c>
      <c r="W35" s="11">
        <v>6010</v>
      </c>
      <c r="X35" s="11">
        <v>6023</v>
      </c>
      <c r="Y35" s="11">
        <v>6014</v>
      </c>
      <c r="Z35" s="11">
        <v>6099</v>
      </c>
      <c r="AA35" s="11">
        <v>6095</v>
      </c>
      <c r="AB35" s="11">
        <v>6113</v>
      </c>
      <c r="AC35" s="11">
        <v>6133</v>
      </c>
      <c r="AD35" s="11">
        <v>6080</v>
      </c>
      <c r="AE35" s="11">
        <v>6158</v>
      </c>
      <c r="AF35" s="11">
        <v>6128</v>
      </c>
      <c r="AG35" s="11">
        <v>6260</v>
      </c>
      <c r="AH35" s="11">
        <v>6245</v>
      </c>
      <c r="AI35" s="11">
        <v>6181</v>
      </c>
      <c r="AJ35" s="11">
        <v>6295</v>
      </c>
      <c r="AK35" s="11">
        <v>6330</v>
      </c>
      <c r="AL35" s="11">
        <v>6328</v>
      </c>
      <c r="AM35" s="11">
        <v>6366</v>
      </c>
      <c r="AN35" s="11">
        <v>6373</v>
      </c>
      <c r="AO35" s="11">
        <v>6355</v>
      </c>
      <c r="AP35" s="11">
        <v>6354</v>
      </c>
      <c r="AQ35" s="11">
        <v>6465</v>
      </c>
      <c r="AR35" s="11">
        <v>6445</v>
      </c>
      <c r="AS35" s="11">
        <v>6482</v>
      </c>
      <c r="AT35" s="11">
        <v>6426</v>
      </c>
      <c r="AU35" s="11">
        <v>6536</v>
      </c>
      <c r="AV35" s="11">
        <v>6559</v>
      </c>
      <c r="AW35" s="11">
        <v>6553</v>
      </c>
      <c r="AX35" s="11">
        <v>6620</v>
      </c>
      <c r="AY35" s="11">
        <v>6620</v>
      </c>
      <c r="AZ35" s="11">
        <v>6628</v>
      </c>
      <c r="BA35" s="11">
        <v>6609</v>
      </c>
      <c r="BB35" s="11">
        <v>6657</v>
      </c>
      <c r="BC35" s="11">
        <v>6680</v>
      </c>
      <c r="BD35" s="11">
        <v>6657</v>
      </c>
      <c r="BE35" s="11">
        <v>6737</v>
      </c>
      <c r="BF35" s="11">
        <v>6747</v>
      </c>
      <c r="BG35" s="11">
        <v>6729</v>
      </c>
      <c r="BH35" s="11">
        <v>6840</v>
      </c>
      <c r="BI35" s="11">
        <v>6802</v>
      </c>
      <c r="BJ35" s="11">
        <v>6871</v>
      </c>
      <c r="BK35" s="12">
        <v>6855</v>
      </c>
    </row>
    <row r="36" spans="1:63" x14ac:dyDescent="0.25">
      <c r="A36" s="9" t="s">
        <v>73</v>
      </c>
      <c r="B36" s="10">
        <v>11</v>
      </c>
      <c r="C36" s="16" t="s">
        <v>80</v>
      </c>
      <c r="D36" s="9">
        <v>7913</v>
      </c>
      <c r="E36" s="11">
        <v>7926</v>
      </c>
      <c r="F36" s="11">
        <v>7972</v>
      </c>
      <c r="G36" s="11">
        <v>8038</v>
      </c>
      <c r="H36" s="11">
        <v>8082</v>
      </c>
      <c r="I36" s="11">
        <v>7873</v>
      </c>
      <c r="J36" s="11">
        <v>7930</v>
      </c>
      <c r="K36" s="11">
        <v>7878</v>
      </c>
      <c r="L36" s="11">
        <v>7899</v>
      </c>
      <c r="M36" s="11">
        <v>7982</v>
      </c>
      <c r="N36" s="11">
        <v>7939</v>
      </c>
      <c r="O36" s="11">
        <v>8009</v>
      </c>
      <c r="P36" s="11">
        <v>8062</v>
      </c>
      <c r="Q36" s="11">
        <v>8010</v>
      </c>
      <c r="R36" s="11">
        <v>8004</v>
      </c>
      <c r="S36" s="11">
        <v>8103</v>
      </c>
      <c r="T36" s="11">
        <v>8097</v>
      </c>
      <c r="U36" s="11">
        <v>8137</v>
      </c>
      <c r="V36" s="11">
        <v>8114</v>
      </c>
      <c r="W36" s="11">
        <v>8202</v>
      </c>
      <c r="X36" s="11">
        <v>8138</v>
      </c>
      <c r="Y36" s="11">
        <v>8155</v>
      </c>
      <c r="Z36" s="11">
        <v>8183</v>
      </c>
      <c r="AA36" s="11">
        <v>8280</v>
      </c>
      <c r="AB36" s="11">
        <v>8311</v>
      </c>
      <c r="AC36" s="11">
        <v>8266</v>
      </c>
      <c r="AD36" s="11">
        <v>8325</v>
      </c>
      <c r="AE36" s="11">
        <v>8309</v>
      </c>
      <c r="AF36" s="11">
        <v>8293</v>
      </c>
      <c r="AG36" s="11">
        <v>8405</v>
      </c>
      <c r="AH36" s="11">
        <v>8410</v>
      </c>
      <c r="AI36" s="11">
        <v>8338</v>
      </c>
      <c r="AJ36" s="11">
        <v>8427</v>
      </c>
      <c r="AK36" s="11">
        <v>8519</v>
      </c>
      <c r="AL36" s="11">
        <v>8526</v>
      </c>
      <c r="AM36" s="11">
        <v>8420</v>
      </c>
      <c r="AN36" s="11">
        <v>8494</v>
      </c>
      <c r="AO36" s="11">
        <v>8506</v>
      </c>
      <c r="AP36" s="11">
        <v>8503</v>
      </c>
      <c r="AQ36" s="11">
        <v>8577</v>
      </c>
      <c r="AR36" s="11">
        <v>8588</v>
      </c>
      <c r="AS36" s="11">
        <v>8644</v>
      </c>
      <c r="AT36" s="11">
        <v>8593</v>
      </c>
      <c r="AU36" s="11">
        <v>8651</v>
      </c>
      <c r="AV36" s="11">
        <v>8603</v>
      </c>
      <c r="AW36" s="11">
        <v>8719</v>
      </c>
      <c r="AX36" s="11">
        <v>8710</v>
      </c>
      <c r="AY36" s="11">
        <v>8779</v>
      </c>
      <c r="AZ36" s="11">
        <v>8661</v>
      </c>
      <c r="BA36" s="11">
        <v>8748</v>
      </c>
      <c r="BB36" s="11">
        <v>8837</v>
      </c>
      <c r="BC36" s="11">
        <v>8835</v>
      </c>
      <c r="BD36" s="11">
        <v>8818</v>
      </c>
      <c r="BE36" s="11">
        <v>8856</v>
      </c>
      <c r="BF36" s="11">
        <v>8918</v>
      </c>
      <c r="BG36" s="11">
        <v>8876</v>
      </c>
      <c r="BH36" s="11">
        <v>8842</v>
      </c>
      <c r="BI36" s="11">
        <v>8946</v>
      </c>
      <c r="BJ36" s="11">
        <v>8909</v>
      </c>
      <c r="BK36" s="12">
        <v>8899</v>
      </c>
    </row>
    <row r="37" spans="1:63" x14ac:dyDescent="0.25">
      <c r="A37" s="9" t="s">
        <v>75</v>
      </c>
      <c r="B37" s="10">
        <v>11</v>
      </c>
      <c r="C37" s="16" t="s">
        <v>80</v>
      </c>
      <c r="D37" s="9">
        <v>7397</v>
      </c>
      <c r="E37" s="11">
        <v>7474</v>
      </c>
      <c r="F37" s="11">
        <v>7476</v>
      </c>
      <c r="G37" s="11">
        <v>7452</v>
      </c>
      <c r="H37" s="11">
        <v>7516</v>
      </c>
      <c r="I37" s="11">
        <v>7431</v>
      </c>
      <c r="J37" s="11">
        <v>7323</v>
      </c>
      <c r="K37" s="11">
        <v>7319</v>
      </c>
      <c r="L37" s="11">
        <v>7373</v>
      </c>
      <c r="M37" s="11">
        <v>7384</v>
      </c>
      <c r="N37" s="11">
        <v>7420</v>
      </c>
      <c r="O37" s="11">
        <v>7528</v>
      </c>
      <c r="P37" s="11">
        <v>7499</v>
      </c>
      <c r="Q37" s="11">
        <v>7463</v>
      </c>
      <c r="R37" s="11">
        <v>7479</v>
      </c>
      <c r="S37" s="11">
        <v>7474</v>
      </c>
      <c r="T37" s="11">
        <v>7559</v>
      </c>
      <c r="U37" s="11">
        <v>7583</v>
      </c>
      <c r="V37" s="11">
        <v>7558</v>
      </c>
      <c r="W37" s="11">
        <v>7622</v>
      </c>
      <c r="X37" s="11">
        <v>7638</v>
      </c>
      <c r="Y37" s="11">
        <v>7537</v>
      </c>
      <c r="Z37" s="11">
        <v>7603</v>
      </c>
      <c r="AA37" s="11">
        <v>7620</v>
      </c>
      <c r="AB37" s="11">
        <v>7656</v>
      </c>
      <c r="AC37" s="11">
        <v>7657</v>
      </c>
      <c r="AD37" s="11">
        <v>7625</v>
      </c>
      <c r="AE37" s="11">
        <v>7694</v>
      </c>
      <c r="AF37" s="11">
        <v>7678</v>
      </c>
      <c r="AG37" s="11">
        <v>7693</v>
      </c>
      <c r="AH37" s="11">
        <v>7648</v>
      </c>
      <c r="AI37" s="11">
        <v>7732</v>
      </c>
      <c r="AJ37" s="11">
        <v>7752</v>
      </c>
      <c r="AK37" s="11">
        <v>7707</v>
      </c>
      <c r="AL37" s="11">
        <v>7833</v>
      </c>
      <c r="AM37" s="11">
        <v>7839</v>
      </c>
      <c r="AN37" s="11">
        <v>7882</v>
      </c>
      <c r="AO37" s="11">
        <v>7818</v>
      </c>
      <c r="AP37" s="11">
        <v>7852</v>
      </c>
      <c r="AQ37" s="11">
        <v>7844</v>
      </c>
      <c r="AR37" s="11">
        <v>7890</v>
      </c>
      <c r="AS37" s="11">
        <v>7824</v>
      </c>
      <c r="AT37" s="11">
        <v>7901</v>
      </c>
      <c r="AU37" s="11">
        <v>7938</v>
      </c>
      <c r="AV37" s="11">
        <v>7891</v>
      </c>
      <c r="AW37" s="11">
        <v>7949</v>
      </c>
      <c r="AX37" s="11">
        <v>7970</v>
      </c>
      <c r="AY37" s="11">
        <v>7941</v>
      </c>
      <c r="AZ37" s="11">
        <v>7962</v>
      </c>
      <c r="BA37" s="11">
        <v>8029</v>
      </c>
      <c r="BB37" s="11">
        <v>8016</v>
      </c>
      <c r="BC37" s="11">
        <v>8001</v>
      </c>
      <c r="BD37" s="11">
        <v>8070</v>
      </c>
      <c r="BE37" s="11">
        <v>8070</v>
      </c>
      <c r="BF37" s="11">
        <v>8096</v>
      </c>
      <c r="BG37" s="11">
        <v>8034</v>
      </c>
      <c r="BH37" s="11">
        <v>8166</v>
      </c>
      <c r="BI37" s="11">
        <v>8084</v>
      </c>
      <c r="BJ37" s="11">
        <v>8191</v>
      </c>
      <c r="BK37" s="12">
        <v>8183</v>
      </c>
    </row>
    <row r="38" spans="1:63" x14ac:dyDescent="0.25">
      <c r="D38" s="18">
        <f>AVERAGE(D35:D37)</f>
        <v>7013.666666666667</v>
      </c>
      <c r="E38" s="18">
        <f t="shared" ref="E38:BK38" si="8">AVERAGE(E35:E37)</f>
        <v>7044</v>
      </c>
      <c r="F38" s="18">
        <f t="shared" si="8"/>
        <v>7060</v>
      </c>
      <c r="G38" s="18">
        <f t="shared" si="8"/>
        <v>7082</v>
      </c>
      <c r="H38" s="18">
        <f t="shared" si="8"/>
        <v>7136.666666666667</v>
      </c>
      <c r="I38" s="18">
        <f t="shared" si="8"/>
        <v>7008.666666666667</v>
      </c>
      <c r="J38" s="18">
        <f t="shared" si="8"/>
        <v>6967</v>
      </c>
      <c r="K38" s="18">
        <f t="shared" si="8"/>
        <v>6960.666666666667</v>
      </c>
      <c r="L38" s="18">
        <f t="shared" si="8"/>
        <v>6997.666666666667</v>
      </c>
      <c r="M38" s="18">
        <f t="shared" si="8"/>
        <v>7049</v>
      </c>
      <c r="N38" s="18">
        <f t="shared" si="8"/>
        <v>7032.666666666667</v>
      </c>
      <c r="O38" s="18">
        <f t="shared" si="8"/>
        <v>7121.333333333333</v>
      </c>
      <c r="P38" s="18">
        <f t="shared" si="8"/>
        <v>7119.666666666667</v>
      </c>
      <c r="Q38" s="18">
        <f t="shared" si="8"/>
        <v>7116</v>
      </c>
      <c r="R38" s="18">
        <f t="shared" si="8"/>
        <v>7119.333333333333</v>
      </c>
      <c r="S38" s="18">
        <f t="shared" si="8"/>
        <v>7178.333333333333</v>
      </c>
      <c r="T38" s="18">
        <f t="shared" si="8"/>
        <v>7211.333333333333</v>
      </c>
      <c r="U38" s="18">
        <f t="shared" si="8"/>
        <v>7230</v>
      </c>
      <c r="V38" s="18">
        <f t="shared" si="8"/>
        <v>7212</v>
      </c>
      <c r="W38" s="18">
        <f t="shared" si="8"/>
        <v>7278</v>
      </c>
      <c r="X38" s="18">
        <f t="shared" si="8"/>
        <v>7266.333333333333</v>
      </c>
      <c r="Y38" s="18">
        <f t="shared" si="8"/>
        <v>7235.333333333333</v>
      </c>
      <c r="Z38" s="18">
        <f t="shared" si="8"/>
        <v>7295</v>
      </c>
      <c r="AA38" s="18">
        <f t="shared" si="8"/>
        <v>7331.666666666667</v>
      </c>
      <c r="AB38" s="18">
        <f t="shared" si="8"/>
        <v>7360</v>
      </c>
      <c r="AC38" s="18">
        <f t="shared" si="8"/>
        <v>7352</v>
      </c>
      <c r="AD38" s="18">
        <f t="shared" si="8"/>
        <v>7343.333333333333</v>
      </c>
      <c r="AE38" s="18">
        <f t="shared" si="8"/>
        <v>7387</v>
      </c>
      <c r="AF38" s="18">
        <f t="shared" si="8"/>
        <v>7366.333333333333</v>
      </c>
      <c r="AG38" s="18">
        <f t="shared" si="8"/>
        <v>7452.666666666667</v>
      </c>
      <c r="AH38" s="18">
        <f t="shared" si="8"/>
        <v>7434.333333333333</v>
      </c>
      <c r="AI38" s="18">
        <f t="shared" si="8"/>
        <v>7417</v>
      </c>
      <c r="AJ38" s="18">
        <f t="shared" si="8"/>
        <v>7491.333333333333</v>
      </c>
      <c r="AK38" s="18">
        <f t="shared" si="8"/>
        <v>7518.666666666667</v>
      </c>
      <c r="AL38" s="18">
        <f t="shared" si="8"/>
        <v>7562.333333333333</v>
      </c>
      <c r="AM38" s="18">
        <f t="shared" si="8"/>
        <v>7541.666666666667</v>
      </c>
      <c r="AN38" s="18">
        <f t="shared" si="8"/>
        <v>7583</v>
      </c>
      <c r="AO38" s="18">
        <f t="shared" si="8"/>
        <v>7559.666666666667</v>
      </c>
      <c r="AP38" s="18">
        <f t="shared" si="8"/>
        <v>7569.666666666667</v>
      </c>
      <c r="AQ38" s="18">
        <f t="shared" si="8"/>
        <v>7628.666666666667</v>
      </c>
      <c r="AR38" s="18">
        <f t="shared" si="8"/>
        <v>7641</v>
      </c>
      <c r="AS38" s="18">
        <f t="shared" si="8"/>
        <v>7650</v>
      </c>
      <c r="AT38" s="18">
        <f t="shared" si="8"/>
        <v>7640</v>
      </c>
      <c r="AU38" s="18">
        <f t="shared" si="8"/>
        <v>7708.333333333333</v>
      </c>
      <c r="AV38" s="18">
        <f t="shared" si="8"/>
        <v>7684.333333333333</v>
      </c>
      <c r="AW38" s="18">
        <f t="shared" si="8"/>
        <v>7740.333333333333</v>
      </c>
      <c r="AX38" s="18">
        <f t="shared" si="8"/>
        <v>7766.666666666667</v>
      </c>
      <c r="AY38" s="18">
        <f t="shared" si="8"/>
        <v>7780</v>
      </c>
      <c r="AZ38" s="18">
        <f t="shared" si="8"/>
        <v>7750.333333333333</v>
      </c>
      <c r="BA38" s="18">
        <f t="shared" si="8"/>
        <v>7795.333333333333</v>
      </c>
      <c r="BB38" s="18">
        <f t="shared" si="8"/>
        <v>7836.666666666667</v>
      </c>
      <c r="BC38" s="18">
        <f t="shared" si="8"/>
        <v>7838.666666666667</v>
      </c>
      <c r="BD38" s="18">
        <f t="shared" si="8"/>
        <v>7848.333333333333</v>
      </c>
      <c r="BE38" s="18">
        <f t="shared" si="8"/>
        <v>7887.666666666667</v>
      </c>
      <c r="BF38" s="18">
        <f t="shared" si="8"/>
        <v>7920.333333333333</v>
      </c>
      <c r="BG38" s="18">
        <f t="shared" si="8"/>
        <v>7879.666666666667</v>
      </c>
      <c r="BH38" s="18">
        <f t="shared" si="8"/>
        <v>7949.333333333333</v>
      </c>
      <c r="BI38" s="18">
        <f t="shared" si="8"/>
        <v>7944</v>
      </c>
      <c r="BJ38" s="18">
        <f t="shared" si="8"/>
        <v>7990.333333333333</v>
      </c>
      <c r="BK38" s="18">
        <f t="shared" si="8"/>
        <v>7979</v>
      </c>
    </row>
    <row r="39" spans="1:63" x14ac:dyDescent="0.25">
      <c r="D39" s="18">
        <f>STDEV(D35:D37)</f>
        <v>1140.3899917718186</v>
      </c>
      <c r="E39" s="18">
        <f t="shared" ref="E39:BK39" si="9">STDEV(E35:E37)</f>
        <v>1158.483491466322</v>
      </c>
      <c r="F39" s="18">
        <f t="shared" si="9"/>
        <v>1176.5168932063832</v>
      </c>
      <c r="G39" s="18">
        <f t="shared" si="9"/>
        <v>1185.1396542180166</v>
      </c>
      <c r="H39" s="18">
        <f t="shared" si="9"/>
        <v>1181.5859398847501</v>
      </c>
      <c r="I39" s="18">
        <f t="shared" si="9"/>
        <v>1135.9904635749933</v>
      </c>
      <c r="J39" s="18">
        <f t="shared" si="9"/>
        <v>1181.9192019761756</v>
      </c>
      <c r="K39" s="18">
        <f t="shared" si="9"/>
        <v>1139.5676080572528</v>
      </c>
      <c r="L39" s="18">
        <f t="shared" si="9"/>
        <v>1136.4758393091022</v>
      </c>
      <c r="M39" s="18">
        <f t="shared" si="9"/>
        <v>1138.0988533515003</v>
      </c>
      <c r="N39" s="18">
        <f t="shared" si="9"/>
        <v>1150.0088405457275</v>
      </c>
      <c r="O39" s="18">
        <f t="shared" si="9"/>
        <v>1146.4354902624607</v>
      </c>
      <c r="P39" s="18">
        <f t="shared" si="9"/>
        <v>1178.7045148523562</v>
      </c>
      <c r="Q39" s="18">
        <f t="shared" si="9"/>
        <v>1108.9918845510097</v>
      </c>
      <c r="R39" s="18">
        <f t="shared" si="9"/>
        <v>1109.1349482066321</v>
      </c>
      <c r="S39" s="18">
        <f t="shared" si="9"/>
        <v>1102.6424322205855</v>
      </c>
      <c r="T39" s="18">
        <f t="shared" si="9"/>
        <v>1101.451012679787</v>
      </c>
      <c r="U39" s="18">
        <f t="shared" si="9"/>
        <v>1125.8014922711729</v>
      </c>
      <c r="V39" s="18">
        <f t="shared" si="9"/>
        <v>1115.9802865642384</v>
      </c>
      <c r="W39" s="18">
        <f t="shared" si="9"/>
        <v>1135.7675818581899</v>
      </c>
      <c r="X39" s="18">
        <f t="shared" si="9"/>
        <v>1105.3996260779757</v>
      </c>
      <c r="Y39" s="18">
        <f t="shared" si="9"/>
        <v>1101.9175710248605</v>
      </c>
      <c r="Z39" s="18">
        <f t="shared" si="9"/>
        <v>1075.5984380799371</v>
      </c>
      <c r="AA39" s="18">
        <f t="shared" si="9"/>
        <v>1120.6731607981555</v>
      </c>
      <c r="AB39" s="18">
        <f t="shared" si="9"/>
        <v>1128.5003322994637</v>
      </c>
      <c r="AC39" s="18">
        <f t="shared" si="9"/>
        <v>1098.7224399273914</v>
      </c>
      <c r="AD39" s="18">
        <f t="shared" si="9"/>
        <v>1148.6985389271322</v>
      </c>
      <c r="AE39" s="18">
        <f t="shared" si="9"/>
        <v>1107.8749929482117</v>
      </c>
      <c r="AF39" s="18">
        <f t="shared" si="9"/>
        <v>1115.6425652211949</v>
      </c>
      <c r="AG39" s="18">
        <f t="shared" si="9"/>
        <v>1092.5091914182362</v>
      </c>
      <c r="AH39" s="18">
        <f t="shared" si="9"/>
        <v>1098.2014083642982</v>
      </c>
      <c r="AI39" s="18">
        <f t="shared" si="9"/>
        <v>1112.4661792611944</v>
      </c>
      <c r="AJ39" s="18">
        <f t="shared" si="9"/>
        <v>1089.6404605801531</v>
      </c>
      <c r="AK39" s="18">
        <f t="shared" si="9"/>
        <v>1106.5858906263572</v>
      </c>
      <c r="AL39" s="18">
        <f t="shared" si="9"/>
        <v>1123.7198642603628</v>
      </c>
      <c r="AM39" s="18">
        <f t="shared" si="9"/>
        <v>1058.7890882198062</v>
      </c>
      <c r="AN39" s="18">
        <f t="shared" si="9"/>
        <v>1091.6551653338154</v>
      </c>
      <c r="AO39" s="18">
        <f t="shared" si="9"/>
        <v>1098.5227960007605</v>
      </c>
      <c r="AP39" s="18">
        <f t="shared" si="9"/>
        <v>1101.9683903512516</v>
      </c>
      <c r="AQ39" s="18">
        <f t="shared" si="9"/>
        <v>1072.3396539032437</v>
      </c>
      <c r="AR39" s="18">
        <f t="shared" si="9"/>
        <v>1092.9835314404329</v>
      </c>
      <c r="AS39" s="18">
        <f t="shared" si="9"/>
        <v>1091.4522435727547</v>
      </c>
      <c r="AT39" s="18">
        <f t="shared" si="9"/>
        <v>1106.8256411919631</v>
      </c>
      <c r="AU39" s="18">
        <f t="shared" si="9"/>
        <v>1076.0419756372557</v>
      </c>
      <c r="AV39" s="18">
        <f t="shared" si="9"/>
        <v>1037.5535327554567</v>
      </c>
      <c r="AW39" s="18">
        <f t="shared" si="9"/>
        <v>1097.9732844351579</v>
      </c>
      <c r="AX39" s="18">
        <f t="shared" si="9"/>
        <v>1059.7326706926272</v>
      </c>
      <c r="AY39" s="18">
        <f t="shared" si="9"/>
        <v>1088.4672709824581</v>
      </c>
      <c r="AZ39" s="18">
        <f t="shared" si="9"/>
        <v>1032.8960902885287</v>
      </c>
      <c r="BA39" s="18">
        <f t="shared" si="9"/>
        <v>1088.4761519359661</v>
      </c>
      <c r="BB39" s="18">
        <f t="shared" si="9"/>
        <v>1101.0087798620539</v>
      </c>
      <c r="BC39" s="18">
        <f t="shared" si="9"/>
        <v>1086.632565927107</v>
      </c>
      <c r="BD39" s="18">
        <f t="shared" si="9"/>
        <v>1097.420764034164</v>
      </c>
      <c r="BE39" s="18">
        <f t="shared" si="9"/>
        <v>1071.2022840403806</v>
      </c>
      <c r="BF39" s="18">
        <f t="shared" si="9"/>
        <v>1096.1087233177777</v>
      </c>
      <c r="BG39" s="18">
        <f t="shared" si="9"/>
        <v>1081.7884882606804</v>
      </c>
      <c r="BH39" s="18">
        <f t="shared" si="9"/>
        <v>1018.4347467232883</v>
      </c>
      <c r="BI39" s="18">
        <f t="shared" si="9"/>
        <v>1078.8345563616324</v>
      </c>
      <c r="BJ39" s="18">
        <f t="shared" si="9"/>
        <v>1033.7124035887973</v>
      </c>
      <c r="BK39" s="18">
        <f t="shared" si="9"/>
        <v>1037.1576543611873</v>
      </c>
    </row>
    <row r="51" spans="7:12" x14ac:dyDescent="0.25">
      <c r="K51" t="s">
        <v>84</v>
      </c>
      <c r="L51" t="s">
        <v>85</v>
      </c>
    </row>
    <row r="52" spans="7:12" x14ac:dyDescent="0.25">
      <c r="G52">
        <v>40</v>
      </c>
      <c r="H52">
        <f>SLOPE(I15:S15,I14:S14)</f>
        <v>2054.090909090909</v>
      </c>
      <c r="I52">
        <f>SLOPE(I16:S16,I14:S14)</f>
        <v>2356.2727272727275</v>
      </c>
      <c r="J52">
        <f>SLOPE(I17:S17,I14:S14)</f>
        <v>2643.9909090909091</v>
      </c>
      <c r="K52">
        <f>AVERAGE(H52:J52)</f>
        <v>2351.4515151515152</v>
      </c>
      <c r="L52">
        <f>STDEV(H52:J52)</f>
        <v>294.97955109589844</v>
      </c>
    </row>
    <row r="53" spans="7:12" x14ac:dyDescent="0.25">
      <c r="G53">
        <v>20</v>
      </c>
      <c r="H53">
        <f>SLOPE(I20:S20,I14:S14)</f>
        <v>1595.8636363636367</v>
      </c>
      <c r="I53">
        <f>SLOPE(I21:S21,I14:S14)</f>
        <v>1542.2363636363636</v>
      </c>
      <c r="J53">
        <f>SLOPE(I22:S22,I14:S14)</f>
        <v>1610.1909090909089</v>
      </c>
      <c r="K53">
        <f>AVERAGE(H53:J53)</f>
        <v>1582.7636363636364</v>
      </c>
      <c r="L53" s="19">
        <f t="shared" ref="L53:L56" si="10">STDEV(H53:J53)</f>
        <v>35.821258520374052</v>
      </c>
    </row>
    <row r="54" spans="7:12" x14ac:dyDescent="0.25">
      <c r="G54">
        <v>10</v>
      </c>
      <c r="H54">
        <f>SLOPE(I25:S25,I14:S14)</f>
        <v>696.05454545454529</v>
      </c>
      <c r="I54">
        <f>SLOPE(I26:S26,I14:S14)</f>
        <v>759.29999999999984</v>
      </c>
      <c r="J54">
        <f>SLOPE(I27:S27,I14:S14)</f>
        <v>808.95454545454527</v>
      </c>
      <c r="K54">
        <f t="shared" ref="K54:K55" si="11">AVERAGE(H54:J54)</f>
        <v>754.76969696969684</v>
      </c>
      <c r="L54" s="19">
        <f t="shared" si="10"/>
        <v>56.586175291848257</v>
      </c>
    </row>
    <row r="55" spans="7:12" x14ac:dyDescent="0.25">
      <c r="G55">
        <v>5</v>
      </c>
      <c r="H55">
        <f>SLOPE(I30:S30,I14:S14)</f>
        <v>569.30909090909086</v>
      </c>
      <c r="I55">
        <f>SLOPE(I31:S31,I14:S14)</f>
        <v>619.4727272727273</v>
      </c>
      <c r="J55">
        <f>SLOPE(I32:S32,I14:S14)</f>
        <v>498.0454545454545</v>
      </c>
      <c r="K55">
        <f t="shared" si="11"/>
        <v>562.27575757575755</v>
      </c>
      <c r="L55" s="19">
        <f t="shared" si="10"/>
        <v>61.018410941528167</v>
      </c>
    </row>
    <row r="56" spans="7:12" x14ac:dyDescent="0.25">
      <c r="G56">
        <v>0</v>
      </c>
      <c r="H56">
        <f>SLOPE(I35:S35,I14:S14)</f>
        <v>25.981818181818181</v>
      </c>
      <c r="I56">
        <f>SLOPE(I36:S36,I14:S14)</f>
        <v>19.954545454545453</v>
      </c>
      <c r="J56">
        <f>SLOPE(I37:S37,I14:S14)</f>
        <v>15.154545454545454</v>
      </c>
      <c r="K56">
        <f>AVERAGE(H56:J56)</f>
        <v>20.363636363636363</v>
      </c>
      <c r="L56" s="19">
        <f t="shared" si="10"/>
        <v>5.4252166045800729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Intervals</vt:lpstr>
    </vt:vector>
  </TitlesOfParts>
  <Company>University of Bath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Hollie Hathaway</dc:creator>
  <cp:lastModifiedBy>Hollie Hathaway</cp:lastModifiedBy>
  <dcterms:created xsi:type="dcterms:W3CDTF">2014-04-02T09:28:53Z</dcterms:created>
  <dcterms:modified xsi:type="dcterms:W3CDTF">2014-04-08T14:36:31Z</dcterms:modified>
</cp:coreProperties>
</file>