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  <Override PartName="/xl/charts/style2.xml" ContentType="application/vnd.ms-office.chartstyle+xml"/>
  <Override PartName="/xl/charts/colors2.xml" ContentType="application/vnd.ms-office.chartcolorstyle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929"/>
  <workbookPr autoCompressPictures="0"/>
  <bookViews>
    <workbookView xWindow="0" yWindow="0" windowWidth="21600" windowHeight="13700" activeTab="1"/>
  </bookViews>
  <sheets>
    <sheet name="SRK" sheetId="2" r:id="rId1"/>
    <sheet name="Peng Robinson" sheetId="1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3" i="1"/>
  <c r="I4" i="1"/>
  <c r="I5" i="1"/>
  <c r="I6" i="1"/>
  <c r="I7" i="1"/>
  <c r="I8" i="1"/>
  <c r="I9" i="1"/>
  <c r="I10" i="1"/>
  <c r="I11" i="1"/>
  <c r="I12" i="1"/>
  <c r="I13" i="1"/>
  <c r="I14" i="1"/>
  <c r="I3" i="1"/>
  <c r="H7" i="2"/>
  <c r="H15" i="2"/>
  <c r="H14" i="2"/>
  <c r="H13" i="2"/>
  <c r="H12" i="2"/>
  <c r="H11" i="2"/>
  <c r="H10" i="2"/>
  <c r="H9" i="2"/>
  <c r="H8" i="2"/>
  <c r="H6" i="2"/>
  <c r="H5" i="2"/>
  <c r="H4" i="2"/>
  <c r="H3" i="2"/>
</calcChain>
</file>

<file path=xl/sharedStrings.xml><?xml version="1.0" encoding="utf-8"?>
<sst xmlns="http://schemas.openxmlformats.org/spreadsheetml/2006/main" count="16" uniqueCount="10">
  <si>
    <t>IPA</t>
  </si>
  <si>
    <t>Water</t>
  </si>
  <si>
    <t>T</t>
  </si>
  <si>
    <t>P</t>
  </si>
  <si>
    <t>Modelled points</t>
  </si>
  <si>
    <t>Pseudo points</t>
  </si>
  <si>
    <t>Tc</t>
  </si>
  <si>
    <t>Pc</t>
  </si>
  <si>
    <t>Predicted points</t>
  </si>
  <si>
    <t>Component fraction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</si>
</sst>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7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2"/>
          <c:order val="0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3"/>
            <c:dispRSqr val="1"/>
            <c:dispEq val="1"/>
            <c:trendlineLbl>
              <c:layout>
                <c:manualLayout>
                  <c:x val="-0.275645450568679"/>
                  <c:y val="-0.0698611111111111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SRK!$C$3:$C$15</c:f>
              <c:numCache>
                <c:formatCode>General</c:formatCode>
                <c:ptCount val="13"/>
                <c:pt idx="0">
                  <c:v>0.0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0.35</c:v>
                </c:pt>
                <c:pt idx="5">
                  <c:v>0.4</c:v>
                </c:pt>
                <c:pt idx="6">
                  <c:v>0.5</c:v>
                </c:pt>
                <c:pt idx="7">
                  <c:v>0.6</c:v>
                </c:pt>
                <c:pt idx="8">
                  <c:v>0.65</c:v>
                </c:pt>
                <c:pt idx="9">
                  <c:v>0.7</c:v>
                </c:pt>
                <c:pt idx="10">
                  <c:v>0.8</c:v>
                </c:pt>
                <c:pt idx="11">
                  <c:v>0.9</c:v>
                </c:pt>
                <c:pt idx="12">
                  <c:v>1.0</c:v>
                </c:pt>
              </c:numCache>
            </c:numRef>
          </c:xVal>
          <c:yVal>
            <c:numRef>
              <c:f>SRK!$F$3:$F$15</c:f>
              <c:numCache>
                <c:formatCode>General</c:formatCode>
                <c:ptCount val="13"/>
              </c:numCache>
            </c:numRef>
          </c:yVal>
          <c:smooth val="1"/>
        </c:ser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0.0609241032370954"/>
                  <c:y val="0.21717592592592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SRK!$C$3:$C$15</c:f>
              <c:numCache>
                <c:formatCode>General</c:formatCode>
                <c:ptCount val="13"/>
                <c:pt idx="0">
                  <c:v>0.0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0.35</c:v>
                </c:pt>
                <c:pt idx="5">
                  <c:v>0.4</c:v>
                </c:pt>
                <c:pt idx="6">
                  <c:v>0.5</c:v>
                </c:pt>
                <c:pt idx="7">
                  <c:v>0.6</c:v>
                </c:pt>
                <c:pt idx="8">
                  <c:v>0.65</c:v>
                </c:pt>
                <c:pt idx="9">
                  <c:v>0.7</c:v>
                </c:pt>
                <c:pt idx="10">
                  <c:v>0.8</c:v>
                </c:pt>
                <c:pt idx="11">
                  <c:v>0.9</c:v>
                </c:pt>
                <c:pt idx="12">
                  <c:v>1.0</c:v>
                </c:pt>
              </c:numCache>
            </c:numRef>
          </c:xVal>
          <c:yVal>
            <c:numRef>
              <c:f>SRK!$D$3:$D$15</c:f>
              <c:numCache>
                <c:formatCode>General</c:formatCode>
                <c:ptCount val="13"/>
                <c:pt idx="0">
                  <c:v>235.1</c:v>
                </c:pt>
                <c:pt idx="1">
                  <c:v>243.4</c:v>
                </c:pt>
                <c:pt idx="2">
                  <c:v>255.5</c:v>
                </c:pt>
                <c:pt idx="3">
                  <c:v>270.7</c:v>
                </c:pt>
                <c:pt idx="4">
                  <c:v>279.1</c:v>
                </c:pt>
                <c:pt idx="8">
                  <c:v>304.5</c:v>
                </c:pt>
                <c:pt idx="9">
                  <c:v>337.1</c:v>
                </c:pt>
                <c:pt idx="10">
                  <c:v>359.9</c:v>
                </c:pt>
                <c:pt idx="11">
                  <c:v>374.7</c:v>
                </c:pt>
                <c:pt idx="12">
                  <c:v>386.3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8058824"/>
        <c:axId val="2078062680"/>
      </c:scatterChart>
      <c:valAx>
        <c:axId val="2078058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8062680"/>
        <c:crosses val="autoZero"/>
        <c:crossBetween val="midCat"/>
      </c:valAx>
      <c:valAx>
        <c:axId val="2078062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80588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1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1"/>
            <c:dispEq val="1"/>
            <c:trendlineLbl>
              <c:layout>
                <c:manualLayout>
                  <c:x val="0.177036417322835"/>
                  <c:y val="0.093518883056284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'Peng Robinson'!$C$3:$C$14</c:f>
              <c:numCache>
                <c:formatCode>General</c:formatCode>
                <c:ptCount val="12"/>
                <c:pt idx="0">
                  <c:v>0.0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0.65</c:v>
                </c:pt>
                <c:pt idx="8">
                  <c:v>0.7</c:v>
                </c:pt>
                <c:pt idx="9">
                  <c:v>0.8</c:v>
                </c:pt>
                <c:pt idx="10">
                  <c:v>0.9</c:v>
                </c:pt>
                <c:pt idx="11">
                  <c:v>1.0</c:v>
                </c:pt>
              </c:numCache>
            </c:numRef>
          </c:xVal>
          <c:yVal>
            <c:numRef>
              <c:f>'Peng Robinson'!$D$3:$D$14</c:f>
              <c:numCache>
                <c:formatCode>General</c:formatCode>
                <c:ptCount val="12"/>
                <c:pt idx="0">
                  <c:v>235.1</c:v>
                </c:pt>
                <c:pt idx="1">
                  <c:v>242.1</c:v>
                </c:pt>
                <c:pt idx="2">
                  <c:v>253.2</c:v>
                </c:pt>
                <c:pt idx="3">
                  <c:v>267.7</c:v>
                </c:pt>
                <c:pt idx="4">
                  <c:v>275.8</c:v>
                </c:pt>
                <c:pt idx="8">
                  <c:v>327.5</c:v>
                </c:pt>
                <c:pt idx="9">
                  <c:v>349.6</c:v>
                </c:pt>
                <c:pt idx="10">
                  <c:v>363.4</c:v>
                </c:pt>
                <c:pt idx="11">
                  <c:v>374.1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8023336"/>
        <c:axId val="2078186344"/>
      </c:scatterChart>
      <c:scatterChart>
        <c:scatterStyle val="smoothMarker"/>
        <c:varyColors val="0"/>
        <c:ser>
          <c:idx val="2"/>
          <c:order val="0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trendlineType val="power"/>
            <c:dispRSqr val="1"/>
            <c:dispEq val="1"/>
            <c:trendlineLbl>
              <c:layout/>
              <c:numFmt formatCode="General" sourceLinked="0"/>
            </c:trendlineLbl>
          </c:trendline>
          <c:trendline>
            <c:trendlineType val="poly"/>
            <c:order val="3"/>
            <c:dispRSqr val="1"/>
            <c:dispEq val="1"/>
            <c:trendlineLbl>
              <c:layout>
                <c:manualLayout>
                  <c:x val="0.0893824803149606"/>
                  <c:y val="0.431481846019248"/>
                </c:manualLayout>
              </c:layout>
              <c:numFmt formatCode="General" sourceLinked="0"/>
            </c:trendlineLbl>
          </c:trendline>
          <c:xVal>
            <c:numRef>
              <c:f>'Peng Robinson'!$C$3:$C$14</c:f>
              <c:numCache>
                <c:formatCode>General</c:formatCode>
                <c:ptCount val="12"/>
                <c:pt idx="0">
                  <c:v>0.0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0.65</c:v>
                </c:pt>
                <c:pt idx="8">
                  <c:v>0.7</c:v>
                </c:pt>
                <c:pt idx="9">
                  <c:v>0.8</c:v>
                </c:pt>
                <c:pt idx="10">
                  <c:v>0.9</c:v>
                </c:pt>
                <c:pt idx="11">
                  <c:v>1.0</c:v>
                </c:pt>
              </c:numCache>
            </c:numRef>
          </c:xVal>
          <c:yVal>
            <c:numRef>
              <c:f>'Peng Robinson'!$E$3:$E$14</c:f>
              <c:numCache>
                <c:formatCode>General</c:formatCode>
                <c:ptCount val="12"/>
                <c:pt idx="0">
                  <c:v>47.6</c:v>
                </c:pt>
                <c:pt idx="1">
                  <c:v>63.23</c:v>
                </c:pt>
                <c:pt idx="2">
                  <c:v>78.7</c:v>
                </c:pt>
                <c:pt idx="3">
                  <c:v>95.8</c:v>
                </c:pt>
                <c:pt idx="4">
                  <c:v>105.3</c:v>
                </c:pt>
                <c:pt idx="8">
                  <c:v>183.9</c:v>
                </c:pt>
                <c:pt idx="9">
                  <c:v>203.4</c:v>
                </c:pt>
                <c:pt idx="10">
                  <c:v>214.1</c:v>
                </c:pt>
                <c:pt idx="11">
                  <c:v>221.2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8016056"/>
        <c:axId val="2078247880"/>
      </c:scatterChart>
      <c:valAx>
        <c:axId val="2078023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8186344"/>
        <c:crosses val="autoZero"/>
        <c:crossBetween val="midCat"/>
      </c:valAx>
      <c:valAx>
        <c:axId val="2078186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8023336"/>
        <c:crosses val="autoZero"/>
        <c:crossBetween val="midCat"/>
      </c:valAx>
      <c:valAx>
        <c:axId val="207824788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078016056"/>
        <c:crosses val="max"/>
        <c:crossBetween val="midCat"/>
      </c:valAx>
      <c:valAx>
        <c:axId val="2078016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782478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333381</xdr:colOff>
      <xdr:row>0</xdr:row>
      <xdr:rowOff>0</xdr:rowOff>
    </xdr:from>
    <xdr:to>
      <xdr:col>16</xdr:col>
      <xdr:colOff>28581</xdr:colOff>
      <xdr:row>16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180981</xdr:colOff>
      <xdr:row>1</xdr:row>
      <xdr:rowOff>38100</xdr:rowOff>
    </xdr:from>
    <xdr:to>
      <xdr:col>16</xdr:col>
      <xdr:colOff>549281</xdr:colOff>
      <xdr:row>16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5"/>
  <sheetViews>
    <sheetView workbookViewId="0">
      <selection activeCell="G21" sqref="G21"/>
    </sheetView>
  </sheetViews>
  <sheetFormatPr baseColWidth="10" defaultColWidth="8.83203125" defaultRowHeight="14" x14ac:dyDescent="0"/>
  <sheetData>
    <row r="2" spans="2:8">
      <c r="B2" t="s">
        <v>0</v>
      </c>
      <c r="C2" t="s">
        <v>1</v>
      </c>
      <c r="D2" t="s">
        <v>2</v>
      </c>
      <c r="E2" t="s">
        <v>3</v>
      </c>
    </row>
    <row r="3" spans="2:8">
      <c r="B3">
        <v>1</v>
      </c>
      <c r="C3">
        <v>0</v>
      </c>
      <c r="D3">
        <v>235.1</v>
      </c>
      <c r="E3">
        <v>47.6</v>
      </c>
      <c r="H3">
        <f>C3^2*41.944+102.61*C3+232.88</f>
        <v>232.88</v>
      </c>
    </row>
    <row r="4" spans="2:8">
      <c r="B4">
        <v>0.9</v>
      </c>
      <c r="C4">
        <v>0.1</v>
      </c>
      <c r="D4">
        <v>243.4</v>
      </c>
      <c r="E4">
        <v>63.34</v>
      </c>
      <c r="H4">
        <f t="shared" ref="H4:H15" si="0">C4^2*41.944+102.61*C4+232.88</f>
        <v>243.56044</v>
      </c>
    </row>
    <row r="5" spans="2:8">
      <c r="B5">
        <v>0.8</v>
      </c>
      <c r="C5">
        <v>0.2</v>
      </c>
      <c r="D5">
        <v>255.5</v>
      </c>
      <c r="E5">
        <v>79.040000000000006</v>
      </c>
      <c r="H5">
        <f t="shared" si="0"/>
        <v>255.07975999999999</v>
      </c>
    </row>
    <row r="6" spans="2:8">
      <c r="B6">
        <v>0.7</v>
      </c>
      <c r="C6">
        <v>0.3</v>
      </c>
      <c r="D6">
        <v>270.7</v>
      </c>
      <c r="E6">
        <v>96.31</v>
      </c>
      <c r="H6">
        <f t="shared" si="0"/>
        <v>267.43795999999998</v>
      </c>
    </row>
    <row r="7" spans="2:8">
      <c r="B7">
        <v>0.65</v>
      </c>
      <c r="C7">
        <v>0.35</v>
      </c>
      <c r="D7">
        <v>279.10000000000002</v>
      </c>
      <c r="E7">
        <v>105.8</v>
      </c>
      <c r="H7">
        <f t="shared" si="0"/>
        <v>273.93164000000002</v>
      </c>
    </row>
    <row r="8" spans="2:8">
      <c r="B8">
        <v>0.6</v>
      </c>
      <c r="C8">
        <v>0.4</v>
      </c>
      <c r="H8">
        <f t="shared" si="0"/>
        <v>280.63504</v>
      </c>
    </row>
    <row r="9" spans="2:8">
      <c r="B9">
        <v>0.5</v>
      </c>
      <c r="C9">
        <v>0.5</v>
      </c>
      <c r="H9">
        <f t="shared" si="0"/>
        <v>294.67099999999999</v>
      </c>
    </row>
    <row r="10" spans="2:8">
      <c r="B10">
        <v>0.4</v>
      </c>
      <c r="C10">
        <v>0.6</v>
      </c>
      <c r="H10">
        <f t="shared" si="0"/>
        <v>309.54584</v>
      </c>
    </row>
    <row r="11" spans="2:8">
      <c r="B11">
        <v>0.35</v>
      </c>
      <c r="C11">
        <v>0.65</v>
      </c>
      <c r="D11">
        <v>304.5</v>
      </c>
      <c r="E11">
        <v>71.38</v>
      </c>
      <c r="H11">
        <f t="shared" si="0"/>
        <v>317.29784000000001</v>
      </c>
    </row>
    <row r="12" spans="2:8">
      <c r="B12">
        <v>0.3</v>
      </c>
      <c r="C12">
        <v>0.7</v>
      </c>
      <c r="D12">
        <v>337.1</v>
      </c>
      <c r="E12">
        <v>186.1</v>
      </c>
      <c r="H12">
        <f t="shared" si="0"/>
        <v>325.25955999999996</v>
      </c>
    </row>
    <row r="13" spans="2:8">
      <c r="B13">
        <v>0.19999999999999901</v>
      </c>
      <c r="C13">
        <v>0.8</v>
      </c>
      <c r="D13">
        <v>359.9</v>
      </c>
      <c r="E13">
        <v>206.2</v>
      </c>
      <c r="H13">
        <f t="shared" si="0"/>
        <v>341.81216000000001</v>
      </c>
    </row>
    <row r="14" spans="2:8">
      <c r="B14">
        <v>9.9999999999999103E-2</v>
      </c>
      <c r="C14">
        <v>0.9</v>
      </c>
      <c r="D14">
        <v>374.7</v>
      </c>
      <c r="E14">
        <v>217.6</v>
      </c>
      <c r="H14">
        <f t="shared" si="0"/>
        <v>359.20364000000001</v>
      </c>
    </row>
    <row r="15" spans="2:8">
      <c r="B15">
        <v>0</v>
      </c>
      <c r="C15">
        <v>1</v>
      </c>
      <c r="D15">
        <v>386.3</v>
      </c>
      <c r="E15">
        <v>225.4</v>
      </c>
      <c r="H15">
        <f t="shared" si="0"/>
        <v>377.43399999999997</v>
      </c>
    </row>
  </sheetData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4"/>
  <sheetViews>
    <sheetView tabSelected="1" workbookViewId="0">
      <selection activeCell="K25" sqref="K25"/>
    </sheetView>
  </sheetViews>
  <sheetFormatPr baseColWidth="10" defaultColWidth="8.83203125" defaultRowHeight="14" x14ac:dyDescent="0"/>
  <sheetData>
    <row r="1" spans="2:9">
      <c r="B1" s="2" t="s">
        <v>9</v>
      </c>
      <c r="C1" s="2"/>
      <c r="D1" s="2" t="s">
        <v>4</v>
      </c>
      <c r="E1" s="2"/>
      <c r="F1" s="2" t="s">
        <v>5</v>
      </c>
      <c r="G1" s="2"/>
      <c r="H1" s="2" t="s">
        <v>8</v>
      </c>
      <c r="I1" s="2"/>
    </row>
    <row r="2" spans="2:9">
      <c r="B2" t="s">
        <v>0</v>
      </c>
      <c r="C2" t="s">
        <v>1</v>
      </c>
      <c r="D2" t="s">
        <v>6</v>
      </c>
      <c r="E2" t="s">
        <v>7</v>
      </c>
      <c r="F2" t="s">
        <v>6</v>
      </c>
      <c r="G2" t="s">
        <v>7</v>
      </c>
      <c r="H2" t="s">
        <v>6</v>
      </c>
      <c r="I2" t="s">
        <v>7</v>
      </c>
    </row>
    <row r="3" spans="2:9">
      <c r="B3">
        <v>1</v>
      </c>
      <c r="C3">
        <v>0</v>
      </c>
      <c r="D3">
        <v>235.1</v>
      </c>
      <c r="E3">
        <v>47.6</v>
      </c>
      <c r="F3">
        <v>235.1</v>
      </c>
      <c r="G3">
        <v>47.6</v>
      </c>
      <c r="H3" s="1">
        <f>C3^2*43.192+104.4*C3+232.13</f>
        <v>232.13</v>
      </c>
      <c r="I3" s="1">
        <f>-241.6*C3^3+357.97*C3^2+55.077*C3+51.058</f>
        <v>51.058</v>
      </c>
    </row>
    <row r="4" spans="2:9">
      <c r="B4">
        <v>0.9</v>
      </c>
      <c r="C4">
        <v>0.1</v>
      </c>
      <c r="D4">
        <v>242.1</v>
      </c>
      <c r="E4">
        <v>63.23</v>
      </c>
      <c r="F4">
        <v>279.7</v>
      </c>
      <c r="G4">
        <v>103.2</v>
      </c>
      <c r="H4" s="1">
        <f t="shared" ref="H4:H14" si="0">C4^2*43.192+104.4*C4+232.13</f>
        <v>243.00191999999998</v>
      </c>
      <c r="I4" s="1">
        <f t="shared" ref="I4:I14" si="1">-241.6*C4^3+357.97*C4^2+55.077*C4+51.058</f>
        <v>59.903800000000004</v>
      </c>
    </row>
    <row r="5" spans="2:9">
      <c r="B5">
        <v>0.8</v>
      </c>
      <c r="C5">
        <v>0.2</v>
      </c>
      <c r="D5">
        <v>253.2</v>
      </c>
      <c r="E5">
        <v>78.7</v>
      </c>
      <c r="F5">
        <v>306.7</v>
      </c>
      <c r="G5">
        <v>136.9</v>
      </c>
      <c r="H5" s="1">
        <f t="shared" si="0"/>
        <v>254.73768000000001</v>
      </c>
      <c r="I5" s="1">
        <f t="shared" si="1"/>
        <v>74.459400000000002</v>
      </c>
    </row>
    <row r="6" spans="2:9">
      <c r="B6">
        <v>0.7</v>
      </c>
      <c r="C6">
        <v>0.3</v>
      </c>
      <c r="D6">
        <v>267.7</v>
      </c>
      <c r="E6">
        <v>95.8</v>
      </c>
      <c r="F6">
        <v>324.8</v>
      </c>
      <c r="G6">
        <v>159.6</v>
      </c>
      <c r="H6" s="1">
        <f t="shared" si="0"/>
        <v>267.33727999999996</v>
      </c>
      <c r="I6" s="1">
        <f t="shared" si="1"/>
        <v>93.275200000000012</v>
      </c>
    </row>
    <row r="7" spans="2:9">
      <c r="B7">
        <v>0.6</v>
      </c>
      <c r="C7">
        <v>0.4</v>
      </c>
      <c r="D7">
        <v>275.8</v>
      </c>
      <c r="E7">
        <v>105.3</v>
      </c>
      <c r="F7">
        <v>337.8</v>
      </c>
      <c r="G7">
        <v>175.8</v>
      </c>
      <c r="H7" s="1">
        <f t="shared" si="0"/>
        <v>280.80072000000001</v>
      </c>
      <c r="I7" s="1">
        <f t="shared" si="1"/>
        <v>114.9016</v>
      </c>
    </row>
    <row r="8" spans="2:9">
      <c r="B8">
        <v>0.5</v>
      </c>
      <c r="C8">
        <v>0.5</v>
      </c>
      <c r="F8">
        <v>347.6</v>
      </c>
      <c r="G8">
        <v>188.1</v>
      </c>
      <c r="H8" s="1">
        <f t="shared" si="0"/>
        <v>295.12799999999999</v>
      </c>
      <c r="I8" s="1">
        <f t="shared" si="1"/>
        <v>137.88900000000001</v>
      </c>
    </row>
    <row r="9" spans="2:9">
      <c r="B9">
        <v>0.4</v>
      </c>
      <c r="C9">
        <v>0.6</v>
      </c>
      <c r="H9" s="1">
        <f t="shared" si="0"/>
        <v>310.31912</v>
      </c>
      <c r="I9" s="1">
        <f t="shared" si="1"/>
        <v>160.7878</v>
      </c>
    </row>
    <row r="10" spans="2:9">
      <c r="B10">
        <v>0.35</v>
      </c>
      <c r="C10">
        <v>0.65</v>
      </c>
      <c r="F10">
        <v>358.5</v>
      </c>
      <c r="G10">
        <v>201.6</v>
      </c>
      <c r="H10" s="1">
        <f t="shared" si="0"/>
        <v>318.23861999999997</v>
      </c>
      <c r="I10" s="1">
        <f t="shared" si="1"/>
        <v>171.75097500000001</v>
      </c>
    </row>
    <row r="11" spans="2:9">
      <c r="B11">
        <v>0.3</v>
      </c>
      <c r="C11">
        <v>0.7</v>
      </c>
      <c r="D11">
        <v>327.5</v>
      </c>
      <c r="E11">
        <v>183.9</v>
      </c>
      <c r="F11">
        <v>361.4</v>
      </c>
      <c r="G11">
        <v>205.3</v>
      </c>
      <c r="H11" s="1">
        <f t="shared" si="0"/>
        <v>326.37407999999999</v>
      </c>
      <c r="I11" s="1">
        <f t="shared" si="1"/>
        <v>182.14839999999998</v>
      </c>
    </row>
    <row r="12" spans="2:9">
      <c r="B12">
        <v>0.19999999999999901</v>
      </c>
      <c r="C12">
        <v>0.8</v>
      </c>
      <c r="D12">
        <v>349.6</v>
      </c>
      <c r="E12">
        <v>203.4</v>
      </c>
      <c r="F12">
        <v>366.4</v>
      </c>
      <c r="G12">
        <v>211.5</v>
      </c>
      <c r="H12" s="1">
        <f t="shared" si="0"/>
        <v>343.29288000000003</v>
      </c>
      <c r="I12" s="1">
        <f t="shared" si="1"/>
        <v>200.52120000000002</v>
      </c>
    </row>
    <row r="13" spans="2:9">
      <c r="B13">
        <v>9.9999999999999103E-2</v>
      </c>
      <c r="C13">
        <v>0.9</v>
      </c>
      <c r="D13">
        <v>363.4</v>
      </c>
      <c r="E13">
        <v>214.1</v>
      </c>
      <c r="F13">
        <v>370.6</v>
      </c>
      <c r="G13">
        <v>216.8</v>
      </c>
      <c r="H13" s="1">
        <f t="shared" si="0"/>
        <v>361.07551999999998</v>
      </c>
      <c r="I13" s="1">
        <f t="shared" si="1"/>
        <v>214.45660000000001</v>
      </c>
    </row>
    <row r="14" spans="2:9">
      <c r="B14">
        <v>0</v>
      </c>
      <c r="C14">
        <v>1</v>
      </c>
      <c r="D14">
        <v>374.1</v>
      </c>
      <c r="E14">
        <v>221.2</v>
      </c>
      <c r="F14">
        <v>374.1</v>
      </c>
      <c r="G14">
        <v>221.2</v>
      </c>
      <c r="H14" s="1">
        <f t="shared" si="0"/>
        <v>379.72199999999998</v>
      </c>
      <c r="I14" s="1">
        <f t="shared" si="1"/>
        <v>222.50500000000002</v>
      </c>
    </row>
  </sheetData>
  <mergeCells count="4">
    <mergeCell ref="B1:C1"/>
    <mergeCell ref="D1:E1"/>
    <mergeCell ref="F1:G1"/>
    <mergeCell ref="H1:I1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SRK</vt:lpstr>
      <vt:lpstr>Peng Robinson</vt:lpstr>
    </vt:vector>
  </TitlesOfParts>
  <Company>University of Bath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Wagner</dc:creator>
  <cp:lastModifiedBy>Jonathan Wagner</cp:lastModifiedBy>
  <dcterms:created xsi:type="dcterms:W3CDTF">2016-04-19T09:56:34Z</dcterms:created>
  <dcterms:modified xsi:type="dcterms:W3CDTF">2016-04-22T14:58:57Z</dcterms:modified>
</cp:coreProperties>
</file>