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305\Documents\HHFTD\01 Papers\Thermal Comfort - B&amp;E\"/>
    </mc:Choice>
  </mc:AlternateContent>
  <bookViews>
    <workbookView xWindow="0" yWindow="0" windowWidth="23040" windowHeight="9876"/>
  </bookViews>
  <sheets>
    <sheet name="all vo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8" i="1" l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N24" i="1"/>
  <c r="M24" i="1"/>
  <c r="N23" i="1"/>
  <c r="M23" i="1"/>
  <c r="N22" i="1"/>
  <c r="M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2" i="1" l="1"/>
  <c r="R24" i="1"/>
  <c r="R23" i="1"/>
</calcChain>
</file>

<file path=xl/sharedStrings.xml><?xml version="1.0" encoding="utf-8"?>
<sst xmlns="http://schemas.openxmlformats.org/spreadsheetml/2006/main" count="1041" uniqueCount="51">
  <si>
    <t>Season</t>
  </si>
  <si>
    <t>AGE</t>
  </si>
  <si>
    <t>SEX</t>
  </si>
  <si>
    <t>HEIGHT</t>
  </si>
  <si>
    <t>WEIGHT</t>
  </si>
  <si>
    <t>YEAR</t>
  </si>
  <si>
    <t>DAY</t>
  </si>
  <si>
    <t>TIME</t>
  </si>
  <si>
    <t xml:space="preserve">TSV </t>
  </si>
  <si>
    <t>TPV</t>
  </si>
  <si>
    <t>TA</t>
  </si>
  <si>
    <t>TG</t>
  </si>
  <si>
    <t>RH</t>
  </si>
  <si>
    <t>WBT</t>
  </si>
  <si>
    <t>AV</t>
  </si>
  <si>
    <t>TO</t>
  </si>
  <si>
    <t>Met</t>
  </si>
  <si>
    <t>Clo value</t>
  </si>
  <si>
    <t>PMV</t>
  </si>
  <si>
    <t>PPD</t>
  </si>
  <si>
    <t>A</t>
  </si>
  <si>
    <t>Indoor</t>
  </si>
  <si>
    <t>S</t>
  </si>
  <si>
    <t>semi-outdoor</t>
  </si>
  <si>
    <t>Z</t>
  </si>
  <si>
    <t>indoor</t>
  </si>
  <si>
    <t>W</t>
  </si>
  <si>
    <t>-</t>
  </si>
  <si>
    <t>pregnant</t>
  </si>
  <si>
    <t>Camp</t>
  </si>
  <si>
    <t>location</t>
  </si>
  <si>
    <t>Thermal sensation vote</t>
  </si>
  <si>
    <t>Thermal preference vote</t>
  </si>
  <si>
    <t>air velocity</t>
  </si>
  <si>
    <t>predicted mean vote</t>
  </si>
  <si>
    <t>predicted percentage disastiffied</t>
  </si>
  <si>
    <t>male 0 /female 1</t>
  </si>
  <si>
    <t>years</t>
  </si>
  <si>
    <t>Air temperature C</t>
  </si>
  <si>
    <t>Globe temperature C</t>
  </si>
  <si>
    <t>Relative humidity %</t>
  </si>
  <si>
    <t>Wet bulb temperature C</t>
  </si>
  <si>
    <t xml:space="preserve"> COperative temperature</t>
  </si>
  <si>
    <t>metabolic rate met</t>
  </si>
  <si>
    <t>total clothing value Clo</t>
  </si>
  <si>
    <t>Julian day</t>
  </si>
  <si>
    <t>kg</t>
  </si>
  <si>
    <t>cm</t>
  </si>
  <si>
    <t>summer S / winter W</t>
  </si>
  <si>
    <t>Azraq A / Zaatari Z</t>
  </si>
  <si>
    <t>interview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</si>
</sst>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/>
    <xf numFmtId="2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9" fontId="0" fillId="0" borderId="1" xfId="0" applyNumberFormat="1" applyBorder="1"/>
    <xf numFmtId="2" fontId="0" fillId="0" borderId="1" xfId="0" applyNumberForma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9" fontId="0" fillId="0" borderId="0" xfId="0" applyNumberFormat="1" applyBorder="1"/>
    <xf numFmtId="2" fontId="0" fillId="0" borderId="0" xfId="0" applyNumberFormat="1" applyBorder="1"/>
    <xf numFmtId="2" fontId="0" fillId="0" borderId="0" xfId="0" applyNumberFormat="1" applyFill="1" applyBorder="1"/>
    <xf numFmtId="9" fontId="0" fillId="0" borderId="0" xfId="0" applyNumberFormat="1" applyFill="1" applyBorder="1"/>
    <xf numFmtId="164" fontId="0" fillId="0" borderId="0" xfId="0" applyNumberFormat="1"/>
    <xf numFmtId="9" fontId="0" fillId="0" borderId="0" xfId="1" applyFont="1"/>
    <xf numFmtId="0" fontId="0" fillId="0" borderId="0" xfId="0" applyNumberFormat="1"/>
    <xf numFmtId="0" fontId="0" fillId="0" borderId="1" xfId="0" applyNumberFormat="1" applyBorder="1"/>
    <xf numFmtId="164" fontId="0" fillId="0" borderId="1" xfId="0" applyNumberFormat="1" applyBorder="1"/>
    <xf numFmtId="0" fontId="0" fillId="0" borderId="0" xfId="0" applyNumberFormat="1" applyFill="1" applyBorder="1"/>
    <xf numFmtId="164" fontId="0" fillId="0" borderId="0" xfId="0" applyNumberFormat="1" applyBorder="1"/>
    <xf numFmtId="0" fontId="0" fillId="0" borderId="2" xfId="0" applyBorder="1"/>
    <xf numFmtId="164" fontId="0" fillId="0" borderId="0" xfId="0" applyNumberFormat="1" applyFill="1" applyBorder="1"/>
    <xf numFmtId="165" fontId="0" fillId="0" borderId="0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165" fontId="0" fillId="0" borderId="1" xfId="0" applyNumberFormat="1" applyFill="1" applyBorder="1"/>
    <xf numFmtId="0" fontId="0" fillId="0" borderId="0" xfId="0" applyAlignment="1">
      <alignment textRotation="180"/>
    </xf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2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8"/>
  <sheetViews>
    <sheetView tabSelected="1" zoomScaleNormal="100" workbookViewId="0">
      <pane ySplit="2" topLeftCell="A25" activePane="bottomLeft" state="frozen"/>
      <selection pane="bottomLeft" activeCell="C1" sqref="C1"/>
    </sheetView>
  </sheetViews>
  <sheetFormatPr defaultRowHeight="14.4" x14ac:dyDescent="0.3"/>
  <cols>
    <col min="1" max="1" width="8.88671875" customWidth="1"/>
    <col min="2" max="2" width="13.6640625" customWidth="1"/>
    <col min="3" max="3" width="8.88671875" customWidth="1"/>
    <col min="12" max="12" width="11.109375" customWidth="1"/>
    <col min="14" max="14" width="8.88671875" style="5"/>
  </cols>
  <sheetData>
    <row r="1" spans="1:32" ht="121.2" customHeight="1" x14ac:dyDescent="0.3">
      <c r="A1" s="33" t="s">
        <v>49</v>
      </c>
      <c r="B1" s="33" t="s">
        <v>50</v>
      </c>
      <c r="C1" s="33" t="s">
        <v>48</v>
      </c>
      <c r="D1" s="33" t="s">
        <v>37</v>
      </c>
      <c r="E1" s="33" t="s">
        <v>36</v>
      </c>
      <c r="F1" s="33" t="s">
        <v>47</v>
      </c>
      <c r="G1" s="33" t="s">
        <v>46</v>
      </c>
      <c r="H1" s="33"/>
      <c r="I1" s="33" t="s">
        <v>45</v>
      </c>
      <c r="J1" s="33"/>
      <c r="K1" s="33" t="s">
        <v>31</v>
      </c>
      <c r="L1" s="33" t="s">
        <v>32</v>
      </c>
      <c r="M1" s="33" t="s">
        <v>38</v>
      </c>
      <c r="N1" s="33" t="s">
        <v>39</v>
      </c>
      <c r="O1" s="33" t="s">
        <v>40</v>
      </c>
      <c r="P1" s="33" t="s">
        <v>41</v>
      </c>
      <c r="Q1" s="33" t="s">
        <v>33</v>
      </c>
      <c r="R1" s="33" t="s">
        <v>42</v>
      </c>
      <c r="S1" s="33" t="s">
        <v>43</v>
      </c>
      <c r="T1" s="33" t="s">
        <v>44</v>
      </c>
      <c r="U1" s="33" t="s">
        <v>34</v>
      </c>
      <c r="V1" s="33" t="s">
        <v>35</v>
      </c>
    </row>
    <row r="2" spans="1:32" x14ac:dyDescent="0.3">
      <c r="A2" s="1" t="s">
        <v>29</v>
      </c>
      <c r="B2" s="1" t="s">
        <v>30</v>
      </c>
      <c r="C2" s="1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4" t="s">
        <v>19</v>
      </c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t="s">
        <v>20</v>
      </c>
      <c r="B3" t="s">
        <v>21</v>
      </c>
      <c r="C3" t="s">
        <v>22</v>
      </c>
      <c r="D3">
        <v>50</v>
      </c>
      <c r="E3">
        <v>0</v>
      </c>
      <c r="F3">
        <v>166</v>
      </c>
      <c r="G3">
        <v>95</v>
      </c>
      <c r="H3">
        <v>2016</v>
      </c>
      <c r="I3">
        <v>248</v>
      </c>
      <c r="J3">
        <v>1300</v>
      </c>
      <c r="K3">
        <v>0</v>
      </c>
      <c r="L3">
        <v>-1</v>
      </c>
      <c r="M3">
        <v>31.5</v>
      </c>
      <c r="N3" s="5">
        <v>32.200000000000003</v>
      </c>
      <c r="O3" s="6">
        <v>0.31</v>
      </c>
      <c r="Q3">
        <v>0</v>
      </c>
      <c r="R3">
        <f>(N3+(M3*SQRT(10*Q3)))/(1+SQRT(10*Q3))</f>
        <v>32.200000000000003</v>
      </c>
      <c r="S3">
        <v>1</v>
      </c>
      <c r="T3">
        <v>0.44000000000000006</v>
      </c>
      <c r="U3" s="7">
        <v>2.0064071754917023</v>
      </c>
      <c r="V3" s="7">
        <v>77.050510245869816</v>
      </c>
    </row>
    <row r="4" spans="1:32" x14ac:dyDescent="0.3">
      <c r="A4" t="s">
        <v>20</v>
      </c>
      <c r="B4" t="s">
        <v>21</v>
      </c>
      <c r="C4" t="s">
        <v>22</v>
      </c>
      <c r="D4">
        <v>42</v>
      </c>
      <c r="E4">
        <v>1</v>
      </c>
      <c r="F4">
        <v>165</v>
      </c>
      <c r="G4">
        <v>90</v>
      </c>
      <c r="H4">
        <v>2016</v>
      </c>
      <c r="I4">
        <v>248</v>
      </c>
      <c r="J4">
        <v>1300</v>
      </c>
      <c r="K4">
        <v>1</v>
      </c>
      <c r="L4">
        <v>-2</v>
      </c>
      <c r="M4">
        <v>31.5</v>
      </c>
      <c r="N4" s="5">
        <v>32.200000000000003</v>
      </c>
      <c r="O4" s="6">
        <v>0.31</v>
      </c>
      <c r="Q4">
        <v>0</v>
      </c>
      <c r="R4">
        <f t="shared" ref="R4:R67" si="0">(N4+(M4*SQRT(10*Q4)))/(1+SQRT(10*Q4))</f>
        <v>32.200000000000003</v>
      </c>
      <c r="S4">
        <v>1</v>
      </c>
      <c r="T4">
        <v>0.65</v>
      </c>
      <c r="U4" s="7">
        <v>2.1066514694938974</v>
      </c>
      <c r="V4" s="7">
        <v>81.33882543335325</v>
      </c>
    </row>
    <row r="5" spans="1:32" x14ac:dyDescent="0.3">
      <c r="A5" t="s">
        <v>20</v>
      </c>
      <c r="B5" t="s">
        <v>21</v>
      </c>
      <c r="C5" t="s">
        <v>22</v>
      </c>
      <c r="D5">
        <v>42</v>
      </c>
      <c r="E5">
        <v>1</v>
      </c>
      <c r="F5">
        <v>165</v>
      </c>
      <c r="G5">
        <v>70</v>
      </c>
      <c r="H5">
        <v>2016</v>
      </c>
      <c r="I5">
        <v>248</v>
      </c>
      <c r="J5">
        <v>1300</v>
      </c>
      <c r="K5">
        <v>3</v>
      </c>
      <c r="L5">
        <v>-2</v>
      </c>
      <c r="M5">
        <v>31.5</v>
      </c>
      <c r="N5" s="5">
        <v>32.200000000000003</v>
      </c>
      <c r="O5" s="6">
        <v>0.31</v>
      </c>
      <c r="Q5">
        <v>0</v>
      </c>
      <c r="R5">
        <f t="shared" si="0"/>
        <v>32.200000000000003</v>
      </c>
      <c r="S5">
        <v>1</v>
      </c>
      <c r="T5">
        <v>0.93</v>
      </c>
      <c r="U5" s="7">
        <v>2.2047148126194664</v>
      </c>
      <c r="V5" s="7">
        <v>85.083017035941864</v>
      </c>
    </row>
    <row r="6" spans="1:32" x14ac:dyDescent="0.3">
      <c r="A6" t="s">
        <v>20</v>
      </c>
      <c r="B6" t="s">
        <v>21</v>
      </c>
      <c r="C6" t="s">
        <v>22</v>
      </c>
      <c r="D6">
        <v>35</v>
      </c>
      <c r="E6">
        <v>1</v>
      </c>
      <c r="F6">
        <v>155</v>
      </c>
      <c r="G6">
        <v>55</v>
      </c>
      <c r="H6">
        <v>2016</v>
      </c>
      <c r="I6">
        <v>248</v>
      </c>
      <c r="J6">
        <v>1350</v>
      </c>
      <c r="K6">
        <v>0</v>
      </c>
      <c r="L6">
        <v>-2</v>
      </c>
      <c r="M6">
        <v>31.4</v>
      </c>
      <c r="N6" s="5">
        <v>31.1</v>
      </c>
      <c r="O6" s="6">
        <v>0.28999999999999998</v>
      </c>
      <c r="Q6">
        <v>0.6</v>
      </c>
      <c r="R6">
        <f t="shared" si="0"/>
        <v>31.313030615433011</v>
      </c>
      <c r="S6">
        <v>1</v>
      </c>
      <c r="T6">
        <v>0.93</v>
      </c>
      <c r="U6" s="7">
        <v>1.8267183664716002</v>
      </c>
      <c r="V6" s="7">
        <v>68.391908913636641</v>
      </c>
    </row>
    <row r="7" spans="1:32" x14ac:dyDescent="0.3">
      <c r="A7" t="s">
        <v>20</v>
      </c>
      <c r="B7" t="s">
        <v>21</v>
      </c>
      <c r="C7" t="s">
        <v>22</v>
      </c>
      <c r="D7">
        <v>39</v>
      </c>
      <c r="E7">
        <v>0</v>
      </c>
      <c r="F7">
        <v>165</v>
      </c>
      <c r="G7">
        <v>70</v>
      </c>
      <c r="H7">
        <v>2016</v>
      </c>
      <c r="I7">
        <v>248</v>
      </c>
      <c r="J7">
        <v>1350</v>
      </c>
      <c r="K7">
        <v>1</v>
      </c>
      <c r="L7">
        <v>-1</v>
      </c>
      <c r="M7">
        <v>31.4</v>
      </c>
      <c r="N7" s="5">
        <v>31.1</v>
      </c>
      <c r="O7" s="6">
        <v>0.28999999999999998</v>
      </c>
      <c r="Q7">
        <v>0.6</v>
      </c>
      <c r="R7">
        <f t="shared" si="0"/>
        <v>31.313030615433011</v>
      </c>
      <c r="S7">
        <v>1</v>
      </c>
      <c r="T7">
        <v>0.56999999999999995</v>
      </c>
      <c r="U7" s="7">
        <v>1.5204766976801141</v>
      </c>
      <c r="V7" s="7">
        <v>52.013540560619766</v>
      </c>
    </row>
    <row r="8" spans="1:32" x14ac:dyDescent="0.3">
      <c r="A8" t="s">
        <v>20</v>
      </c>
      <c r="B8" t="s">
        <v>21</v>
      </c>
      <c r="C8" t="s">
        <v>22</v>
      </c>
      <c r="D8">
        <v>49</v>
      </c>
      <c r="E8">
        <v>0</v>
      </c>
      <c r="F8">
        <v>168</v>
      </c>
      <c r="G8">
        <v>62</v>
      </c>
      <c r="H8">
        <v>2016</v>
      </c>
      <c r="I8">
        <v>250</v>
      </c>
      <c r="J8">
        <v>1115</v>
      </c>
      <c r="K8">
        <v>0</v>
      </c>
      <c r="L8">
        <v>0</v>
      </c>
      <c r="M8">
        <v>29.9</v>
      </c>
      <c r="N8" s="5">
        <v>29.1</v>
      </c>
      <c r="O8" s="8">
        <v>0.317</v>
      </c>
      <c r="Q8">
        <v>0</v>
      </c>
      <c r="R8">
        <f t="shared" si="0"/>
        <v>29.1</v>
      </c>
      <c r="S8">
        <v>1</v>
      </c>
      <c r="T8">
        <v>0.47000000000000008</v>
      </c>
      <c r="U8" s="7">
        <v>1.142094419046835</v>
      </c>
      <c r="V8" s="7">
        <v>32.467807513075257</v>
      </c>
    </row>
    <row r="9" spans="1:32" x14ac:dyDescent="0.3">
      <c r="A9" t="s">
        <v>20</v>
      </c>
      <c r="B9" t="s">
        <v>21</v>
      </c>
      <c r="C9" t="s">
        <v>22</v>
      </c>
      <c r="D9">
        <v>17</v>
      </c>
      <c r="E9">
        <v>1</v>
      </c>
      <c r="F9">
        <v>155</v>
      </c>
      <c r="G9">
        <v>50</v>
      </c>
      <c r="H9">
        <v>2016</v>
      </c>
      <c r="I9">
        <v>250</v>
      </c>
      <c r="J9">
        <v>1115</v>
      </c>
      <c r="K9">
        <v>1</v>
      </c>
      <c r="L9">
        <v>-2</v>
      </c>
      <c r="M9">
        <v>29.9</v>
      </c>
      <c r="N9" s="5">
        <v>29.1</v>
      </c>
      <c r="O9" s="8">
        <v>0.317</v>
      </c>
      <c r="Q9">
        <v>0</v>
      </c>
      <c r="R9">
        <f t="shared" si="0"/>
        <v>29.1</v>
      </c>
      <c r="S9">
        <v>1</v>
      </c>
      <c r="T9">
        <v>0.93</v>
      </c>
      <c r="U9" s="7">
        <v>1.5492418995960058</v>
      </c>
      <c r="V9" s="7">
        <v>53.580153751388835</v>
      </c>
    </row>
    <row r="10" spans="1:32" x14ac:dyDescent="0.3">
      <c r="A10" t="s">
        <v>20</v>
      </c>
      <c r="B10" t="s">
        <v>21</v>
      </c>
      <c r="C10" t="s">
        <v>22</v>
      </c>
      <c r="D10">
        <v>28</v>
      </c>
      <c r="E10">
        <v>1</v>
      </c>
      <c r="F10">
        <v>155</v>
      </c>
      <c r="G10">
        <v>55</v>
      </c>
      <c r="H10">
        <v>2016</v>
      </c>
      <c r="I10">
        <v>250</v>
      </c>
      <c r="J10">
        <v>1155</v>
      </c>
      <c r="K10">
        <v>0</v>
      </c>
      <c r="L10">
        <v>-1</v>
      </c>
      <c r="M10">
        <v>29.8</v>
      </c>
      <c r="N10" s="5">
        <v>28.8</v>
      </c>
      <c r="O10" s="6">
        <v>0.32</v>
      </c>
      <c r="Q10">
        <v>0.1</v>
      </c>
      <c r="R10">
        <f t="shared" si="0"/>
        <v>29.3</v>
      </c>
      <c r="S10">
        <v>1.2</v>
      </c>
      <c r="T10">
        <v>1.01</v>
      </c>
      <c r="U10" s="7">
        <v>1.5854069299595182</v>
      </c>
      <c r="V10" s="7">
        <v>55.550775852669808</v>
      </c>
    </row>
    <row r="11" spans="1:32" x14ac:dyDescent="0.3">
      <c r="A11" t="s">
        <v>20</v>
      </c>
      <c r="B11" t="s">
        <v>21</v>
      </c>
      <c r="C11" t="s">
        <v>22</v>
      </c>
      <c r="D11">
        <v>53</v>
      </c>
      <c r="E11">
        <v>1</v>
      </c>
      <c r="F11">
        <v>165</v>
      </c>
      <c r="G11">
        <v>80</v>
      </c>
      <c r="H11">
        <v>2016</v>
      </c>
      <c r="I11">
        <v>250</v>
      </c>
      <c r="J11">
        <v>1230</v>
      </c>
      <c r="K11">
        <v>0</v>
      </c>
      <c r="L11">
        <v>-1</v>
      </c>
      <c r="M11">
        <v>29.4</v>
      </c>
      <c r="N11" s="9">
        <v>29.3</v>
      </c>
      <c r="O11" s="6">
        <v>0.3</v>
      </c>
      <c r="Q11">
        <v>0.27</v>
      </c>
      <c r="R11">
        <f t="shared" si="0"/>
        <v>29.362166607499088</v>
      </c>
      <c r="S11">
        <v>1</v>
      </c>
      <c r="T11">
        <v>1.01</v>
      </c>
      <c r="U11" s="7">
        <v>1.3661149781163646</v>
      </c>
      <c r="V11" s="7">
        <v>43.714731535361715</v>
      </c>
    </row>
    <row r="12" spans="1:32" x14ac:dyDescent="0.3">
      <c r="A12" t="s">
        <v>20</v>
      </c>
      <c r="B12" t="s">
        <v>21</v>
      </c>
      <c r="C12" t="s">
        <v>22</v>
      </c>
      <c r="D12">
        <v>56</v>
      </c>
      <c r="E12">
        <v>0</v>
      </c>
      <c r="F12">
        <v>170</v>
      </c>
      <c r="G12">
        <v>110</v>
      </c>
      <c r="H12">
        <v>2016</v>
      </c>
      <c r="I12">
        <v>250</v>
      </c>
      <c r="J12">
        <v>1315</v>
      </c>
      <c r="K12">
        <v>0</v>
      </c>
      <c r="L12">
        <v>0</v>
      </c>
      <c r="M12">
        <v>31.2</v>
      </c>
      <c r="N12" s="9">
        <v>31.8</v>
      </c>
      <c r="O12" s="6">
        <v>0.28000000000000003</v>
      </c>
      <c r="Q12">
        <v>0.4</v>
      </c>
      <c r="R12">
        <f t="shared" si="0"/>
        <v>31.400000000000002</v>
      </c>
      <c r="S12">
        <v>1</v>
      </c>
      <c r="T12">
        <v>0.37000000000000005</v>
      </c>
      <c r="U12" s="7">
        <v>1.3882563968292463</v>
      </c>
      <c r="V12" s="7">
        <v>44.886931524122481</v>
      </c>
    </row>
    <row r="13" spans="1:32" x14ac:dyDescent="0.3">
      <c r="A13" t="s">
        <v>20</v>
      </c>
      <c r="B13" t="s">
        <v>21</v>
      </c>
      <c r="C13" t="s">
        <v>22</v>
      </c>
      <c r="D13">
        <v>20</v>
      </c>
      <c r="E13">
        <v>1</v>
      </c>
      <c r="F13">
        <v>165</v>
      </c>
      <c r="G13">
        <v>65</v>
      </c>
      <c r="H13">
        <v>2016</v>
      </c>
      <c r="I13">
        <v>250</v>
      </c>
      <c r="J13">
        <v>1315</v>
      </c>
      <c r="K13">
        <v>2</v>
      </c>
      <c r="L13">
        <v>-1</v>
      </c>
      <c r="M13">
        <v>31.2</v>
      </c>
      <c r="N13" s="9">
        <v>31.8</v>
      </c>
      <c r="O13" s="6">
        <v>0.28000000000000003</v>
      </c>
      <c r="Q13">
        <v>0.4</v>
      </c>
      <c r="R13">
        <f t="shared" si="0"/>
        <v>31.400000000000002</v>
      </c>
      <c r="S13">
        <v>1</v>
      </c>
      <c r="T13">
        <v>0.95000000000000007</v>
      </c>
      <c r="U13" s="7">
        <v>1.8913175330886165</v>
      </c>
      <c r="V13" s="7">
        <v>71.628160692671543</v>
      </c>
    </row>
    <row r="14" spans="1:32" x14ac:dyDescent="0.3">
      <c r="A14" t="s">
        <v>20</v>
      </c>
      <c r="B14" t="s">
        <v>21</v>
      </c>
      <c r="C14" t="s">
        <v>22</v>
      </c>
      <c r="D14">
        <v>24</v>
      </c>
      <c r="E14">
        <v>1</v>
      </c>
      <c r="F14">
        <v>160</v>
      </c>
      <c r="G14">
        <v>50</v>
      </c>
      <c r="H14">
        <v>2016</v>
      </c>
      <c r="I14">
        <v>250</v>
      </c>
      <c r="J14">
        <v>1315</v>
      </c>
      <c r="K14">
        <v>0</v>
      </c>
      <c r="L14">
        <v>-1</v>
      </c>
      <c r="M14">
        <v>31.2</v>
      </c>
      <c r="N14" s="9">
        <v>31.8</v>
      </c>
      <c r="O14" s="6">
        <v>0.28000000000000003</v>
      </c>
      <c r="Q14">
        <v>0.4</v>
      </c>
      <c r="R14">
        <f t="shared" si="0"/>
        <v>31.400000000000002</v>
      </c>
      <c r="S14">
        <v>1</v>
      </c>
      <c r="T14">
        <v>0.93</v>
      </c>
      <c r="U14" s="7">
        <v>1.8804949351852287</v>
      </c>
      <c r="V14" s="7">
        <v>71.094608883342559</v>
      </c>
    </row>
    <row r="15" spans="1:32" x14ac:dyDescent="0.3">
      <c r="A15" t="s">
        <v>20</v>
      </c>
      <c r="B15" t="s">
        <v>21</v>
      </c>
      <c r="C15" t="s">
        <v>22</v>
      </c>
      <c r="D15">
        <v>36</v>
      </c>
      <c r="E15">
        <v>0</v>
      </c>
      <c r="F15">
        <v>165</v>
      </c>
      <c r="G15">
        <v>70</v>
      </c>
      <c r="H15">
        <v>2016</v>
      </c>
      <c r="I15">
        <v>250</v>
      </c>
      <c r="J15">
        <v>1350</v>
      </c>
      <c r="K15">
        <v>0</v>
      </c>
      <c r="L15">
        <v>-1</v>
      </c>
      <c r="M15">
        <v>31.6</v>
      </c>
      <c r="N15" s="9">
        <v>31.5</v>
      </c>
      <c r="O15" s="6">
        <v>0.28599999999999998</v>
      </c>
      <c r="Q15">
        <v>0.03</v>
      </c>
      <c r="R15">
        <f t="shared" si="0"/>
        <v>31.535388936786454</v>
      </c>
      <c r="S15">
        <v>1</v>
      </c>
      <c r="T15">
        <v>0.44000000000000006</v>
      </c>
      <c r="U15" s="7">
        <v>1.854371486993704</v>
      </c>
      <c r="V15" s="7">
        <v>69.792016179273091</v>
      </c>
    </row>
    <row r="16" spans="1:32" x14ac:dyDescent="0.3">
      <c r="A16" t="s">
        <v>20</v>
      </c>
      <c r="B16" t="s">
        <v>21</v>
      </c>
      <c r="C16" t="s">
        <v>22</v>
      </c>
      <c r="D16">
        <v>21</v>
      </c>
      <c r="E16">
        <v>1</v>
      </c>
      <c r="F16">
        <v>160</v>
      </c>
      <c r="G16">
        <v>55</v>
      </c>
      <c r="H16">
        <v>2016</v>
      </c>
      <c r="I16">
        <v>250</v>
      </c>
      <c r="J16">
        <v>1350</v>
      </c>
      <c r="K16">
        <v>0</v>
      </c>
      <c r="L16">
        <v>-1</v>
      </c>
      <c r="M16">
        <v>31.6</v>
      </c>
      <c r="N16" s="9">
        <v>31.5</v>
      </c>
      <c r="O16" s="6">
        <v>0.28599999999999998</v>
      </c>
      <c r="Q16">
        <v>0.03</v>
      </c>
      <c r="R16">
        <f t="shared" si="0"/>
        <v>31.535388936786454</v>
      </c>
      <c r="S16">
        <v>1</v>
      </c>
      <c r="T16">
        <v>0.93</v>
      </c>
      <c r="U16" s="7">
        <v>2.084830819399202</v>
      </c>
      <c r="V16" s="7">
        <v>80.443382145680502</v>
      </c>
    </row>
    <row r="17" spans="1:22" x14ac:dyDescent="0.3">
      <c r="A17" t="s">
        <v>20</v>
      </c>
      <c r="B17" t="s">
        <v>21</v>
      </c>
      <c r="C17" t="s">
        <v>22</v>
      </c>
      <c r="D17">
        <v>62</v>
      </c>
      <c r="E17">
        <v>1</v>
      </c>
      <c r="F17">
        <v>160</v>
      </c>
      <c r="G17">
        <v>55</v>
      </c>
      <c r="H17">
        <v>2016</v>
      </c>
      <c r="I17">
        <v>250</v>
      </c>
      <c r="J17">
        <v>1350</v>
      </c>
      <c r="K17">
        <v>2</v>
      </c>
      <c r="L17">
        <v>-2</v>
      </c>
      <c r="M17">
        <v>31.6</v>
      </c>
      <c r="N17" s="9">
        <v>31.5</v>
      </c>
      <c r="O17" s="6">
        <v>0.28599999999999998</v>
      </c>
      <c r="Q17">
        <v>0.03</v>
      </c>
      <c r="R17">
        <f t="shared" si="0"/>
        <v>31.535388936786454</v>
      </c>
      <c r="S17">
        <v>1</v>
      </c>
      <c r="T17">
        <v>1</v>
      </c>
      <c r="U17" s="7">
        <v>2.1075491530517612</v>
      </c>
      <c r="V17" s="7">
        <v>81.375191698100934</v>
      </c>
    </row>
    <row r="18" spans="1:22" x14ac:dyDescent="0.3">
      <c r="A18" t="s">
        <v>20</v>
      </c>
      <c r="B18" t="s">
        <v>21</v>
      </c>
      <c r="C18" t="s">
        <v>22</v>
      </c>
      <c r="D18">
        <v>36</v>
      </c>
      <c r="E18">
        <v>0</v>
      </c>
      <c r="F18">
        <v>165</v>
      </c>
      <c r="G18">
        <v>70</v>
      </c>
      <c r="H18">
        <v>2016</v>
      </c>
      <c r="I18">
        <v>250</v>
      </c>
      <c r="J18">
        <v>1400</v>
      </c>
      <c r="K18">
        <v>0</v>
      </c>
      <c r="L18">
        <v>0</v>
      </c>
      <c r="M18">
        <v>32.4</v>
      </c>
      <c r="N18" s="9">
        <v>32.299999999999997</v>
      </c>
      <c r="O18" s="6">
        <v>0.2</v>
      </c>
      <c r="Q18">
        <v>0.4</v>
      </c>
      <c r="R18">
        <f t="shared" si="0"/>
        <v>32.366666666666667</v>
      </c>
      <c r="S18">
        <v>1</v>
      </c>
      <c r="T18">
        <v>0.56999999999999995</v>
      </c>
      <c r="U18" s="7">
        <v>1.9215819981562705</v>
      </c>
      <c r="V18" s="7">
        <v>73.100034539995434</v>
      </c>
    </row>
    <row r="19" spans="1:22" x14ac:dyDescent="0.3">
      <c r="A19" t="s">
        <v>20</v>
      </c>
      <c r="B19" t="s">
        <v>21</v>
      </c>
      <c r="C19" t="s">
        <v>22</v>
      </c>
      <c r="D19">
        <v>18</v>
      </c>
      <c r="E19">
        <v>0</v>
      </c>
      <c r="F19">
        <v>170</v>
      </c>
      <c r="G19">
        <v>65</v>
      </c>
      <c r="H19">
        <v>2016</v>
      </c>
      <c r="I19">
        <v>250</v>
      </c>
      <c r="J19">
        <v>1400</v>
      </c>
      <c r="K19">
        <v>1</v>
      </c>
      <c r="L19">
        <v>-2</v>
      </c>
      <c r="M19">
        <v>32.4</v>
      </c>
      <c r="N19" s="9">
        <v>32.299999999999997</v>
      </c>
      <c r="O19" s="6">
        <v>0.2</v>
      </c>
      <c r="Q19">
        <v>0.4</v>
      </c>
      <c r="R19">
        <f t="shared" si="0"/>
        <v>32.366666666666667</v>
      </c>
      <c r="S19">
        <v>1</v>
      </c>
      <c r="T19">
        <v>0.44000000000000006</v>
      </c>
      <c r="U19" s="7">
        <v>1.831903856312179</v>
      </c>
      <c r="V19" s="7">
        <v>68.656034305710037</v>
      </c>
    </row>
    <row r="20" spans="1:22" x14ac:dyDescent="0.3">
      <c r="A20" t="s">
        <v>20</v>
      </c>
      <c r="B20" t="s">
        <v>21</v>
      </c>
      <c r="C20" t="s">
        <v>22</v>
      </c>
      <c r="D20">
        <v>26</v>
      </c>
      <c r="E20">
        <v>0</v>
      </c>
      <c r="F20">
        <v>180</v>
      </c>
      <c r="G20">
        <v>80</v>
      </c>
      <c r="H20">
        <v>2016</v>
      </c>
      <c r="I20">
        <v>250</v>
      </c>
      <c r="J20">
        <v>1400</v>
      </c>
      <c r="K20">
        <v>1</v>
      </c>
      <c r="L20">
        <v>-2</v>
      </c>
      <c r="M20">
        <v>32.4</v>
      </c>
      <c r="N20" s="9">
        <v>32.299999999999997</v>
      </c>
      <c r="O20" s="6">
        <v>0.2</v>
      </c>
      <c r="Q20">
        <v>0.4</v>
      </c>
      <c r="R20">
        <f t="shared" si="0"/>
        <v>32.366666666666667</v>
      </c>
      <c r="S20">
        <v>1</v>
      </c>
      <c r="T20">
        <v>0.72</v>
      </c>
      <c r="U20" s="7">
        <v>2.0052760623987851</v>
      </c>
      <c r="V20" s="7">
        <v>76.999665351073205</v>
      </c>
    </row>
    <row r="21" spans="1:22" x14ac:dyDescent="0.3">
      <c r="A21" t="s">
        <v>20</v>
      </c>
      <c r="B21" t="s">
        <v>21</v>
      </c>
      <c r="C21" t="s">
        <v>22</v>
      </c>
      <c r="D21">
        <v>36</v>
      </c>
      <c r="E21">
        <v>0</v>
      </c>
      <c r="F21">
        <v>168</v>
      </c>
      <c r="G21">
        <v>70</v>
      </c>
      <c r="H21">
        <v>2016</v>
      </c>
      <c r="I21">
        <v>252</v>
      </c>
      <c r="J21">
        <v>1310</v>
      </c>
      <c r="K21">
        <v>2</v>
      </c>
      <c r="L21">
        <v>-1</v>
      </c>
      <c r="M21">
        <v>33.4</v>
      </c>
      <c r="N21" s="9">
        <v>32.799999999999997</v>
      </c>
      <c r="O21" s="6">
        <v>0.35799999999999998</v>
      </c>
      <c r="Q21">
        <v>0</v>
      </c>
      <c r="R21">
        <f t="shared" si="0"/>
        <v>32.799999999999997</v>
      </c>
      <c r="S21">
        <v>1</v>
      </c>
      <c r="T21">
        <v>0.44000000000000006</v>
      </c>
      <c r="U21" s="7">
        <v>2.5055767456679892</v>
      </c>
      <c r="V21" s="7">
        <v>93.547757820168655</v>
      </c>
    </row>
    <row r="22" spans="1:22" x14ac:dyDescent="0.3">
      <c r="A22" t="s">
        <v>20</v>
      </c>
      <c r="B22" t="s">
        <v>21</v>
      </c>
      <c r="C22" t="s">
        <v>22</v>
      </c>
      <c r="D22">
        <v>64</v>
      </c>
      <c r="E22">
        <v>0</v>
      </c>
      <c r="F22">
        <v>165</v>
      </c>
      <c r="G22">
        <v>70</v>
      </c>
      <c r="H22">
        <v>2016</v>
      </c>
      <c r="I22">
        <v>252</v>
      </c>
      <c r="J22">
        <v>1345</v>
      </c>
      <c r="K22">
        <v>1</v>
      </c>
      <c r="L22">
        <v>-2</v>
      </c>
      <c r="M22">
        <f>(34.8+33)/2</f>
        <v>33.9</v>
      </c>
      <c r="N22" s="9">
        <f>(33.2+31.8)/2</f>
        <v>32.5</v>
      </c>
      <c r="O22" s="6">
        <v>0.25</v>
      </c>
      <c r="P22">
        <v>24</v>
      </c>
      <c r="Q22">
        <v>0.06</v>
      </c>
      <c r="R22">
        <f t="shared" si="0"/>
        <v>33.111088342345191</v>
      </c>
      <c r="S22">
        <v>1</v>
      </c>
      <c r="T22">
        <v>0.56999999999999995</v>
      </c>
      <c r="U22" s="7">
        <v>2.3899017876566835</v>
      </c>
      <c r="V22" s="7">
        <v>90.834259526192824</v>
      </c>
    </row>
    <row r="23" spans="1:22" x14ac:dyDescent="0.3">
      <c r="A23" t="s">
        <v>20</v>
      </c>
      <c r="B23" t="s">
        <v>21</v>
      </c>
      <c r="C23" t="s">
        <v>22</v>
      </c>
      <c r="D23">
        <v>41</v>
      </c>
      <c r="E23">
        <v>1</v>
      </c>
      <c r="F23">
        <v>165</v>
      </c>
      <c r="G23">
        <v>85</v>
      </c>
      <c r="H23">
        <v>2016</v>
      </c>
      <c r="I23">
        <v>252</v>
      </c>
      <c r="J23">
        <v>1345</v>
      </c>
      <c r="K23">
        <v>0</v>
      </c>
      <c r="L23">
        <v>-2</v>
      </c>
      <c r="M23">
        <f>(34.8+33)/2</f>
        <v>33.9</v>
      </c>
      <c r="N23" s="9">
        <f>(33.2+31.8)/2</f>
        <v>32.5</v>
      </c>
      <c r="O23" s="6">
        <v>0.25</v>
      </c>
      <c r="P23">
        <v>24</v>
      </c>
      <c r="Q23">
        <v>0.06</v>
      </c>
      <c r="R23">
        <f t="shared" si="0"/>
        <v>33.111088342345191</v>
      </c>
      <c r="S23">
        <v>1</v>
      </c>
      <c r="T23">
        <v>0.93</v>
      </c>
      <c r="U23" s="7">
        <v>2.4547589685543607</v>
      </c>
      <c r="V23" s="7">
        <v>92.436409632707509</v>
      </c>
    </row>
    <row r="24" spans="1:22" x14ac:dyDescent="0.3">
      <c r="A24" t="s">
        <v>20</v>
      </c>
      <c r="B24" t="s">
        <v>21</v>
      </c>
      <c r="C24" t="s">
        <v>22</v>
      </c>
      <c r="D24">
        <v>36</v>
      </c>
      <c r="E24">
        <v>0</v>
      </c>
      <c r="F24">
        <v>180</v>
      </c>
      <c r="G24">
        <v>82</v>
      </c>
      <c r="H24">
        <v>2016</v>
      </c>
      <c r="I24">
        <v>252</v>
      </c>
      <c r="J24">
        <v>1345</v>
      </c>
      <c r="K24">
        <v>1</v>
      </c>
      <c r="L24">
        <v>-1</v>
      </c>
      <c r="M24">
        <f>(34.8+33)/2</f>
        <v>33.9</v>
      </c>
      <c r="N24" s="9">
        <f>(33.2+31.8)/2</f>
        <v>32.5</v>
      </c>
      <c r="O24" s="6">
        <v>0.25</v>
      </c>
      <c r="P24">
        <v>24</v>
      </c>
      <c r="Q24">
        <v>0.06</v>
      </c>
      <c r="R24">
        <f t="shared" si="0"/>
        <v>33.111088342345191</v>
      </c>
      <c r="S24">
        <v>1</v>
      </c>
      <c r="T24">
        <v>0.48999999999999994</v>
      </c>
      <c r="U24" s="7">
        <v>2.3719119408828004</v>
      </c>
      <c r="V24" s="7">
        <v>90.35244829884158</v>
      </c>
    </row>
    <row r="25" spans="1:22" x14ac:dyDescent="0.3">
      <c r="A25" t="s">
        <v>20</v>
      </c>
      <c r="B25" t="s">
        <v>21</v>
      </c>
      <c r="C25" t="s">
        <v>22</v>
      </c>
      <c r="D25">
        <v>25</v>
      </c>
      <c r="E25">
        <v>0</v>
      </c>
      <c r="F25">
        <v>170</v>
      </c>
      <c r="G25">
        <v>63</v>
      </c>
      <c r="H25">
        <v>2016</v>
      </c>
      <c r="I25">
        <v>252</v>
      </c>
      <c r="J25">
        <v>1417</v>
      </c>
      <c r="K25">
        <v>0</v>
      </c>
      <c r="L25">
        <v>-1</v>
      </c>
      <c r="M25">
        <v>32.9</v>
      </c>
      <c r="N25" s="5">
        <v>31.3</v>
      </c>
      <c r="O25" s="6">
        <v>0.253</v>
      </c>
      <c r="Q25">
        <v>7.0000000000000007E-2</v>
      </c>
      <c r="R25">
        <f t="shared" si="0"/>
        <v>32.028853474848404</v>
      </c>
      <c r="S25">
        <v>1</v>
      </c>
      <c r="T25">
        <v>0.54</v>
      </c>
      <c r="U25" s="7">
        <v>2.0045726882056893</v>
      </c>
      <c r="V25" s="7">
        <v>76.96802156711226</v>
      </c>
    </row>
    <row r="26" spans="1:22" x14ac:dyDescent="0.3">
      <c r="A26" t="s">
        <v>20</v>
      </c>
      <c r="B26" t="s">
        <v>21</v>
      </c>
      <c r="C26" t="s">
        <v>22</v>
      </c>
      <c r="D26">
        <v>27</v>
      </c>
      <c r="E26">
        <v>1</v>
      </c>
      <c r="F26">
        <v>165</v>
      </c>
      <c r="G26">
        <v>60</v>
      </c>
      <c r="H26">
        <v>2016</v>
      </c>
      <c r="I26">
        <v>252</v>
      </c>
      <c r="J26">
        <v>1420</v>
      </c>
      <c r="K26">
        <v>1</v>
      </c>
      <c r="L26">
        <v>-1</v>
      </c>
      <c r="M26">
        <v>32.9</v>
      </c>
      <c r="N26" s="5">
        <v>31.3</v>
      </c>
      <c r="O26" s="6">
        <v>0.253</v>
      </c>
      <c r="Q26">
        <v>7.0000000000000007E-2</v>
      </c>
      <c r="R26">
        <f t="shared" si="0"/>
        <v>32.028853474848404</v>
      </c>
      <c r="S26">
        <v>1</v>
      </c>
      <c r="T26">
        <v>0.93</v>
      </c>
      <c r="U26" s="7">
        <v>2.1559617065434202</v>
      </c>
      <c r="V26" s="7">
        <v>83.279955112949708</v>
      </c>
    </row>
    <row r="27" spans="1:22" x14ac:dyDescent="0.3">
      <c r="A27" t="s">
        <v>20</v>
      </c>
      <c r="B27" t="s">
        <v>21</v>
      </c>
      <c r="C27" t="s">
        <v>22</v>
      </c>
      <c r="D27">
        <v>17</v>
      </c>
      <c r="E27">
        <v>1</v>
      </c>
      <c r="F27">
        <v>160</v>
      </c>
      <c r="G27">
        <v>50</v>
      </c>
      <c r="H27">
        <v>2016</v>
      </c>
      <c r="I27">
        <v>254</v>
      </c>
      <c r="J27">
        <v>930</v>
      </c>
      <c r="K27">
        <v>1</v>
      </c>
      <c r="L27">
        <v>-1</v>
      </c>
      <c r="M27">
        <v>27.8</v>
      </c>
      <c r="N27" s="5">
        <v>28.2</v>
      </c>
      <c r="O27" s="6">
        <v>0.27200000000000002</v>
      </c>
      <c r="P27">
        <v>19.600000000000001</v>
      </c>
      <c r="Q27">
        <v>0</v>
      </c>
      <c r="R27">
        <f t="shared" si="0"/>
        <v>28.2</v>
      </c>
      <c r="S27">
        <v>1</v>
      </c>
      <c r="T27">
        <v>0.93</v>
      </c>
      <c r="U27" s="7">
        <v>1.0830761688554864</v>
      </c>
      <c r="V27" s="7">
        <v>29.745154458654884</v>
      </c>
    </row>
    <row r="28" spans="1:22" x14ac:dyDescent="0.3">
      <c r="A28" t="s">
        <v>20</v>
      </c>
      <c r="B28" t="s">
        <v>21</v>
      </c>
      <c r="C28" t="s">
        <v>22</v>
      </c>
      <c r="D28">
        <v>23</v>
      </c>
      <c r="E28">
        <v>0</v>
      </c>
      <c r="F28">
        <v>185</v>
      </c>
      <c r="G28">
        <v>60</v>
      </c>
      <c r="H28">
        <v>2016</v>
      </c>
      <c r="I28">
        <v>254</v>
      </c>
      <c r="J28">
        <v>930</v>
      </c>
      <c r="K28">
        <v>0</v>
      </c>
      <c r="L28">
        <v>-1</v>
      </c>
      <c r="M28">
        <v>27.8</v>
      </c>
      <c r="N28" s="5">
        <v>28.2</v>
      </c>
      <c r="O28" s="6">
        <v>0.27200000000000002</v>
      </c>
      <c r="P28">
        <v>19.600000000000001</v>
      </c>
      <c r="Q28">
        <v>0</v>
      </c>
      <c r="R28">
        <f t="shared" si="0"/>
        <v>28.2</v>
      </c>
      <c r="S28">
        <v>1</v>
      </c>
      <c r="T28">
        <v>0.37000000000000005</v>
      </c>
      <c r="U28" s="7">
        <v>0.3513377380644484</v>
      </c>
      <c r="V28" s="7">
        <v>7.5684093680848523</v>
      </c>
    </row>
    <row r="29" spans="1:22" x14ac:dyDescent="0.3">
      <c r="A29" t="s">
        <v>20</v>
      </c>
      <c r="B29" t="s">
        <v>23</v>
      </c>
      <c r="C29" t="s">
        <v>22</v>
      </c>
      <c r="D29">
        <v>31</v>
      </c>
      <c r="E29">
        <v>1</v>
      </c>
      <c r="F29">
        <v>160</v>
      </c>
      <c r="G29">
        <v>75</v>
      </c>
      <c r="H29">
        <v>2016</v>
      </c>
      <c r="I29">
        <v>254</v>
      </c>
      <c r="J29">
        <v>1000</v>
      </c>
      <c r="K29">
        <v>0</v>
      </c>
      <c r="L29">
        <v>0</v>
      </c>
      <c r="M29">
        <v>29.3</v>
      </c>
      <c r="N29" s="5">
        <v>31.1</v>
      </c>
      <c r="O29" s="6">
        <v>0.21299999999999999</v>
      </c>
      <c r="P29">
        <v>20.399999999999999</v>
      </c>
      <c r="Q29">
        <v>0.3</v>
      </c>
      <c r="R29">
        <f t="shared" si="0"/>
        <v>29.95884572681199</v>
      </c>
      <c r="S29">
        <v>1</v>
      </c>
      <c r="T29">
        <v>0.93</v>
      </c>
      <c r="U29" s="7">
        <v>1.3803864582114709</v>
      </c>
      <c r="V29" s="7">
        <v>44.469365805989582</v>
      </c>
    </row>
    <row r="30" spans="1:22" x14ac:dyDescent="0.3">
      <c r="A30" t="s">
        <v>20</v>
      </c>
      <c r="B30" t="s">
        <v>23</v>
      </c>
      <c r="C30" t="s">
        <v>22</v>
      </c>
      <c r="D30">
        <v>64</v>
      </c>
      <c r="E30">
        <v>1</v>
      </c>
      <c r="F30">
        <v>150</v>
      </c>
      <c r="G30">
        <v>65</v>
      </c>
      <c r="H30">
        <v>2016</v>
      </c>
      <c r="I30">
        <v>254</v>
      </c>
      <c r="J30">
        <v>1000</v>
      </c>
      <c r="K30">
        <v>0</v>
      </c>
      <c r="L30">
        <v>-1</v>
      </c>
      <c r="M30">
        <v>29.3</v>
      </c>
      <c r="N30" s="5">
        <v>31.1</v>
      </c>
      <c r="O30" s="6">
        <v>0.21299999999999999</v>
      </c>
      <c r="P30">
        <v>20.399999999999999</v>
      </c>
      <c r="Q30">
        <v>0.3</v>
      </c>
      <c r="R30">
        <f t="shared" si="0"/>
        <v>29.95884572681199</v>
      </c>
      <c r="S30">
        <v>1</v>
      </c>
      <c r="T30">
        <v>0.93</v>
      </c>
      <c r="U30" s="7">
        <v>1.3803864582114709</v>
      </c>
      <c r="V30" s="7">
        <v>44.469365805989582</v>
      </c>
    </row>
    <row r="31" spans="1:22" x14ac:dyDescent="0.3">
      <c r="A31" t="s">
        <v>20</v>
      </c>
      <c r="B31" t="s">
        <v>23</v>
      </c>
      <c r="C31" t="s">
        <v>22</v>
      </c>
      <c r="D31">
        <v>70</v>
      </c>
      <c r="E31">
        <v>1</v>
      </c>
      <c r="F31">
        <v>150</v>
      </c>
      <c r="G31">
        <v>60</v>
      </c>
      <c r="H31">
        <v>2016</v>
      </c>
      <c r="I31">
        <v>254</v>
      </c>
      <c r="J31">
        <v>1000</v>
      </c>
      <c r="K31">
        <v>3</v>
      </c>
      <c r="L31">
        <v>-2</v>
      </c>
      <c r="M31">
        <v>29.3</v>
      </c>
      <c r="N31" s="5">
        <v>31.1</v>
      </c>
      <c r="O31" s="6">
        <v>0.21299999999999999</v>
      </c>
      <c r="P31">
        <v>20.399999999999999</v>
      </c>
      <c r="Q31">
        <v>0.3</v>
      </c>
      <c r="R31">
        <f t="shared" si="0"/>
        <v>29.95884572681199</v>
      </c>
      <c r="S31">
        <v>1</v>
      </c>
      <c r="T31">
        <v>0.93</v>
      </c>
      <c r="U31" s="7">
        <v>1.3803864582114709</v>
      </c>
      <c r="V31" s="7">
        <v>44.469365805989582</v>
      </c>
    </row>
    <row r="32" spans="1:22" x14ac:dyDescent="0.3">
      <c r="A32" t="s">
        <v>20</v>
      </c>
      <c r="B32" t="s">
        <v>21</v>
      </c>
      <c r="C32" t="s">
        <v>22</v>
      </c>
      <c r="D32">
        <v>46</v>
      </c>
      <c r="E32">
        <v>1</v>
      </c>
      <c r="F32">
        <v>160</v>
      </c>
      <c r="G32">
        <v>85</v>
      </c>
      <c r="H32">
        <v>2016</v>
      </c>
      <c r="I32">
        <v>254</v>
      </c>
      <c r="J32">
        <v>1030</v>
      </c>
      <c r="K32">
        <v>0</v>
      </c>
      <c r="L32">
        <v>-1</v>
      </c>
      <c r="M32">
        <v>31.4</v>
      </c>
      <c r="N32" s="5">
        <v>31.6</v>
      </c>
      <c r="O32" s="6">
        <v>0.23</v>
      </c>
      <c r="P32">
        <v>21.5</v>
      </c>
      <c r="Q32">
        <v>0.34</v>
      </c>
      <c r="R32">
        <f t="shared" si="0"/>
        <v>31.47032574095488</v>
      </c>
      <c r="S32">
        <v>1</v>
      </c>
      <c r="T32">
        <v>0.93</v>
      </c>
      <c r="U32" s="7">
        <v>1.8567708491217936</v>
      </c>
      <c r="V32" s="7">
        <v>69.912494236101097</v>
      </c>
    </row>
    <row r="33" spans="1:22" x14ac:dyDescent="0.3">
      <c r="A33" t="s">
        <v>20</v>
      </c>
      <c r="B33" t="s">
        <v>21</v>
      </c>
      <c r="C33" t="s">
        <v>22</v>
      </c>
      <c r="D33">
        <v>30</v>
      </c>
      <c r="E33">
        <v>0</v>
      </c>
      <c r="F33">
        <v>180</v>
      </c>
      <c r="G33">
        <v>70</v>
      </c>
      <c r="H33">
        <v>2016</v>
      </c>
      <c r="I33">
        <v>254</v>
      </c>
      <c r="J33">
        <v>1048</v>
      </c>
      <c r="K33">
        <v>2</v>
      </c>
      <c r="L33">
        <v>-2</v>
      </c>
      <c r="M33">
        <v>31.8</v>
      </c>
      <c r="N33" s="5">
        <v>33.1</v>
      </c>
      <c r="O33" s="6">
        <v>0.39</v>
      </c>
      <c r="P33">
        <v>24.7</v>
      </c>
      <c r="Q33">
        <v>0.02</v>
      </c>
      <c r="R33">
        <f t="shared" si="0"/>
        <v>32.698277907312566</v>
      </c>
      <c r="S33">
        <v>1</v>
      </c>
      <c r="T33">
        <v>0.52</v>
      </c>
      <c r="U33" s="7">
        <v>2.3686624200179387</v>
      </c>
      <c r="V33" s="7">
        <v>90.263665792221232</v>
      </c>
    </row>
    <row r="34" spans="1:22" x14ac:dyDescent="0.3">
      <c r="A34" t="s">
        <v>20</v>
      </c>
      <c r="B34" t="s">
        <v>21</v>
      </c>
      <c r="C34" t="s">
        <v>22</v>
      </c>
      <c r="D34">
        <v>24</v>
      </c>
      <c r="E34">
        <v>1</v>
      </c>
      <c r="H34">
        <v>2016</v>
      </c>
      <c r="I34">
        <v>254</v>
      </c>
      <c r="J34">
        <v>1048</v>
      </c>
      <c r="K34">
        <v>2</v>
      </c>
      <c r="L34">
        <v>-2</v>
      </c>
      <c r="M34">
        <v>31.8</v>
      </c>
      <c r="N34" s="5">
        <v>33.1</v>
      </c>
      <c r="O34" s="6">
        <v>0.39</v>
      </c>
      <c r="P34">
        <v>24.7</v>
      </c>
      <c r="Q34">
        <v>0.02</v>
      </c>
      <c r="R34">
        <f t="shared" si="0"/>
        <v>32.698277907312566</v>
      </c>
      <c r="S34">
        <v>1</v>
      </c>
      <c r="T34">
        <v>0.93</v>
      </c>
      <c r="U34" s="7">
        <v>2.4770225115374158</v>
      </c>
      <c r="V34" s="7">
        <v>92.938569832491353</v>
      </c>
    </row>
    <row r="35" spans="1:22" x14ac:dyDescent="0.3">
      <c r="A35" t="s">
        <v>20</v>
      </c>
      <c r="B35" t="s">
        <v>21</v>
      </c>
      <c r="C35" t="s">
        <v>22</v>
      </c>
      <c r="D35">
        <v>37</v>
      </c>
      <c r="E35">
        <v>0</v>
      </c>
      <c r="F35">
        <v>170</v>
      </c>
      <c r="G35">
        <v>70</v>
      </c>
      <c r="H35">
        <v>2016</v>
      </c>
      <c r="I35">
        <v>254</v>
      </c>
      <c r="J35">
        <v>1110</v>
      </c>
      <c r="K35">
        <v>3</v>
      </c>
      <c r="L35">
        <v>-2</v>
      </c>
      <c r="M35">
        <v>32.4</v>
      </c>
      <c r="N35" s="5">
        <v>33.1</v>
      </c>
      <c r="O35" s="6">
        <v>0.23499999999999999</v>
      </c>
      <c r="P35">
        <v>22.4</v>
      </c>
      <c r="Q35">
        <v>7.0000000000000007E-2</v>
      </c>
      <c r="R35">
        <f t="shared" si="0"/>
        <v>32.781126604753823</v>
      </c>
      <c r="S35">
        <v>1</v>
      </c>
      <c r="T35">
        <v>0.48999999999999994</v>
      </c>
      <c r="U35" s="7">
        <v>2.2281047111455798</v>
      </c>
      <c r="V35" s="7">
        <v>85.905982117533895</v>
      </c>
    </row>
    <row r="36" spans="1:22" x14ac:dyDescent="0.3">
      <c r="A36" t="s">
        <v>20</v>
      </c>
      <c r="B36" t="s">
        <v>21</v>
      </c>
      <c r="C36" t="s">
        <v>22</v>
      </c>
      <c r="D36">
        <v>27</v>
      </c>
      <c r="E36">
        <v>1</v>
      </c>
      <c r="F36">
        <v>160</v>
      </c>
      <c r="G36">
        <v>65</v>
      </c>
      <c r="H36">
        <v>2016</v>
      </c>
      <c r="I36">
        <v>254</v>
      </c>
      <c r="J36">
        <v>1110</v>
      </c>
      <c r="K36">
        <v>3</v>
      </c>
      <c r="L36">
        <v>-2</v>
      </c>
      <c r="M36">
        <v>32.4</v>
      </c>
      <c r="N36" s="5">
        <v>33.1</v>
      </c>
      <c r="O36" s="6">
        <v>0.23499999999999999</v>
      </c>
      <c r="P36">
        <v>22.4</v>
      </c>
      <c r="Q36">
        <v>7.0000000000000007E-2</v>
      </c>
      <c r="R36">
        <f t="shared" si="0"/>
        <v>32.781126604753823</v>
      </c>
      <c r="S36">
        <v>1</v>
      </c>
      <c r="T36">
        <v>0.93</v>
      </c>
      <c r="U36" s="7">
        <v>2.3342735014301179</v>
      </c>
      <c r="V36" s="7">
        <v>89.291070238961339</v>
      </c>
    </row>
    <row r="37" spans="1:22" x14ac:dyDescent="0.3">
      <c r="A37" t="s">
        <v>20</v>
      </c>
      <c r="B37" t="s">
        <v>21</v>
      </c>
      <c r="C37" t="s">
        <v>22</v>
      </c>
      <c r="D37">
        <v>37</v>
      </c>
      <c r="E37">
        <v>1</v>
      </c>
      <c r="F37">
        <v>160</v>
      </c>
      <c r="G37">
        <v>85</v>
      </c>
      <c r="H37">
        <v>2016</v>
      </c>
      <c r="I37">
        <v>254</v>
      </c>
      <c r="J37">
        <v>1110</v>
      </c>
      <c r="K37">
        <v>3</v>
      </c>
      <c r="L37">
        <v>-2</v>
      </c>
      <c r="M37">
        <v>32.4</v>
      </c>
      <c r="N37" s="5">
        <v>33.1</v>
      </c>
      <c r="O37" s="6">
        <v>0.23499999999999999</v>
      </c>
      <c r="P37">
        <v>22.4</v>
      </c>
      <c r="Q37">
        <v>7.0000000000000007E-2</v>
      </c>
      <c r="R37">
        <f t="shared" si="0"/>
        <v>32.781126604753823</v>
      </c>
      <c r="S37">
        <v>1</v>
      </c>
      <c r="T37">
        <v>0.93</v>
      </c>
      <c r="U37" s="7">
        <v>2.3342735014301179</v>
      </c>
      <c r="V37" s="7">
        <v>89.291070238961339</v>
      </c>
    </row>
    <row r="38" spans="1:22" x14ac:dyDescent="0.3">
      <c r="A38" t="s">
        <v>20</v>
      </c>
      <c r="B38" t="s">
        <v>21</v>
      </c>
      <c r="C38" t="s">
        <v>22</v>
      </c>
      <c r="D38">
        <v>45</v>
      </c>
      <c r="E38">
        <v>0</v>
      </c>
      <c r="F38">
        <v>165</v>
      </c>
      <c r="G38">
        <v>75</v>
      </c>
      <c r="H38">
        <v>2016</v>
      </c>
      <c r="I38">
        <v>254</v>
      </c>
      <c r="J38">
        <v>1110</v>
      </c>
      <c r="K38">
        <v>3</v>
      </c>
      <c r="L38">
        <v>-2</v>
      </c>
      <c r="M38">
        <v>32.4</v>
      </c>
      <c r="N38" s="5">
        <v>33.1</v>
      </c>
      <c r="O38" s="6">
        <v>0.23499999999999999</v>
      </c>
      <c r="P38">
        <v>22.4</v>
      </c>
      <c r="Q38">
        <v>7.0000000000000007E-2</v>
      </c>
      <c r="R38">
        <f t="shared" si="0"/>
        <v>32.781126604753823</v>
      </c>
      <c r="S38">
        <v>1</v>
      </c>
      <c r="T38">
        <v>0.56999999999999995</v>
      </c>
      <c r="U38" s="7">
        <v>2.2514040581445767</v>
      </c>
      <c r="V38" s="7">
        <v>86.698235001437467</v>
      </c>
    </row>
    <row r="39" spans="1:22" x14ac:dyDescent="0.3">
      <c r="A39" t="s">
        <v>20</v>
      </c>
      <c r="B39" t="s">
        <v>21</v>
      </c>
      <c r="C39" t="s">
        <v>22</v>
      </c>
      <c r="D39">
        <v>45</v>
      </c>
      <c r="E39">
        <v>1</v>
      </c>
      <c r="F39">
        <v>160</v>
      </c>
      <c r="G39">
        <v>60</v>
      </c>
      <c r="H39">
        <v>2016</v>
      </c>
      <c r="I39">
        <v>254</v>
      </c>
      <c r="J39">
        <v>1130</v>
      </c>
      <c r="K39">
        <v>3</v>
      </c>
      <c r="L39">
        <v>-1</v>
      </c>
      <c r="M39">
        <v>33.299999999999997</v>
      </c>
      <c r="N39" s="5">
        <v>34.9</v>
      </c>
      <c r="O39" s="6">
        <v>0.21600000000000003</v>
      </c>
      <c r="P39">
        <v>23.2</v>
      </c>
      <c r="Q39">
        <v>0.27</v>
      </c>
      <c r="R39">
        <f t="shared" si="0"/>
        <v>33.905334280014586</v>
      </c>
      <c r="S39">
        <v>1</v>
      </c>
      <c r="T39">
        <v>0.95</v>
      </c>
      <c r="U39" s="7">
        <v>2.622021815666705</v>
      </c>
      <c r="V39" s="7">
        <v>95.646417495517198</v>
      </c>
    </row>
    <row r="40" spans="1:22" x14ac:dyDescent="0.3">
      <c r="A40" t="s">
        <v>20</v>
      </c>
      <c r="B40" t="s">
        <v>21</v>
      </c>
      <c r="C40" t="s">
        <v>22</v>
      </c>
      <c r="D40">
        <v>51</v>
      </c>
      <c r="E40">
        <v>0</v>
      </c>
      <c r="F40">
        <v>170</v>
      </c>
      <c r="G40">
        <v>80</v>
      </c>
      <c r="H40">
        <v>2016</v>
      </c>
      <c r="I40">
        <v>254</v>
      </c>
      <c r="J40">
        <v>1130</v>
      </c>
      <c r="K40">
        <v>3</v>
      </c>
      <c r="L40">
        <v>-1</v>
      </c>
      <c r="M40">
        <v>33.299999999999997</v>
      </c>
      <c r="N40" s="5">
        <v>34.9</v>
      </c>
      <c r="O40" s="6">
        <v>0.21600000000000003</v>
      </c>
      <c r="P40">
        <v>23.2</v>
      </c>
      <c r="Q40">
        <v>0.27</v>
      </c>
      <c r="R40">
        <f t="shared" si="0"/>
        <v>33.905334280014586</v>
      </c>
      <c r="S40">
        <v>1</v>
      </c>
      <c r="T40">
        <v>0.56999999999999995</v>
      </c>
      <c r="U40" s="7">
        <v>2.6131167822509456</v>
      </c>
      <c r="V40" s="7">
        <v>95.50674385705436</v>
      </c>
    </row>
    <row r="41" spans="1:22" x14ac:dyDescent="0.3">
      <c r="A41" t="s">
        <v>20</v>
      </c>
      <c r="B41" t="s">
        <v>21</v>
      </c>
      <c r="C41" t="s">
        <v>22</v>
      </c>
      <c r="D41">
        <v>15</v>
      </c>
      <c r="E41">
        <v>1</v>
      </c>
      <c r="F41">
        <v>160</v>
      </c>
      <c r="G41">
        <v>60</v>
      </c>
      <c r="H41">
        <v>2016</v>
      </c>
      <c r="I41">
        <v>254</v>
      </c>
      <c r="J41">
        <v>1130</v>
      </c>
      <c r="K41">
        <v>3</v>
      </c>
      <c r="L41">
        <v>-2</v>
      </c>
      <c r="M41">
        <v>33.299999999999997</v>
      </c>
      <c r="N41" s="5">
        <v>34.9</v>
      </c>
      <c r="O41" s="6">
        <v>0.21600000000000003</v>
      </c>
      <c r="P41">
        <v>23.2</v>
      </c>
      <c r="Q41">
        <v>0.27</v>
      </c>
      <c r="R41">
        <f t="shared" si="0"/>
        <v>33.905334280014586</v>
      </c>
      <c r="S41">
        <v>1</v>
      </c>
      <c r="T41">
        <v>0.93</v>
      </c>
      <c r="U41" s="7">
        <v>2.6217721555834541</v>
      </c>
      <c r="V41" s="7">
        <v>95.642546379656309</v>
      </c>
    </row>
    <row r="42" spans="1:22" x14ac:dyDescent="0.3">
      <c r="A42" t="s">
        <v>20</v>
      </c>
      <c r="B42" t="s">
        <v>21</v>
      </c>
      <c r="C42" t="s">
        <v>22</v>
      </c>
      <c r="D42">
        <v>18</v>
      </c>
      <c r="E42">
        <v>0</v>
      </c>
      <c r="F42">
        <v>170</v>
      </c>
      <c r="G42">
        <v>68</v>
      </c>
      <c r="H42">
        <v>2016</v>
      </c>
      <c r="I42">
        <v>254</v>
      </c>
      <c r="J42">
        <v>1200</v>
      </c>
      <c r="K42">
        <v>3</v>
      </c>
      <c r="L42">
        <v>-2</v>
      </c>
      <c r="M42">
        <v>33.5</v>
      </c>
      <c r="N42" s="5">
        <v>34.9</v>
      </c>
      <c r="O42" s="6">
        <v>0.217</v>
      </c>
      <c r="P42">
        <v>23.4</v>
      </c>
      <c r="Q42">
        <v>0</v>
      </c>
      <c r="R42">
        <f t="shared" si="0"/>
        <v>34.9</v>
      </c>
      <c r="S42">
        <v>1</v>
      </c>
      <c r="T42">
        <v>0.45999999999999996</v>
      </c>
      <c r="U42" s="7">
        <v>2.7740873381864692</v>
      </c>
      <c r="V42" s="7">
        <v>97.56167276945898</v>
      </c>
    </row>
    <row r="43" spans="1:22" x14ac:dyDescent="0.3">
      <c r="A43" t="s">
        <v>20</v>
      </c>
      <c r="B43" t="s">
        <v>21</v>
      </c>
      <c r="C43" t="s">
        <v>22</v>
      </c>
      <c r="D43">
        <v>26</v>
      </c>
      <c r="E43">
        <v>1</v>
      </c>
      <c r="F43">
        <v>150</v>
      </c>
      <c r="G43">
        <v>50</v>
      </c>
      <c r="H43">
        <v>2016</v>
      </c>
      <c r="I43">
        <v>254</v>
      </c>
      <c r="J43">
        <v>1200</v>
      </c>
      <c r="K43">
        <v>2</v>
      </c>
      <c r="L43">
        <v>-1</v>
      </c>
      <c r="M43">
        <v>33.5</v>
      </c>
      <c r="N43" s="5">
        <v>34.9</v>
      </c>
      <c r="O43" s="6">
        <v>0.217</v>
      </c>
      <c r="P43">
        <v>23.4</v>
      </c>
      <c r="Q43">
        <v>0</v>
      </c>
      <c r="R43">
        <f t="shared" si="0"/>
        <v>34.9</v>
      </c>
      <c r="S43">
        <v>1</v>
      </c>
      <c r="T43">
        <v>0.93</v>
      </c>
      <c r="U43" s="7">
        <v>2.7432471878072522</v>
      </c>
      <c r="V43" s="7">
        <v>97.240003365841105</v>
      </c>
    </row>
    <row r="44" spans="1:22" x14ac:dyDescent="0.3">
      <c r="A44" t="s">
        <v>20</v>
      </c>
      <c r="B44" t="s">
        <v>21</v>
      </c>
      <c r="C44" t="s">
        <v>22</v>
      </c>
      <c r="D44">
        <v>40</v>
      </c>
      <c r="E44">
        <v>1</v>
      </c>
      <c r="F44">
        <v>152</v>
      </c>
      <c r="G44">
        <v>55</v>
      </c>
      <c r="H44">
        <v>2016</v>
      </c>
      <c r="I44">
        <v>254</v>
      </c>
      <c r="J44">
        <v>1215</v>
      </c>
      <c r="K44">
        <v>3</v>
      </c>
      <c r="L44">
        <v>-2</v>
      </c>
      <c r="M44">
        <v>34.4</v>
      </c>
      <c r="N44" s="5">
        <v>35.200000000000003</v>
      </c>
      <c r="O44" s="6">
        <v>0.17199999999999999</v>
      </c>
      <c r="P44">
        <v>23.3</v>
      </c>
      <c r="Q44">
        <v>0.01</v>
      </c>
      <c r="R44">
        <f t="shared" si="0"/>
        <v>35.007797541318368</v>
      </c>
      <c r="S44">
        <v>1</v>
      </c>
      <c r="T44">
        <v>0.93</v>
      </c>
      <c r="U44" s="7">
        <v>2.821698881565081</v>
      </c>
      <c r="V44" s="7">
        <v>97.999521286133856</v>
      </c>
    </row>
    <row r="45" spans="1:22" x14ac:dyDescent="0.3">
      <c r="A45" t="s">
        <v>20</v>
      </c>
      <c r="B45" t="s">
        <v>21</v>
      </c>
      <c r="C45" t="s">
        <v>22</v>
      </c>
      <c r="D45">
        <v>38</v>
      </c>
      <c r="E45">
        <v>0</v>
      </c>
      <c r="F45">
        <v>173</v>
      </c>
      <c r="G45">
        <v>73</v>
      </c>
      <c r="H45">
        <v>2016</v>
      </c>
      <c r="I45">
        <v>254</v>
      </c>
      <c r="J45">
        <v>1215</v>
      </c>
      <c r="K45">
        <v>3</v>
      </c>
      <c r="L45">
        <v>-2</v>
      </c>
      <c r="M45">
        <v>34.4</v>
      </c>
      <c r="N45" s="5">
        <v>35.200000000000003</v>
      </c>
      <c r="O45" s="6">
        <v>0.17199999999999999</v>
      </c>
      <c r="P45">
        <v>23.3</v>
      </c>
      <c r="Q45">
        <v>0.01</v>
      </c>
      <c r="R45">
        <f t="shared" si="0"/>
        <v>35.007797541318368</v>
      </c>
      <c r="S45">
        <v>1</v>
      </c>
      <c r="T45">
        <v>0.55000000000000004</v>
      </c>
      <c r="U45" s="7">
        <v>2.8706368099103501</v>
      </c>
      <c r="V45" s="7">
        <v>98.381748565446244</v>
      </c>
    </row>
    <row r="46" spans="1:22" x14ac:dyDescent="0.3">
      <c r="A46" t="s">
        <v>20</v>
      </c>
      <c r="B46" t="s">
        <v>21</v>
      </c>
      <c r="C46" t="s">
        <v>22</v>
      </c>
      <c r="D46">
        <v>45</v>
      </c>
      <c r="E46">
        <v>0</v>
      </c>
      <c r="F46">
        <v>183</v>
      </c>
      <c r="G46">
        <v>85</v>
      </c>
      <c r="H46">
        <v>2016</v>
      </c>
      <c r="I46">
        <v>254</v>
      </c>
      <c r="J46">
        <v>1240</v>
      </c>
      <c r="K46">
        <v>2</v>
      </c>
      <c r="L46">
        <v>-1</v>
      </c>
      <c r="M46">
        <v>33.6</v>
      </c>
      <c r="N46" s="5">
        <v>35.5</v>
      </c>
      <c r="O46" s="6">
        <v>0.14099999999999999</v>
      </c>
      <c r="P46">
        <v>22</v>
      </c>
      <c r="Q46">
        <v>7.0000000000000007E-2</v>
      </c>
      <c r="R46">
        <f t="shared" si="0"/>
        <v>34.63448649861752</v>
      </c>
      <c r="S46">
        <v>1</v>
      </c>
      <c r="T46">
        <v>0.44</v>
      </c>
      <c r="U46" s="7">
        <v>2.7807209357016958</v>
      </c>
      <c r="V46" s="7">
        <v>97.626842531425709</v>
      </c>
    </row>
    <row r="47" spans="1:22" x14ac:dyDescent="0.3">
      <c r="A47" t="s">
        <v>20</v>
      </c>
      <c r="B47" t="s">
        <v>21</v>
      </c>
      <c r="C47" t="s">
        <v>22</v>
      </c>
      <c r="D47">
        <v>36</v>
      </c>
      <c r="E47">
        <v>0</v>
      </c>
      <c r="F47">
        <v>163</v>
      </c>
      <c r="G47">
        <v>97</v>
      </c>
      <c r="H47">
        <v>2016</v>
      </c>
      <c r="I47">
        <v>254</v>
      </c>
      <c r="J47">
        <v>1240</v>
      </c>
      <c r="K47">
        <v>3</v>
      </c>
      <c r="L47">
        <v>-2</v>
      </c>
      <c r="M47">
        <v>33.6</v>
      </c>
      <c r="N47" s="5">
        <v>35.5</v>
      </c>
      <c r="O47" s="6">
        <v>0.14099999999999999</v>
      </c>
      <c r="P47">
        <v>22</v>
      </c>
      <c r="Q47">
        <v>7.0000000000000007E-2</v>
      </c>
      <c r="R47">
        <f t="shared" si="0"/>
        <v>34.63448649861752</v>
      </c>
      <c r="S47">
        <v>1</v>
      </c>
      <c r="T47">
        <v>0.44</v>
      </c>
      <c r="U47" s="7">
        <v>2.7807209357016958</v>
      </c>
      <c r="V47" s="7">
        <v>97.626842531425709</v>
      </c>
    </row>
    <row r="48" spans="1:22" x14ac:dyDescent="0.3">
      <c r="A48" t="s">
        <v>20</v>
      </c>
      <c r="B48" t="s">
        <v>21</v>
      </c>
      <c r="C48" t="s">
        <v>22</v>
      </c>
      <c r="D48">
        <v>34</v>
      </c>
      <c r="E48">
        <v>0</v>
      </c>
      <c r="H48">
        <v>2016</v>
      </c>
      <c r="I48">
        <v>254</v>
      </c>
      <c r="J48">
        <v>1300</v>
      </c>
      <c r="K48">
        <v>0</v>
      </c>
      <c r="L48">
        <v>-1</v>
      </c>
      <c r="M48">
        <v>35.6</v>
      </c>
      <c r="N48" s="5">
        <v>38.200000000000003</v>
      </c>
      <c r="O48" s="6">
        <v>0.14099999999999999</v>
      </c>
      <c r="P48">
        <v>23.4</v>
      </c>
      <c r="Q48">
        <v>0.49</v>
      </c>
      <c r="R48">
        <f t="shared" si="0"/>
        <v>36.409062908078575</v>
      </c>
      <c r="S48">
        <v>1</v>
      </c>
      <c r="T48">
        <v>0.48999999999999994</v>
      </c>
      <c r="U48" s="7">
        <v>3.6927742011886115</v>
      </c>
      <c r="V48" s="7">
        <v>99.990463708256527</v>
      </c>
    </row>
    <row r="49" spans="1:22" x14ac:dyDescent="0.3">
      <c r="A49" t="s">
        <v>20</v>
      </c>
      <c r="B49" t="s">
        <v>21</v>
      </c>
      <c r="C49" t="s">
        <v>22</v>
      </c>
      <c r="D49">
        <v>37</v>
      </c>
      <c r="E49">
        <v>0</v>
      </c>
      <c r="F49">
        <v>189</v>
      </c>
      <c r="G49">
        <v>107</v>
      </c>
      <c r="H49">
        <v>2016</v>
      </c>
      <c r="I49">
        <v>254</v>
      </c>
      <c r="J49">
        <v>1335</v>
      </c>
      <c r="K49">
        <v>3</v>
      </c>
      <c r="L49">
        <v>-2</v>
      </c>
      <c r="M49">
        <v>36.4</v>
      </c>
      <c r="N49" s="5">
        <v>36.9</v>
      </c>
      <c r="O49" s="6">
        <v>0.22500000000000001</v>
      </c>
      <c r="P49">
        <v>24.6</v>
      </c>
      <c r="Q49">
        <v>0.01</v>
      </c>
      <c r="R49">
        <f t="shared" si="0"/>
        <v>36.77987346332398</v>
      </c>
      <c r="S49">
        <v>1</v>
      </c>
      <c r="T49">
        <v>0.56999999999999995</v>
      </c>
      <c r="U49" s="7">
        <v>3.5442920502710007</v>
      </c>
      <c r="V49" s="7">
        <v>99.969024301630199</v>
      </c>
    </row>
    <row r="50" spans="1:22" x14ac:dyDescent="0.3">
      <c r="A50" t="s">
        <v>20</v>
      </c>
      <c r="B50" t="s">
        <v>21</v>
      </c>
      <c r="C50" t="s">
        <v>22</v>
      </c>
      <c r="D50">
        <v>30</v>
      </c>
      <c r="E50">
        <v>1</v>
      </c>
      <c r="F50">
        <v>164</v>
      </c>
      <c r="G50">
        <v>64</v>
      </c>
      <c r="H50">
        <v>2016</v>
      </c>
      <c r="I50">
        <v>254</v>
      </c>
      <c r="J50">
        <v>1335</v>
      </c>
      <c r="K50">
        <v>3</v>
      </c>
      <c r="L50">
        <v>-2</v>
      </c>
      <c r="M50">
        <v>36.4</v>
      </c>
      <c r="N50" s="5">
        <v>36.9</v>
      </c>
      <c r="O50" s="6">
        <v>0.22500000000000001</v>
      </c>
      <c r="P50">
        <v>24.6</v>
      </c>
      <c r="Q50">
        <v>0.01</v>
      </c>
      <c r="R50">
        <f t="shared" si="0"/>
        <v>36.77987346332398</v>
      </c>
      <c r="S50">
        <v>1</v>
      </c>
      <c r="T50">
        <v>0.93</v>
      </c>
      <c r="U50" s="7">
        <v>3.3801483133897774</v>
      </c>
      <c r="V50" s="7">
        <v>99.901008240830748</v>
      </c>
    </row>
    <row r="51" spans="1:22" x14ac:dyDescent="0.3">
      <c r="A51" t="s">
        <v>20</v>
      </c>
      <c r="B51" t="s">
        <v>21</v>
      </c>
      <c r="C51" t="s">
        <v>22</v>
      </c>
      <c r="D51">
        <v>40</v>
      </c>
      <c r="E51">
        <v>1</v>
      </c>
      <c r="F51">
        <v>160</v>
      </c>
      <c r="G51">
        <v>55</v>
      </c>
      <c r="H51">
        <v>2016</v>
      </c>
      <c r="I51">
        <v>254</v>
      </c>
      <c r="J51">
        <v>1345</v>
      </c>
      <c r="K51">
        <v>3</v>
      </c>
      <c r="L51">
        <v>-2</v>
      </c>
      <c r="M51">
        <v>35.5</v>
      </c>
      <c r="N51" s="5">
        <v>35.200000000000003</v>
      </c>
      <c r="O51" s="6">
        <v>0.20699999999999999</v>
      </c>
      <c r="P51">
        <v>23.9</v>
      </c>
      <c r="Q51">
        <v>0.01</v>
      </c>
      <c r="R51">
        <f t="shared" si="0"/>
        <v>35.272075922005612</v>
      </c>
      <c r="S51">
        <v>1.1000000000000001</v>
      </c>
      <c r="T51">
        <v>0.93</v>
      </c>
      <c r="U51" s="7">
        <v>2.8711807057861667</v>
      </c>
      <c r="V51" s="7">
        <v>98.385638362164997</v>
      </c>
    </row>
    <row r="52" spans="1:22" x14ac:dyDescent="0.3">
      <c r="A52" t="s">
        <v>20</v>
      </c>
      <c r="B52" t="s">
        <v>21</v>
      </c>
      <c r="C52" t="s">
        <v>22</v>
      </c>
      <c r="D52">
        <v>44</v>
      </c>
      <c r="E52">
        <v>0</v>
      </c>
      <c r="F52">
        <v>170</v>
      </c>
      <c r="G52">
        <v>90</v>
      </c>
      <c r="H52">
        <v>2016</v>
      </c>
      <c r="I52">
        <v>254</v>
      </c>
      <c r="J52">
        <v>1345</v>
      </c>
      <c r="K52">
        <v>3</v>
      </c>
      <c r="L52">
        <v>-2</v>
      </c>
      <c r="M52">
        <v>35.5</v>
      </c>
      <c r="N52" s="5">
        <v>35.200000000000003</v>
      </c>
      <c r="O52" s="6">
        <v>0.20699999999999999</v>
      </c>
      <c r="P52">
        <v>23.9</v>
      </c>
      <c r="Q52">
        <v>0.01</v>
      </c>
      <c r="R52">
        <f t="shared" si="0"/>
        <v>35.272075922005612</v>
      </c>
      <c r="S52">
        <v>1</v>
      </c>
      <c r="T52">
        <v>0.56999999999999995</v>
      </c>
      <c r="U52" s="7">
        <v>3.0530952309289821</v>
      </c>
      <c r="V52" s="7">
        <v>99.323362423813762</v>
      </c>
    </row>
    <row r="53" spans="1:22" x14ac:dyDescent="0.3">
      <c r="A53" t="s">
        <v>20</v>
      </c>
      <c r="B53" t="s">
        <v>23</v>
      </c>
      <c r="C53" t="s">
        <v>22</v>
      </c>
      <c r="D53">
        <v>16</v>
      </c>
      <c r="E53">
        <v>0</v>
      </c>
      <c r="F53">
        <v>160</v>
      </c>
      <c r="G53">
        <v>50</v>
      </c>
      <c r="H53">
        <v>2016</v>
      </c>
      <c r="I53">
        <v>254</v>
      </c>
      <c r="J53">
        <v>1400</v>
      </c>
      <c r="K53">
        <v>2</v>
      </c>
      <c r="L53">
        <v>-2</v>
      </c>
      <c r="M53">
        <v>35.299999999999997</v>
      </c>
      <c r="N53" s="5">
        <v>37.4</v>
      </c>
      <c r="O53" s="6">
        <v>0.11599999999999999</v>
      </c>
      <c r="P53">
        <v>23.3</v>
      </c>
      <c r="Q53">
        <v>0.35</v>
      </c>
      <c r="R53">
        <f t="shared" si="0"/>
        <v>36.031496102445061</v>
      </c>
      <c r="S53">
        <v>1</v>
      </c>
      <c r="T53">
        <v>0.44</v>
      </c>
      <c r="U53" s="7">
        <v>3.4654933374246695</v>
      </c>
      <c r="V53" s="7">
        <v>99.944927701985108</v>
      </c>
    </row>
    <row r="54" spans="1:22" x14ac:dyDescent="0.3">
      <c r="A54" t="s">
        <v>20</v>
      </c>
      <c r="B54" t="s">
        <v>23</v>
      </c>
      <c r="C54" t="s">
        <v>22</v>
      </c>
      <c r="D54">
        <v>32</v>
      </c>
      <c r="E54">
        <v>1</v>
      </c>
      <c r="F54">
        <v>160</v>
      </c>
      <c r="G54">
        <v>70</v>
      </c>
      <c r="H54">
        <v>2016</v>
      </c>
      <c r="I54">
        <v>254</v>
      </c>
      <c r="J54">
        <v>1400</v>
      </c>
      <c r="K54">
        <v>1</v>
      </c>
      <c r="L54">
        <v>-1</v>
      </c>
      <c r="M54">
        <v>35.299999999999997</v>
      </c>
      <c r="N54" s="5">
        <v>37.4</v>
      </c>
      <c r="O54" s="6">
        <v>0.11599999999999999</v>
      </c>
      <c r="P54">
        <v>23.3</v>
      </c>
      <c r="Q54">
        <v>0.35</v>
      </c>
      <c r="R54">
        <f t="shared" si="0"/>
        <v>36.031496102445061</v>
      </c>
      <c r="S54">
        <v>1</v>
      </c>
      <c r="T54">
        <v>0.93</v>
      </c>
      <c r="U54" s="7">
        <v>3.1616822757325047</v>
      </c>
      <c r="V54" s="7">
        <v>99.622723981481258</v>
      </c>
    </row>
    <row r="55" spans="1:22" x14ac:dyDescent="0.3">
      <c r="A55" t="s">
        <v>20</v>
      </c>
      <c r="B55" t="s">
        <v>23</v>
      </c>
      <c r="C55" t="s">
        <v>22</v>
      </c>
      <c r="D55">
        <v>23</v>
      </c>
      <c r="E55">
        <v>1</v>
      </c>
      <c r="F55">
        <v>160</v>
      </c>
      <c r="G55">
        <v>55</v>
      </c>
      <c r="H55">
        <v>2016</v>
      </c>
      <c r="I55">
        <v>254</v>
      </c>
      <c r="J55">
        <v>1430</v>
      </c>
      <c r="K55">
        <v>1</v>
      </c>
      <c r="L55">
        <v>-1</v>
      </c>
      <c r="M55">
        <v>36.299999999999997</v>
      </c>
      <c r="N55" s="5">
        <v>35.200000000000003</v>
      </c>
      <c r="O55" s="6">
        <v>0.20399999999999999</v>
      </c>
      <c r="P55">
        <v>24</v>
      </c>
      <c r="Q55">
        <v>0.02</v>
      </c>
      <c r="R55">
        <f t="shared" si="0"/>
        <v>35.539918693812446</v>
      </c>
      <c r="S55">
        <v>1</v>
      </c>
      <c r="T55">
        <v>0.93</v>
      </c>
      <c r="U55" s="7">
        <v>3.0726554788515923</v>
      </c>
      <c r="V55" s="7">
        <v>99.388664426430651</v>
      </c>
    </row>
    <row r="56" spans="1:22" x14ac:dyDescent="0.3">
      <c r="A56" t="s">
        <v>20</v>
      </c>
      <c r="B56" t="s">
        <v>23</v>
      </c>
      <c r="C56" t="s">
        <v>22</v>
      </c>
      <c r="D56">
        <v>31</v>
      </c>
      <c r="E56">
        <v>0</v>
      </c>
      <c r="F56">
        <v>170</v>
      </c>
      <c r="G56">
        <v>85</v>
      </c>
      <c r="H56">
        <v>2016</v>
      </c>
      <c r="I56">
        <v>254</v>
      </c>
      <c r="J56">
        <v>1430</v>
      </c>
      <c r="K56">
        <v>3</v>
      </c>
      <c r="L56">
        <v>-2</v>
      </c>
      <c r="M56">
        <v>36.299999999999997</v>
      </c>
      <c r="N56" s="5">
        <v>35.200000000000003</v>
      </c>
      <c r="O56" s="6">
        <v>0.20399999999999999</v>
      </c>
      <c r="P56">
        <v>24</v>
      </c>
      <c r="Q56">
        <v>0.02</v>
      </c>
      <c r="R56">
        <f t="shared" si="0"/>
        <v>35.539918693812446</v>
      </c>
      <c r="S56">
        <v>1</v>
      </c>
      <c r="T56">
        <v>0.44</v>
      </c>
      <c r="U56" s="7">
        <v>3.2163448629420204</v>
      </c>
      <c r="V56" s="7">
        <v>99.724324796167878</v>
      </c>
    </row>
    <row r="57" spans="1:22" x14ac:dyDescent="0.3">
      <c r="A57" t="s">
        <v>20</v>
      </c>
      <c r="B57" t="s">
        <v>21</v>
      </c>
      <c r="C57" t="s">
        <v>22</v>
      </c>
      <c r="D57">
        <v>24</v>
      </c>
      <c r="E57">
        <v>0</v>
      </c>
      <c r="F57">
        <v>175</v>
      </c>
      <c r="G57">
        <v>77</v>
      </c>
      <c r="H57">
        <v>2016</v>
      </c>
      <c r="I57">
        <v>255</v>
      </c>
      <c r="J57">
        <v>950</v>
      </c>
      <c r="K57">
        <v>0</v>
      </c>
      <c r="L57">
        <v>0</v>
      </c>
      <c r="M57">
        <v>26.8</v>
      </c>
      <c r="N57" s="5">
        <v>28.9</v>
      </c>
      <c r="O57" s="6">
        <v>0.29199999999999998</v>
      </c>
      <c r="P57">
        <v>19.600000000000001</v>
      </c>
      <c r="Q57">
        <v>0.01</v>
      </c>
      <c r="R57">
        <f t="shared" si="0"/>
        <v>28.395468545960711</v>
      </c>
      <c r="S57">
        <v>1</v>
      </c>
      <c r="T57">
        <v>0.44</v>
      </c>
      <c r="U57" s="7">
        <v>0.41695668012644749</v>
      </c>
      <c r="V57" s="7">
        <v>8.6241781497040098</v>
      </c>
    </row>
    <row r="58" spans="1:22" x14ac:dyDescent="0.3">
      <c r="A58" t="s">
        <v>20</v>
      </c>
      <c r="B58" t="s">
        <v>21</v>
      </c>
      <c r="C58" t="s">
        <v>22</v>
      </c>
      <c r="D58">
        <v>51</v>
      </c>
      <c r="E58">
        <v>1</v>
      </c>
      <c r="F58">
        <v>165</v>
      </c>
      <c r="G58">
        <v>90</v>
      </c>
      <c r="H58">
        <v>2016</v>
      </c>
      <c r="I58">
        <v>255</v>
      </c>
      <c r="J58">
        <v>950</v>
      </c>
      <c r="K58">
        <v>3</v>
      </c>
      <c r="L58">
        <v>-2</v>
      </c>
      <c r="M58">
        <v>26.8</v>
      </c>
      <c r="N58" s="5">
        <v>28.9</v>
      </c>
      <c r="O58" s="6">
        <v>0.29199999999999998</v>
      </c>
      <c r="P58">
        <v>19.600000000000001</v>
      </c>
      <c r="Q58">
        <v>0.01</v>
      </c>
      <c r="R58">
        <f t="shared" si="0"/>
        <v>28.395468545960711</v>
      </c>
      <c r="S58">
        <v>1</v>
      </c>
      <c r="T58">
        <v>0.93</v>
      </c>
      <c r="U58" s="7">
        <v>1.0500589091906378</v>
      </c>
      <c r="V58" s="7">
        <v>28.274228872630918</v>
      </c>
    </row>
    <row r="59" spans="1:22" x14ac:dyDescent="0.3">
      <c r="A59" t="s">
        <v>20</v>
      </c>
      <c r="B59" t="s">
        <v>21</v>
      </c>
      <c r="C59" t="s">
        <v>22</v>
      </c>
      <c r="D59">
        <v>18</v>
      </c>
      <c r="E59">
        <v>0</v>
      </c>
      <c r="F59">
        <v>170</v>
      </c>
      <c r="G59">
        <v>63</v>
      </c>
      <c r="H59">
        <v>2016</v>
      </c>
      <c r="I59">
        <v>255</v>
      </c>
      <c r="J59">
        <v>950</v>
      </c>
      <c r="K59">
        <v>1</v>
      </c>
      <c r="L59">
        <v>-1</v>
      </c>
      <c r="M59">
        <v>26.8</v>
      </c>
      <c r="N59" s="5">
        <v>28.9</v>
      </c>
      <c r="O59" s="6">
        <v>0.29199999999999998</v>
      </c>
      <c r="P59">
        <v>19.600000000000001</v>
      </c>
      <c r="Q59">
        <v>0.01</v>
      </c>
      <c r="R59">
        <f t="shared" si="0"/>
        <v>28.395468545960711</v>
      </c>
      <c r="S59">
        <v>1</v>
      </c>
      <c r="T59">
        <v>0.44</v>
      </c>
      <c r="U59" s="7">
        <v>0.41695668012644749</v>
      </c>
      <c r="V59" s="7">
        <v>8.6241781497040098</v>
      </c>
    </row>
    <row r="60" spans="1:22" x14ac:dyDescent="0.3">
      <c r="A60" t="s">
        <v>20</v>
      </c>
      <c r="B60" t="s">
        <v>21</v>
      </c>
      <c r="C60" t="s">
        <v>22</v>
      </c>
      <c r="D60">
        <v>15</v>
      </c>
      <c r="E60">
        <v>0</v>
      </c>
      <c r="F60">
        <v>155</v>
      </c>
      <c r="G60">
        <v>50</v>
      </c>
      <c r="H60">
        <v>2016</v>
      </c>
      <c r="I60">
        <v>255</v>
      </c>
      <c r="J60">
        <v>1010</v>
      </c>
      <c r="K60">
        <v>1</v>
      </c>
      <c r="L60">
        <v>-1</v>
      </c>
      <c r="M60">
        <v>28.7</v>
      </c>
      <c r="N60" s="5">
        <v>29</v>
      </c>
      <c r="O60" s="6">
        <v>0.27699999999999997</v>
      </c>
      <c r="P60">
        <v>20.5</v>
      </c>
      <c r="Q60">
        <v>0.04</v>
      </c>
      <c r="R60">
        <f t="shared" si="0"/>
        <v>28.883772233983159</v>
      </c>
      <c r="S60">
        <v>1</v>
      </c>
      <c r="T60">
        <v>0.44</v>
      </c>
      <c r="U60" s="7">
        <v>0.81133048469645486</v>
      </c>
      <c r="V60" s="7">
        <v>18.881258538334659</v>
      </c>
    </row>
    <row r="61" spans="1:22" x14ac:dyDescent="0.3">
      <c r="A61" t="s">
        <v>20</v>
      </c>
      <c r="B61" t="s">
        <v>21</v>
      </c>
      <c r="C61" t="s">
        <v>22</v>
      </c>
      <c r="D61">
        <v>30</v>
      </c>
      <c r="E61">
        <v>1</v>
      </c>
      <c r="F61">
        <v>160</v>
      </c>
      <c r="G61">
        <v>60</v>
      </c>
      <c r="H61">
        <v>2016</v>
      </c>
      <c r="I61">
        <v>255</v>
      </c>
      <c r="J61">
        <v>1010</v>
      </c>
      <c r="K61">
        <v>0</v>
      </c>
      <c r="L61">
        <v>0</v>
      </c>
      <c r="M61">
        <v>28.7</v>
      </c>
      <c r="N61" s="5">
        <v>29</v>
      </c>
      <c r="O61" s="6">
        <v>0.27699999999999997</v>
      </c>
      <c r="P61">
        <v>20.5</v>
      </c>
      <c r="Q61">
        <v>0.04</v>
      </c>
      <c r="R61">
        <f t="shared" si="0"/>
        <v>28.883772233983159</v>
      </c>
      <c r="S61">
        <v>1</v>
      </c>
      <c r="T61">
        <v>0.93</v>
      </c>
      <c r="U61" s="7">
        <v>1.3260592719190529</v>
      </c>
      <c r="V61" s="7">
        <v>41.616307548831898</v>
      </c>
    </row>
    <row r="62" spans="1:22" x14ac:dyDescent="0.3">
      <c r="A62" t="s">
        <v>20</v>
      </c>
      <c r="B62" t="s">
        <v>21</v>
      </c>
      <c r="C62" t="s">
        <v>22</v>
      </c>
      <c r="D62">
        <v>35</v>
      </c>
      <c r="E62">
        <v>0</v>
      </c>
      <c r="H62">
        <v>2016</v>
      </c>
      <c r="I62">
        <v>255</v>
      </c>
      <c r="J62">
        <v>1010</v>
      </c>
      <c r="K62">
        <v>3</v>
      </c>
      <c r="L62">
        <v>-2</v>
      </c>
      <c r="M62">
        <v>28.7</v>
      </c>
      <c r="N62" s="5">
        <v>29</v>
      </c>
      <c r="O62" s="6">
        <v>0.27699999999999997</v>
      </c>
      <c r="P62">
        <v>20.5</v>
      </c>
      <c r="Q62">
        <v>0.04</v>
      </c>
      <c r="R62">
        <f t="shared" si="0"/>
        <v>28.883772233983159</v>
      </c>
      <c r="S62">
        <v>1</v>
      </c>
      <c r="T62">
        <v>0.49</v>
      </c>
      <c r="U62" s="7">
        <v>0.87814621614651123</v>
      </c>
      <c r="V62" s="7">
        <v>21.279277540568874</v>
      </c>
    </row>
    <row r="63" spans="1:22" x14ac:dyDescent="0.3">
      <c r="A63" t="s">
        <v>20</v>
      </c>
      <c r="B63" t="s">
        <v>21</v>
      </c>
      <c r="C63" t="s">
        <v>22</v>
      </c>
      <c r="D63">
        <v>34</v>
      </c>
      <c r="E63">
        <v>1</v>
      </c>
      <c r="F63">
        <v>160</v>
      </c>
      <c r="G63">
        <v>60</v>
      </c>
      <c r="H63">
        <v>2016</v>
      </c>
      <c r="I63">
        <v>255</v>
      </c>
      <c r="J63">
        <v>1010</v>
      </c>
      <c r="K63">
        <v>0</v>
      </c>
      <c r="L63">
        <v>0</v>
      </c>
      <c r="M63">
        <v>28.7</v>
      </c>
      <c r="N63" s="5">
        <v>29</v>
      </c>
      <c r="O63" s="6">
        <v>0.27699999999999997</v>
      </c>
      <c r="P63">
        <v>20.5</v>
      </c>
      <c r="Q63">
        <v>0.04</v>
      </c>
      <c r="R63">
        <f t="shared" si="0"/>
        <v>28.883772233983159</v>
      </c>
      <c r="S63">
        <v>1</v>
      </c>
      <c r="T63">
        <v>0.93</v>
      </c>
      <c r="U63" s="7">
        <v>1.3260592719190529</v>
      </c>
      <c r="V63" s="7">
        <v>41.616307548831898</v>
      </c>
    </row>
    <row r="64" spans="1:22" x14ac:dyDescent="0.3">
      <c r="A64" t="s">
        <v>20</v>
      </c>
      <c r="B64" t="s">
        <v>21</v>
      </c>
      <c r="C64" t="s">
        <v>22</v>
      </c>
      <c r="D64">
        <v>36</v>
      </c>
      <c r="E64">
        <v>1</v>
      </c>
      <c r="H64">
        <v>2016</v>
      </c>
      <c r="I64">
        <v>255</v>
      </c>
      <c r="J64">
        <v>1045</v>
      </c>
      <c r="K64">
        <v>0</v>
      </c>
      <c r="L64">
        <v>-1</v>
      </c>
      <c r="M64">
        <v>30.1</v>
      </c>
      <c r="N64" s="5">
        <v>32.9</v>
      </c>
      <c r="O64" s="6">
        <v>0.26</v>
      </c>
      <c r="P64">
        <v>21.8</v>
      </c>
      <c r="Q64">
        <v>0.04</v>
      </c>
      <c r="R64">
        <f t="shared" si="0"/>
        <v>31.81520751717618</v>
      </c>
      <c r="S64">
        <v>1</v>
      </c>
      <c r="T64">
        <v>0.93</v>
      </c>
      <c r="U64" s="7">
        <v>2.0539910379471018</v>
      </c>
      <c r="V64" s="7">
        <v>79.141018839348433</v>
      </c>
    </row>
    <row r="65" spans="1:22" x14ac:dyDescent="0.3">
      <c r="A65" t="s">
        <v>20</v>
      </c>
      <c r="B65" t="s">
        <v>21</v>
      </c>
      <c r="C65" t="s">
        <v>22</v>
      </c>
      <c r="D65">
        <v>45</v>
      </c>
      <c r="E65">
        <v>0</v>
      </c>
      <c r="F65">
        <v>165</v>
      </c>
      <c r="G65">
        <v>65</v>
      </c>
      <c r="H65">
        <v>2016</v>
      </c>
      <c r="I65">
        <v>255</v>
      </c>
      <c r="J65">
        <v>1045</v>
      </c>
      <c r="K65">
        <v>0</v>
      </c>
      <c r="L65">
        <v>0</v>
      </c>
      <c r="M65">
        <v>30.1</v>
      </c>
      <c r="N65" s="5">
        <v>32.9</v>
      </c>
      <c r="O65" s="6">
        <v>0.26</v>
      </c>
      <c r="P65">
        <v>21.8</v>
      </c>
      <c r="Q65">
        <v>0.04</v>
      </c>
      <c r="R65">
        <f t="shared" si="0"/>
        <v>31.81520751717618</v>
      </c>
      <c r="S65">
        <v>1</v>
      </c>
      <c r="T65">
        <v>0.44</v>
      </c>
      <c r="U65" s="7">
        <v>1.8233383983135907</v>
      </c>
      <c r="V65" s="7">
        <v>68.219370191358664</v>
      </c>
    </row>
    <row r="66" spans="1:22" x14ac:dyDescent="0.3">
      <c r="A66" t="s">
        <v>20</v>
      </c>
      <c r="B66" t="s">
        <v>21</v>
      </c>
      <c r="C66" t="s">
        <v>22</v>
      </c>
      <c r="D66">
        <v>50</v>
      </c>
      <c r="E66">
        <v>0</v>
      </c>
      <c r="F66">
        <v>170</v>
      </c>
      <c r="G66">
        <v>75</v>
      </c>
      <c r="H66">
        <v>2016</v>
      </c>
      <c r="I66">
        <v>255</v>
      </c>
      <c r="J66">
        <v>1055</v>
      </c>
      <c r="K66">
        <v>0</v>
      </c>
      <c r="L66">
        <v>-1</v>
      </c>
      <c r="M66">
        <v>31.6</v>
      </c>
      <c r="N66" s="5">
        <v>34.6</v>
      </c>
      <c r="O66" s="6">
        <v>0.20699999999999999</v>
      </c>
      <c r="P66">
        <v>22.6</v>
      </c>
      <c r="Q66">
        <v>0</v>
      </c>
      <c r="R66">
        <f t="shared" si="0"/>
        <v>34.6</v>
      </c>
      <c r="S66">
        <v>1</v>
      </c>
      <c r="T66">
        <v>0.49</v>
      </c>
      <c r="U66" s="7">
        <v>2.3913168204026678</v>
      </c>
      <c r="V66" s="7">
        <v>90.871461995195745</v>
      </c>
    </row>
    <row r="67" spans="1:22" x14ac:dyDescent="0.3">
      <c r="A67" t="s">
        <v>20</v>
      </c>
      <c r="B67" t="s">
        <v>21</v>
      </c>
      <c r="C67" t="s">
        <v>22</v>
      </c>
      <c r="D67">
        <v>42</v>
      </c>
      <c r="E67">
        <v>1</v>
      </c>
      <c r="F67">
        <v>160</v>
      </c>
      <c r="G67">
        <v>90</v>
      </c>
      <c r="H67">
        <v>2016</v>
      </c>
      <c r="I67">
        <v>255</v>
      </c>
      <c r="J67">
        <v>1055</v>
      </c>
      <c r="K67">
        <v>3</v>
      </c>
      <c r="L67">
        <v>-2</v>
      </c>
      <c r="M67">
        <v>31.6</v>
      </c>
      <c r="N67" s="5">
        <v>34.6</v>
      </c>
      <c r="O67" s="6">
        <v>0.20699999999999999</v>
      </c>
      <c r="P67">
        <v>22.6</v>
      </c>
      <c r="Q67">
        <v>0</v>
      </c>
      <c r="R67">
        <f t="shared" si="0"/>
        <v>34.6</v>
      </c>
      <c r="S67">
        <v>1</v>
      </c>
      <c r="T67">
        <v>0.93</v>
      </c>
      <c r="U67" s="7">
        <v>2.4448802317338925</v>
      </c>
      <c r="V67" s="7">
        <v>92.205851220566601</v>
      </c>
    </row>
    <row r="68" spans="1:22" x14ac:dyDescent="0.3">
      <c r="A68" t="s">
        <v>20</v>
      </c>
      <c r="B68" t="s">
        <v>21</v>
      </c>
      <c r="C68" t="s">
        <v>22</v>
      </c>
      <c r="D68">
        <v>23</v>
      </c>
      <c r="E68">
        <v>1</v>
      </c>
      <c r="F68">
        <v>160</v>
      </c>
      <c r="G68">
        <v>70</v>
      </c>
      <c r="H68">
        <v>2016</v>
      </c>
      <c r="I68">
        <v>255</v>
      </c>
      <c r="J68">
        <v>1055</v>
      </c>
      <c r="K68">
        <v>2</v>
      </c>
      <c r="L68">
        <v>-2</v>
      </c>
      <c r="M68">
        <v>31.6</v>
      </c>
      <c r="N68" s="5">
        <v>34.6</v>
      </c>
      <c r="O68" s="6">
        <v>0.20699999999999999</v>
      </c>
      <c r="P68">
        <v>22.6</v>
      </c>
      <c r="Q68">
        <v>0</v>
      </c>
      <c r="R68">
        <f t="shared" ref="R68:R136" si="1">(N68+(M68*SQRT(10*Q68)))/(1+SQRT(10*Q68))</f>
        <v>34.6</v>
      </c>
      <c r="S68">
        <v>1</v>
      </c>
      <c r="T68">
        <v>0.93</v>
      </c>
      <c r="U68" s="7">
        <v>2.4448802317338925</v>
      </c>
      <c r="V68" s="7">
        <v>92.205851220566601</v>
      </c>
    </row>
    <row r="69" spans="1:22" x14ac:dyDescent="0.3">
      <c r="A69" t="s">
        <v>20</v>
      </c>
      <c r="B69" t="s">
        <v>21</v>
      </c>
      <c r="C69" t="s">
        <v>22</v>
      </c>
      <c r="D69">
        <v>22</v>
      </c>
      <c r="E69">
        <v>1</v>
      </c>
      <c r="F69">
        <v>155</v>
      </c>
      <c r="G69">
        <v>60</v>
      </c>
      <c r="H69">
        <v>2016</v>
      </c>
      <c r="I69">
        <v>255</v>
      </c>
      <c r="J69">
        <v>1055</v>
      </c>
      <c r="K69">
        <v>2</v>
      </c>
      <c r="L69">
        <v>-2</v>
      </c>
      <c r="M69">
        <v>31.6</v>
      </c>
      <c r="N69" s="5">
        <v>34.6</v>
      </c>
      <c r="O69" s="6">
        <v>0.20699999999999999</v>
      </c>
      <c r="P69">
        <v>22.6</v>
      </c>
      <c r="Q69">
        <v>0</v>
      </c>
      <c r="R69">
        <f t="shared" si="1"/>
        <v>34.6</v>
      </c>
      <c r="S69">
        <v>1</v>
      </c>
      <c r="T69">
        <v>0.93</v>
      </c>
      <c r="U69" s="7">
        <v>2.4448802317338925</v>
      </c>
      <c r="V69" s="7">
        <v>92.205851220566601</v>
      </c>
    </row>
    <row r="70" spans="1:22" x14ac:dyDescent="0.3">
      <c r="A70" t="s">
        <v>20</v>
      </c>
      <c r="B70" t="s">
        <v>21</v>
      </c>
      <c r="C70" t="s">
        <v>22</v>
      </c>
      <c r="D70">
        <v>20</v>
      </c>
      <c r="E70">
        <v>0</v>
      </c>
      <c r="F70">
        <v>176</v>
      </c>
      <c r="G70">
        <v>72</v>
      </c>
      <c r="H70">
        <v>2016</v>
      </c>
      <c r="I70">
        <v>255</v>
      </c>
      <c r="J70">
        <v>1055</v>
      </c>
      <c r="K70">
        <v>3</v>
      </c>
      <c r="L70">
        <v>-2</v>
      </c>
      <c r="M70">
        <v>31.6</v>
      </c>
      <c r="N70" s="5">
        <v>34.6</v>
      </c>
      <c r="O70" s="6">
        <v>0.20699999999999999</v>
      </c>
      <c r="P70">
        <v>22.6</v>
      </c>
      <c r="Q70">
        <v>0</v>
      </c>
      <c r="R70">
        <f t="shared" si="1"/>
        <v>34.6</v>
      </c>
      <c r="S70">
        <v>1</v>
      </c>
      <c r="T70">
        <v>0.49</v>
      </c>
      <c r="U70" s="7">
        <v>2.3913168204026678</v>
      </c>
      <c r="V70" s="7">
        <v>90.871461995195745</v>
      </c>
    </row>
    <row r="71" spans="1:22" x14ac:dyDescent="0.3">
      <c r="A71" t="s">
        <v>20</v>
      </c>
      <c r="B71" t="s">
        <v>21</v>
      </c>
      <c r="C71" t="s">
        <v>22</v>
      </c>
      <c r="D71">
        <v>18</v>
      </c>
      <c r="E71">
        <v>1</v>
      </c>
      <c r="F71">
        <v>160</v>
      </c>
      <c r="G71">
        <v>75</v>
      </c>
      <c r="H71">
        <v>2016</v>
      </c>
      <c r="I71">
        <v>255</v>
      </c>
      <c r="J71">
        <v>1055</v>
      </c>
      <c r="K71">
        <v>3</v>
      </c>
      <c r="L71">
        <v>-2</v>
      </c>
      <c r="M71">
        <v>31.6</v>
      </c>
      <c r="N71" s="5">
        <v>34.6</v>
      </c>
      <c r="O71" s="6">
        <v>0.20699999999999999</v>
      </c>
      <c r="P71">
        <v>22.6</v>
      </c>
      <c r="Q71">
        <v>0</v>
      </c>
      <c r="R71">
        <f t="shared" si="1"/>
        <v>34.6</v>
      </c>
      <c r="S71">
        <v>1</v>
      </c>
      <c r="T71">
        <v>0.93</v>
      </c>
      <c r="U71" s="7">
        <v>2.4448802317338925</v>
      </c>
      <c r="V71" s="7">
        <v>92.205851220566601</v>
      </c>
    </row>
    <row r="72" spans="1:22" x14ac:dyDescent="0.3">
      <c r="A72" t="s">
        <v>20</v>
      </c>
      <c r="B72" t="s">
        <v>21</v>
      </c>
      <c r="C72" t="s">
        <v>22</v>
      </c>
      <c r="D72">
        <v>35</v>
      </c>
      <c r="E72">
        <v>0</v>
      </c>
      <c r="F72">
        <v>176</v>
      </c>
      <c r="G72">
        <v>74</v>
      </c>
      <c r="H72">
        <v>2016</v>
      </c>
      <c r="I72">
        <v>255</v>
      </c>
      <c r="J72">
        <v>1140</v>
      </c>
      <c r="K72">
        <v>1</v>
      </c>
      <c r="L72">
        <v>-2</v>
      </c>
      <c r="M72">
        <v>33.200000000000003</v>
      </c>
      <c r="N72" s="5">
        <v>33.6</v>
      </c>
      <c r="O72" s="6">
        <v>0.17499999999999999</v>
      </c>
      <c r="P72">
        <v>22.7</v>
      </c>
      <c r="Q72">
        <v>0.03</v>
      </c>
      <c r="R72">
        <f t="shared" si="1"/>
        <v>33.458444252854193</v>
      </c>
      <c r="S72">
        <v>1</v>
      </c>
      <c r="T72">
        <v>0.47</v>
      </c>
      <c r="U72" s="7">
        <v>2.4035312482138051</v>
      </c>
      <c r="V72" s="7">
        <v>91.188389907164122</v>
      </c>
    </row>
    <row r="73" spans="1:22" x14ac:dyDescent="0.3">
      <c r="A73" t="s">
        <v>20</v>
      </c>
      <c r="B73" t="s">
        <v>21</v>
      </c>
      <c r="C73" t="s">
        <v>22</v>
      </c>
      <c r="D73">
        <v>47</v>
      </c>
      <c r="E73">
        <v>0</v>
      </c>
      <c r="F73">
        <v>180</v>
      </c>
      <c r="G73">
        <v>77</v>
      </c>
      <c r="H73">
        <v>2016</v>
      </c>
      <c r="I73">
        <v>255</v>
      </c>
      <c r="J73">
        <v>1140</v>
      </c>
      <c r="K73">
        <v>1</v>
      </c>
      <c r="L73">
        <v>-1</v>
      </c>
      <c r="M73">
        <v>33.200000000000003</v>
      </c>
      <c r="N73" s="5">
        <v>33.6</v>
      </c>
      <c r="O73" s="6">
        <v>0.17499999999999999</v>
      </c>
      <c r="P73">
        <v>22.7</v>
      </c>
      <c r="Q73">
        <v>0.03</v>
      </c>
      <c r="R73">
        <f t="shared" si="1"/>
        <v>33.458444252854193</v>
      </c>
      <c r="S73">
        <v>1</v>
      </c>
      <c r="T73">
        <v>0.44</v>
      </c>
      <c r="U73" s="7">
        <v>2.399897361558283</v>
      </c>
      <c r="V73" s="7">
        <v>91.094887054392913</v>
      </c>
    </row>
    <row r="74" spans="1:22" x14ac:dyDescent="0.3">
      <c r="A74" t="s">
        <v>20</v>
      </c>
      <c r="B74" t="s">
        <v>21</v>
      </c>
      <c r="C74" t="s">
        <v>22</v>
      </c>
      <c r="D74">
        <v>36</v>
      </c>
      <c r="E74">
        <v>0</v>
      </c>
      <c r="F74">
        <v>180</v>
      </c>
      <c r="G74">
        <v>80</v>
      </c>
      <c r="H74">
        <v>2016</v>
      </c>
      <c r="I74">
        <v>255</v>
      </c>
      <c r="J74">
        <v>1140</v>
      </c>
      <c r="K74">
        <v>2</v>
      </c>
      <c r="L74">
        <v>-2</v>
      </c>
      <c r="M74">
        <v>33.200000000000003</v>
      </c>
      <c r="N74" s="5">
        <v>33.6</v>
      </c>
      <c r="O74" s="6">
        <v>0.17499999999999999</v>
      </c>
      <c r="P74">
        <v>22.7</v>
      </c>
      <c r="Q74">
        <v>0.03</v>
      </c>
      <c r="R74">
        <f t="shared" si="1"/>
        <v>33.458444252854193</v>
      </c>
      <c r="S74">
        <v>1</v>
      </c>
      <c r="T74">
        <v>0.52</v>
      </c>
      <c r="U74" s="7">
        <v>2.4095118331494416</v>
      </c>
      <c r="V74" s="7">
        <v>91.340830110356691</v>
      </c>
    </row>
    <row r="75" spans="1:22" x14ac:dyDescent="0.3">
      <c r="A75" t="s">
        <v>20</v>
      </c>
      <c r="B75" t="s">
        <v>21</v>
      </c>
      <c r="C75" t="s">
        <v>22</v>
      </c>
      <c r="D75">
        <v>24</v>
      </c>
      <c r="E75">
        <v>1</v>
      </c>
      <c r="F75">
        <v>165</v>
      </c>
      <c r="G75">
        <v>65</v>
      </c>
      <c r="H75">
        <v>2016</v>
      </c>
      <c r="I75">
        <v>255</v>
      </c>
      <c r="J75">
        <v>1150</v>
      </c>
      <c r="K75">
        <v>1</v>
      </c>
      <c r="L75">
        <v>-1</v>
      </c>
      <c r="M75">
        <v>32.700000000000003</v>
      </c>
      <c r="N75" s="5">
        <v>33.799999999999997</v>
      </c>
      <c r="O75" s="6">
        <v>0.23600000000000002</v>
      </c>
      <c r="P75">
        <v>23.1</v>
      </c>
      <c r="Q75">
        <v>0.04</v>
      </c>
      <c r="R75">
        <f t="shared" si="1"/>
        <v>33.373831524604924</v>
      </c>
      <c r="S75">
        <v>1</v>
      </c>
      <c r="T75">
        <v>0.93</v>
      </c>
      <c r="U75" s="7">
        <v>2.5035062104374095</v>
      </c>
      <c r="V75" s="7">
        <v>93.504884730975277</v>
      </c>
    </row>
    <row r="76" spans="1:22" x14ac:dyDescent="0.3">
      <c r="A76" t="s">
        <v>20</v>
      </c>
      <c r="B76" t="s">
        <v>21</v>
      </c>
      <c r="C76" t="s">
        <v>22</v>
      </c>
      <c r="D76">
        <v>20</v>
      </c>
      <c r="E76">
        <v>1</v>
      </c>
      <c r="F76">
        <v>165</v>
      </c>
      <c r="G76">
        <v>68</v>
      </c>
      <c r="H76">
        <v>2016</v>
      </c>
      <c r="I76">
        <v>255</v>
      </c>
      <c r="J76">
        <v>1215</v>
      </c>
      <c r="K76">
        <v>1</v>
      </c>
      <c r="L76">
        <v>-1</v>
      </c>
      <c r="M76">
        <v>33.200000000000003</v>
      </c>
      <c r="N76" s="5">
        <v>33.4</v>
      </c>
      <c r="O76" s="6">
        <v>0.2</v>
      </c>
      <c r="P76">
        <v>22.3</v>
      </c>
      <c r="Q76">
        <v>0.03</v>
      </c>
      <c r="R76">
        <f t="shared" si="1"/>
        <v>33.329222126427098</v>
      </c>
      <c r="S76">
        <v>1</v>
      </c>
      <c r="T76">
        <v>0.95</v>
      </c>
      <c r="U76" s="7">
        <v>2.452380610311081</v>
      </c>
      <c r="V76" s="7">
        <v>92.38133874229699</v>
      </c>
    </row>
    <row r="77" spans="1:22" x14ac:dyDescent="0.3">
      <c r="A77" t="s">
        <v>20</v>
      </c>
      <c r="B77" t="s">
        <v>21</v>
      </c>
      <c r="C77" t="s">
        <v>22</v>
      </c>
      <c r="D77">
        <v>17</v>
      </c>
      <c r="E77">
        <v>0</v>
      </c>
      <c r="G77">
        <v>68</v>
      </c>
      <c r="H77">
        <v>2016</v>
      </c>
      <c r="I77">
        <v>255</v>
      </c>
      <c r="J77">
        <v>1230</v>
      </c>
      <c r="K77">
        <v>3</v>
      </c>
      <c r="L77">
        <v>-2</v>
      </c>
      <c r="M77">
        <v>34</v>
      </c>
      <c r="N77" s="5">
        <v>35.700000000000003</v>
      </c>
      <c r="O77" s="6">
        <v>0.30099999999999999</v>
      </c>
      <c r="P77">
        <v>24.9</v>
      </c>
      <c r="Q77">
        <v>0</v>
      </c>
      <c r="R77">
        <f t="shared" si="1"/>
        <v>35.700000000000003</v>
      </c>
      <c r="S77">
        <v>1</v>
      </c>
      <c r="T77">
        <v>0.44000000000000006</v>
      </c>
      <c r="U77" s="7">
        <v>3.1369554776540105</v>
      </c>
      <c r="V77" s="7">
        <v>99.567101202018293</v>
      </c>
    </row>
    <row r="78" spans="1:22" x14ac:dyDescent="0.3">
      <c r="A78" t="s">
        <v>20</v>
      </c>
      <c r="B78" t="s">
        <v>21</v>
      </c>
      <c r="C78" t="s">
        <v>22</v>
      </c>
      <c r="D78">
        <v>14</v>
      </c>
      <c r="E78">
        <v>1</v>
      </c>
      <c r="H78">
        <v>2016</v>
      </c>
      <c r="I78">
        <v>255</v>
      </c>
      <c r="J78">
        <v>1230</v>
      </c>
      <c r="K78">
        <v>3</v>
      </c>
      <c r="L78">
        <v>-2</v>
      </c>
      <c r="M78">
        <v>34</v>
      </c>
      <c r="N78" s="5">
        <v>35.700000000000003</v>
      </c>
      <c r="O78" s="6">
        <v>0.30099999999999999</v>
      </c>
      <c r="P78">
        <v>24.9</v>
      </c>
      <c r="Q78">
        <v>0</v>
      </c>
      <c r="R78">
        <f t="shared" si="1"/>
        <v>35.700000000000003</v>
      </c>
      <c r="S78">
        <v>1</v>
      </c>
      <c r="T78">
        <v>0.93</v>
      </c>
      <c r="U78" s="7">
        <v>3.0439627582085049</v>
      </c>
      <c r="V78" s="7">
        <v>99.290918351823777</v>
      </c>
    </row>
    <row r="79" spans="1:22" x14ac:dyDescent="0.3">
      <c r="A79" t="s">
        <v>20</v>
      </c>
      <c r="B79" t="s">
        <v>21</v>
      </c>
      <c r="C79" t="s">
        <v>22</v>
      </c>
      <c r="D79">
        <v>50</v>
      </c>
      <c r="E79">
        <v>1</v>
      </c>
      <c r="F79">
        <v>160</v>
      </c>
      <c r="G79">
        <v>75</v>
      </c>
      <c r="H79">
        <v>2016</v>
      </c>
      <c r="I79">
        <v>255</v>
      </c>
      <c r="J79">
        <v>1230</v>
      </c>
      <c r="K79">
        <v>3</v>
      </c>
      <c r="L79">
        <v>-2</v>
      </c>
      <c r="M79">
        <v>34</v>
      </c>
      <c r="N79" s="5">
        <v>35.700000000000003</v>
      </c>
      <c r="O79" s="6">
        <v>0.30099999999999999</v>
      </c>
      <c r="P79">
        <v>24.9</v>
      </c>
      <c r="Q79">
        <v>0</v>
      </c>
      <c r="R79">
        <f t="shared" si="1"/>
        <v>35.700000000000003</v>
      </c>
      <c r="S79">
        <v>1</v>
      </c>
      <c r="T79">
        <v>0.93</v>
      </c>
      <c r="U79" s="7">
        <v>3.0439627582085049</v>
      </c>
      <c r="V79" s="7">
        <v>99.290918351823777</v>
      </c>
    </row>
    <row r="80" spans="1:22" x14ac:dyDescent="0.3">
      <c r="A80" t="s">
        <v>20</v>
      </c>
      <c r="B80" t="s">
        <v>23</v>
      </c>
      <c r="C80" t="s">
        <v>22</v>
      </c>
      <c r="D80">
        <v>35</v>
      </c>
      <c r="E80">
        <v>0</v>
      </c>
      <c r="F80">
        <v>180</v>
      </c>
      <c r="G80">
        <v>70</v>
      </c>
      <c r="H80">
        <v>2016</v>
      </c>
      <c r="I80">
        <v>255</v>
      </c>
      <c r="J80">
        <v>1255</v>
      </c>
      <c r="K80">
        <v>3</v>
      </c>
      <c r="L80">
        <v>-2</v>
      </c>
      <c r="M80">
        <v>33.799999999999997</v>
      </c>
      <c r="N80" s="5">
        <v>35.1</v>
      </c>
      <c r="O80" s="6">
        <v>0.159</v>
      </c>
      <c r="P80">
        <v>22.7</v>
      </c>
      <c r="Q80">
        <v>0.02</v>
      </c>
      <c r="R80">
        <f t="shared" si="1"/>
        <v>34.698277907312566</v>
      </c>
      <c r="S80">
        <v>1</v>
      </c>
      <c r="T80">
        <v>0.52</v>
      </c>
      <c r="U80" s="7">
        <v>2.7702438929168993</v>
      </c>
      <c r="V80" s="7">
        <v>97.523274543288451</v>
      </c>
    </row>
    <row r="81" spans="1:22" x14ac:dyDescent="0.3">
      <c r="A81" t="s">
        <v>20</v>
      </c>
      <c r="B81" t="s">
        <v>23</v>
      </c>
      <c r="C81" t="s">
        <v>22</v>
      </c>
      <c r="D81">
        <v>32</v>
      </c>
      <c r="E81">
        <v>1</v>
      </c>
      <c r="F81">
        <v>160</v>
      </c>
      <c r="G81">
        <v>70</v>
      </c>
      <c r="H81">
        <v>2016</v>
      </c>
      <c r="I81">
        <v>255</v>
      </c>
      <c r="J81">
        <v>1255</v>
      </c>
      <c r="K81">
        <v>3</v>
      </c>
      <c r="L81">
        <v>-2</v>
      </c>
      <c r="M81">
        <v>33.799999999999997</v>
      </c>
      <c r="N81" s="5">
        <v>35.1</v>
      </c>
      <c r="O81" s="6">
        <v>0.159</v>
      </c>
      <c r="P81">
        <v>22.7</v>
      </c>
      <c r="Q81">
        <v>0.02</v>
      </c>
      <c r="R81">
        <f t="shared" si="1"/>
        <v>34.698277907312566</v>
      </c>
      <c r="S81">
        <v>1</v>
      </c>
      <c r="T81">
        <v>0.93</v>
      </c>
      <c r="U81" s="7">
        <v>2.7281742836221943</v>
      </c>
      <c r="V81" s="7">
        <v>97.071206494558837</v>
      </c>
    </row>
    <row r="82" spans="1:22" x14ac:dyDescent="0.3">
      <c r="A82" t="s">
        <v>20</v>
      </c>
      <c r="B82" t="s">
        <v>23</v>
      </c>
      <c r="C82" t="s">
        <v>22</v>
      </c>
      <c r="D82">
        <v>50</v>
      </c>
      <c r="E82">
        <v>0</v>
      </c>
      <c r="H82">
        <v>2016</v>
      </c>
      <c r="I82">
        <v>255</v>
      </c>
      <c r="J82">
        <v>1330</v>
      </c>
      <c r="K82">
        <v>2</v>
      </c>
      <c r="L82">
        <v>-2</v>
      </c>
      <c r="M82">
        <v>35.6</v>
      </c>
      <c r="N82" s="5">
        <v>38</v>
      </c>
      <c r="O82" s="6">
        <v>0.12</v>
      </c>
      <c r="P82">
        <v>23.1</v>
      </c>
      <c r="Q82">
        <v>0.49</v>
      </c>
      <c r="R82">
        <f t="shared" si="1"/>
        <v>36.34682729976484</v>
      </c>
      <c r="S82">
        <v>1</v>
      </c>
      <c r="T82">
        <v>0.49</v>
      </c>
      <c r="U82" s="7">
        <v>3.6278662480139658</v>
      </c>
      <c r="V82" s="7">
        <v>99.98379046755386</v>
      </c>
    </row>
    <row r="83" spans="1:22" x14ac:dyDescent="0.3">
      <c r="A83" t="s">
        <v>20</v>
      </c>
      <c r="B83" t="s">
        <v>23</v>
      </c>
      <c r="C83" t="s">
        <v>22</v>
      </c>
      <c r="D83">
        <v>41</v>
      </c>
      <c r="E83">
        <v>0</v>
      </c>
      <c r="H83">
        <v>2016</v>
      </c>
      <c r="I83">
        <v>255</v>
      </c>
      <c r="J83">
        <v>1330</v>
      </c>
      <c r="K83">
        <v>2</v>
      </c>
      <c r="L83">
        <v>-2</v>
      </c>
      <c r="M83">
        <v>35.6</v>
      </c>
      <c r="N83" s="5">
        <v>38</v>
      </c>
      <c r="O83" s="6">
        <v>0.12</v>
      </c>
      <c r="P83">
        <v>23.1</v>
      </c>
      <c r="Q83">
        <v>0.49</v>
      </c>
      <c r="R83">
        <f t="shared" si="1"/>
        <v>36.34682729976484</v>
      </c>
      <c r="S83">
        <v>1</v>
      </c>
      <c r="T83">
        <v>0.44</v>
      </c>
      <c r="U83" s="7">
        <v>3.683369872788135</v>
      </c>
      <c r="V83" s="7">
        <v>99.989686092953463</v>
      </c>
    </row>
    <row r="84" spans="1:22" x14ac:dyDescent="0.3">
      <c r="A84" t="s">
        <v>20</v>
      </c>
      <c r="B84" t="s">
        <v>23</v>
      </c>
      <c r="C84" t="s">
        <v>22</v>
      </c>
      <c r="D84">
        <v>40</v>
      </c>
      <c r="E84">
        <v>0</v>
      </c>
      <c r="H84">
        <v>2016</v>
      </c>
      <c r="I84">
        <v>255</v>
      </c>
      <c r="J84">
        <v>1330</v>
      </c>
      <c r="K84">
        <v>1</v>
      </c>
      <c r="L84">
        <v>-2</v>
      </c>
      <c r="M84">
        <v>35.6</v>
      </c>
      <c r="N84" s="5">
        <v>38</v>
      </c>
      <c r="O84" s="6">
        <v>0.12</v>
      </c>
      <c r="P84">
        <v>23.1</v>
      </c>
      <c r="Q84">
        <v>0.49</v>
      </c>
      <c r="R84">
        <f t="shared" si="1"/>
        <v>36.34682729976484</v>
      </c>
      <c r="S84">
        <v>1</v>
      </c>
      <c r="T84">
        <v>0.56999999999999995</v>
      </c>
      <c r="U84" s="7">
        <v>3.5466714652355846</v>
      </c>
      <c r="V84" s="7">
        <v>99.969573816287649</v>
      </c>
    </row>
    <row r="85" spans="1:22" x14ac:dyDescent="0.3">
      <c r="A85" t="s">
        <v>20</v>
      </c>
      <c r="B85" t="s">
        <v>23</v>
      </c>
      <c r="C85" t="s">
        <v>22</v>
      </c>
      <c r="D85">
        <v>28</v>
      </c>
      <c r="E85">
        <v>0</v>
      </c>
      <c r="H85">
        <v>2016</v>
      </c>
      <c r="I85">
        <v>255</v>
      </c>
      <c r="J85">
        <v>1330</v>
      </c>
      <c r="K85">
        <v>3</v>
      </c>
      <c r="L85">
        <v>-2</v>
      </c>
      <c r="M85">
        <v>35.6</v>
      </c>
      <c r="N85" s="5">
        <v>38</v>
      </c>
      <c r="O85" s="6">
        <v>0.12</v>
      </c>
      <c r="P85">
        <v>23.1</v>
      </c>
      <c r="Q85">
        <v>0.49</v>
      </c>
      <c r="R85">
        <f t="shared" si="1"/>
        <v>36.34682729976484</v>
      </c>
      <c r="S85">
        <v>1</v>
      </c>
      <c r="T85">
        <v>0.74</v>
      </c>
      <c r="U85" s="7">
        <v>3.4097995612469201</v>
      </c>
      <c r="V85" s="7">
        <v>99.918910721935447</v>
      </c>
    </row>
    <row r="86" spans="1:22" s="10" customFormat="1" x14ac:dyDescent="0.3">
      <c r="A86"/>
      <c r="B86" s="10" t="s">
        <v>21</v>
      </c>
      <c r="C86" t="s">
        <v>22</v>
      </c>
      <c r="D86" s="10">
        <v>34</v>
      </c>
      <c r="E86" s="10">
        <v>0</v>
      </c>
      <c r="F86" s="10">
        <v>180</v>
      </c>
      <c r="G86" s="10">
        <v>100</v>
      </c>
      <c r="H86" s="10">
        <v>2016</v>
      </c>
      <c r="I86" s="10">
        <v>255</v>
      </c>
      <c r="J86" s="10">
        <v>1355</v>
      </c>
      <c r="K86" s="10">
        <v>0</v>
      </c>
      <c r="L86" s="10">
        <v>0</v>
      </c>
      <c r="M86" s="10">
        <v>36.299999999999997</v>
      </c>
      <c r="N86" s="11">
        <v>37.9</v>
      </c>
      <c r="O86" s="12">
        <v>0.183</v>
      </c>
      <c r="P86" s="10">
        <v>24.6</v>
      </c>
      <c r="Q86" s="10">
        <v>0.06</v>
      </c>
      <c r="R86" s="10">
        <f t="shared" si="1"/>
        <v>37.201613323034067</v>
      </c>
      <c r="S86" s="10">
        <v>1</v>
      </c>
      <c r="T86" s="10">
        <v>0.49</v>
      </c>
      <c r="U86" s="13">
        <v>3.7417083194892808</v>
      </c>
      <c r="V86" s="13">
        <v>99.993711571009896</v>
      </c>
    </row>
    <row r="87" spans="1:22" s="1" customFormat="1" x14ac:dyDescent="0.3">
      <c r="A87" t="s">
        <v>24</v>
      </c>
      <c r="B87" s="14" t="s">
        <v>21</v>
      </c>
      <c r="C87" s="14" t="s">
        <v>22</v>
      </c>
      <c r="D87" s="14">
        <v>46</v>
      </c>
      <c r="E87" s="14">
        <v>1</v>
      </c>
      <c r="H87" s="14">
        <v>2016</v>
      </c>
      <c r="I87" s="14">
        <v>260</v>
      </c>
      <c r="J87" s="14">
        <v>1245</v>
      </c>
      <c r="K87" s="14">
        <v>3</v>
      </c>
      <c r="L87" s="14">
        <v>-2</v>
      </c>
      <c r="M87" s="14">
        <v>32.1</v>
      </c>
      <c r="N87" s="15">
        <v>32.700000000000003</v>
      </c>
      <c r="O87" s="16">
        <v>0.32400000000000001</v>
      </c>
      <c r="Q87" s="14">
        <v>0</v>
      </c>
      <c r="R87">
        <f t="shared" si="1"/>
        <v>32.700000000000003</v>
      </c>
      <c r="S87" s="14">
        <v>1</v>
      </c>
      <c r="T87" s="1">
        <v>0.95</v>
      </c>
      <c r="U87" s="17">
        <v>2.3794522454290497</v>
      </c>
      <c r="V87" s="17">
        <v>90.556394198254992</v>
      </c>
    </row>
    <row r="88" spans="1:22" s="1" customFormat="1" x14ac:dyDescent="0.3">
      <c r="A88"/>
      <c r="C88"/>
      <c r="D88" s="14">
        <v>70</v>
      </c>
      <c r="E88" s="14">
        <v>1</v>
      </c>
      <c r="H88" s="14">
        <v>2016</v>
      </c>
      <c r="I88" s="14">
        <v>260</v>
      </c>
      <c r="J88" s="14">
        <v>1245</v>
      </c>
      <c r="K88" s="14">
        <v>3</v>
      </c>
      <c r="L88" s="14">
        <v>-2</v>
      </c>
      <c r="M88" s="14">
        <v>32.1</v>
      </c>
      <c r="N88" s="15">
        <v>32.700000000000003</v>
      </c>
      <c r="O88" s="16">
        <v>0.32400000000000001</v>
      </c>
      <c r="Q88" s="14">
        <v>0</v>
      </c>
      <c r="R88">
        <f t="shared" si="1"/>
        <v>32.700000000000003</v>
      </c>
      <c r="S88" s="14">
        <v>1</v>
      </c>
      <c r="T88" s="1">
        <v>0.95</v>
      </c>
      <c r="U88" s="17">
        <v>2.3794522454290497</v>
      </c>
      <c r="V88" s="17">
        <v>90.556394198254992</v>
      </c>
    </row>
    <row r="89" spans="1:22" s="1" customFormat="1" x14ac:dyDescent="0.3">
      <c r="A89"/>
      <c r="C89"/>
      <c r="D89" s="14">
        <v>18</v>
      </c>
      <c r="E89" s="14">
        <v>1</v>
      </c>
      <c r="H89" s="14">
        <v>2016</v>
      </c>
      <c r="I89" s="14">
        <v>260</v>
      </c>
      <c r="J89" s="14">
        <v>1245</v>
      </c>
      <c r="K89" s="14">
        <v>3</v>
      </c>
      <c r="L89" s="14">
        <v>-2</v>
      </c>
      <c r="M89" s="14">
        <v>32.1</v>
      </c>
      <c r="N89" s="15">
        <v>32.700000000000003</v>
      </c>
      <c r="O89" s="16">
        <v>0.32400000000000001</v>
      </c>
      <c r="Q89" s="14">
        <v>0</v>
      </c>
      <c r="R89">
        <f t="shared" si="1"/>
        <v>32.700000000000003</v>
      </c>
      <c r="S89" s="14">
        <v>1</v>
      </c>
      <c r="T89" s="1">
        <v>0.95</v>
      </c>
      <c r="U89" s="17">
        <v>2.3794522454290497</v>
      </c>
      <c r="V89" s="17">
        <v>90.556394198254992</v>
      </c>
    </row>
    <row r="90" spans="1:22" s="1" customFormat="1" x14ac:dyDescent="0.3">
      <c r="A90"/>
      <c r="C90"/>
      <c r="D90" s="14">
        <v>30</v>
      </c>
      <c r="E90" s="14">
        <v>0</v>
      </c>
      <c r="H90" s="14">
        <v>2016</v>
      </c>
      <c r="I90" s="14">
        <v>260</v>
      </c>
      <c r="J90" s="14">
        <v>1300</v>
      </c>
      <c r="K90" s="14">
        <v>2</v>
      </c>
      <c r="L90" s="14">
        <v>-2</v>
      </c>
      <c r="M90" s="14">
        <v>30.9</v>
      </c>
      <c r="N90" s="15">
        <v>31.8</v>
      </c>
      <c r="O90" s="16">
        <v>0.3</v>
      </c>
      <c r="Q90" s="14">
        <v>0</v>
      </c>
      <c r="R90">
        <f t="shared" si="1"/>
        <v>31.8</v>
      </c>
      <c r="S90" s="14">
        <v>1</v>
      </c>
      <c r="T90" s="1">
        <v>0.44000000000000006</v>
      </c>
      <c r="U90" s="17">
        <v>1.8043053536065168</v>
      </c>
      <c r="V90" s="17">
        <v>67.242388861622345</v>
      </c>
    </row>
    <row r="91" spans="1:22" s="1" customFormat="1" x14ac:dyDescent="0.3">
      <c r="A91"/>
      <c r="C91"/>
      <c r="D91" s="14">
        <v>20</v>
      </c>
      <c r="E91" s="14">
        <v>1</v>
      </c>
      <c r="H91" s="14">
        <v>2016</v>
      </c>
      <c r="I91" s="14">
        <v>260</v>
      </c>
      <c r="J91" s="14">
        <v>1300</v>
      </c>
      <c r="K91" s="14">
        <v>2</v>
      </c>
      <c r="L91" s="14">
        <v>-1</v>
      </c>
      <c r="M91" s="14">
        <v>30.9</v>
      </c>
      <c r="N91" s="15">
        <v>31.8</v>
      </c>
      <c r="O91" s="16">
        <v>0.3</v>
      </c>
      <c r="Q91" s="14">
        <v>0</v>
      </c>
      <c r="R91">
        <f t="shared" si="1"/>
        <v>31.8</v>
      </c>
      <c r="S91" s="14">
        <v>1</v>
      </c>
      <c r="T91" s="14">
        <v>0.93</v>
      </c>
      <c r="U91" s="18">
        <v>2.053455520641172</v>
      </c>
      <c r="V91" s="17">
        <v>79.118031234551594</v>
      </c>
    </row>
    <row r="92" spans="1:22" x14ac:dyDescent="0.3">
      <c r="A92" t="s">
        <v>24</v>
      </c>
      <c r="B92" s="14" t="s">
        <v>21</v>
      </c>
      <c r="C92" t="s">
        <v>22</v>
      </c>
      <c r="D92">
        <v>22</v>
      </c>
      <c r="E92">
        <v>1</v>
      </c>
      <c r="F92">
        <v>162</v>
      </c>
      <c r="G92">
        <v>60</v>
      </c>
      <c r="H92">
        <v>2016</v>
      </c>
      <c r="I92">
        <v>266</v>
      </c>
      <c r="J92">
        <v>1038</v>
      </c>
      <c r="K92">
        <v>0</v>
      </c>
      <c r="L92">
        <v>-1</v>
      </c>
      <c r="M92">
        <v>26.9</v>
      </c>
      <c r="N92" s="5">
        <v>28.3</v>
      </c>
      <c r="O92" s="19">
        <v>0.46</v>
      </c>
      <c r="P92">
        <v>21.7</v>
      </c>
      <c r="Q92">
        <v>0.08</v>
      </c>
      <c r="R92">
        <f t="shared" si="1"/>
        <v>27.639009663000589</v>
      </c>
      <c r="S92">
        <v>1</v>
      </c>
      <c r="T92" s="14">
        <v>0.93</v>
      </c>
      <c r="U92" s="18">
        <v>1.1261350741616083</v>
      </c>
      <c r="V92" s="7">
        <v>31.720145851924077</v>
      </c>
    </row>
    <row r="93" spans="1:22" x14ac:dyDescent="0.3">
      <c r="A93" t="s">
        <v>24</v>
      </c>
      <c r="B93" s="14" t="s">
        <v>21</v>
      </c>
      <c r="C93" t="s">
        <v>22</v>
      </c>
      <c r="D93">
        <v>43</v>
      </c>
      <c r="E93">
        <v>0</v>
      </c>
      <c r="F93">
        <v>175</v>
      </c>
      <c r="G93">
        <v>73</v>
      </c>
      <c r="H93">
        <v>2016</v>
      </c>
      <c r="I93">
        <v>266</v>
      </c>
      <c r="J93">
        <v>1046</v>
      </c>
      <c r="K93">
        <v>1</v>
      </c>
      <c r="L93">
        <v>-2</v>
      </c>
      <c r="M93">
        <v>29.9</v>
      </c>
      <c r="N93" s="5">
        <v>32.1</v>
      </c>
      <c r="O93" s="20">
        <v>0.379</v>
      </c>
      <c r="P93">
        <v>23.1</v>
      </c>
      <c r="Q93">
        <v>0.05</v>
      </c>
      <c r="R93">
        <f t="shared" si="1"/>
        <v>31.188730162779194</v>
      </c>
      <c r="S93">
        <v>1</v>
      </c>
      <c r="T93">
        <v>0.45</v>
      </c>
      <c r="U93" s="7">
        <v>1.7669720119411287</v>
      </c>
      <c r="V93" s="7">
        <v>65.301416966676513</v>
      </c>
    </row>
    <row r="94" spans="1:22" x14ac:dyDescent="0.3">
      <c r="A94" t="s">
        <v>24</v>
      </c>
      <c r="B94" s="14" t="s">
        <v>21</v>
      </c>
      <c r="C94" t="s">
        <v>22</v>
      </c>
      <c r="D94">
        <v>42</v>
      </c>
      <c r="E94">
        <v>1</v>
      </c>
      <c r="F94">
        <v>165</v>
      </c>
      <c r="G94">
        <v>65</v>
      </c>
      <c r="H94">
        <v>2016</v>
      </c>
      <c r="I94">
        <v>266</v>
      </c>
      <c r="J94">
        <v>1100</v>
      </c>
      <c r="K94">
        <v>3</v>
      </c>
      <c r="L94">
        <v>-2</v>
      </c>
      <c r="M94">
        <v>30.4</v>
      </c>
      <c r="N94" s="5">
        <v>32.200000000000003</v>
      </c>
      <c r="O94" s="20">
        <v>0.41699999999999998</v>
      </c>
      <c r="P94">
        <v>23.6</v>
      </c>
      <c r="Q94">
        <v>0</v>
      </c>
      <c r="R94">
        <f t="shared" si="1"/>
        <v>32.200000000000003</v>
      </c>
      <c r="S94">
        <v>1</v>
      </c>
      <c r="T94">
        <v>0.93</v>
      </c>
      <c r="U94" s="7">
        <v>2.175872057598728</v>
      </c>
      <c r="V94" s="7">
        <v>84.030491147814857</v>
      </c>
    </row>
    <row r="95" spans="1:22" x14ac:dyDescent="0.3">
      <c r="A95" t="s">
        <v>24</v>
      </c>
      <c r="B95" s="14" t="s">
        <v>21</v>
      </c>
      <c r="C95" t="s">
        <v>22</v>
      </c>
      <c r="D95">
        <v>42</v>
      </c>
      <c r="E95">
        <v>1</v>
      </c>
      <c r="F95">
        <v>160</v>
      </c>
      <c r="G95">
        <v>65</v>
      </c>
      <c r="H95">
        <v>2016</v>
      </c>
      <c r="I95">
        <v>266</v>
      </c>
      <c r="J95">
        <v>1113</v>
      </c>
      <c r="K95">
        <v>3</v>
      </c>
      <c r="L95">
        <v>-2</v>
      </c>
      <c r="M95">
        <v>32.5</v>
      </c>
      <c r="N95" s="5">
        <v>34.700000000000003</v>
      </c>
      <c r="O95" s="20">
        <v>0.35399999999999998</v>
      </c>
      <c r="P95">
        <v>25.1</v>
      </c>
      <c r="Q95">
        <v>0.01</v>
      </c>
      <c r="R95">
        <f t="shared" si="1"/>
        <v>34.171443238625507</v>
      </c>
      <c r="S95">
        <v>1</v>
      </c>
      <c r="T95">
        <v>0.93</v>
      </c>
      <c r="U95" s="7">
        <v>2.767196057581121</v>
      </c>
      <c r="V95" s="7">
        <v>97.492488304665898</v>
      </c>
    </row>
    <row r="96" spans="1:22" x14ac:dyDescent="0.3">
      <c r="A96" t="s">
        <v>24</v>
      </c>
      <c r="B96" s="14" t="s">
        <v>21</v>
      </c>
      <c r="C96" t="s">
        <v>22</v>
      </c>
      <c r="D96">
        <v>22</v>
      </c>
      <c r="E96">
        <v>0</v>
      </c>
      <c r="F96">
        <v>170</v>
      </c>
      <c r="G96">
        <v>65</v>
      </c>
      <c r="H96">
        <v>2016</v>
      </c>
      <c r="I96">
        <v>266</v>
      </c>
      <c r="J96">
        <v>1113</v>
      </c>
      <c r="K96">
        <v>1</v>
      </c>
      <c r="L96">
        <v>-1</v>
      </c>
      <c r="M96">
        <v>32.5</v>
      </c>
      <c r="N96" s="5">
        <v>34.700000000000003</v>
      </c>
      <c r="O96" s="20">
        <v>0.35399999999999998</v>
      </c>
      <c r="P96">
        <v>25.1</v>
      </c>
      <c r="Q96">
        <v>0.01</v>
      </c>
      <c r="R96">
        <f t="shared" si="1"/>
        <v>34.171443238625507</v>
      </c>
      <c r="S96">
        <v>1</v>
      </c>
      <c r="T96">
        <v>0.44</v>
      </c>
      <c r="U96" s="7">
        <v>2.7513574896067663</v>
      </c>
      <c r="V96" s="7">
        <v>97.327635165690324</v>
      </c>
    </row>
    <row r="97" spans="1:22" x14ac:dyDescent="0.3">
      <c r="A97" t="s">
        <v>24</v>
      </c>
      <c r="B97" s="14" t="s">
        <v>21</v>
      </c>
      <c r="C97" t="s">
        <v>22</v>
      </c>
      <c r="D97">
        <v>18</v>
      </c>
      <c r="E97">
        <v>0</v>
      </c>
      <c r="F97">
        <v>168</v>
      </c>
      <c r="G97">
        <v>51</v>
      </c>
      <c r="H97">
        <v>2016</v>
      </c>
      <c r="I97">
        <v>266</v>
      </c>
      <c r="J97">
        <v>1113</v>
      </c>
      <c r="K97">
        <v>1</v>
      </c>
      <c r="L97">
        <v>-1</v>
      </c>
      <c r="M97">
        <v>32.5</v>
      </c>
      <c r="N97" s="5">
        <v>34.700000000000003</v>
      </c>
      <c r="O97" s="20">
        <v>0.35399999999999998</v>
      </c>
      <c r="P97">
        <v>25.1</v>
      </c>
      <c r="Q97">
        <v>0.01</v>
      </c>
      <c r="R97">
        <f t="shared" si="1"/>
        <v>34.171443238625507</v>
      </c>
      <c r="S97">
        <v>1</v>
      </c>
      <c r="T97">
        <v>0.52</v>
      </c>
      <c r="U97" s="7">
        <v>2.7541883140799728</v>
      </c>
      <c r="V97" s="7">
        <v>97.357704890512878</v>
      </c>
    </row>
    <row r="98" spans="1:22" x14ac:dyDescent="0.3">
      <c r="A98" t="s">
        <v>24</v>
      </c>
      <c r="B98" s="14" t="s">
        <v>21</v>
      </c>
      <c r="C98" t="s">
        <v>22</v>
      </c>
      <c r="D98">
        <v>75</v>
      </c>
      <c r="E98">
        <v>1</v>
      </c>
      <c r="F98">
        <v>168</v>
      </c>
      <c r="G98">
        <v>80</v>
      </c>
      <c r="H98">
        <v>2016</v>
      </c>
      <c r="I98">
        <v>266</v>
      </c>
      <c r="J98">
        <v>1113</v>
      </c>
      <c r="K98">
        <v>2</v>
      </c>
      <c r="L98">
        <v>-2</v>
      </c>
      <c r="M98">
        <v>32.5</v>
      </c>
      <c r="N98" s="5">
        <v>34.700000000000003</v>
      </c>
      <c r="O98" s="20">
        <v>0.35399999999999998</v>
      </c>
      <c r="P98">
        <v>25.1</v>
      </c>
      <c r="Q98">
        <v>0.01</v>
      </c>
      <c r="R98">
        <f t="shared" si="1"/>
        <v>34.171443238625507</v>
      </c>
      <c r="S98">
        <v>1</v>
      </c>
      <c r="T98">
        <v>0.93</v>
      </c>
      <c r="U98" s="7">
        <v>2.767196057581121</v>
      </c>
      <c r="V98" s="7">
        <v>97.492488304665898</v>
      </c>
    </row>
    <row r="99" spans="1:22" x14ac:dyDescent="0.3">
      <c r="A99" t="s">
        <v>24</v>
      </c>
      <c r="B99" t="s">
        <v>23</v>
      </c>
      <c r="C99" t="s">
        <v>22</v>
      </c>
      <c r="D99">
        <v>48</v>
      </c>
      <c r="E99">
        <v>1</v>
      </c>
      <c r="F99">
        <v>160</v>
      </c>
      <c r="G99">
        <v>48</v>
      </c>
      <c r="H99">
        <v>2016</v>
      </c>
      <c r="I99">
        <v>266</v>
      </c>
      <c r="J99">
        <v>1126</v>
      </c>
      <c r="K99">
        <v>3</v>
      </c>
      <c r="L99">
        <v>-2</v>
      </c>
      <c r="M99">
        <v>32.200000000000003</v>
      </c>
      <c r="N99" s="5">
        <v>32.6</v>
      </c>
      <c r="O99" s="20">
        <v>0.34700000000000003</v>
      </c>
      <c r="P99">
        <v>23.9</v>
      </c>
      <c r="Q99">
        <v>0.04</v>
      </c>
      <c r="R99">
        <f t="shared" si="1"/>
        <v>32.445029645310882</v>
      </c>
      <c r="S99">
        <v>1</v>
      </c>
      <c r="T99">
        <v>0.93</v>
      </c>
      <c r="U99" s="7">
        <v>2.4016222450387676</v>
      </c>
      <c r="V99" s="7">
        <v>91.139352555957117</v>
      </c>
    </row>
    <row r="100" spans="1:22" x14ac:dyDescent="0.3">
      <c r="A100" t="s">
        <v>24</v>
      </c>
      <c r="B100" t="s">
        <v>23</v>
      </c>
      <c r="C100" t="s">
        <v>22</v>
      </c>
      <c r="D100">
        <v>17</v>
      </c>
      <c r="E100">
        <v>1</v>
      </c>
      <c r="F100">
        <v>150</v>
      </c>
      <c r="G100">
        <v>90</v>
      </c>
      <c r="H100">
        <v>2016</v>
      </c>
      <c r="I100">
        <v>266</v>
      </c>
      <c r="J100">
        <v>1126</v>
      </c>
      <c r="K100">
        <v>3</v>
      </c>
      <c r="L100">
        <v>-2</v>
      </c>
      <c r="M100">
        <v>32.200000000000003</v>
      </c>
      <c r="N100" s="5">
        <v>32.6</v>
      </c>
      <c r="O100" s="20">
        <v>0.34700000000000003</v>
      </c>
      <c r="P100">
        <v>23.9</v>
      </c>
      <c r="Q100">
        <v>0.04</v>
      </c>
      <c r="R100">
        <f t="shared" si="1"/>
        <v>32.445029645310882</v>
      </c>
      <c r="S100">
        <v>1</v>
      </c>
      <c r="T100">
        <v>0.93</v>
      </c>
      <c r="U100" s="7">
        <v>2.4016222450387676</v>
      </c>
      <c r="V100" s="7">
        <v>91.139352555957117</v>
      </c>
    </row>
    <row r="101" spans="1:22" x14ac:dyDescent="0.3">
      <c r="A101" t="s">
        <v>24</v>
      </c>
      <c r="B101" t="s">
        <v>21</v>
      </c>
      <c r="C101" t="s">
        <v>22</v>
      </c>
      <c r="D101">
        <v>42</v>
      </c>
      <c r="E101">
        <v>1</v>
      </c>
      <c r="F101">
        <v>150</v>
      </c>
      <c r="G101">
        <v>68</v>
      </c>
      <c r="H101">
        <v>2016</v>
      </c>
      <c r="I101">
        <v>266</v>
      </c>
      <c r="J101">
        <v>1140</v>
      </c>
      <c r="K101">
        <v>2</v>
      </c>
      <c r="L101">
        <v>-2</v>
      </c>
      <c r="M101">
        <v>32.5</v>
      </c>
      <c r="N101" s="5">
        <v>32.799999999999997</v>
      </c>
      <c r="O101" s="20">
        <v>0.28000000000000003</v>
      </c>
      <c r="P101">
        <v>23.4</v>
      </c>
      <c r="Q101">
        <v>0.04</v>
      </c>
      <c r="R101">
        <f t="shared" si="1"/>
        <v>32.683772233983163</v>
      </c>
      <c r="S101">
        <v>1</v>
      </c>
      <c r="T101">
        <v>0.95</v>
      </c>
      <c r="U101" s="7">
        <v>2.3844905215544303</v>
      </c>
      <c r="V101" s="7">
        <v>90.691058270121744</v>
      </c>
    </row>
    <row r="102" spans="1:22" x14ac:dyDescent="0.3">
      <c r="A102" t="s">
        <v>24</v>
      </c>
      <c r="B102" t="s">
        <v>21</v>
      </c>
      <c r="C102" t="s">
        <v>22</v>
      </c>
      <c r="D102">
        <v>35</v>
      </c>
      <c r="E102">
        <v>1</v>
      </c>
      <c r="F102">
        <v>169</v>
      </c>
      <c r="G102">
        <v>70</v>
      </c>
      <c r="H102">
        <v>2016</v>
      </c>
      <c r="I102">
        <v>266</v>
      </c>
      <c r="J102">
        <v>1210</v>
      </c>
      <c r="K102">
        <v>3</v>
      </c>
      <c r="L102">
        <v>-2</v>
      </c>
      <c r="M102">
        <v>31.6</v>
      </c>
      <c r="N102" s="5">
        <v>31.9</v>
      </c>
      <c r="O102" s="20">
        <v>0.32600000000000001</v>
      </c>
      <c r="P102">
        <v>23.7</v>
      </c>
      <c r="Q102">
        <v>0.91</v>
      </c>
      <c r="R102">
        <f t="shared" si="1"/>
        <v>31.674689652807398</v>
      </c>
      <c r="S102">
        <v>1</v>
      </c>
      <c r="T102">
        <v>0.93</v>
      </c>
      <c r="U102" s="7">
        <v>1.9627062731028984</v>
      </c>
      <c r="V102" s="7">
        <v>75.049138586852038</v>
      </c>
    </row>
    <row r="103" spans="1:22" x14ac:dyDescent="0.3">
      <c r="A103" t="s">
        <v>24</v>
      </c>
      <c r="B103" t="s">
        <v>21</v>
      </c>
      <c r="C103" t="s">
        <v>22</v>
      </c>
      <c r="D103">
        <v>14</v>
      </c>
      <c r="E103">
        <v>0</v>
      </c>
      <c r="F103">
        <v>158</v>
      </c>
      <c r="G103">
        <v>45</v>
      </c>
      <c r="H103">
        <v>2016</v>
      </c>
      <c r="I103">
        <v>266</v>
      </c>
      <c r="J103">
        <v>1210</v>
      </c>
      <c r="K103">
        <v>0</v>
      </c>
      <c r="L103">
        <v>-1</v>
      </c>
      <c r="M103">
        <v>31.6</v>
      </c>
      <c r="N103" s="5">
        <v>31.9</v>
      </c>
      <c r="O103" s="20">
        <v>0.32600000000000001</v>
      </c>
      <c r="P103">
        <v>23.7</v>
      </c>
      <c r="Q103">
        <v>0.91</v>
      </c>
      <c r="R103">
        <f t="shared" si="1"/>
        <v>31.674689652807398</v>
      </c>
      <c r="S103">
        <v>1</v>
      </c>
      <c r="T103">
        <v>0.44</v>
      </c>
      <c r="U103" s="7">
        <v>1.504277649948186</v>
      </c>
      <c r="V103" s="7">
        <v>51.132557293224352</v>
      </c>
    </row>
    <row r="104" spans="1:22" x14ac:dyDescent="0.3">
      <c r="A104" t="s">
        <v>24</v>
      </c>
      <c r="B104" t="s">
        <v>21</v>
      </c>
      <c r="C104" t="s">
        <v>22</v>
      </c>
      <c r="D104">
        <v>18</v>
      </c>
      <c r="E104">
        <v>1</v>
      </c>
      <c r="F104">
        <v>165</v>
      </c>
      <c r="G104">
        <v>61</v>
      </c>
      <c r="H104">
        <v>2016</v>
      </c>
      <c r="I104">
        <v>266</v>
      </c>
      <c r="J104">
        <v>1230</v>
      </c>
      <c r="K104">
        <v>2</v>
      </c>
      <c r="L104">
        <v>-2</v>
      </c>
      <c r="M104">
        <v>31.6</v>
      </c>
      <c r="N104" s="5">
        <v>33.1</v>
      </c>
      <c r="O104" s="20">
        <v>0.37799999999999995</v>
      </c>
      <c r="P104">
        <v>24.6</v>
      </c>
      <c r="Q104">
        <v>0.04</v>
      </c>
      <c r="R104">
        <f t="shared" si="1"/>
        <v>32.518861169915809</v>
      </c>
      <c r="S104">
        <v>1</v>
      </c>
      <c r="T104">
        <v>0.93</v>
      </c>
      <c r="U104" s="7">
        <v>2.434168577757065</v>
      </c>
      <c r="V104" s="7">
        <v>91.950426612820209</v>
      </c>
    </row>
    <row r="105" spans="1:22" x14ac:dyDescent="0.3">
      <c r="A105" t="s">
        <v>24</v>
      </c>
      <c r="B105" t="s">
        <v>21</v>
      </c>
      <c r="C105" t="s">
        <v>22</v>
      </c>
      <c r="D105">
        <v>43</v>
      </c>
      <c r="E105">
        <v>0</v>
      </c>
      <c r="F105">
        <v>185</v>
      </c>
      <c r="G105">
        <v>80</v>
      </c>
      <c r="H105">
        <v>2016</v>
      </c>
      <c r="I105">
        <v>266</v>
      </c>
      <c r="J105">
        <v>1235</v>
      </c>
      <c r="K105">
        <v>0</v>
      </c>
      <c r="L105">
        <v>-1</v>
      </c>
      <c r="M105">
        <v>32.299999999999997</v>
      </c>
      <c r="N105" s="5">
        <v>32.700000000000003</v>
      </c>
      <c r="O105" s="20">
        <v>0.39299999999999996</v>
      </c>
      <c r="P105">
        <v>24.3</v>
      </c>
      <c r="Q105">
        <v>0.08</v>
      </c>
      <c r="R105">
        <f t="shared" si="1"/>
        <v>32.511145618000171</v>
      </c>
      <c r="S105">
        <v>1</v>
      </c>
      <c r="T105">
        <v>0.52</v>
      </c>
      <c r="U105" s="7">
        <v>2.3349109827151091</v>
      </c>
      <c r="V105" s="7">
        <v>89.309650116705257</v>
      </c>
    </row>
    <row r="106" spans="1:22" x14ac:dyDescent="0.3">
      <c r="A106" t="s">
        <v>24</v>
      </c>
      <c r="B106" t="s">
        <v>21</v>
      </c>
      <c r="C106" t="s">
        <v>22</v>
      </c>
      <c r="D106">
        <v>23</v>
      </c>
      <c r="E106">
        <v>0</v>
      </c>
      <c r="F106">
        <v>175</v>
      </c>
      <c r="G106">
        <v>68</v>
      </c>
      <c r="H106">
        <v>2016</v>
      </c>
      <c r="I106">
        <v>266</v>
      </c>
      <c r="J106">
        <v>1255</v>
      </c>
      <c r="K106">
        <v>2</v>
      </c>
      <c r="L106">
        <v>-2</v>
      </c>
      <c r="M106">
        <v>31.7</v>
      </c>
      <c r="N106" s="5">
        <v>32.700000000000003</v>
      </c>
      <c r="O106" s="20">
        <v>0.40100000000000002</v>
      </c>
      <c r="P106">
        <v>24.7</v>
      </c>
      <c r="Q106">
        <v>0.21</v>
      </c>
      <c r="R106">
        <f t="shared" si="1"/>
        <v>32.108306976926315</v>
      </c>
      <c r="S106">
        <v>1</v>
      </c>
      <c r="T106">
        <v>0.44</v>
      </c>
      <c r="U106" s="7">
        <v>2.0551060745186098</v>
      </c>
      <c r="V106" s="7">
        <v>79.188842568603434</v>
      </c>
    </row>
    <row r="107" spans="1:22" x14ac:dyDescent="0.3">
      <c r="A107" t="s">
        <v>24</v>
      </c>
      <c r="B107" t="s">
        <v>21</v>
      </c>
      <c r="C107" t="s">
        <v>22</v>
      </c>
      <c r="D107">
        <v>16</v>
      </c>
      <c r="E107">
        <v>0</v>
      </c>
      <c r="F107">
        <v>162</v>
      </c>
      <c r="G107">
        <v>60</v>
      </c>
      <c r="H107">
        <v>2016</v>
      </c>
      <c r="I107">
        <v>266</v>
      </c>
      <c r="J107">
        <v>1255</v>
      </c>
      <c r="K107">
        <v>1</v>
      </c>
      <c r="L107">
        <v>-2</v>
      </c>
      <c r="M107">
        <v>31.7</v>
      </c>
      <c r="N107" s="5">
        <v>32.700000000000003</v>
      </c>
      <c r="O107" s="20">
        <v>0.40100000000000002</v>
      </c>
      <c r="P107">
        <v>24.7</v>
      </c>
      <c r="Q107">
        <v>0.21</v>
      </c>
      <c r="R107">
        <f t="shared" si="1"/>
        <v>32.108306976926315</v>
      </c>
      <c r="S107">
        <v>1</v>
      </c>
      <c r="T107">
        <v>0.46</v>
      </c>
      <c r="U107" s="7">
        <v>2.0684634037954548</v>
      </c>
      <c r="V107" s="7">
        <v>79.75747446310767</v>
      </c>
    </row>
    <row r="108" spans="1:22" x14ac:dyDescent="0.3">
      <c r="A108" t="s">
        <v>24</v>
      </c>
      <c r="B108" t="s">
        <v>21</v>
      </c>
      <c r="C108" t="s">
        <v>22</v>
      </c>
      <c r="D108">
        <v>21</v>
      </c>
      <c r="E108">
        <v>0</v>
      </c>
      <c r="F108">
        <v>167</v>
      </c>
      <c r="G108">
        <v>63</v>
      </c>
      <c r="H108">
        <v>2016</v>
      </c>
      <c r="I108">
        <v>266</v>
      </c>
      <c r="J108">
        <v>1255</v>
      </c>
      <c r="K108">
        <v>0</v>
      </c>
      <c r="L108">
        <v>-1</v>
      </c>
      <c r="M108">
        <v>31.7</v>
      </c>
      <c r="N108" s="5">
        <v>32.700000000000003</v>
      </c>
      <c r="O108" s="20">
        <v>0.40100000000000002</v>
      </c>
      <c r="P108">
        <v>24.7</v>
      </c>
      <c r="Q108">
        <v>0.21</v>
      </c>
      <c r="R108">
        <f t="shared" si="1"/>
        <v>32.108306976926315</v>
      </c>
      <c r="S108">
        <v>1</v>
      </c>
      <c r="T108">
        <v>0.54</v>
      </c>
      <c r="U108" s="7">
        <v>2.1204792595781545</v>
      </c>
      <c r="V108" s="7">
        <v>81.89482160523707</v>
      </c>
    </row>
    <row r="109" spans="1:22" x14ac:dyDescent="0.3">
      <c r="A109" t="s">
        <v>24</v>
      </c>
      <c r="B109" t="s">
        <v>21</v>
      </c>
      <c r="C109" t="s">
        <v>22</v>
      </c>
      <c r="D109">
        <v>41</v>
      </c>
      <c r="E109">
        <v>0</v>
      </c>
      <c r="G109">
        <v>60</v>
      </c>
      <c r="H109">
        <v>2016</v>
      </c>
      <c r="I109">
        <v>266</v>
      </c>
      <c r="J109">
        <v>1313</v>
      </c>
      <c r="K109">
        <v>0</v>
      </c>
      <c r="L109">
        <v>-1</v>
      </c>
      <c r="M109">
        <v>32.700000000000003</v>
      </c>
      <c r="N109" s="5">
        <v>32.9</v>
      </c>
      <c r="O109" s="20">
        <v>0.42899999999999999</v>
      </c>
      <c r="P109">
        <v>25.1</v>
      </c>
      <c r="Q109">
        <v>0.18</v>
      </c>
      <c r="R109">
        <f t="shared" si="1"/>
        <v>32.785410196624966</v>
      </c>
      <c r="S109">
        <v>1</v>
      </c>
      <c r="T109">
        <v>0.41000000000000003</v>
      </c>
      <c r="U109" s="7">
        <v>2.3886423362245517</v>
      </c>
      <c r="V109" s="7">
        <v>90.801062278511012</v>
      </c>
    </row>
    <row r="110" spans="1:22" x14ac:dyDescent="0.3">
      <c r="A110" t="s">
        <v>24</v>
      </c>
      <c r="B110" t="s">
        <v>21</v>
      </c>
      <c r="C110" t="s">
        <v>22</v>
      </c>
      <c r="D110">
        <v>41</v>
      </c>
      <c r="E110">
        <v>1</v>
      </c>
      <c r="G110">
        <v>55</v>
      </c>
      <c r="H110">
        <v>2016</v>
      </c>
      <c r="I110">
        <v>266</v>
      </c>
      <c r="J110">
        <v>1313</v>
      </c>
      <c r="K110">
        <v>0</v>
      </c>
      <c r="L110">
        <v>-2</v>
      </c>
      <c r="M110">
        <v>32.700000000000003</v>
      </c>
      <c r="N110" s="5">
        <v>32.9</v>
      </c>
      <c r="O110" s="20">
        <v>0.42899999999999999</v>
      </c>
      <c r="P110">
        <v>25.1</v>
      </c>
      <c r="Q110">
        <v>0.18</v>
      </c>
      <c r="R110">
        <f t="shared" si="1"/>
        <v>32.785410196624966</v>
      </c>
      <c r="S110">
        <v>1</v>
      </c>
      <c r="T110">
        <v>0.93</v>
      </c>
      <c r="U110" s="7">
        <v>2.5580307282827133</v>
      </c>
      <c r="V110" s="7">
        <v>94.567675360372917</v>
      </c>
    </row>
    <row r="111" spans="1:22" x14ac:dyDescent="0.3">
      <c r="A111" t="s">
        <v>24</v>
      </c>
      <c r="B111" t="s">
        <v>21</v>
      </c>
      <c r="C111" t="s">
        <v>22</v>
      </c>
      <c r="D111">
        <v>20</v>
      </c>
      <c r="E111">
        <v>0</v>
      </c>
      <c r="F111">
        <v>164</v>
      </c>
      <c r="G111">
        <v>55</v>
      </c>
      <c r="H111">
        <v>2016</v>
      </c>
      <c r="I111">
        <v>266</v>
      </c>
      <c r="J111">
        <v>1320</v>
      </c>
      <c r="K111">
        <v>0</v>
      </c>
      <c r="L111">
        <v>0</v>
      </c>
      <c r="M111">
        <v>31.9</v>
      </c>
      <c r="N111" s="5">
        <v>31.4</v>
      </c>
      <c r="O111" s="20">
        <v>0.37</v>
      </c>
      <c r="P111">
        <v>24.1</v>
      </c>
      <c r="Q111">
        <v>0.1</v>
      </c>
      <c r="R111">
        <f t="shared" si="1"/>
        <v>31.65</v>
      </c>
      <c r="S111">
        <v>1</v>
      </c>
      <c r="T111">
        <v>0.44</v>
      </c>
      <c r="U111" s="7">
        <v>1.91676757599365</v>
      </c>
      <c r="V111" s="7">
        <v>72.867940025367787</v>
      </c>
    </row>
    <row r="112" spans="1:22" x14ac:dyDescent="0.3">
      <c r="A112" t="s">
        <v>24</v>
      </c>
      <c r="B112" t="s">
        <v>21</v>
      </c>
      <c r="C112" t="s">
        <v>22</v>
      </c>
      <c r="D112">
        <v>13</v>
      </c>
      <c r="E112">
        <v>1</v>
      </c>
      <c r="F112">
        <v>150</v>
      </c>
      <c r="G112">
        <v>40</v>
      </c>
      <c r="H112">
        <v>2016</v>
      </c>
      <c r="I112">
        <v>266</v>
      </c>
      <c r="J112">
        <v>1320</v>
      </c>
      <c r="K112">
        <v>0</v>
      </c>
      <c r="L112">
        <v>-1</v>
      </c>
      <c r="M112">
        <v>31.9</v>
      </c>
      <c r="N112" s="5">
        <v>31.4</v>
      </c>
      <c r="O112" s="21">
        <v>0.37</v>
      </c>
      <c r="P112">
        <v>24.1</v>
      </c>
      <c r="Q112">
        <v>0.1</v>
      </c>
      <c r="R112">
        <f t="shared" si="1"/>
        <v>31.65</v>
      </c>
      <c r="S112">
        <v>1</v>
      </c>
      <c r="T112">
        <v>0.43000000000000005</v>
      </c>
      <c r="U112" s="7">
        <v>1.9099908196436368</v>
      </c>
      <c r="V112" s="7">
        <v>72.539911109359792</v>
      </c>
    </row>
    <row r="113" spans="1:22" x14ac:dyDescent="0.3">
      <c r="A113" t="s">
        <v>24</v>
      </c>
      <c r="B113" t="s">
        <v>21</v>
      </c>
      <c r="C113" t="s">
        <v>22</v>
      </c>
      <c r="D113">
        <v>16</v>
      </c>
      <c r="E113">
        <v>1</v>
      </c>
      <c r="F113">
        <v>155</v>
      </c>
      <c r="G113">
        <v>62</v>
      </c>
      <c r="H113">
        <v>2016</v>
      </c>
      <c r="I113">
        <v>266</v>
      </c>
      <c r="J113">
        <v>1320</v>
      </c>
      <c r="K113">
        <v>2</v>
      </c>
      <c r="L113">
        <v>-1</v>
      </c>
      <c r="M113">
        <v>31.9</v>
      </c>
      <c r="N113" s="5">
        <v>31.4</v>
      </c>
      <c r="O113" s="21">
        <v>0.37</v>
      </c>
      <c r="P113">
        <v>24.1</v>
      </c>
      <c r="Q113">
        <v>0.1</v>
      </c>
      <c r="R113">
        <f t="shared" si="1"/>
        <v>31.65</v>
      </c>
      <c r="S113">
        <v>1</v>
      </c>
      <c r="T113">
        <v>0.93</v>
      </c>
      <c r="U113" s="7">
        <v>2.1706815943882658</v>
      </c>
      <c r="V113" s="7">
        <v>83.8367058437926</v>
      </c>
    </row>
    <row r="114" spans="1:22" x14ac:dyDescent="0.3">
      <c r="A114" t="s">
        <v>24</v>
      </c>
      <c r="B114" t="s">
        <v>21</v>
      </c>
      <c r="C114" t="s">
        <v>22</v>
      </c>
      <c r="D114">
        <v>19</v>
      </c>
      <c r="E114">
        <v>1</v>
      </c>
      <c r="F114">
        <v>155</v>
      </c>
      <c r="G114">
        <v>85</v>
      </c>
      <c r="H114">
        <v>2016</v>
      </c>
      <c r="I114">
        <v>266</v>
      </c>
      <c r="J114">
        <v>1320</v>
      </c>
      <c r="K114">
        <v>3</v>
      </c>
      <c r="L114">
        <v>-2</v>
      </c>
      <c r="M114">
        <v>31.9</v>
      </c>
      <c r="N114" s="5">
        <v>31.4</v>
      </c>
      <c r="O114" s="21">
        <v>0.37</v>
      </c>
      <c r="P114">
        <v>24.1</v>
      </c>
      <c r="Q114">
        <v>0.1</v>
      </c>
      <c r="R114">
        <f t="shared" si="1"/>
        <v>31.65</v>
      </c>
      <c r="S114">
        <v>1</v>
      </c>
      <c r="T114">
        <v>0.93</v>
      </c>
      <c r="U114" s="7">
        <v>2.1706815943882658</v>
      </c>
      <c r="V114" s="7">
        <v>83.8367058437926</v>
      </c>
    </row>
    <row r="115" spans="1:22" x14ac:dyDescent="0.3">
      <c r="A115" t="s">
        <v>24</v>
      </c>
      <c r="B115" t="s">
        <v>23</v>
      </c>
      <c r="C115" t="s">
        <v>22</v>
      </c>
      <c r="D115">
        <v>52</v>
      </c>
      <c r="E115">
        <v>0</v>
      </c>
      <c r="F115">
        <v>165</v>
      </c>
      <c r="G115">
        <v>80</v>
      </c>
      <c r="H115">
        <v>2016</v>
      </c>
      <c r="I115">
        <v>266</v>
      </c>
      <c r="J115">
        <v>1320</v>
      </c>
      <c r="K115">
        <v>2</v>
      </c>
      <c r="L115">
        <v>-1</v>
      </c>
      <c r="M115">
        <v>32.4</v>
      </c>
      <c r="N115" s="5">
        <v>36.4</v>
      </c>
      <c r="O115" s="21">
        <v>0.36599999999999999</v>
      </c>
      <c r="P115">
        <v>25.8</v>
      </c>
      <c r="Q115">
        <v>0.01</v>
      </c>
      <c r="R115">
        <f t="shared" si="1"/>
        <v>35.438987706591831</v>
      </c>
      <c r="S115">
        <v>1</v>
      </c>
      <c r="T115">
        <v>0.44</v>
      </c>
      <c r="U115" s="7">
        <v>3.1012493686395874</v>
      </c>
      <c r="V115" s="7">
        <v>99.474492696557306</v>
      </c>
    </row>
    <row r="116" spans="1:22" x14ac:dyDescent="0.3">
      <c r="A116" t="s">
        <v>24</v>
      </c>
      <c r="B116" t="s">
        <v>23</v>
      </c>
      <c r="C116" t="s">
        <v>22</v>
      </c>
      <c r="D116">
        <v>19</v>
      </c>
      <c r="E116">
        <v>0</v>
      </c>
      <c r="F116">
        <v>167</v>
      </c>
      <c r="G116">
        <v>65</v>
      </c>
      <c r="H116">
        <v>2016</v>
      </c>
      <c r="I116">
        <v>266</v>
      </c>
      <c r="J116">
        <v>1320</v>
      </c>
      <c r="K116">
        <v>0</v>
      </c>
      <c r="L116">
        <v>-1</v>
      </c>
      <c r="M116">
        <v>32.4</v>
      </c>
      <c r="N116" s="5">
        <v>36.4</v>
      </c>
      <c r="O116" s="21">
        <v>0.36599999999999999</v>
      </c>
      <c r="P116">
        <v>25.8</v>
      </c>
      <c r="Q116">
        <v>0.01</v>
      </c>
      <c r="R116">
        <f t="shared" si="1"/>
        <v>35.438987706591831</v>
      </c>
      <c r="S116">
        <v>1</v>
      </c>
      <c r="T116">
        <v>0.37000000000000005</v>
      </c>
      <c r="U116" s="7">
        <v>3.1159129406595594</v>
      </c>
      <c r="V116" s="7">
        <v>99.514382380131622</v>
      </c>
    </row>
    <row r="117" spans="1:22" x14ac:dyDescent="0.3">
      <c r="A117" t="s">
        <v>24</v>
      </c>
      <c r="B117" t="s">
        <v>21</v>
      </c>
      <c r="C117" t="s">
        <v>22</v>
      </c>
      <c r="D117">
        <v>42</v>
      </c>
      <c r="E117">
        <v>0</v>
      </c>
      <c r="F117">
        <v>170</v>
      </c>
      <c r="G117">
        <v>78</v>
      </c>
      <c r="H117">
        <v>2016</v>
      </c>
      <c r="I117">
        <v>266</v>
      </c>
      <c r="J117">
        <v>1350</v>
      </c>
      <c r="K117">
        <v>2</v>
      </c>
      <c r="L117">
        <v>-2</v>
      </c>
      <c r="M117">
        <v>32.799999999999997</v>
      </c>
      <c r="N117" s="5">
        <v>34.200000000000003</v>
      </c>
      <c r="O117" s="21">
        <v>0.41599999999999998</v>
      </c>
      <c r="P117">
        <v>26.2</v>
      </c>
      <c r="Q117">
        <v>0</v>
      </c>
      <c r="R117">
        <f t="shared" si="1"/>
        <v>34.200000000000003</v>
      </c>
      <c r="S117">
        <v>1</v>
      </c>
      <c r="T117">
        <v>0.44</v>
      </c>
      <c r="U117" s="7">
        <v>2.7815462396228869</v>
      </c>
      <c r="V117" s="7">
        <v>97.634853474570804</v>
      </c>
    </row>
    <row r="118" spans="1:22" x14ac:dyDescent="0.3">
      <c r="A118" t="s">
        <v>24</v>
      </c>
      <c r="B118" t="s">
        <v>21</v>
      </c>
      <c r="C118" t="s">
        <v>22</v>
      </c>
      <c r="D118">
        <v>32</v>
      </c>
      <c r="E118">
        <v>1</v>
      </c>
      <c r="F118">
        <v>165</v>
      </c>
      <c r="G118">
        <v>65</v>
      </c>
      <c r="H118">
        <v>2016</v>
      </c>
      <c r="I118">
        <v>266</v>
      </c>
      <c r="J118">
        <v>1350</v>
      </c>
      <c r="K118">
        <v>3</v>
      </c>
      <c r="L118">
        <v>-2</v>
      </c>
      <c r="M118">
        <v>32.799999999999997</v>
      </c>
      <c r="N118" s="5">
        <v>34.200000000000003</v>
      </c>
      <c r="O118" s="21">
        <v>0.41599999999999998</v>
      </c>
      <c r="P118">
        <v>26.2</v>
      </c>
      <c r="Q118">
        <v>0</v>
      </c>
      <c r="R118">
        <f t="shared" si="1"/>
        <v>34.200000000000003</v>
      </c>
      <c r="S118">
        <v>1</v>
      </c>
      <c r="T118">
        <v>0.95</v>
      </c>
      <c r="U118" s="7">
        <v>2.8143838755103556</v>
      </c>
      <c r="V118" s="7">
        <v>97.93666010850167</v>
      </c>
    </row>
    <row r="119" spans="1:22" x14ac:dyDescent="0.3">
      <c r="A119" t="s">
        <v>24</v>
      </c>
      <c r="B119" t="s">
        <v>21</v>
      </c>
      <c r="C119" t="s">
        <v>22</v>
      </c>
      <c r="D119">
        <v>20</v>
      </c>
      <c r="E119">
        <v>1</v>
      </c>
      <c r="F119">
        <v>155</v>
      </c>
      <c r="G119">
        <v>48</v>
      </c>
      <c r="H119">
        <v>2016</v>
      </c>
      <c r="I119">
        <v>266</v>
      </c>
      <c r="J119">
        <v>1353</v>
      </c>
      <c r="K119">
        <v>3</v>
      </c>
      <c r="L119">
        <v>-2</v>
      </c>
      <c r="M119">
        <v>33.1</v>
      </c>
      <c r="N119" s="5">
        <v>33.1</v>
      </c>
      <c r="O119" s="21">
        <v>0.39400000000000002</v>
      </c>
      <c r="P119">
        <v>26</v>
      </c>
      <c r="Q119">
        <v>0</v>
      </c>
      <c r="R119">
        <f t="shared" si="1"/>
        <v>33.1</v>
      </c>
      <c r="S119">
        <v>1</v>
      </c>
      <c r="T119">
        <v>0.93</v>
      </c>
      <c r="U119" s="7">
        <v>2.6533768357629155</v>
      </c>
      <c r="V119" s="7">
        <v>96.112452560365384</v>
      </c>
    </row>
    <row r="120" spans="1:22" x14ac:dyDescent="0.3">
      <c r="A120" t="s">
        <v>24</v>
      </c>
      <c r="B120" t="s">
        <v>21</v>
      </c>
      <c r="C120" t="s">
        <v>22</v>
      </c>
      <c r="D120">
        <v>51</v>
      </c>
      <c r="E120">
        <v>0</v>
      </c>
      <c r="F120">
        <v>173</v>
      </c>
      <c r="G120">
        <v>85</v>
      </c>
      <c r="H120">
        <v>2016</v>
      </c>
      <c r="I120">
        <v>266</v>
      </c>
      <c r="J120">
        <v>1412</v>
      </c>
      <c r="K120">
        <v>0</v>
      </c>
      <c r="L120">
        <v>0</v>
      </c>
      <c r="M120">
        <v>31.8</v>
      </c>
      <c r="N120" s="5">
        <v>31.9</v>
      </c>
      <c r="O120" s="21">
        <v>0.316</v>
      </c>
      <c r="P120">
        <v>23.4</v>
      </c>
      <c r="Q120">
        <v>0</v>
      </c>
      <c r="R120">
        <f t="shared" si="1"/>
        <v>31.9</v>
      </c>
      <c r="S120">
        <v>1</v>
      </c>
      <c r="T120">
        <v>0.44</v>
      </c>
      <c r="U120" s="7">
        <v>2.0069158265904807</v>
      </c>
      <c r="V120" s="7">
        <v>77.073357723525092</v>
      </c>
    </row>
    <row r="121" spans="1:22" x14ac:dyDescent="0.3">
      <c r="A121" t="s">
        <v>24</v>
      </c>
      <c r="B121" t="s">
        <v>21</v>
      </c>
      <c r="C121" t="s">
        <v>22</v>
      </c>
      <c r="D121">
        <v>37</v>
      </c>
      <c r="E121">
        <v>0</v>
      </c>
      <c r="F121">
        <v>160</v>
      </c>
      <c r="G121">
        <v>61</v>
      </c>
      <c r="H121">
        <v>2016</v>
      </c>
      <c r="I121">
        <v>266</v>
      </c>
      <c r="J121">
        <v>1425</v>
      </c>
      <c r="K121">
        <v>0</v>
      </c>
      <c r="L121">
        <v>-1</v>
      </c>
      <c r="M121">
        <v>32.4</v>
      </c>
      <c r="N121" s="5">
        <v>32.4</v>
      </c>
      <c r="O121" s="21">
        <v>0.318</v>
      </c>
      <c r="P121">
        <v>23.7</v>
      </c>
      <c r="Q121">
        <v>0</v>
      </c>
      <c r="R121">
        <f t="shared" si="1"/>
        <v>32.4</v>
      </c>
      <c r="S121">
        <v>1</v>
      </c>
      <c r="T121">
        <v>0.55000000000000004</v>
      </c>
      <c r="U121" s="7">
        <v>2.253935956062096</v>
      </c>
      <c r="V121" s="7">
        <v>86.782663495542607</v>
      </c>
    </row>
    <row r="122" spans="1:22" x14ac:dyDescent="0.3">
      <c r="A122" t="s">
        <v>24</v>
      </c>
      <c r="B122" t="s">
        <v>21</v>
      </c>
      <c r="C122" t="s">
        <v>22</v>
      </c>
      <c r="D122">
        <v>30</v>
      </c>
      <c r="E122">
        <v>0</v>
      </c>
      <c r="F122">
        <v>186</v>
      </c>
      <c r="G122">
        <v>70</v>
      </c>
      <c r="H122">
        <v>2016</v>
      </c>
      <c r="I122">
        <v>267</v>
      </c>
      <c r="J122">
        <v>945</v>
      </c>
      <c r="K122">
        <v>0</v>
      </c>
      <c r="L122">
        <v>0</v>
      </c>
      <c r="M122">
        <v>26.6</v>
      </c>
      <c r="N122" s="5">
        <v>25.4</v>
      </c>
      <c r="O122" s="21">
        <v>0.501</v>
      </c>
      <c r="P122">
        <v>21.2</v>
      </c>
      <c r="Q122">
        <v>0.02</v>
      </c>
      <c r="R122">
        <f t="shared" si="1"/>
        <v>25.770820393249938</v>
      </c>
      <c r="S122">
        <v>1</v>
      </c>
      <c r="T122">
        <v>0.44</v>
      </c>
      <c r="U122" s="7">
        <v>-7.5960601486363341E-2</v>
      </c>
      <c r="V122" s="7">
        <v>5.1194730153551387</v>
      </c>
    </row>
    <row r="123" spans="1:22" x14ac:dyDescent="0.3">
      <c r="A123" t="s">
        <v>24</v>
      </c>
      <c r="B123" t="s">
        <v>21</v>
      </c>
      <c r="C123" t="s">
        <v>22</v>
      </c>
      <c r="D123">
        <v>46</v>
      </c>
      <c r="E123">
        <v>1</v>
      </c>
      <c r="F123">
        <v>165</v>
      </c>
      <c r="G123">
        <v>100</v>
      </c>
      <c r="H123">
        <v>2016</v>
      </c>
      <c r="I123">
        <v>267</v>
      </c>
      <c r="J123">
        <v>1004</v>
      </c>
      <c r="K123">
        <v>1</v>
      </c>
      <c r="L123">
        <v>-1</v>
      </c>
      <c r="M123">
        <v>25.7</v>
      </c>
      <c r="N123" s="5">
        <v>26</v>
      </c>
      <c r="O123" s="20">
        <v>0.53800000000000003</v>
      </c>
      <c r="P123">
        <v>21.3</v>
      </c>
      <c r="Q123">
        <v>0.54</v>
      </c>
      <c r="R123">
        <f t="shared" si="1"/>
        <v>25.790258409617579</v>
      </c>
      <c r="S123">
        <v>1</v>
      </c>
      <c r="T123">
        <v>1.04</v>
      </c>
      <c r="U123" s="7">
        <v>0.40356153950094276</v>
      </c>
      <c r="V123" s="7">
        <v>8.3937106615600925</v>
      </c>
    </row>
    <row r="124" spans="1:22" x14ac:dyDescent="0.3">
      <c r="A124" t="s">
        <v>24</v>
      </c>
      <c r="B124" t="s">
        <v>21</v>
      </c>
      <c r="C124" t="s">
        <v>22</v>
      </c>
      <c r="D124">
        <v>28</v>
      </c>
      <c r="E124">
        <v>1</v>
      </c>
      <c r="F124">
        <v>168</v>
      </c>
      <c r="G124">
        <v>80</v>
      </c>
      <c r="H124">
        <v>2016</v>
      </c>
      <c r="I124">
        <v>267</v>
      </c>
      <c r="J124">
        <v>1004</v>
      </c>
      <c r="K124">
        <v>0</v>
      </c>
      <c r="L124">
        <v>-1</v>
      </c>
      <c r="M124">
        <v>25.7</v>
      </c>
      <c r="N124" s="5">
        <v>26</v>
      </c>
      <c r="O124" s="20">
        <v>0.53800000000000003</v>
      </c>
      <c r="P124">
        <v>21.3</v>
      </c>
      <c r="Q124">
        <v>0.54</v>
      </c>
      <c r="R124">
        <f t="shared" si="1"/>
        <v>25.790258409617579</v>
      </c>
      <c r="S124">
        <v>1</v>
      </c>
      <c r="T124">
        <v>0.93</v>
      </c>
      <c r="U124" s="7">
        <v>0.21790109611524172</v>
      </c>
      <c r="V124" s="7">
        <v>5.9849181156733966</v>
      </c>
    </row>
    <row r="125" spans="1:22" x14ac:dyDescent="0.3">
      <c r="A125" t="s">
        <v>24</v>
      </c>
      <c r="B125" t="s">
        <v>21</v>
      </c>
      <c r="C125" t="s">
        <v>22</v>
      </c>
      <c r="D125">
        <v>27</v>
      </c>
      <c r="E125">
        <v>1</v>
      </c>
      <c r="F125">
        <v>160</v>
      </c>
      <c r="G125">
        <v>100</v>
      </c>
      <c r="H125">
        <v>2016</v>
      </c>
      <c r="I125">
        <v>267</v>
      </c>
      <c r="J125">
        <v>1004</v>
      </c>
      <c r="K125">
        <v>0</v>
      </c>
      <c r="L125">
        <v>-1</v>
      </c>
      <c r="M125">
        <v>25.7</v>
      </c>
      <c r="N125" s="5">
        <v>26</v>
      </c>
      <c r="O125" s="20">
        <v>0.53800000000000003</v>
      </c>
      <c r="P125">
        <v>21.3</v>
      </c>
      <c r="Q125">
        <v>0.54</v>
      </c>
      <c r="R125">
        <f t="shared" si="1"/>
        <v>25.790258409617579</v>
      </c>
      <c r="S125">
        <v>1</v>
      </c>
      <c r="T125">
        <v>0.93</v>
      </c>
      <c r="U125" s="7">
        <v>0.21790109611524172</v>
      </c>
      <c r="V125" s="7">
        <v>5.9849181156733966</v>
      </c>
    </row>
    <row r="126" spans="1:22" x14ac:dyDescent="0.3">
      <c r="A126" t="s">
        <v>24</v>
      </c>
      <c r="B126" t="s">
        <v>21</v>
      </c>
      <c r="C126" t="s">
        <v>22</v>
      </c>
      <c r="D126">
        <v>50</v>
      </c>
      <c r="E126">
        <v>0</v>
      </c>
      <c r="F126">
        <v>167</v>
      </c>
      <c r="G126">
        <v>61</v>
      </c>
      <c r="H126">
        <v>2016</v>
      </c>
      <c r="I126">
        <v>267</v>
      </c>
      <c r="J126">
        <v>1004</v>
      </c>
      <c r="K126">
        <v>-1</v>
      </c>
      <c r="L126">
        <v>0</v>
      </c>
      <c r="M126">
        <v>25.7</v>
      </c>
      <c r="N126" s="5">
        <v>26</v>
      </c>
      <c r="O126" s="20">
        <v>0.53800000000000003</v>
      </c>
      <c r="P126">
        <v>21.3</v>
      </c>
      <c r="Q126">
        <v>0.54</v>
      </c>
      <c r="R126">
        <f t="shared" si="1"/>
        <v>25.790258409617579</v>
      </c>
      <c r="S126">
        <v>1</v>
      </c>
      <c r="T126">
        <v>0.44</v>
      </c>
      <c r="U126" s="7">
        <v>-1.1381040164753182</v>
      </c>
      <c r="V126" s="7">
        <v>32.280093032079414</v>
      </c>
    </row>
    <row r="127" spans="1:22" x14ac:dyDescent="0.3">
      <c r="A127" t="s">
        <v>24</v>
      </c>
      <c r="B127" t="s">
        <v>21</v>
      </c>
      <c r="C127" t="s">
        <v>22</v>
      </c>
      <c r="D127">
        <v>14</v>
      </c>
      <c r="E127">
        <v>1</v>
      </c>
      <c r="H127">
        <v>2016</v>
      </c>
      <c r="I127">
        <v>267</v>
      </c>
      <c r="J127">
        <v>1004</v>
      </c>
      <c r="K127">
        <v>0</v>
      </c>
      <c r="L127">
        <v>-1</v>
      </c>
      <c r="M127">
        <v>25.7</v>
      </c>
      <c r="N127" s="5">
        <v>26</v>
      </c>
      <c r="O127" s="20">
        <v>0.53800000000000003</v>
      </c>
      <c r="P127">
        <v>21.3</v>
      </c>
      <c r="Q127">
        <v>0.54</v>
      </c>
      <c r="R127">
        <f t="shared" si="1"/>
        <v>25.790258409617579</v>
      </c>
      <c r="S127">
        <v>1</v>
      </c>
      <c r="T127">
        <v>0.93</v>
      </c>
      <c r="U127" s="7">
        <v>0.21790109611524172</v>
      </c>
      <c r="V127" s="7">
        <v>5.9849181156733966</v>
      </c>
    </row>
    <row r="128" spans="1:22" x14ac:dyDescent="0.3">
      <c r="A128" t="s">
        <v>24</v>
      </c>
      <c r="B128" t="s">
        <v>21</v>
      </c>
      <c r="C128" t="s">
        <v>22</v>
      </c>
      <c r="D128">
        <v>32</v>
      </c>
      <c r="E128">
        <v>0</v>
      </c>
      <c r="F128">
        <v>177</v>
      </c>
      <c r="G128">
        <v>97</v>
      </c>
      <c r="H128">
        <v>2016</v>
      </c>
      <c r="I128">
        <v>267</v>
      </c>
      <c r="J128">
        <v>1020</v>
      </c>
      <c r="K128">
        <v>0</v>
      </c>
      <c r="L128">
        <v>0</v>
      </c>
      <c r="M128">
        <v>26.7</v>
      </c>
      <c r="N128" s="5">
        <v>28.6</v>
      </c>
      <c r="O128" s="20">
        <v>0.51</v>
      </c>
      <c r="P128">
        <v>22.3</v>
      </c>
      <c r="Q128">
        <v>0.03</v>
      </c>
      <c r="R128">
        <f t="shared" si="1"/>
        <v>27.927610201057409</v>
      </c>
      <c r="S128">
        <v>1</v>
      </c>
      <c r="T128">
        <v>0.44</v>
      </c>
      <c r="U128" s="7">
        <v>0.5415188824164332</v>
      </c>
      <c r="V128" s="7">
        <v>11.136985630697058</v>
      </c>
    </row>
    <row r="129" spans="1:22" x14ac:dyDescent="0.3">
      <c r="A129" t="s">
        <v>24</v>
      </c>
      <c r="B129" t="s">
        <v>21</v>
      </c>
      <c r="C129" t="s">
        <v>22</v>
      </c>
      <c r="D129">
        <v>32</v>
      </c>
      <c r="E129">
        <v>0</v>
      </c>
      <c r="F129">
        <v>168</v>
      </c>
      <c r="G129">
        <v>85</v>
      </c>
      <c r="H129">
        <v>2016</v>
      </c>
      <c r="I129">
        <v>267</v>
      </c>
      <c r="J129">
        <v>1038</v>
      </c>
      <c r="K129">
        <v>0</v>
      </c>
      <c r="L129">
        <v>0</v>
      </c>
      <c r="M129">
        <v>27.6</v>
      </c>
      <c r="N129" s="5">
        <v>30.7</v>
      </c>
      <c r="O129" s="20">
        <v>0.44</v>
      </c>
      <c r="P129">
        <v>22.5</v>
      </c>
      <c r="Q129">
        <v>0.26</v>
      </c>
      <c r="R129">
        <f t="shared" si="1"/>
        <v>28.786624877465695</v>
      </c>
      <c r="S129">
        <v>1</v>
      </c>
      <c r="T129">
        <v>0.52</v>
      </c>
      <c r="U129" s="7">
        <v>0.71921034783708626</v>
      </c>
      <c r="V129" s="7">
        <v>15.884249643844242</v>
      </c>
    </row>
    <row r="130" spans="1:22" x14ac:dyDescent="0.3">
      <c r="A130" t="s">
        <v>24</v>
      </c>
      <c r="B130" t="s">
        <v>21</v>
      </c>
      <c r="C130" t="s">
        <v>22</v>
      </c>
      <c r="D130">
        <v>26</v>
      </c>
      <c r="E130">
        <v>1</v>
      </c>
      <c r="F130">
        <v>160</v>
      </c>
      <c r="G130">
        <v>70</v>
      </c>
      <c r="H130">
        <v>2016</v>
      </c>
      <c r="I130">
        <v>267</v>
      </c>
      <c r="J130">
        <v>1038</v>
      </c>
      <c r="K130">
        <v>0</v>
      </c>
      <c r="L130">
        <v>0</v>
      </c>
      <c r="M130">
        <v>27.6</v>
      </c>
      <c r="N130" s="5">
        <v>30.7</v>
      </c>
      <c r="O130" s="20">
        <v>0.44</v>
      </c>
      <c r="P130">
        <v>22.5</v>
      </c>
      <c r="Q130">
        <v>0.26</v>
      </c>
      <c r="R130">
        <f t="shared" si="1"/>
        <v>28.786624877465695</v>
      </c>
      <c r="S130">
        <v>1</v>
      </c>
      <c r="T130">
        <v>0.93</v>
      </c>
      <c r="U130" s="7">
        <v>1.2643749489746758</v>
      </c>
      <c r="V130" s="7">
        <v>38.450545372206392</v>
      </c>
    </row>
    <row r="131" spans="1:22" x14ac:dyDescent="0.3">
      <c r="A131" t="s">
        <v>24</v>
      </c>
      <c r="B131" t="s">
        <v>21</v>
      </c>
      <c r="C131" t="s">
        <v>22</v>
      </c>
      <c r="D131">
        <v>21</v>
      </c>
      <c r="E131">
        <v>0</v>
      </c>
      <c r="F131">
        <v>180</v>
      </c>
      <c r="G131">
        <v>74</v>
      </c>
      <c r="H131">
        <v>2016</v>
      </c>
      <c r="I131">
        <v>267</v>
      </c>
      <c r="J131">
        <v>1038</v>
      </c>
      <c r="K131">
        <v>0</v>
      </c>
      <c r="L131">
        <v>-1</v>
      </c>
      <c r="M131">
        <v>27.6</v>
      </c>
      <c r="N131" s="5">
        <v>30.7</v>
      </c>
      <c r="O131" s="20">
        <v>0.44</v>
      </c>
      <c r="P131">
        <v>22.5</v>
      </c>
      <c r="Q131">
        <v>0.26</v>
      </c>
      <c r="R131">
        <f t="shared" si="1"/>
        <v>28.786624877465695</v>
      </c>
      <c r="S131">
        <v>1</v>
      </c>
      <c r="T131">
        <v>0.52</v>
      </c>
      <c r="U131" s="7">
        <v>0.71921034783708626</v>
      </c>
      <c r="V131" s="7">
        <v>15.884249643844242</v>
      </c>
    </row>
    <row r="132" spans="1:22" x14ac:dyDescent="0.3">
      <c r="A132" t="s">
        <v>24</v>
      </c>
      <c r="B132" t="s">
        <v>21</v>
      </c>
      <c r="C132" t="s">
        <v>22</v>
      </c>
      <c r="D132">
        <v>46</v>
      </c>
      <c r="E132">
        <v>0</v>
      </c>
      <c r="F132">
        <v>178</v>
      </c>
      <c r="G132">
        <v>75</v>
      </c>
      <c r="H132">
        <v>2016</v>
      </c>
      <c r="I132">
        <v>267</v>
      </c>
      <c r="J132">
        <v>1048</v>
      </c>
      <c r="K132">
        <v>-1</v>
      </c>
      <c r="L132">
        <v>0</v>
      </c>
      <c r="M132">
        <v>27.8</v>
      </c>
      <c r="N132" s="5">
        <v>30.8</v>
      </c>
      <c r="O132" s="20">
        <v>0.41399999999999998</v>
      </c>
      <c r="P132">
        <v>22.5</v>
      </c>
      <c r="Q132">
        <v>1.22</v>
      </c>
      <c r="R132">
        <f t="shared" si="1"/>
        <v>28.467727635530697</v>
      </c>
      <c r="S132">
        <v>1</v>
      </c>
      <c r="T132">
        <v>0.44</v>
      </c>
      <c r="U132" s="7">
        <v>-0.27623556206139266</v>
      </c>
      <c r="V132" s="7">
        <v>6.5847542062560702</v>
      </c>
    </row>
    <row r="133" spans="1:22" x14ac:dyDescent="0.3">
      <c r="A133" t="s">
        <v>24</v>
      </c>
      <c r="B133" t="s">
        <v>21</v>
      </c>
      <c r="C133" t="s">
        <v>22</v>
      </c>
      <c r="D133">
        <v>37</v>
      </c>
      <c r="E133">
        <v>1</v>
      </c>
      <c r="F133">
        <v>155</v>
      </c>
      <c r="G133">
        <v>86</v>
      </c>
      <c r="H133">
        <v>2016</v>
      </c>
      <c r="I133">
        <v>267</v>
      </c>
      <c r="J133">
        <v>1105</v>
      </c>
      <c r="K133">
        <v>2</v>
      </c>
      <c r="L133">
        <v>-1</v>
      </c>
      <c r="M133">
        <v>28.9</v>
      </c>
      <c r="N133" s="5">
        <v>29.7</v>
      </c>
      <c r="O133" s="20">
        <v>0.42299999999999999</v>
      </c>
      <c r="P133">
        <v>22.6</v>
      </c>
      <c r="Q133">
        <v>0.04</v>
      </c>
      <c r="R133">
        <f t="shared" si="1"/>
        <v>29.390059290621764</v>
      </c>
      <c r="S133">
        <v>1</v>
      </c>
      <c r="T133">
        <v>1</v>
      </c>
      <c r="U133" s="7">
        <v>1.650501547386322</v>
      </c>
      <c r="V133" s="7">
        <v>59.086644194160066</v>
      </c>
    </row>
    <row r="134" spans="1:22" x14ac:dyDescent="0.3">
      <c r="A134" t="s">
        <v>24</v>
      </c>
      <c r="B134" t="s">
        <v>21</v>
      </c>
      <c r="C134" t="s">
        <v>22</v>
      </c>
      <c r="D134">
        <v>14</v>
      </c>
      <c r="E134">
        <v>0</v>
      </c>
      <c r="F134">
        <v>150</v>
      </c>
      <c r="G134">
        <v>45</v>
      </c>
      <c r="H134">
        <v>2016</v>
      </c>
      <c r="I134">
        <v>267</v>
      </c>
      <c r="J134">
        <v>1105</v>
      </c>
      <c r="K134">
        <v>0</v>
      </c>
      <c r="L134">
        <v>-1</v>
      </c>
      <c r="M134">
        <v>28.9</v>
      </c>
      <c r="N134" s="5">
        <v>29.7</v>
      </c>
      <c r="O134" s="20">
        <v>0.42299999999999999</v>
      </c>
      <c r="P134">
        <v>22.6</v>
      </c>
      <c r="Q134">
        <v>0.04</v>
      </c>
      <c r="R134">
        <f t="shared" si="1"/>
        <v>29.390059290621764</v>
      </c>
      <c r="S134">
        <v>1</v>
      </c>
      <c r="T134">
        <v>0.44</v>
      </c>
      <c r="U134" s="7">
        <v>1.1377236552032617</v>
      </c>
      <c r="V134" s="7">
        <v>32.262227001303685</v>
      </c>
    </row>
    <row r="135" spans="1:22" x14ac:dyDescent="0.3">
      <c r="A135" t="s">
        <v>24</v>
      </c>
      <c r="B135" t="s">
        <v>21</v>
      </c>
      <c r="C135" t="s">
        <v>22</v>
      </c>
      <c r="D135">
        <v>20</v>
      </c>
      <c r="E135">
        <v>1</v>
      </c>
      <c r="F135">
        <v>170</v>
      </c>
      <c r="G135">
        <v>69</v>
      </c>
      <c r="H135">
        <v>2016</v>
      </c>
      <c r="I135">
        <v>267</v>
      </c>
      <c r="J135">
        <v>1117</v>
      </c>
      <c r="K135">
        <v>2</v>
      </c>
      <c r="L135">
        <v>-1</v>
      </c>
      <c r="M135">
        <v>30.5</v>
      </c>
      <c r="N135" s="5">
        <v>31.6</v>
      </c>
      <c r="O135" s="20">
        <v>0.44799999999999995</v>
      </c>
      <c r="P135">
        <v>23.9</v>
      </c>
      <c r="Q135">
        <v>0</v>
      </c>
      <c r="R135">
        <f t="shared" si="1"/>
        <v>31.6</v>
      </c>
      <c r="S135">
        <v>1</v>
      </c>
      <c r="T135">
        <v>0.95</v>
      </c>
      <c r="U135" s="7">
        <v>2.1482620316983878</v>
      </c>
      <c r="V135" s="7">
        <v>82.984525170218703</v>
      </c>
    </row>
    <row r="136" spans="1:22" x14ac:dyDescent="0.3">
      <c r="A136" t="s">
        <v>24</v>
      </c>
      <c r="B136" t="s">
        <v>21</v>
      </c>
      <c r="C136" t="s">
        <v>22</v>
      </c>
      <c r="D136">
        <v>27</v>
      </c>
      <c r="E136">
        <v>0</v>
      </c>
      <c r="F136">
        <v>172</v>
      </c>
      <c r="G136">
        <v>67</v>
      </c>
      <c r="H136">
        <v>2016</v>
      </c>
      <c r="I136">
        <v>267</v>
      </c>
      <c r="J136">
        <v>1117</v>
      </c>
      <c r="K136">
        <v>2</v>
      </c>
      <c r="L136">
        <v>-1</v>
      </c>
      <c r="M136">
        <v>30.5</v>
      </c>
      <c r="N136" s="5">
        <v>31.6</v>
      </c>
      <c r="O136" s="20">
        <v>0.44799999999999995</v>
      </c>
      <c r="P136">
        <v>23.9</v>
      </c>
      <c r="Q136">
        <v>0</v>
      </c>
      <c r="R136">
        <f t="shared" si="1"/>
        <v>31.6</v>
      </c>
      <c r="S136">
        <v>1</v>
      </c>
      <c r="T136">
        <v>0.46</v>
      </c>
      <c r="U136" s="7">
        <v>1.8746432096088721</v>
      </c>
      <c r="V136" s="7">
        <v>70.804603744563508</v>
      </c>
    </row>
    <row r="137" spans="1:22" x14ac:dyDescent="0.3">
      <c r="A137" t="s">
        <v>24</v>
      </c>
      <c r="B137" t="s">
        <v>21</v>
      </c>
      <c r="C137" t="s">
        <v>22</v>
      </c>
      <c r="D137">
        <v>44</v>
      </c>
      <c r="E137">
        <v>0</v>
      </c>
      <c r="F137">
        <v>165</v>
      </c>
      <c r="G137">
        <v>82</v>
      </c>
      <c r="H137">
        <v>2016</v>
      </c>
      <c r="I137">
        <v>267</v>
      </c>
      <c r="J137">
        <v>1130</v>
      </c>
      <c r="K137">
        <v>3</v>
      </c>
      <c r="L137">
        <v>-2</v>
      </c>
      <c r="M137">
        <v>30.6</v>
      </c>
      <c r="N137" s="5">
        <v>32</v>
      </c>
      <c r="O137" s="20">
        <v>0.35</v>
      </c>
      <c r="P137">
        <v>23.2</v>
      </c>
      <c r="Q137">
        <v>7.0000000000000007E-2</v>
      </c>
      <c r="R137">
        <f t="shared" ref="R137:R198" si="2">(N137+(M137*SQRT(10*Q137)))/(1+SQRT(10*Q137))</f>
        <v>31.362253209507646</v>
      </c>
      <c r="S137">
        <v>1</v>
      </c>
      <c r="T137">
        <v>0.52</v>
      </c>
      <c r="U137" s="7">
        <v>1.8736354333007808</v>
      </c>
      <c r="V137" s="7">
        <v>70.754553801643269</v>
      </c>
    </row>
    <row r="138" spans="1:22" x14ac:dyDescent="0.3">
      <c r="A138" t="s">
        <v>24</v>
      </c>
      <c r="B138" t="s">
        <v>21</v>
      </c>
      <c r="C138" t="s">
        <v>22</v>
      </c>
      <c r="D138">
        <v>41</v>
      </c>
      <c r="E138">
        <v>1</v>
      </c>
      <c r="F138">
        <v>150</v>
      </c>
      <c r="G138">
        <v>55</v>
      </c>
      <c r="H138">
        <v>2016</v>
      </c>
      <c r="I138">
        <v>267</v>
      </c>
      <c r="J138">
        <v>1130</v>
      </c>
      <c r="K138">
        <v>1</v>
      </c>
      <c r="L138">
        <v>-1</v>
      </c>
      <c r="M138">
        <v>30.6</v>
      </c>
      <c r="N138" s="5">
        <v>32</v>
      </c>
      <c r="O138" s="20">
        <v>0.35</v>
      </c>
      <c r="P138">
        <v>23.2</v>
      </c>
      <c r="Q138">
        <v>7.0000000000000007E-2</v>
      </c>
      <c r="R138">
        <f t="shared" si="2"/>
        <v>31.362253209507646</v>
      </c>
      <c r="S138">
        <v>1</v>
      </c>
      <c r="T138">
        <v>0.93</v>
      </c>
      <c r="U138" s="7">
        <v>2.0762995968940019</v>
      </c>
      <c r="V138" s="7">
        <v>80.087371102699137</v>
      </c>
    </row>
    <row r="139" spans="1:22" x14ac:dyDescent="0.3">
      <c r="A139" t="s">
        <v>24</v>
      </c>
      <c r="B139" t="s">
        <v>21</v>
      </c>
      <c r="C139" t="s">
        <v>22</v>
      </c>
      <c r="D139">
        <v>65</v>
      </c>
      <c r="E139">
        <v>1</v>
      </c>
      <c r="F139">
        <v>160</v>
      </c>
      <c r="G139">
        <v>75</v>
      </c>
      <c r="H139">
        <v>2016</v>
      </c>
      <c r="I139">
        <v>267</v>
      </c>
      <c r="J139">
        <v>1140</v>
      </c>
      <c r="K139">
        <v>1</v>
      </c>
      <c r="L139">
        <v>-1</v>
      </c>
      <c r="M139">
        <v>30.8</v>
      </c>
      <c r="N139" s="5">
        <v>31.3</v>
      </c>
      <c r="O139" s="20">
        <v>0.32400000000000001</v>
      </c>
      <c r="P139">
        <v>22.4</v>
      </c>
      <c r="Q139">
        <v>0.86</v>
      </c>
      <c r="R139">
        <f t="shared" si="2"/>
        <v>30.927143135508096</v>
      </c>
      <c r="S139">
        <v>1</v>
      </c>
      <c r="T139">
        <v>0.93</v>
      </c>
      <c r="U139" s="7">
        <v>1.702730988648931</v>
      </c>
      <c r="V139" s="7">
        <v>61.897831459025895</v>
      </c>
    </row>
    <row r="140" spans="1:22" x14ac:dyDescent="0.3">
      <c r="A140" t="s">
        <v>24</v>
      </c>
      <c r="B140" t="s">
        <v>21</v>
      </c>
      <c r="C140" t="s">
        <v>22</v>
      </c>
      <c r="D140">
        <v>70</v>
      </c>
      <c r="E140">
        <v>0</v>
      </c>
      <c r="F140">
        <v>170</v>
      </c>
      <c r="G140">
        <v>78</v>
      </c>
      <c r="H140">
        <v>2016</v>
      </c>
      <c r="I140">
        <v>267</v>
      </c>
      <c r="J140">
        <v>1140</v>
      </c>
      <c r="K140">
        <v>0</v>
      </c>
      <c r="L140">
        <v>-1</v>
      </c>
      <c r="M140">
        <v>30.8</v>
      </c>
      <c r="N140" s="5">
        <v>31.3</v>
      </c>
      <c r="O140" s="20">
        <v>0.32400000000000001</v>
      </c>
      <c r="P140">
        <v>22.4</v>
      </c>
      <c r="Q140">
        <v>0.86</v>
      </c>
      <c r="R140">
        <f t="shared" si="2"/>
        <v>30.927143135508096</v>
      </c>
      <c r="S140">
        <v>1</v>
      </c>
      <c r="T140">
        <v>0.44</v>
      </c>
      <c r="U140" s="7">
        <v>1.1097438900518413</v>
      </c>
      <c r="V140" s="7">
        <v>30.9609533710329</v>
      </c>
    </row>
    <row r="141" spans="1:22" x14ac:dyDescent="0.3">
      <c r="A141" t="s">
        <v>24</v>
      </c>
      <c r="B141" t="s">
        <v>21</v>
      </c>
      <c r="C141" t="s">
        <v>22</v>
      </c>
      <c r="D141">
        <v>42</v>
      </c>
      <c r="E141">
        <v>1</v>
      </c>
      <c r="F141">
        <v>160</v>
      </c>
      <c r="G141">
        <v>79</v>
      </c>
      <c r="H141">
        <v>2016</v>
      </c>
      <c r="I141">
        <v>267</v>
      </c>
      <c r="J141">
        <v>1140</v>
      </c>
      <c r="K141">
        <v>0</v>
      </c>
      <c r="L141">
        <v>-1</v>
      </c>
      <c r="M141">
        <v>30.8</v>
      </c>
      <c r="N141" s="5">
        <v>31.3</v>
      </c>
      <c r="O141" s="20">
        <v>0.32400000000000001</v>
      </c>
      <c r="P141">
        <v>22.4</v>
      </c>
      <c r="Q141">
        <v>0.86</v>
      </c>
      <c r="R141">
        <f t="shared" si="2"/>
        <v>30.927143135508096</v>
      </c>
      <c r="S141">
        <v>1</v>
      </c>
      <c r="T141">
        <v>0.93</v>
      </c>
      <c r="U141" s="7">
        <v>1.702730988648931</v>
      </c>
      <c r="V141" s="7">
        <v>61.897831459025895</v>
      </c>
    </row>
    <row r="142" spans="1:22" x14ac:dyDescent="0.3">
      <c r="A142" t="s">
        <v>24</v>
      </c>
      <c r="B142" t="s">
        <v>23</v>
      </c>
      <c r="C142" t="s">
        <v>22</v>
      </c>
      <c r="D142">
        <v>22</v>
      </c>
      <c r="E142">
        <v>1</v>
      </c>
      <c r="F142">
        <v>163</v>
      </c>
      <c r="G142">
        <v>60</v>
      </c>
      <c r="H142">
        <v>2016</v>
      </c>
      <c r="I142">
        <v>267</v>
      </c>
      <c r="J142">
        <v>1158</v>
      </c>
      <c r="K142">
        <v>2</v>
      </c>
      <c r="L142">
        <v>-1</v>
      </c>
      <c r="M142">
        <v>29.1</v>
      </c>
      <c r="N142" s="5">
        <v>29.3</v>
      </c>
      <c r="O142" s="20">
        <v>0.34899999999999998</v>
      </c>
      <c r="P142">
        <v>21.6</v>
      </c>
      <c r="Q142">
        <v>0.05</v>
      </c>
      <c r="R142">
        <f t="shared" si="2"/>
        <v>29.217157287525385</v>
      </c>
      <c r="S142">
        <v>1</v>
      </c>
      <c r="T142">
        <v>0.95</v>
      </c>
      <c r="U142" s="7">
        <v>1.5140713824337966</v>
      </c>
      <c r="V142" s="7">
        <v>51.665045817150272</v>
      </c>
    </row>
    <row r="143" spans="1:22" x14ac:dyDescent="0.3">
      <c r="A143" t="s">
        <v>24</v>
      </c>
      <c r="B143" t="s">
        <v>23</v>
      </c>
      <c r="C143" t="s">
        <v>22</v>
      </c>
      <c r="D143">
        <v>22</v>
      </c>
      <c r="E143">
        <v>1</v>
      </c>
      <c r="F143">
        <v>150</v>
      </c>
      <c r="G143">
        <v>55</v>
      </c>
      <c r="H143">
        <v>2016</v>
      </c>
      <c r="I143">
        <v>267</v>
      </c>
      <c r="J143">
        <v>1158</v>
      </c>
      <c r="K143">
        <v>2</v>
      </c>
      <c r="L143">
        <v>-1</v>
      </c>
      <c r="M143">
        <v>29.1</v>
      </c>
      <c r="N143" s="5">
        <v>29.3</v>
      </c>
      <c r="O143" s="20">
        <v>0.34899999999999998</v>
      </c>
      <c r="P143">
        <v>21.6</v>
      </c>
      <c r="Q143">
        <v>0.05</v>
      </c>
      <c r="R143">
        <f t="shared" si="2"/>
        <v>29.217157287525385</v>
      </c>
      <c r="S143">
        <v>1</v>
      </c>
      <c r="T143">
        <v>0.93</v>
      </c>
      <c r="U143" s="7">
        <v>1.5004089657507014</v>
      </c>
      <c r="V143" s="7">
        <v>50.922352186627514</v>
      </c>
    </row>
    <row r="144" spans="1:22" x14ac:dyDescent="0.3">
      <c r="A144" t="s">
        <v>24</v>
      </c>
      <c r="B144" t="s">
        <v>21</v>
      </c>
      <c r="C144" t="s">
        <v>22</v>
      </c>
      <c r="D144">
        <v>38</v>
      </c>
      <c r="E144">
        <v>1</v>
      </c>
      <c r="F144">
        <v>170</v>
      </c>
      <c r="G144">
        <v>78</v>
      </c>
      <c r="H144">
        <v>2016</v>
      </c>
      <c r="I144">
        <v>267</v>
      </c>
      <c r="J144">
        <v>1237</v>
      </c>
      <c r="K144">
        <v>1</v>
      </c>
      <c r="L144">
        <v>-2</v>
      </c>
      <c r="M144">
        <v>29.3</v>
      </c>
      <c r="N144" s="5">
        <v>29.3</v>
      </c>
      <c r="O144" s="20">
        <v>0.33399999999999996</v>
      </c>
      <c r="P144">
        <v>21.5</v>
      </c>
      <c r="Q144">
        <v>0.11</v>
      </c>
      <c r="R144">
        <f t="shared" si="2"/>
        <v>29.3</v>
      </c>
      <c r="S144">
        <v>1</v>
      </c>
      <c r="T144">
        <v>0.93</v>
      </c>
      <c r="U144" s="7">
        <v>1.4367741057134384</v>
      </c>
      <c r="V144" s="7">
        <v>47.480931678788025</v>
      </c>
    </row>
    <row r="145" spans="1:22" s="34" customFormat="1" x14ac:dyDescent="0.3">
      <c r="A145" s="34" t="s">
        <v>24</v>
      </c>
      <c r="B145" s="34" t="s">
        <v>21</v>
      </c>
      <c r="C145" s="34" t="s">
        <v>22</v>
      </c>
      <c r="D145" s="34">
        <v>37</v>
      </c>
      <c r="E145" s="34">
        <v>0</v>
      </c>
      <c r="F145" s="34">
        <v>190</v>
      </c>
      <c r="G145" s="34">
        <v>75</v>
      </c>
      <c r="H145" s="34">
        <v>2016</v>
      </c>
      <c r="I145" s="34">
        <v>267</v>
      </c>
      <c r="J145" s="34">
        <v>1240</v>
      </c>
      <c r="K145" s="34">
        <v>0</v>
      </c>
      <c r="L145" s="34">
        <v>0</v>
      </c>
      <c r="M145" s="34">
        <v>31.2</v>
      </c>
      <c r="N145" s="35">
        <v>31.1</v>
      </c>
      <c r="O145" s="36">
        <v>0.31900000000000001</v>
      </c>
      <c r="P145" s="34">
        <v>22.9</v>
      </c>
      <c r="Q145" s="34">
        <v>0.36</v>
      </c>
      <c r="R145" s="34">
        <f t="shared" si="2"/>
        <v>31.165485900149957</v>
      </c>
      <c r="S145" s="34">
        <v>1</v>
      </c>
      <c r="T145" s="34">
        <v>0.66999999999999993</v>
      </c>
      <c r="U145" s="37">
        <v>1.6732637351656348</v>
      </c>
      <c r="V145" s="37">
        <v>60.315600621538465</v>
      </c>
    </row>
    <row r="146" spans="1:22" s="34" customFormat="1" x14ac:dyDescent="0.3">
      <c r="A146" s="34" t="s">
        <v>24</v>
      </c>
      <c r="B146" s="34" t="s">
        <v>21</v>
      </c>
      <c r="C146" s="34" t="s">
        <v>22</v>
      </c>
      <c r="D146" s="34">
        <v>25</v>
      </c>
      <c r="E146" s="34">
        <v>1</v>
      </c>
      <c r="G146" s="34">
        <v>60</v>
      </c>
      <c r="H146" s="34">
        <v>2016</v>
      </c>
      <c r="I146" s="34">
        <v>267</v>
      </c>
      <c r="J146" s="34">
        <v>1240</v>
      </c>
      <c r="K146" s="34">
        <v>0</v>
      </c>
      <c r="L146" s="34">
        <v>0</v>
      </c>
      <c r="M146" s="34">
        <v>31.2</v>
      </c>
      <c r="N146" s="35">
        <v>31.1</v>
      </c>
      <c r="O146" s="36">
        <v>0.31900000000000001</v>
      </c>
      <c r="P146" s="34">
        <v>22.9</v>
      </c>
      <c r="Q146" s="34">
        <v>0.36</v>
      </c>
      <c r="R146" s="34">
        <f t="shared" si="2"/>
        <v>31.165485900149957</v>
      </c>
      <c r="S146" s="34">
        <v>1</v>
      </c>
      <c r="T146" s="34">
        <v>0.93</v>
      </c>
      <c r="U146" s="37">
        <v>1.8608002479967931</v>
      </c>
      <c r="V146" s="37">
        <v>70.114446469475652</v>
      </c>
    </row>
    <row r="147" spans="1:22" x14ac:dyDescent="0.3">
      <c r="A147" t="s">
        <v>24</v>
      </c>
      <c r="B147" t="s">
        <v>23</v>
      </c>
      <c r="C147" t="s">
        <v>22</v>
      </c>
      <c r="D147">
        <v>31</v>
      </c>
      <c r="E147">
        <v>1</v>
      </c>
      <c r="F147">
        <v>160</v>
      </c>
      <c r="G147">
        <v>55</v>
      </c>
      <c r="H147">
        <v>2016</v>
      </c>
      <c r="I147">
        <v>267</v>
      </c>
      <c r="J147">
        <v>1250</v>
      </c>
      <c r="K147">
        <v>1</v>
      </c>
      <c r="L147">
        <v>-1</v>
      </c>
      <c r="M147">
        <v>29</v>
      </c>
      <c r="N147" s="5">
        <v>29.5</v>
      </c>
      <c r="O147" s="20">
        <v>0.37</v>
      </c>
      <c r="P147">
        <v>21.9</v>
      </c>
      <c r="Q147">
        <v>0.77</v>
      </c>
      <c r="R147">
        <f t="shared" si="2"/>
        <v>29.132454282470324</v>
      </c>
      <c r="S147">
        <v>1.1000000000000001</v>
      </c>
      <c r="T147">
        <v>0.93</v>
      </c>
      <c r="U147" s="7">
        <v>1.2371615358600327</v>
      </c>
      <c r="V147" s="7">
        <v>37.08294665383935</v>
      </c>
    </row>
    <row r="148" spans="1:22" x14ac:dyDescent="0.3">
      <c r="A148" t="s">
        <v>24</v>
      </c>
      <c r="B148" t="s">
        <v>23</v>
      </c>
      <c r="C148" t="s">
        <v>22</v>
      </c>
      <c r="D148">
        <v>50</v>
      </c>
      <c r="E148">
        <v>1</v>
      </c>
      <c r="F148">
        <v>170</v>
      </c>
      <c r="G148">
        <v>62</v>
      </c>
      <c r="H148">
        <v>2016</v>
      </c>
      <c r="I148">
        <v>267</v>
      </c>
      <c r="J148">
        <v>1250</v>
      </c>
      <c r="K148">
        <v>1</v>
      </c>
      <c r="L148">
        <v>-2</v>
      </c>
      <c r="M148">
        <v>29</v>
      </c>
      <c r="N148" s="5">
        <v>29.5</v>
      </c>
      <c r="O148" s="20">
        <v>0.37</v>
      </c>
      <c r="P148">
        <v>21.9</v>
      </c>
      <c r="Q148">
        <v>0.77</v>
      </c>
      <c r="R148">
        <f t="shared" si="2"/>
        <v>29.132454282470324</v>
      </c>
      <c r="S148">
        <v>1</v>
      </c>
      <c r="T148">
        <v>0.93</v>
      </c>
      <c r="U148" s="7">
        <v>1.136755328241299</v>
      </c>
      <c r="V148" s="7">
        <v>32.216764564727754</v>
      </c>
    </row>
    <row r="149" spans="1:22" x14ac:dyDescent="0.3">
      <c r="A149" t="s">
        <v>24</v>
      </c>
      <c r="B149" t="s">
        <v>21</v>
      </c>
      <c r="C149" t="s">
        <v>22</v>
      </c>
      <c r="D149">
        <v>25</v>
      </c>
      <c r="E149">
        <v>1</v>
      </c>
      <c r="F149">
        <v>169</v>
      </c>
      <c r="G149">
        <v>76</v>
      </c>
      <c r="H149">
        <v>2016</v>
      </c>
      <c r="I149">
        <v>267</v>
      </c>
      <c r="J149">
        <v>1315</v>
      </c>
      <c r="K149">
        <v>0</v>
      </c>
      <c r="L149">
        <v>-1</v>
      </c>
      <c r="M149">
        <v>30.3</v>
      </c>
      <c r="N149" s="5">
        <v>31.2</v>
      </c>
      <c r="O149" s="20">
        <v>0.373</v>
      </c>
      <c r="P149">
        <v>23.6</v>
      </c>
      <c r="Q149">
        <v>0.04</v>
      </c>
      <c r="R149">
        <f t="shared" si="2"/>
        <v>30.851316701949482</v>
      </c>
      <c r="S149">
        <v>1</v>
      </c>
      <c r="T149">
        <v>0.93</v>
      </c>
      <c r="U149" s="7">
        <v>1.9677340868338551</v>
      </c>
      <c r="V149" s="7">
        <v>75.283173873356176</v>
      </c>
    </row>
    <row r="150" spans="1:22" x14ac:dyDescent="0.3">
      <c r="A150" t="s">
        <v>24</v>
      </c>
      <c r="B150" t="s">
        <v>23</v>
      </c>
      <c r="C150" t="s">
        <v>22</v>
      </c>
      <c r="D150">
        <v>19</v>
      </c>
      <c r="E150">
        <v>1</v>
      </c>
      <c r="F150">
        <v>150</v>
      </c>
      <c r="G150">
        <v>50</v>
      </c>
      <c r="H150">
        <v>2016</v>
      </c>
      <c r="I150">
        <v>267</v>
      </c>
      <c r="J150">
        <v>1315</v>
      </c>
      <c r="K150">
        <v>0</v>
      </c>
      <c r="L150">
        <v>-1</v>
      </c>
      <c r="M150">
        <v>29.2</v>
      </c>
      <c r="N150" s="5">
        <v>32</v>
      </c>
      <c r="O150" s="20">
        <v>0.35200000000000004</v>
      </c>
      <c r="P150">
        <v>23.1</v>
      </c>
      <c r="Q150">
        <v>0.35</v>
      </c>
      <c r="R150">
        <f t="shared" si="2"/>
        <v>30.175328136593407</v>
      </c>
      <c r="S150">
        <v>1</v>
      </c>
      <c r="T150">
        <v>1</v>
      </c>
      <c r="U150" s="7">
        <v>1.6338459237140919</v>
      </c>
      <c r="V150" s="7">
        <v>58.184411784952545</v>
      </c>
    </row>
    <row r="151" spans="1:22" x14ac:dyDescent="0.3">
      <c r="A151" t="s">
        <v>24</v>
      </c>
      <c r="B151" t="s">
        <v>23</v>
      </c>
      <c r="C151" t="s">
        <v>22</v>
      </c>
      <c r="D151">
        <v>22</v>
      </c>
      <c r="E151">
        <v>1</v>
      </c>
      <c r="F151">
        <v>160</v>
      </c>
      <c r="G151">
        <v>70</v>
      </c>
      <c r="H151">
        <v>2016</v>
      </c>
      <c r="I151">
        <v>267</v>
      </c>
      <c r="J151">
        <v>1315</v>
      </c>
      <c r="K151">
        <v>0</v>
      </c>
      <c r="L151">
        <v>-1</v>
      </c>
      <c r="M151">
        <v>29.2</v>
      </c>
      <c r="N151" s="5">
        <v>32</v>
      </c>
      <c r="O151" s="20">
        <v>0.35200000000000004</v>
      </c>
      <c r="P151">
        <v>23.1</v>
      </c>
      <c r="Q151">
        <v>0.35</v>
      </c>
      <c r="R151">
        <f t="shared" si="2"/>
        <v>30.175328136593407</v>
      </c>
      <c r="S151">
        <v>1</v>
      </c>
      <c r="T151">
        <v>1</v>
      </c>
      <c r="U151" s="7">
        <v>1.6338459237140919</v>
      </c>
      <c r="V151" s="7">
        <v>58.184411784952545</v>
      </c>
    </row>
    <row r="152" spans="1:22" x14ac:dyDescent="0.3">
      <c r="A152" t="s">
        <v>24</v>
      </c>
      <c r="B152" t="s">
        <v>23</v>
      </c>
      <c r="C152" t="s">
        <v>22</v>
      </c>
      <c r="D152">
        <v>25</v>
      </c>
      <c r="E152">
        <v>0</v>
      </c>
      <c r="F152">
        <v>180</v>
      </c>
      <c r="G152">
        <v>67</v>
      </c>
      <c r="H152">
        <v>2016</v>
      </c>
      <c r="I152">
        <v>267</v>
      </c>
      <c r="J152">
        <v>1315</v>
      </c>
      <c r="K152">
        <v>0</v>
      </c>
      <c r="L152">
        <v>-1</v>
      </c>
      <c r="M152">
        <v>29.2</v>
      </c>
      <c r="N152" s="5">
        <v>32</v>
      </c>
      <c r="O152" s="20">
        <v>0.35200000000000004</v>
      </c>
      <c r="P152">
        <v>23.1</v>
      </c>
      <c r="Q152">
        <v>0.35</v>
      </c>
      <c r="R152">
        <f t="shared" si="2"/>
        <v>30.175328136593407</v>
      </c>
      <c r="S152">
        <v>1</v>
      </c>
      <c r="T152">
        <v>0.52</v>
      </c>
      <c r="U152" s="7">
        <v>1.1479048088074757</v>
      </c>
      <c r="V152" s="7">
        <v>32.74204761900107</v>
      </c>
    </row>
    <row r="153" spans="1:22" x14ac:dyDescent="0.3">
      <c r="A153" t="s">
        <v>24</v>
      </c>
      <c r="B153" t="s">
        <v>21</v>
      </c>
      <c r="C153" t="s">
        <v>22</v>
      </c>
      <c r="D153">
        <v>31</v>
      </c>
      <c r="E153">
        <v>0</v>
      </c>
      <c r="F153">
        <v>160</v>
      </c>
      <c r="G153">
        <v>85</v>
      </c>
      <c r="H153">
        <v>2016</v>
      </c>
      <c r="I153">
        <v>267</v>
      </c>
      <c r="J153">
        <v>1330</v>
      </c>
      <c r="K153">
        <v>1</v>
      </c>
      <c r="L153">
        <v>-1</v>
      </c>
      <c r="M153">
        <v>30</v>
      </c>
      <c r="N153" s="5">
        <v>30.7</v>
      </c>
      <c r="O153" s="20">
        <v>0.35899999999999999</v>
      </c>
      <c r="P153">
        <v>22.7</v>
      </c>
      <c r="Q153">
        <v>0.03</v>
      </c>
      <c r="R153">
        <f t="shared" si="2"/>
        <v>30.452277442494832</v>
      </c>
      <c r="S153">
        <v>1</v>
      </c>
      <c r="T153">
        <v>0.52</v>
      </c>
      <c r="U153" s="7">
        <v>1.5560332785786255</v>
      </c>
      <c r="V153" s="7">
        <v>53.950243075402213</v>
      </c>
    </row>
    <row r="154" spans="1:22" x14ac:dyDescent="0.3">
      <c r="A154" t="s">
        <v>24</v>
      </c>
      <c r="B154" t="s">
        <v>21</v>
      </c>
      <c r="C154" t="s">
        <v>22</v>
      </c>
      <c r="D154">
        <v>16</v>
      </c>
      <c r="E154">
        <v>0</v>
      </c>
      <c r="F154">
        <v>160</v>
      </c>
      <c r="G154">
        <v>51</v>
      </c>
      <c r="H154">
        <v>2016</v>
      </c>
      <c r="I154">
        <v>267</v>
      </c>
      <c r="J154">
        <v>1335</v>
      </c>
      <c r="K154">
        <v>0</v>
      </c>
      <c r="L154">
        <v>-1</v>
      </c>
      <c r="M154">
        <v>29.7</v>
      </c>
      <c r="N154" s="5">
        <v>29.3</v>
      </c>
      <c r="O154" s="20">
        <v>0.33200000000000002</v>
      </c>
      <c r="P154">
        <v>21.7</v>
      </c>
      <c r="Q154">
        <v>0.01</v>
      </c>
      <c r="R154">
        <f t="shared" si="2"/>
        <v>29.396101229340815</v>
      </c>
      <c r="S154">
        <v>1</v>
      </c>
      <c r="T154">
        <v>0.44</v>
      </c>
      <c r="U154" s="7">
        <v>1.1240089785085041</v>
      </c>
      <c r="V154" s="7">
        <v>31.621169176951213</v>
      </c>
    </row>
    <row r="155" spans="1:22" x14ac:dyDescent="0.3">
      <c r="A155" t="s">
        <v>24</v>
      </c>
      <c r="B155" t="s">
        <v>21</v>
      </c>
      <c r="C155" t="s">
        <v>22</v>
      </c>
      <c r="D155">
        <v>37</v>
      </c>
      <c r="E155">
        <v>1</v>
      </c>
      <c r="F155">
        <v>170</v>
      </c>
      <c r="G155">
        <v>72</v>
      </c>
      <c r="H155">
        <v>2016</v>
      </c>
      <c r="I155">
        <v>267</v>
      </c>
      <c r="J155">
        <v>1335</v>
      </c>
      <c r="K155">
        <v>-1</v>
      </c>
      <c r="L155">
        <v>0</v>
      </c>
      <c r="M155">
        <v>29.7</v>
      </c>
      <c r="N155" s="5">
        <v>29.3</v>
      </c>
      <c r="O155" s="20">
        <v>0.33200000000000002</v>
      </c>
      <c r="P155">
        <v>21.7</v>
      </c>
      <c r="Q155">
        <v>0.01</v>
      </c>
      <c r="R155">
        <f t="shared" si="2"/>
        <v>29.396101229340815</v>
      </c>
      <c r="S155">
        <v>1</v>
      </c>
      <c r="T155">
        <v>0.93</v>
      </c>
      <c r="U155" s="7">
        <v>1.5668076938067717</v>
      </c>
      <c r="V155" s="7">
        <v>54.537413273814074</v>
      </c>
    </row>
    <row r="156" spans="1:22" x14ac:dyDescent="0.3">
      <c r="A156" t="s">
        <v>24</v>
      </c>
      <c r="B156" t="s">
        <v>21</v>
      </c>
      <c r="C156" t="s">
        <v>22</v>
      </c>
      <c r="D156">
        <v>21</v>
      </c>
      <c r="E156">
        <v>0</v>
      </c>
      <c r="F156">
        <v>165</v>
      </c>
      <c r="G156">
        <v>72</v>
      </c>
      <c r="H156">
        <v>2016</v>
      </c>
      <c r="I156">
        <v>267</v>
      </c>
      <c r="J156">
        <v>1350</v>
      </c>
      <c r="K156">
        <v>2</v>
      </c>
      <c r="L156">
        <v>-1</v>
      </c>
      <c r="M156">
        <v>30.4</v>
      </c>
      <c r="N156" s="5">
        <v>30.6</v>
      </c>
      <c r="O156" s="20">
        <v>0.38900000000000001</v>
      </c>
      <c r="P156">
        <v>23.3</v>
      </c>
      <c r="Q156">
        <v>0.02</v>
      </c>
      <c r="R156">
        <f t="shared" si="2"/>
        <v>30.538196601125016</v>
      </c>
      <c r="S156">
        <v>1</v>
      </c>
      <c r="T156">
        <v>0.52</v>
      </c>
      <c r="U156" s="7">
        <v>1.6452352867727664</v>
      </c>
      <c r="V156" s="7">
        <v>58.80161570107331</v>
      </c>
    </row>
    <row r="157" spans="1:22" x14ac:dyDescent="0.3">
      <c r="A157" t="s">
        <v>24</v>
      </c>
      <c r="B157" t="s">
        <v>21</v>
      </c>
      <c r="C157" t="s">
        <v>22</v>
      </c>
      <c r="D157">
        <v>24</v>
      </c>
      <c r="E157">
        <v>1</v>
      </c>
      <c r="F157">
        <v>160</v>
      </c>
      <c r="G157">
        <v>60</v>
      </c>
      <c r="H157">
        <v>2016</v>
      </c>
      <c r="I157">
        <v>267</v>
      </c>
      <c r="J157">
        <v>1350</v>
      </c>
      <c r="K157">
        <v>3</v>
      </c>
      <c r="L157">
        <v>-1</v>
      </c>
      <c r="M157">
        <v>30.4</v>
      </c>
      <c r="N157" s="5">
        <v>30.6</v>
      </c>
      <c r="O157" s="20">
        <v>0.38900000000000001</v>
      </c>
      <c r="P157">
        <v>23.3</v>
      </c>
      <c r="Q157">
        <v>0.02</v>
      </c>
      <c r="R157">
        <f t="shared" si="2"/>
        <v>30.538196601125016</v>
      </c>
      <c r="S157">
        <v>1</v>
      </c>
      <c r="T157">
        <v>0.93</v>
      </c>
      <c r="U157" s="7">
        <v>1.9142358345251407</v>
      </c>
      <c r="V157" s="7">
        <v>72.745572479927844</v>
      </c>
    </row>
    <row r="158" spans="1:22" x14ac:dyDescent="0.3">
      <c r="A158" t="s">
        <v>24</v>
      </c>
      <c r="B158" t="s">
        <v>21</v>
      </c>
      <c r="C158" t="s">
        <v>22</v>
      </c>
      <c r="D158">
        <v>22</v>
      </c>
      <c r="E158">
        <v>0</v>
      </c>
      <c r="F158">
        <v>180</v>
      </c>
      <c r="G158">
        <v>80</v>
      </c>
      <c r="H158">
        <v>2016</v>
      </c>
      <c r="I158">
        <v>267</v>
      </c>
      <c r="J158">
        <v>1400</v>
      </c>
      <c r="K158">
        <v>2</v>
      </c>
      <c r="L158">
        <v>-2</v>
      </c>
      <c r="M158">
        <v>32</v>
      </c>
      <c r="N158" s="5">
        <v>32.200000000000003</v>
      </c>
      <c r="O158" s="20">
        <v>0.33</v>
      </c>
      <c r="P158">
        <v>23.8</v>
      </c>
      <c r="Q158">
        <v>0.01</v>
      </c>
      <c r="R158">
        <f t="shared" si="2"/>
        <v>32.151949385329594</v>
      </c>
      <c r="S158">
        <v>1</v>
      </c>
      <c r="T158">
        <v>0.46</v>
      </c>
      <c r="U158" s="7">
        <v>2.1290668902203507</v>
      </c>
      <c r="V158" s="7">
        <v>82.235581803640358</v>
      </c>
    </row>
    <row r="159" spans="1:22" x14ac:dyDescent="0.3">
      <c r="A159" t="s">
        <v>24</v>
      </c>
      <c r="B159" t="s">
        <v>21</v>
      </c>
      <c r="C159" t="s">
        <v>22</v>
      </c>
      <c r="D159">
        <v>19</v>
      </c>
      <c r="E159">
        <v>1</v>
      </c>
      <c r="F159">
        <v>165</v>
      </c>
      <c r="G159">
        <v>60</v>
      </c>
      <c r="H159">
        <v>2016</v>
      </c>
      <c r="I159">
        <v>267</v>
      </c>
      <c r="J159">
        <v>1400</v>
      </c>
      <c r="K159">
        <v>1</v>
      </c>
      <c r="L159">
        <v>-1</v>
      </c>
      <c r="M159">
        <v>32</v>
      </c>
      <c r="N159" s="5">
        <v>32.200000000000003</v>
      </c>
      <c r="O159" s="20">
        <v>0.33</v>
      </c>
      <c r="P159">
        <v>23.8</v>
      </c>
      <c r="Q159">
        <v>0.01</v>
      </c>
      <c r="R159">
        <f t="shared" si="2"/>
        <v>32.151949385329594</v>
      </c>
      <c r="S159">
        <v>1</v>
      </c>
      <c r="T159">
        <v>0.93</v>
      </c>
      <c r="U159" s="7">
        <v>2.2949618136421206</v>
      </c>
      <c r="V159" s="7">
        <v>88.105001794823622</v>
      </c>
    </row>
    <row r="160" spans="1:22" x14ac:dyDescent="0.3">
      <c r="A160" t="s">
        <v>24</v>
      </c>
      <c r="B160" t="s">
        <v>21</v>
      </c>
      <c r="C160" t="s">
        <v>22</v>
      </c>
      <c r="D160">
        <v>43</v>
      </c>
      <c r="E160">
        <v>1</v>
      </c>
      <c r="F160">
        <v>165</v>
      </c>
      <c r="G160">
        <v>100</v>
      </c>
      <c r="H160">
        <v>2016</v>
      </c>
      <c r="I160">
        <v>267</v>
      </c>
      <c r="J160">
        <v>1420</v>
      </c>
      <c r="K160">
        <v>1</v>
      </c>
      <c r="L160">
        <v>-1</v>
      </c>
      <c r="M160" s="22">
        <v>30.5</v>
      </c>
      <c r="N160" s="5">
        <v>33.700000000000003</v>
      </c>
      <c r="O160" s="20">
        <v>0.29100000000000004</v>
      </c>
      <c r="P160">
        <v>23.1</v>
      </c>
      <c r="Q160">
        <v>0.09</v>
      </c>
      <c r="R160">
        <f t="shared" si="2"/>
        <v>32.142134462383559</v>
      </c>
      <c r="S160">
        <v>1</v>
      </c>
      <c r="T160">
        <v>0.93</v>
      </c>
      <c r="U160" s="7">
        <v>2.2126616741736025</v>
      </c>
      <c r="V160" s="7">
        <v>85.365714174461132</v>
      </c>
    </row>
    <row r="161" spans="1:22" x14ac:dyDescent="0.3">
      <c r="A161" t="s">
        <v>24</v>
      </c>
      <c r="B161" t="s">
        <v>21</v>
      </c>
      <c r="C161" t="s">
        <v>22</v>
      </c>
      <c r="D161">
        <v>23</v>
      </c>
      <c r="E161">
        <v>1</v>
      </c>
      <c r="F161">
        <v>165</v>
      </c>
      <c r="G161">
        <v>80</v>
      </c>
      <c r="H161">
        <v>2016</v>
      </c>
      <c r="I161">
        <v>267</v>
      </c>
      <c r="J161">
        <v>1420</v>
      </c>
      <c r="K161">
        <v>2</v>
      </c>
      <c r="L161">
        <v>-1</v>
      </c>
      <c r="M161" s="22">
        <v>30.5</v>
      </c>
      <c r="N161" s="5">
        <v>33.700000000000003</v>
      </c>
      <c r="O161" s="20">
        <v>0.29100000000000004</v>
      </c>
      <c r="P161">
        <v>23.1</v>
      </c>
      <c r="Q161">
        <v>0.09</v>
      </c>
      <c r="R161">
        <f t="shared" si="2"/>
        <v>32.142134462383559</v>
      </c>
      <c r="S161">
        <v>2</v>
      </c>
      <c r="T161">
        <v>0.93</v>
      </c>
      <c r="U161" s="7">
        <v>2.2977555162812369</v>
      </c>
      <c r="V161" s="7">
        <v>88.191909492564889</v>
      </c>
    </row>
    <row r="162" spans="1:22" s="10" customFormat="1" x14ac:dyDescent="0.3">
      <c r="A162" t="s">
        <v>24</v>
      </c>
      <c r="B162" t="s">
        <v>21</v>
      </c>
      <c r="C162" t="s">
        <v>22</v>
      </c>
      <c r="D162" s="10">
        <v>42</v>
      </c>
      <c r="E162" s="10">
        <v>0</v>
      </c>
      <c r="F162" s="10">
        <v>160</v>
      </c>
      <c r="G162" s="10">
        <v>57</v>
      </c>
      <c r="H162" s="10">
        <v>2016</v>
      </c>
      <c r="I162" s="10">
        <v>267</v>
      </c>
      <c r="J162" s="10">
        <v>1435</v>
      </c>
      <c r="K162" s="10">
        <v>3</v>
      </c>
      <c r="L162" s="10">
        <v>-2</v>
      </c>
      <c r="M162" s="23">
        <v>31.4</v>
      </c>
      <c r="N162" s="11">
        <v>32.1</v>
      </c>
      <c r="O162" s="24">
        <v>0.312</v>
      </c>
      <c r="P162" s="23">
        <v>23.2</v>
      </c>
      <c r="Q162" s="23">
        <v>0.08</v>
      </c>
      <c r="R162" s="10">
        <f t="shared" si="2"/>
        <v>31.769504831500299</v>
      </c>
      <c r="S162" s="10">
        <v>1</v>
      </c>
      <c r="T162" s="10">
        <v>0.44</v>
      </c>
      <c r="U162" s="13">
        <v>1.9168849387340723</v>
      </c>
      <c r="V162" s="13">
        <v>72.873607282185432</v>
      </c>
    </row>
    <row r="163" spans="1:22" s="1" customFormat="1" x14ac:dyDescent="0.3">
      <c r="A163" t="s">
        <v>24</v>
      </c>
      <c r="B163" s="1" t="s">
        <v>25</v>
      </c>
      <c r="C163" s="1" t="s">
        <v>26</v>
      </c>
      <c r="D163" s="14">
        <v>18</v>
      </c>
      <c r="E163" s="14">
        <v>0</v>
      </c>
      <c r="F163" s="14">
        <v>168</v>
      </c>
      <c r="G163" s="14">
        <v>65</v>
      </c>
      <c r="H163" s="14">
        <v>2017</v>
      </c>
      <c r="I163" s="14">
        <v>4</v>
      </c>
      <c r="J163" s="14">
        <v>1240</v>
      </c>
      <c r="K163" s="14">
        <v>0</v>
      </c>
      <c r="L163" s="14">
        <v>1</v>
      </c>
      <c r="M163" s="25">
        <v>17.399999999999999</v>
      </c>
      <c r="N163" s="15">
        <v>18.3</v>
      </c>
      <c r="O163" s="26">
        <v>0.53</v>
      </c>
      <c r="P163" s="25">
        <v>13.8</v>
      </c>
      <c r="Q163" s="25">
        <v>0</v>
      </c>
      <c r="R163" s="27">
        <f t="shared" si="2"/>
        <v>18.3</v>
      </c>
      <c r="S163" s="14">
        <v>1</v>
      </c>
      <c r="T163" s="1">
        <v>0.92</v>
      </c>
      <c r="U163" s="17">
        <v>-1.6508821089577443</v>
      </c>
      <c r="V163" s="17">
        <v>59.107232171628617</v>
      </c>
    </row>
    <row r="164" spans="1:22" s="1" customFormat="1" x14ac:dyDescent="0.3">
      <c r="A164" t="s">
        <v>24</v>
      </c>
      <c r="B164" s="1" t="s">
        <v>25</v>
      </c>
      <c r="C164" s="1" t="s">
        <v>26</v>
      </c>
      <c r="D164" s="14">
        <v>40</v>
      </c>
      <c r="E164" s="14">
        <v>1</v>
      </c>
      <c r="G164" s="14">
        <v>100</v>
      </c>
      <c r="H164" s="14">
        <v>2017</v>
      </c>
      <c r="I164" s="14">
        <v>4</v>
      </c>
      <c r="J164" s="14">
        <v>1240</v>
      </c>
      <c r="K164" s="14">
        <v>-1</v>
      </c>
      <c r="L164" s="14">
        <v>1</v>
      </c>
      <c r="M164" s="25">
        <v>17.399999999999999</v>
      </c>
      <c r="N164" s="15">
        <v>18.3</v>
      </c>
      <c r="O164" s="26">
        <v>0.53</v>
      </c>
      <c r="P164" s="25">
        <v>13.8</v>
      </c>
      <c r="Q164" s="25">
        <v>0</v>
      </c>
      <c r="R164" s="1">
        <f t="shared" si="2"/>
        <v>18.3</v>
      </c>
      <c r="S164" s="14">
        <v>1</v>
      </c>
      <c r="T164" s="1">
        <v>1.7499999999999998</v>
      </c>
      <c r="U164" s="17">
        <v>-0.24312077614511801</v>
      </c>
      <c r="V164" s="17">
        <v>6.2266991174836592</v>
      </c>
    </row>
    <row r="165" spans="1:22" s="1" customFormat="1" x14ac:dyDescent="0.3">
      <c r="A165" t="s">
        <v>24</v>
      </c>
      <c r="B165" s="1" t="s">
        <v>25</v>
      </c>
      <c r="C165" s="1" t="s">
        <v>26</v>
      </c>
      <c r="D165" s="14">
        <v>60</v>
      </c>
      <c r="E165" s="14">
        <v>1</v>
      </c>
      <c r="F165" s="14">
        <v>175</v>
      </c>
      <c r="G165" s="14">
        <v>97</v>
      </c>
      <c r="H165" s="14">
        <v>2017</v>
      </c>
      <c r="I165" s="14">
        <v>4</v>
      </c>
      <c r="J165" s="14">
        <v>1240</v>
      </c>
      <c r="K165" s="14">
        <v>0</v>
      </c>
      <c r="L165" s="14">
        <v>1</v>
      </c>
      <c r="M165" s="25">
        <v>17.399999999999999</v>
      </c>
      <c r="N165" s="15">
        <v>18.3</v>
      </c>
      <c r="O165" s="26">
        <v>0.53</v>
      </c>
      <c r="P165" s="25">
        <v>13.8</v>
      </c>
      <c r="Q165" s="25">
        <v>0</v>
      </c>
      <c r="R165" s="1">
        <f t="shared" si="2"/>
        <v>18.3</v>
      </c>
      <c r="S165" s="14">
        <v>1</v>
      </c>
      <c r="T165" s="1">
        <v>1.7499999999999998</v>
      </c>
      <c r="U165" s="17">
        <v>-0.24312077614511801</v>
      </c>
      <c r="V165" s="17">
        <v>6.2266991174836592</v>
      </c>
    </row>
    <row r="166" spans="1:22" s="1" customFormat="1" x14ac:dyDescent="0.3">
      <c r="A166" t="s">
        <v>24</v>
      </c>
      <c r="B166" s="1" t="s">
        <v>25</v>
      </c>
      <c r="C166" s="1" t="s">
        <v>26</v>
      </c>
      <c r="D166" s="14">
        <v>45</v>
      </c>
      <c r="E166" s="14">
        <v>1</v>
      </c>
      <c r="F166" s="14">
        <v>160</v>
      </c>
      <c r="G166" s="14">
        <v>85</v>
      </c>
      <c r="H166" s="14">
        <v>2017</v>
      </c>
      <c r="I166" s="14">
        <v>4</v>
      </c>
      <c r="J166" s="14">
        <v>1240</v>
      </c>
      <c r="K166" s="14">
        <v>0</v>
      </c>
      <c r="L166" s="14">
        <v>1</v>
      </c>
      <c r="M166" s="25">
        <v>17.399999999999999</v>
      </c>
      <c r="N166" s="15">
        <v>18.3</v>
      </c>
      <c r="O166" s="26">
        <v>0.53</v>
      </c>
      <c r="P166" s="25">
        <v>13.8</v>
      </c>
      <c r="Q166" s="25">
        <v>0</v>
      </c>
      <c r="R166" s="1">
        <f t="shared" si="2"/>
        <v>18.3</v>
      </c>
      <c r="S166" s="14">
        <v>1.2</v>
      </c>
      <c r="T166" s="1">
        <v>1.7799999999999998</v>
      </c>
      <c r="U166" s="17">
        <v>0.18278282134253998</v>
      </c>
      <c r="V166" s="17">
        <v>5.6926129329555195</v>
      </c>
    </row>
    <row r="167" spans="1:22" s="1" customFormat="1" x14ac:dyDescent="0.3">
      <c r="A167" t="s">
        <v>24</v>
      </c>
      <c r="B167" s="1" t="s">
        <v>25</v>
      </c>
      <c r="C167" s="1" t="s">
        <v>26</v>
      </c>
      <c r="D167" s="14">
        <v>24</v>
      </c>
      <c r="E167" s="14">
        <v>0</v>
      </c>
      <c r="F167" s="14">
        <v>170</v>
      </c>
      <c r="G167" s="14">
        <v>70</v>
      </c>
      <c r="H167" s="14">
        <v>2017</v>
      </c>
      <c r="I167" s="14">
        <v>4</v>
      </c>
      <c r="J167" s="14">
        <v>1240</v>
      </c>
      <c r="K167" s="14">
        <v>0</v>
      </c>
      <c r="L167" s="14">
        <v>1</v>
      </c>
      <c r="M167" s="25">
        <v>17.399999999999999</v>
      </c>
      <c r="N167" s="15">
        <v>18.3</v>
      </c>
      <c r="O167" s="26">
        <v>0.53</v>
      </c>
      <c r="P167" s="25">
        <v>13.8</v>
      </c>
      <c r="Q167" s="25">
        <v>0</v>
      </c>
      <c r="R167" s="1">
        <f t="shared" si="2"/>
        <v>18.3</v>
      </c>
      <c r="S167" s="14">
        <v>1.2</v>
      </c>
      <c r="T167" s="1">
        <v>0.53</v>
      </c>
      <c r="U167" s="17">
        <v>-2.0058163206626687</v>
      </c>
      <c r="V167" s="17">
        <v>77.023957113018852</v>
      </c>
    </row>
    <row r="168" spans="1:22" s="1" customFormat="1" x14ac:dyDescent="0.3">
      <c r="A168" t="s">
        <v>24</v>
      </c>
      <c r="B168" s="1" t="s">
        <v>25</v>
      </c>
      <c r="C168" s="1" t="s">
        <v>26</v>
      </c>
      <c r="D168" s="14">
        <v>35</v>
      </c>
      <c r="E168" s="14">
        <v>1</v>
      </c>
      <c r="F168" s="14">
        <v>160</v>
      </c>
      <c r="G168" s="14">
        <v>55</v>
      </c>
      <c r="H168" s="14">
        <v>2017</v>
      </c>
      <c r="I168" s="14">
        <v>4</v>
      </c>
      <c r="J168" s="14">
        <v>1240</v>
      </c>
      <c r="K168" s="14">
        <v>-3</v>
      </c>
      <c r="L168" s="14">
        <v>2</v>
      </c>
      <c r="M168" s="25">
        <v>17.399999999999999</v>
      </c>
      <c r="N168" s="15">
        <v>18.3</v>
      </c>
      <c r="O168" s="26">
        <v>0.53</v>
      </c>
      <c r="P168" s="25">
        <v>13.8</v>
      </c>
      <c r="Q168" s="25">
        <v>0</v>
      </c>
      <c r="R168" s="1">
        <f t="shared" si="2"/>
        <v>18.3</v>
      </c>
      <c r="S168" s="14">
        <v>1</v>
      </c>
      <c r="T168" s="1">
        <v>2.0299999999999994</v>
      </c>
      <c r="U168" s="17">
        <v>3.9620098739406175E-2</v>
      </c>
      <c r="V168" s="17">
        <v>5.0324969455730644</v>
      </c>
    </row>
    <row r="169" spans="1:22" s="1" customFormat="1" x14ac:dyDescent="0.3">
      <c r="A169" t="s">
        <v>24</v>
      </c>
      <c r="B169" s="1" t="s">
        <v>25</v>
      </c>
      <c r="C169" s="1" t="s">
        <v>26</v>
      </c>
      <c r="D169" s="14">
        <v>19</v>
      </c>
      <c r="E169" s="14">
        <v>1</v>
      </c>
      <c r="F169" s="14">
        <v>160</v>
      </c>
      <c r="G169" s="14">
        <v>80</v>
      </c>
      <c r="H169" s="14">
        <v>2017</v>
      </c>
      <c r="I169" s="14">
        <v>4</v>
      </c>
      <c r="J169" s="14">
        <v>1240</v>
      </c>
      <c r="K169" s="14">
        <v>0</v>
      </c>
      <c r="L169" s="14">
        <v>1</v>
      </c>
      <c r="M169" s="25">
        <v>17.399999999999999</v>
      </c>
      <c r="N169" s="15">
        <v>18.3</v>
      </c>
      <c r="O169" s="26">
        <v>0.53</v>
      </c>
      <c r="P169" s="25">
        <v>13.8</v>
      </c>
      <c r="Q169" s="25">
        <v>0</v>
      </c>
      <c r="R169" s="1">
        <f t="shared" si="2"/>
        <v>18.3</v>
      </c>
      <c r="S169" s="14">
        <v>1</v>
      </c>
      <c r="T169" s="1">
        <v>1.7499999999999998</v>
      </c>
      <c r="U169" s="17">
        <v>-0.24312077614511801</v>
      </c>
      <c r="V169" s="17">
        <v>6.2266991174836592</v>
      </c>
    </row>
    <row r="170" spans="1:22" x14ac:dyDescent="0.3">
      <c r="A170" t="s">
        <v>24</v>
      </c>
      <c r="B170" s="1" t="s">
        <v>25</v>
      </c>
      <c r="C170" s="1" t="s">
        <v>26</v>
      </c>
      <c r="D170" s="14">
        <v>20</v>
      </c>
      <c r="E170" s="14">
        <v>0</v>
      </c>
      <c r="F170" s="14">
        <v>167</v>
      </c>
      <c r="G170" s="14">
        <v>73</v>
      </c>
      <c r="H170" s="14">
        <v>2017</v>
      </c>
      <c r="I170" s="14">
        <v>4</v>
      </c>
      <c r="J170" s="14">
        <v>1300</v>
      </c>
      <c r="K170" s="14">
        <v>0</v>
      </c>
      <c r="L170" s="14">
        <v>0</v>
      </c>
      <c r="M170" s="25">
        <v>18.8</v>
      </c>
      <c r="N170" s="5">
        <v>17.899999999999999</v>
      </c>
      <c r="O170" s="28">
        <v>0.46600000000000003</v>
      </c>
      <c r="P170" s="25">
        <v>13.9</v>
      </c>
      <c r="Q170" s="25">
        <v>0</v>
      </c>
      <c r="R170" s="14">
        <f t="shared" si="2"/>
        <v>17.899999999999999</v>
      </c>
      <c r="S170" s="14">
        <v>1</v>
      </c>
      <c r="T170">
        <v>0.72</v>
      </c>
      <c r="U170" s="7">
        <v>-2.0615861820946386</v>
      </c>
      <c r="V170" s="7">
        <v>79.465691488719557</v>
      </c>
    </row>
    <row r="171" spans="1:22" x14ac:dyDescent="0.3">
      <c r="A171" t="s">
        <v>24</v>
      </c>
      <c r="B171" s="1" t="s">
        <v>25</v>
      </c>
      <c r="C171" s="1" t="s">
        <v>26</v>
      </c>
      <c r="D171" s="14">
        <v>52</v>
      </c>
      <c r="E171" s="14">
        <v>0</v>
      </c>
      <c r="F171" s="14">
        <v>166</v>
      </c>
      <c r="G171" s="14">
        <v>85</v>
      </c>
      <c r="H171" s="14">
        <v>2017</v>
      </c>
      <c r="I171" s="14">
        <v>4</v>
      </c>
      <c r="J171" s="14">
        <v>1320</v>
      </c>
      <c r="K171" s="14">
        <v>0</v>
      </c>
      <c r="L171" s="14">
        <v>0</v>
      </c>
      <c r="M171" s="25">
        <v>18.8</v>
      </c>
      <c r="N171" s="5">
        <v>17.899999999999999</v>
      </c>
      <c r="O171" s="28">
        <v>0.46600000000000003</v>
      </c>
      <c r="P171" s="25">
        <v>13.9</v>
      </c>
      <c r="Q171" s="25">
        <v>0</v>
      </c>
      <c r="R171" s="14">
        <f t="shared" si="2"/>
        <v>17.899999999999999</v>
      </c>
      <c r="S171" s="14">
        <v>1</v>
      </c>
      <c r="T171">
        <v>1.1599999999999999</v>
      </c>
      <c r="U171" s="7">
        <v>-0.9848045049399482</v>
      </c>
      <c r="V171" s="7">
        <v>25.484227820666501</v>
      </c>
    </row>
    <row r="172" spans="1:22" x14ac:dyDescent="0.3">
      <c r="A172" t="s">
        <v>24</v>
      </c>
      <c r="B172" s="1" t="s">
        <v>25</v>
      </c>
      <c r="C172" s="1" t="s">
        <v>26</v>
      </c>
      <c r="D172" s="14">
        <v>13</v>
      </c>
      <c r="E172" s="14">
        <v>1</v>
      </c>
      <c r="F172" s="14">
        <v>159</v>
      </c>
      <c r="G172" s="14">
        <v>46</v>
      </c>
      <c r="H172" s="14">
        <v>2017</v>
      </c>
      <c r="I172" s="14">
        <v>4</v>
      </c>
      <c r="J172" s="14">
        <v>1320</v>
      </c>
      <c r="K172" s="14">
        <v>0</v>
      </c>
      <c r="L172" s="14">
        <v>0</v>
      </c>
      <c r="M172" s="25">
        <v>18.8</v>
      </c>
      <c r="N172" s="5">
        <v>17.899999999999999</v>
      </c>
      <c r="O172" s="28">
        <v>0.46600000000000003</v>
      </c>
      <c r="P172" s="25">
        <v>13.9</v>
      </c>
      <c r="Q172" s="25">
        <v>0</v>
      </c>
      <c r="R172" s="14">
        <f t="shared" si="2"/>
        <v>17.899999999999999</v>
      </c>
      <c r="S172" s="14">
        <v>1.2</v>
      </c>
      <c r="T172">
        <v>0.98</v>
      </c>
      <c r="U172" s="7">
        <v>-0.71773225212935232</v>
      </c>
      <c r="V172" s="7">
        <v>15.839123784281234</v>
      </c>
    </row>
    <row r="173" spans="1:22" x14ac:dyDescent="0.3">
      <c r="A173" t="s">
        <v>24</v>
      </c>
      <c r="B173" s="1" t="s">
        <v>25</v>
      </c>
      <c r="C173" s="1" t="s">
        <v>26</v>
      </c>
      <c r="D173" s="14">
        <v>52</v>
      </c>
      <c r="E173" s="14">
        <v>0</v>
      </c>
      <c r="F173" s="14">
        <v>180</v>
      </c>
      <c r="G173" s="14">
        <v>87</v>
      </c>
      <c r="H173" s="14">
        <v>2017</v>
      </c>
      <c r="I173" s="14">
        <v>6</v>
      </c>
      <c r="J173" s="14">
        <v>1035</v>
      </c>
      <c r="K173" s="14">
        <v>0</v>
      </c>
      <c r="L173" s="14">
        <v>1</v>
      </c>
      <c r="M173">
        <v>21.5</v>
      </c>
      <c r="N173" s="5">
        <v>21.9</v>
      </c>
      <c r="O173" s="28">
        <v>0.34700000000000003</v>
      </c>
      <c r="P173">
        <v>14.9</v>
      </c>
      <c r="Q173">
        <v>0.05</v>
      </c>
      <c r="R173" s="29">
        <f t="shared" si="2"/>
        <v>21.734314575050764</v>
      </c>
      <c r="S173" s="14">
        <v>1</v>
      </c>
      <c r="T173">
        <v>1.1599999999999999</v>
      </c>
      <c r="U173" s="7">
        <v>-0.24552810504784753</v>
      </c>
      <c r="V173" s="7">
        <v>6.2511738772445584</v>
      </c>
    </row>
    <row r="174" spans="1:22" x14ac:dyDescent="0.3">
      <c r="A174" t="s">
        <v>24</v>
      </c>
      <c r="B174" s="1" t="s">
        <v>25</v>
      </c>
      <c r="C174" s="1" t="s">
        <v>26</v>
      </c>
      <c r="D174" s="14">
        <v>21</v>
      </c>
      <c r="E174" s="14">
        <v>0</v>
      </c>
      <c r="H174" s="14">
        <v>2017</v>
      </c>
      <c r="I174" s="14">
        <v>6</v>
      </c>
      <c r="J174" s="14">
        <v>1035</v>
      </c>
      <c r="K174" s="14">
        <v>0</v>
      </c>
      <c r="L174" s="14">
        <v>1</v>
      </c>
      <c r="M174">
        <v>21.5</v>
      </c>
      <c r="N174" s="5">
        <v>21.9</v>
      </c>
      <c r="O174" s="28">
        <v>0.34700000000000003</v>
      </c>
      <c r="P174">
        <v>14.9</v>
      </c>
      <c r="Q174">
        <v>0.05</v>
      </c>
      <c r="R174" s="29">
        <f t="shared" si="2"/>
        <v>21.734314575050764</v>
      </c>
      <c r="S174" s="14">
        <v>1.7</v>
      </c>
      <c r="T174">
        <v>0.72</v>
      </c>
      <c r="U174" s="7">
        <v>0.33277524986133139</v>
      </c>
      <c r="V174" s="7">
        <v>7.3030474037155342</v>
      </c>
    </row>
    <row r="175" spans="1:22" x14ac:dyDescent="0.3">
      <c r="A175" t="s">
        <v>24</v>
      </c>
      <c r="B175" s="1" t="s">
        <v>25</v>
      </c>
      <c r="C175" s="1" t="s">
        <v>26</v>
      </c>
      <c r="D175" s="14">
        <v>27</v>
      </c>
      <c r="E175" s="14">
        <v>1</v>
      </c>
      <c r="F175">
        <v>162</v>
      </c>
      <c r="G175">
        <v>80</v>
      </c>
      <c r="H175" s="14">
        <v>2017</v>
      </c>
      <c r="I175" s="14">
        <v>6</v>
      </c>
      <c r="J175" s="14">
        <v>1035</v>
      </c>
      <c r="K175" s="14">
        <v>1</v>
      </c>
      <c r="L175" s="14">
        <v>1</v>
      </c>
      <c r="M175">
        <v>20.3</v>
      </c>
      <c r="N175" s="5">
        <v>22</v>
      </c>
      <c r="O175" s="28">
        <v>0.34700000000000003</v>
      </c>
      <c r="P175">
        <v>14.9</v>
      </c>
      <c r="Q175">
        <v>0.05</v>
      </c>
      <c r="R175" s="29">
        <f t="shared" si="2"/>
        <v>21.295836943965742</v>
      </c>
      <c r="S175" s="14">
        <v>1.7</v>
      </c>
      <c r="T175">
        <v>1.43</v>
      </c>
      <c r="U175" s="7">
        <v>0.84904068701497759</v>
      </c>
      <c r="V175" s="7">
        <v>20.211824933364003</v>
      </c>
    </row>
    <row r="176" spans="1:22" x14ac:dyDescent="0.3">
      <c r="A176" t="s">
        <v>24</v>
      </c>
      <c r="B176" s="1" t="s">
        <v>25</v>
      </c>
      <c r="C176" s="1" t="s">
        <v>26</v>
      </c>
      <c r="D176" s="14">
        <v>20</v>
      </c>
      <c r="E176" s="14">
        <v>1</v>
      </c>
      <c r="F176">
        <v>162</v>
      </c>
      <c r="G176">
        <v>62</v>
      </c>
      <c r="H176" s="14">
        <v>2017</v>
      </c>
      <c r="I176" s="14">
        <v>6</v>
      </c>
      <c r="J176" s="14">
        <v>1035</v>
      </c>
      <c r="K176" s="14">
        <v>-2</v>
      </c>
      <c r="L176" t="s">
        <v>27</v>
      </c>
      <c r="M176">
        <v>20.100000000000001</v>
      </c>
      <c r="N176" s="5">
        <v>22.6</v>
      </c>
      <c r="O176" s="28">
        <v>0.34700000000000003</v>
      </c>
      <c r="P176">
        <v>14.9</v>
      </c>
      <c r="Q176">
        <v>0.96</v>
      </c>
      <c r="R176" s="29">
        <f t="shared" si="2"/>
        <v>20.709996127024983</v>
      </c>
      <c r="S176" s="14">
        <v>1</v>
      </c>
      <c r="T176">
        <v>1.2799999999999998</v>
      </c>
      <c r="U176" s="7">
        <v>-0.96000979652836682</v>
      </c>
      <c r="V176" s="7">
        <v>24.466489883605657</v>
      </c>
    </row>
    <row r="177" spans="1:22" x14ac:dyDescent="0.3">
      <c r="A177" t="s">
        <v>24</v>
      </c>
      <c r="B177" s="1" t="s">
        <v>25</v>
      </c>
      <c r="C177" s="1" t="s">
        <v>26</v>
      </c>
      <c r="D177" s="14">
        <v>15</v>
      </c>
      <c r="E177" s="14">
        <v>1</v>
      </c>
      <c r="F177">
        <v>164</v>
      </c>
      <c r="G177">
        <v>54</v>
      </c>
      <c r="H177" s="14">
        <v>2017</v>
      </c>
      <c r="I177" s="14">
        <v>6</v>
      </c>
      <c r="J177" s="14">
        <v>1035</v>
      </c>
      <c r="K177" s="14">
        <v>-1</v>
      </c>
      <c r="L177" s="14">
        <v>1</v>
      </c>
      <c r="M177">
        <v>20.100000000000001</v>
      </c>
      <c r="N177" s="5">
        <v>22.6</v>
      </c>
      <c r="O177" s="28">
        <v>0.34700000000000003</v>
      </c>
      <c r="P177">
        <v>14.9</v>
      </c>
      <c r="Q177">
        <v>0.96</v>
      </c>
      <c r="R177" s="29">
        <f t="shared" si="2"/>
        <v>20.709996127024983</v>
      </c>
      <c r="S177" s="14">
        <v>1</v>
      </c>
      <c r="T177">
        <v>1.3999999999999997</v>
      </c>
      <c r="U177" s="7">
        <v>-0.72587159697479742</v>
      </c>
      <c r="V177" s="7">
        <v>16.088782796023292</v>
      </c>
    </row>
    <row r="178" spans="1:22" x14ac:dyDescent="0.3">
      <c r="A178" t="s">
        <v>24</v>
      </c>
      <c r="B178" s="1" t="s">
        <v>25</v>
      </c>
      <c r="C178" s="1" t="s">
        <v>26</v>
      </c>
      <c r="D178" s="14">
        <v>26</v>
      </c>
      <c r="E178" s="14">
        <v>1</v>
      </c>
      <c r="G178">
        <v>100</v>
      </c>
      <c r="H178" s="14">
        <v>2017</v>
      </c>
      <c r="I178" s="14">
        <v>6</v>
      </c>
      <c r="J178" s="14">
        <v>1035</v>
      </c>
      <c r="K178" s="14">
        <v>0</v>
      </c>
      <c r="L178" s="14">
        <v>1</v>
      </c>
      <c r="M178">
        <v>20.100000000000001</v>
      </c>
      <c r="N178" s="5">
        <v>22.6</v>
      </c>
      <c r="O178" s="28">
        <v>0.34700000000000003</v>
      </c>
      <c r="P178">
        <v>14.9</v>
      </c>
      <c r="Q178">
        <v>0.96</v>
      </c>
      <c r="R178" s="29">
        <f t="shared" si="2"/>
        <v>20.709996127024983</v>
      </c>
      <c r="S178" s="14">
        <v>1</v>
      </c>
      <c r="T178">
        <v>1.4299999999999997</v>
      </c>
      <c r="U178" s="7">
        <v>-0.67268529094069873</v>
      </c>
      <c r="V178" s="7">
        <v>14.50906909496687</v>
      </c>
    </row>
    <row r="179" spans="1:22" x14ac:dyDescent="0.3">
      <c r="A179" t="s">
        <v>24</v>
      </c>
      <c r="B179" s="1" t="s">
        <v>25</v>
      </c>
      <c r="C179" s="1" t="s">
        <v>26</v>
      </c>
      <c r="D179" s="14">
        <v>46</v>
      </c>
      <c r="E179" s="14">
        <v>1</v>
      </c>
      <c r="G179">
        <v>100</v>
      </c>
      <c r="H179" s="14">
        <v>2017</v>
      </c>
      <c r="I179" s="14">
        <v>6</v>
      </c>
      <c r="J179" s="14">
        <v>1035</v>
      </c>
      <c r="K179" s="14">
        <v>-2</v>
      </c>
      <c r="L179" s="14">
        <v>1</v>
      </c>
      <c r="M179">
        <v>20.100000000000001</v>
      </c>
      <c r="N179" s="5">
        <v>22.6</v>
      </c>
      <c r="O179" s="28">
        <v>0.34700000000000003</v>
      </c>
      <c r="P179">
        <v>14.9</v>
      </c>
      <c r="Q179">
        <v>0.96</v>
      </c>
      <c r="R179" s="29">
        <f t="shared" si="2"/>
        <v>20.709996127024983</v>
      </c>
      <c r="S179" s="14">
        <v>1</v>
      </c>
      <c r="T179">
        <v>1.2799999999999998</v>
      </c>
      <c r="U179" s="7">
        <v>-0.96000979652836682</v>
      </c>
      <c r="V179" s="7">
        <v>24.466489883605657</v>
      </c>
    </row>
    <row r="180" spans="1:22" x14ac:dyDescent="0.3">
      <c r="A180" t="s">
        <v>24</v>
      </c>
      <c r="B180" s="1" t="s">
        <v>25</v>
      </c>
      <c r="C180" s="1" t="s">
        <v>26</v>
      </c>
      <c r="D180" s="14">
        <v>65</v>
      </c>
      <c r="E180" s="14">
        <v>1</v>
      </c>
      <c r="F180">
        <v>155</v>
      </c>
      <c r="G180">
        <v>70</v>
      </c>
      <c r="H180" s="14">
        <v>2017</v>
      </c>
      <c r="I180" s="14">
        <v>6</v>
      </c>
      <c r="J180" s="14">
        <v>1115</v>
      </c>
      <c r="K180" s="14">
        <v>-3</v>
      </c>
      <c r="L180" s="14">
        <v>2</v>
      </c>
      <c r="M180" s="14">
        <v>20.7</v>
      </c>
      <c r="N180" s="5">
        <v>15.1</v>
      </c>
      <c r="O180" s="28">
        <v>0.28999999999999998</v>
      </c>
      <c r="P180" s="14">
        <v>12.3</v>
      </c>
      <c r="Q180" s="14">
        <v>0.21</v>
      </c>
      <c r="R180" s="29">
        <f t="shared" si="2"/>
        <v>18.413480929212646</v>
      </c>
      <c r="S180" s="14">
        <v>1</v>
      </c>
      <c r="T180">
        <v>0.96000000000000008</v>
      </c>
      <c r="U180" s="7">
        <v>-1.7915438615494352</v>
      </c>
      <c r="V180" s="7">
        <v>66.582425619614781</v>
      </c>
    </row>
    <row r="181" spans="1:22" x14ac:dyDescent="0.3">
      <c r="A181" t="s">
        <v>24</v>
      </c>
      <c r="B181" s="1" t="s">
        <v>25</v>
      </c>
      <c r="C181" s="1" t="s">
        <v>26</v>
      </c>
      <c r="D181" s="14">
        <v>42</v>
      </c>
      <c r="E181" s="14">
        <v>1</v>
      </c>
      <c r="G181">
        <v>100</v>
      </c>
      <c r="H181" s="14">
        <v>2017</v>
      </c>
      <c r="I181" s="14">
        <v>6</v>
      </c>
      <c r="J181" s="14">
        <v>1115</v>
      </c>
      <c r="K181" s="14">
        <v>-2</v>
      </c>
      <c r="L181" s="14">
        <v>2</v>
      </c>
      <c r="M181" s="14">
        <v>20.7</v>
      </c>
      <c r="N181" s="5">
        <v>15.1</v>
      </c>
      <c r="O181" s="28">
        <v>0.28999999999999998</v>
      </c>
      <c r="P181" s="14">
        <v>12.3</v>
      </c>
      <c r="Q181" s="14">
        <v>0.21</v>
      </c>
      <c r="R181" s="29">
        <f t="shared" si="2"/>
        <v>18.413480929212646</v>
      </c>
      <c r="S181" s="14">
        <v>1</v>
      </c>
      <c r="T181">
        <v>1.32</v>
      </c>
      <c r="U181" s="7">
        <v>-1.0169547704854132</v>
      </c>
      <c r="V181" s="7">
        <v>26.838970023497517</v>
      </c>
    </row>
    <row r="182" spans="1:22" x14ac:dyDescent="0.3">
      <c r="A182" t="s">
        <v>24</v>
      </c>
      <c r="B182" s="1" t="s">
        <v>25</v>
      </c>
      <c r="C182" s="1" t="s">
        <v>26</v>
      </c>
      <c r="D182" s="14">
        <v>70</v>
      </c>
      <c r="E182" s="14">
        <v>0</v>
      </c>
      <c r="G182">
        <v>100</v>
      </c>
      <c r="H182" s="14">
        <v>2017</v>
      </c>
      <c r="I182" s="14">
        <v>6</v>
      </c>
      <c r="J182" s="14">
        <v>1115</v>
      </c>
      <c r="K182" s="14">
        <v>-2</v>
      </c>
      <c r="L182" s="14">
        <v>2</v>
      </c>
      <c r="M182" s="14">
        <v>20.7</v>
      </c>
      <c r="N182" s="5">
        <v>15.1</v>
      </c>
      <c r="O182" s="28">
        <v>0.28999999999999998</v>
      </c>
      <c r="P182" s="14">
        <v>12.3</v>
      </c>
      <c r="Q182" s="14">
        <v>0.21</v>
      </c>
      <c r="R182" s="29">
        <f t="shared" si="2"/>
        <v>18.413480929212646</v>
      </c>
      <c r="S182" s="14">
        <v>1</v>
      </c>
      <c r="T182">
        <v>1.2400000000000002</v>
      </c>
      <c r="U182" s="7">
        <v>-1.1638611981863463</v>
      </c>
      <c r="V182" s="7">
        <v>33.500638585447618</v>
      </c>
    </row>
    <row r="183" spans="1:22" x14ac:dyDescent="0.3">
      <c r="A183" t="s">
        <v>24</v>
      </c>
      <c r="B183" s="1" t="s">
        <v>25</v>
      </c>
      <c r="C183" s="1" t="s">
        <v>26</v>
      </c>
      <c r="D183" s="14">
        <v>22</v>
      </c>
      <c r="E183" s="14">
        <v>1</v>
      </c>
      <c r="G183">
        <v>54</v>
      </c>
      <c r="H183" s="14">
        <v>2017</v>
      </c>
      <c r="I183" s="14">
        <v>6</v>
      </c>
      <c r="J183" s="14">
        <v>1130</v>
      </c>
      <c r="K183" s="14">
        <v>-2</v>
      </c>
      <c r="L183" s="14">
        <v>1</v>
      </c>
      <c r="M183" s="14">
        <v>21.4</v>
      </c>
      <c r="N183" s="5">
        <v>21.4</v>
      </c>
      <c r="O183" s="28">
        <v>0.31</v>
      </c>
      <c r="P183" s="14">
        <v>14.8</v>
      </c>
      <c r="Q183" s="14">
        <v>0.01</v>
      </c>
      <c r="R183" s="29">
        <f t="shared" si="2"/>
        <v>21.4</v>
      </c>
      <c r="S183" s="14">
        <v>1</v>
      </c>
      <c r="T183">
        <v>1.0999999999999999</v>
      </c>
      <c r="U183" s="7">
        <v>-0.43145792758299317</v>
      </c>
      <c r="V183" s="7">
        <v>8.8823469821154415</v>
      </c>
    </row>
    <row r="184" spans="1:22" x14ac:dyDescent="0.3">
      <c r="A184" t="s">
        <v>24</v>
      </c>
      <c r="B184" s="1" t="s">
        <v>25</v>
      </c>
      <c r="C184" s="1" t="s">
        <v>26</v>
      </c>
      <c r="D184" s="14">
        <v>30</v>
      </c>
      <c r="E184" s="14">
        <v>1</v>
      </c>
      <c r="F184">
        <v>160</v>
      </c>
      <c r="G184">
        <v>77</v>
      </c>
      <c r="H184" s="14">
        <v>2017</v>
      </c>
      <c r="I184" s="14">
        <v>6</v>
      </c>
      <c r="J184" s="14">
        <v>1130</v>
      </c>
      <c r="K184" s="14">
        <v>0</v>
      </c>
      <c r="L184" s="14">
        <v>0</v>
      </c>
      <c r="M184" s="14">
        <v>21.4</v>
      </c>
      <c r="N184" s="5">
        <v>21.4</v>
      </c>
      <c r="O184" s="28">
        <v>0.31</v>
      </c>
      <c r="P184" s="14">
        <v>14.8</v>
      </c>
      <c r="Q184" s="14">
        <v>0.01</v>
      </c>
      <c r="R184" s="29">
        <f t="shared" si="2"/>
        <v>21.4</v>
      </c>
      <c r="S184" s="14">
        <v>1</v>
      </c>
      <c r="T184">
        <v>1.3499999999999999</v>
      </c>
      <c r="U184" s="7">
        <v>-8.0894860663186394E-2</v>
      </c>
      <c r="V184" s="7">
        <v>5.135503305287882</v>
      </c>
    </row>
    <row r="185" spans="1:22" x14ac:dyDescent="0.3">
      <c r="A185" t="s">
        <v>24</v>
      </c>
      <c r="B185" s="1" t="s">
        <v>25</v>
      </c>
      <c r="C185" s="1" t="s">
        <v>26</v>
      </c>
      <c r="D185" s="14">
        <v>22</v>
      </c>
      <c r="E185" s="14">
        <v>1</v>
      </c>
      <c r="F185">
        <v>160</v>
      </c>
      <c r="G185">
        <v>60</v>
      </c>
      <c r="H185" s="14">
        <v>2017</v>
      </c>
      <c r="I185" s="14">
        <v>6</v>
      </c>
      <c r="J185" s="14">
        <v>1130</v>
      </c>
      <c r="K185" s="14">
        <v>0</v>
      </c>
      <c r="L185" s="14">
        <v>0</v>
      </c>
      <c r="M185" s="14">
        <v>21.4</v>
      </c>
      <c r="N185" s="5">
        <v>21.4</v>
      </c>
      <c r="O185" s="28">
        <v>0.31</v>
      </c>
      <c r="P185" s="14">
        <v>14.8</v>
      </c>
      <c r="Q185" s="14">
        <v>0.01</v>
      </c>
      <c r="R185" s="29">
        <f t="shared" si="2"/>
        <v>21.4</v>
      </c>
      <c r="S185" s="14">
        <v>1</v>
      </c>
      <c r="T185">
        <v>1.4999999999999998</v>
      </c>
      <c r="U185" s="7">
        <v>9.0351369224917724E-2</v>
      </c>
      <c r="V185" s="7">
        <v>5.1690475284285462</v>
      </c>
    </row>
    <row r="186" spans="1:22" x14ac:dyDescent="0.3">
      <c r="A186" t="s">
        <v>24</v>
      </c>
      <c r="B186" s="1" t="s">
        <v>25</v>
      </c>
      <c r="C186" s="1" t="s">
        <v>26</v>
      </c>
      <c r="D186" s="14">
        <v>25</v>
      </c>
      <c r="E186" s="14">
        <v>1</v>
      </c>
      <c r="F186">
        <v>160</v>
      </c>
      <c r="G186">
        <v>60</v>
      </c>
      <c r="H186" s="14">
        <v>2017</v>
      </c>
      <c r="I186" s="14">
        <v>6</v>
      </c>
      <c r="J186" s="14">
        <v>1200</v>
      </c>
      <c r="K186" s="14">
        <v>-2</v>
      </c>
      <c r="M186" s="14">
        <v>18.2</v>
      </c>
      <c r="N186" s="5">
        <v>17.8</v>
      </c>
      <c r="O186" s="28">
        <v>0.34</v>
      </c>
      <c r="P186" s="14">
        <v>12.4</v>
      </c>
      <c r="Q186" s="14">
        <v>0.01</v>
      </c>
      <c r="R186" s="29">
        <f t="shared" si="2"/>
        <v>17.896101229340818</v>
      </c>
      <c r="S186" s="14">
        <v>1</v>
      </c>
      <c r="T186">
        <v>1.1099999999999999</v>
      </c>
      <c r="U186" s="7">
        <v>-1.2500398185645627</v>
      </c>
      <c r="V186" s="7">
        <v>37.72776455720939</v>
      </c>
    </row>
    <row r="187" spans="1:22" x14ac:dyDescent="0.3">
      <c r="A187" t="s">
        <v>24</v>
      </c>
      <c r="B187" s="1" t="s">
        <v>25</v>
      </c>
      <c r="C187" s="1" t="s">
        <v>26</v>
      </c>
      <c r="D187" s="14">
        <v>30</v>
      </c>
      <c r="E187" s="14">
        <v>0</v>
      </c>
      <c r="F187">
        <v>186</v>
      </c>
      <c r="G187">
        <v>67</v>
      </c>
      <c r="H187" s="14">
        <v>2017</v>
      </c>
      <c r="I187" s="14">
        <v>6</v>
      </c>
      <c r="J187" s="14">
        <v>1200</v>
      </c>
      <c r="K187" s="14">
        <v>0</v>
      </c>
      <c r="L187" s="14">
        <v>0</v>
      </c>
      <c r="M187" s="14">
        <v>18.2</v>
      </c>
      <c r="N187" s="5">
        <v>17.8</v>
      </c>
      <c r="O187" s="28">
        <v>0.34</v>
      </c>
      <c r="P187" s="14">
        <v>12.4</v>
      </c>
      <c r="Q187" s="14">
        <v>0.01</v>
      </c>
      <c r="R187" s="29">
        <f t="shared" si="2"/>
        <v>17.896101229340818</v>
      </c>
      <c r="S187" s="14">
        <v>1</v>
      </c>
      <c r="T187">
        <v>1.08</v>
      </c>
      <c r="U187" s="7">
        <v>-1.311556142504962</v>
      </c>
      <c r="V187" s="7">
        <v>40.864352427812136</v>
      </c>
    </row>
    <row r="188" spans="1:22" x14ac:dyDescent="0.3">
      <c r="A188" t="s">
        <v>24</v>
      </c>
      <c r="B188" s="1" t="s">
        <v>25</v>
      </c>
      <c r="C188" s="1" t="s">
        <v>26</v>
      </c>
      <c r="D188" s="14">
        <v>33</v>
      </c>
      <c r="E188" s="14">
        <v>1</v>
      </c>
      <c r="F188">
        <v>160</v>
      </c>
      <c r="G188">
        <v>70</v>
      </c>
      <c r="H188" s="14">
        <v>2017</v>
      </c>
      <c r="I188" s="14">
        <v>6</v>
      </c>
      <c r="J188" s="14">
        <v>1215</v>
      </c>
      <c r="K188" s="14">
        <v>-2</v>
      </c>
      <c r="L188" s="14">
        <v>1</v>
      </c>
      <c r="M188" s="14">
        <v>17.399999999999999</v>
      </c>
      <c r="N188" s="5">
        <v>19.100000000000001</v>
      </c>
      <c r="O188" s="28">
        <v>0.31</v>
      </c>
      <c r="P188" s="14">
        <v>12.1</v>
      </c>
      <c r="Q188" s="14">
        <v>0.01</v>
      </c>
      <c r="R188" s="29">
        <f t="shared" si="2"/>
        <v>18.691569775301527</v>
      </c>
      <c r="S188" s="14">
        <v>1</v>
      </c>
      <c r="T188">
        <v>1.4299999999999997</v>
      </c>
      <c r="U188" s="7">
        <v>-0.69602832603720843</v>
      </c>
      <c r="V188" s="7">
        <v>15.187353859263586</v>
      </c>
    </row>
    <row r="189" spans="1:22" x14ac:dyDescent="0.3">
      <c r="A189" t="s">
        <v>24</v>
      </c>
      <c r="B189" s="1" t="s">
        <v>25</v>
      </c>
      <c r="C189" s="1" t="s">
        <v>26</v>
      </c>
      <c r="D189" s="14">
        <v>46</v>
      </c>
      <c r="E189" s="14">
        <v>0</v>
      </c>
      <c r="F189">
        <v>175</v>
      </c>
      <c r="G189">
        <v>72</v>
      </c>
      <c r="H189" s="14">
        <v>2017</v>
      </c>
      <c r="I189" s="14">
        <v>6</v>
      </c>
      <c r="J189" s="14">
        <v>1215</v>
      </c>
      <c r="K189" s="14">
        <v>0</v>
      </c>
      <c r="L189" s="14">
        <v>1</v>
      </c>
      <c r="M189" s="14">
        <v>17.399999999999999</v>
      </c>
      <c r="N189" s="5">
        <v>19.100000000000001</v>
      </c>
      <c r="O189" s="28">
        <v>0.31</v>
      </c>
      <c r="P189" s="14">
        <v>12.1</v>
      </c>
      <c r="Q189" s="14">
        <v>0.01</v>
      </c>
      <c r="R189" s="29">
        <f t="shared" si="2"/>
        <v>18.691569775301527</v>
      </c>
      <c r="S189" s="14">
        <v>1.7</v>
      </c>
      <c r="T189">
        <v>1.25</v>
      </c>
      <c r="U189" s="7">
        <v>0.32334422231436616</v>
      </c>
      <c r="V189" s="7">
        <v>7.1738298554190125</v>
      </c>
    </row>
    <row r="190" spans="1:22" x14ac:dyDescent="0.3">
      <c r="A190" t="s">
        <v>24</v>
      </c>
      <c r="B190" s="1" t="s">
        <v>25</v>
      </c>
      <c r="C190" s="1" t="s">
        <v>26</v>
      </c>
      <c r="D190" s="14">
        <v>25</v>
      </c>
      <c r="E190" s="14">
        <v>1</v>
      </c>
      <c r="F190">
        <v>160</v>
      </c>
      <c r="G190">
        <v>60</v>
      </c>
      <c r="H190" s="14">
        <v>2017</v>
      </c>
      <c r="I190" s="14">
        <v>6</v>
      </c>
      <c r="J190" s="14">
        <v>1250</v>
      </c>
      <c r="K190" s="14">
        <v>0</v>
      </c>
      <c r="L190" s="14">
        <v>0</v>
      </c>
      <c r="M190" s="14">
        <v>22.2</v>
      </c>
      <c r="N190" s="5">
        <v>23.6</v>
      </c>
      <c r="O190" s="28">
        <v>0.33500000000000002</v>
      </c>
      <c r="P190" s="14">
        <v>16.2</v>
      </c>
      <c r="Q190" s="14">
        <v>0.02</v>
      </c>
      <c r="R190" s="29">
        <f t="shared" si="2"/>
        <v>23.167376207875073</v>
      </c>
      <c r="S190" s="14">
        <v>1</v>
      </c>
      <c r="T190">
        <v>1.3999999999999997</v>
      </c>
      <c r="U190" s="7">
        <v>0.31265081963270608</v>
      </c>
      <c r="V190" s="7">
        <v>7.0318775288005773</v>
      </c>
    </row>
    <row r="191" spans="1:22" x14ac:dyDescent="0.3">
      <c r="A191" t="s">
        <v>24</v>
      </c>
      <c r="B191" s="1" t="s">
        <v>25</v>
      </c>
      <c r="C191" s="1" t="s">
        <v>26</v>
      </c>
      <c r="D191" s="14">
        <v>31</v>
      </c>
      <c r="E191" s="14">
        <v>0</v>
      </c>
      <c r="F191">
        <v>185</v>
      </c>
      <c r="G191">
        <v>93</v>
      </c>
      <c r="H191" s="14">
        <v>2017</v>
      </c>
      <c r="I191" s="14">
        <v>6</v>
      </c>
      <c r="J191" s="14">
        <v>1250</v>
      </c>
      <c r="K191" s="14">
        <v>0</v>
      </c>
      <c r="L191" s="14">
        <v>0</v>
      </c>
      <c r="M191" s="14">
        <v>22.2</v>
      </c>
      <c r="N191" s="5">
        <v>23.6</v>
      </c>
      <c r="O191" s="28">
        <v>0.33500000000000002</v>
      </c>
      <c r="P191" s="14">
        <v>16.2</v>
      </c>
      <c r="Q191" s="14">
        <v>0.02</v>
      </c>
      <c r="R191" s="29">
        <f t="shared" si="2"/>
        <v>23.167376207875073</v>
      </c>
      <c r="S191" s="14">
        <v>1</v>
      </c>
      <c r="T191">
        <v>1.02</v>
      </c>
      <c r="U191" s="7">
        <v>-0.16760276849554842</v>
      </c>
      <c r="V191" s="7">
        <v>5.582213416154608</v>
      </c>
    </row>
    <row r="192" spans="1:22" x14ac:dyDescent="0.3">
      <c r="A192" t="s">
        <v>24</v>
      </c>
      <c r="B192" s="1" t="s">
        <v>25</v>
      </c>
      <c r="C192" s="1" t="s">
        <v>26</v>
      </c>
      <c r="D192" s="14">
        <v>27</v>
      </c>
      <c r="E192" s="14">
        <v>0</v>
      </c>
      <c r="H192" s="14">
        <v>2017</v>
      </c>
      <c r="I192" s="14">
        <v>6</v>
      </c>
      <c r="J192" s="14">
        <v>1315</v>
      </c>
      <c r="K192" s="14">
        <v>-2</v>
      </c>
      <c r="L192" s="14">
        <v>2</v>
      </c>
      <c r="M192" s="14">
        <v>19.100000000000001</v>
      </c>
      <c r="N192" s="5">
        <v>17.3</v>
      </c>
      <c r="O192" s="28">
        <v>0.27</v>
      </c>
      <c r="P192" s="14">
        <v>12</v>
      </c>
      <c r="Q192" s="14">
        <v>0.03</v>
      </c>
      <c r="R192" s="29">
        <f t="shared" si="2"/>
        <v>17.937000862156143</v>
      </c>
      <c r="S192" s="14">
        <v>1</v>
      </c>
      <c r="T192">
        <v>1.25</v>
      </c>
      <c r="U192" s="7">
        <v>-0.95661831753391602</v>
      </c>
      <c r="V192" s="7">
        <v>24.329142318917704</v>
      </c>
    </row>
    <row r="193" spans="1:22" x14ac:dyDescent="0.3">
      <c r="A193" t="s">
        <v>24</v>
      </c>
      <c r="B193" s="1" t="s">
        <v>25</v>
      </c>
      <c r="C193" s="1" t="s">
        <v>26</v>
      </c>
      <c r="D193" s="14">
        <v>20</v>
      </c>
      <c r="E193" s="14">
        <v>1</v>
      </c>
      <c r="G193">
        <v>50</v>
      </c>
      <c r="H193" s="14">
        <v>2017</v>
      </c>
      <c r="I193" s="14">
        <v>6</v>
      </c>
      <c r="J193" s="14">
        <v>1315</v>
      </c>
      <c r="K193" s="14">
        <v>0</v>
      </c>
      <c r="L193" s="14">
        <v>0</v>
      </c>
      <c r="M193" s="14">
        <v>19.100000000000001</v>
      </c>
      <c r="N193" s="5">
        <v>17.3</v>
      </c>
      <c r="O193" s="28">
        <v>0.27</v>
      </c>
      <c r="P193" s="14">
        <v>12</v>
      </c>
      <c r="Q193" s="14">
        <v>0.03</v>
      </c>
      <c r="R193" s="29">
        <f t="shared" si="2"/>
        <v>17.937000862156143</v>
      </c>
      <c r="S193" s="14">
        <v>1</v>
      </c>
      <c r="T193">
        <v>1.3999999999999997</v>
      </c>
      <c r="U193" s="7">
        <v>-0.72105419361486867</v>
      </c>
      <c r="V193" s="7">
        <v>15.940673626976196</v>
      </c>
    </row>
    <row r="194" spans="1:22" x14ac:dyDescent="0.3">
      <c r="A194" t="s">
        <v>24</v>
      </c>
      <c r="B194" s="1" t="s">
        <v>25</v>
      </c>
      <c r="C194" s="1" t="s">
        <v>26</v>
      </c>
      <c r="D194" s="14">
        <v>26</v>
      </c>
      <c r="E194" s="14">
        <v>1</v>
      </c>
      <c r="H194" s="14">
        <v>2017</v>
      </c>
      <c r="I194" s="14">
        <v>6</v>
      </c>
      <c r="K194" s="14">
        <v>-1</v>
      </c>
      <c r="L194" s="14">
        <v>1</v>
      </c>
      <c r="M194" s="14">
        <v>20.7</v>
      </c>
      <c r="N194" s="5">
        <v>20.100000000000001</v>
      </c>
      <c r="O194" s="28">
        <v>0.36</v>
      </c>
      <c r="P194" s="14">
        <v>14.7</v>
      </c>
      <c r="Q194" s="14">
        <v>0.02</v>
      </c>
      <c r="R194" s="29">
        <f t="shared" si="2"/>
        <v>20.285410196624973</v>
      </c>
      <c r="S194" s="14">
        <v>1.2</v>
      </c>
      <c r="T194">
        <v>1.6999999999999995</v>
      </c>
      <c r="U194" s="7">
        <v>0.45797317693268841</v>
      </c>
      <c r="V194" s="7">
        <v>9.3777594283387558</v>
      </c>
    </row>
    <row r="195" spans="1:22" x14ac:dyDescent="0.3">
      <c r="A195" t="s">
        <v>24</v>
      </c>
      <c r="B195" s="1" t="s">
        <v>25</v>
      </c>
      <c r="C195" s="1" t="s">
        <v>26</v>
      </c>
      <c r="D195" s="14">
        <v>31</v>
      </c>
      <c r="E195" s="14">
        <v>0</v>
      </c>
      <c r="F195">
        <v>180</v>
      </c>
      <c r="G195">
        <v>100</v>
      </c>
      <c r="H195" s="14">
        <v>2017</v>
      </c>
      <c r="I195" s="14">
        <v>6</v>
      </c>
      <c r="K195" s="14">
        <v>-2</v>
      </c>
      <c r="L195" s="14">
        <v>1</v>
      </c>
      <c r="M195" s="14">
        <v>20.7</v>
      </c>
      <c r="N195" s="5">
        <v>20.100000000000001</v>
      </c>
      <c r="O195" s="28">
        <v>0.36</v>
      </c>
      <c r="P195" s="14">
        <v>14.7</v>
      </c>
      <c r="Q195" s="14">
        <v>0.02</v>
      </c>
      <c r="R195" s="29">
        <f t="shared" si="2"/>
        <v>20.285410196624973</v>
      </c>
      <c r="S195" s="14">
        <v>1</v>
      </c>
      <c r="T195">
        <v>1.27</v>
      </c>
      <c r="U195" s="7">
        <v>-0.37580585454811732</v>
      </c>
      <c r="V195" s="7">
        <v>7.9405946517334227</v>
      </c>
    </row>
    <row r="196" spans="1:22" x14ac:dyDescent="0.3">
      <c r="A196" t="s">
        <v>24</v>
      </c>
      <c r="B196" s="1" t="s">
        <v>25</v>
      </c>
      <c r="C196" s="1" t="s">
        <v>26</v>
      </c>
      <c r="D196" s="14">
        <v>19</v>
      </c>
      <c r="E196" s="14">
        <v>1</v>
      </c>
      <c r="F196">
        <v>150</v>
      </c>
      <c r="G196">
        <v>70</v>
      </c>
      <c r="H196" s="14">
        <v>2017</v>
      </c>
      <c r="I196" s="14">
        <v>6</v>
      </c>
      <c r="J196" s="14">
        <v>1400</v>
      </c>
      <c r="K196" s="14">
        <v>-2</v>
      </c>
      <c r="L196" s="14">
        <v>2</v>
      </c>
      <c r="M196" s="14">
        <v>18.8</v>
      </c>
      <c r="N196" s="5">
        <v>16.2</v>
      </c>
      <c r="O196" s="28">
        <v>0.33700000000000002</v>
      </c>
      <c r="P196" s="14">
        <v>12.1</v>
      </c>
      <c r="Q196" s="14">
        <v>0.05</v>
      </c>
      <c r="R196" s="29">
        <f t="shared" si="2"/>
        <v>17.276955262170048</v>
      </c>
      <c r="S196" s="14">
        <v>1</v>
      </c>
      <c r="T196">
        <v>1.1800000000000002</v>
      </c>
      <c r="U196" s="7">
        <v>-1.1979248420485651</v>
      </c>
      <c r="V196" s="7">
        <v>35.146099136235996</v>
      </c>
    </row>
    <row r="197" spans="1:22" x14ac:dyDescent="0.3">
      <c r="A197" t="s">
        <v>24</v>
      </c>
      <c r="B197" s="1" t="s">
        <v>25</v>
      </c>
      <c r="C197" s="1" t="s">
        <v>26</v>
      </c>
      <c r="D197" s="14">
        <v>26</v>
      </c>
      <c r="E197" s="14">
        <v>0</v>
      </c>
      <c r="F197">
        <v>160</v>
      </c>
      <c r="G197">
        <v>65</v>
      </c>
      <c r="H197" s="14">
        <v>2017</v>
      </c>
      <c r="I197" s="14">
        <v>6</v>
      </c>
      <c r="J197" s="14">
        <v>1400</v>
      </c>
      <c r="K197" s="14">
        <v>0</v>
      </c>
      <c r="L197" s="14">
        <v>1</v>
      </c>
      <c r="M197" s="14">
        <v>18.8</v>
      </c>
      <c r="N197" s="5">
        <v>16.2</v>
      </c>
      <c r="O197" s="28">
        <v>0.33700000000000002</v>
      </c>
      <c r="P197" s="14">
        <v>12.1</v>
      </c>
      <c r="Q197" s="14">
        <v>0.05</v>
      </c>
      <c r="R197" s="29">
        <f t="shared" si="2"/>
        <v>17.276955262170048</v>
      </c>
      <c r="S197" s="14">
        <v>1</v>
      </c>
      <c r="T197">
        <v>1.5599999999999998</v>
      </c>
      <c r="U197" s="7">
        <v>-0.59661653064963072</v>
      </c>
      <c r="V197" s="7">
        <v>12.462540395523526</v>
      </c>
    </row>
    <row r="198" spans="1:22" x14ac:dyDescent="0.3">
      <c r="A198" t="s">
        <v>24</v>
      </c>
      <c r="B198" s="1" t="s">
        <v>25</v>
      </c>
      <c r="C198" s="1" t="s">
        <v>26</v>
      </c>
      <c r="D198" s="14">
        <v>31</v>
      </c>
      <c r="E198" s="14">
        <v>1</v>
      </c>
      <c r="H198" s="14">
        <v>2017</v>
      </c>
      <c r="I198" s="14">
        <v>7</v>
      </c>
      <c r="J198" s="14">
        <v>1030</v>
      </c>
      <c r="K198" s="14">
        <v>-1</v>
      </c>
      <c r="L198" s="14">
        <v>1</v>
      </c>
      <c r="M198" s="14">
        <v>14.7</v>
      </c>
      <c r="N198" s="5">
        <v>15.3</v>
      </c>
      <c r="O198" s="28">
        <v>0.4</v>
      </c>
      <c r="P198" s="14">
        <v>10.5</v>
      </c>
      <c r="Q198" s="14">
        <v>0</v>
      </c>
      <c r="R198" s="29">
        <f t="shared" si="2"/>
        <v>15.3</v>
      </c>
      <c r="S198" s="14">
        <v>1</v>
      </c>
      <c r="T198">
        <v>1.2000000000000002</v>
      </c>
      <c r="U198" s="7">
        <v>-1.7923383862624109</v>
      </c>
      <c r="V198" s="7">
        <v>66.623624932190054</v>
      </c>
    </row>
    <row r="199" spans="1:22" x14ac:dyDescent="0.3">
      <c r="A199" t="s">
        <v>24</v>
      </c>
      <c r="B199" s="1" t="s">
        <v>25</v>
      </c>
      <c r="C199" s="1" t="s">
        <v>26</v>
      </c>
      <c r="D199" s="14">
        <v>26</v>
      </c>
      <c r="E199" s="14">
        <v>1</v>
      </c>
      <c r="F199">
        <v>160</v>
      </c>
      <c r="G199">
        <v>70</v>
      </c>
      <c r="H199" s="14">
        <v>2017</v>
      </c>
      <c r="I199" s="14">
        <v>7</v>
      </c>
      <c r="J199" s="14">
        <v>1040</v>
      </c>
      <c r="K199" s="14">
        <v>-2</v>
      </c>
      <c r="L199" s="14">
        <v>1</v>
      </c>
      <c r="M199" s="14">
        <v>14.2</v>
      </c>
      <c r="N199" s="5">
        <v>14.7</v>
      </c>
      <c r="O199" s="28">
        <v>0.53</v>
      </c>
      <c r="P199" s="14">
        <v>10.8</v>
      </c>
      <c r="Q199" s="14">
        <v>0.02</v>
      </c>
      <c r="R199" s="29">
        <f>(N199+(M199*SQRT(10*Q199)))/(1+SQRT(10*Q199))</f>
        <v>14.545491502812526</v>
      </c>
      <c r="S199" s="14">
        <v>1</v>
      </c>
      <c r="T199">
        <v>1.5299999999999998</v>
      </c>
      <c r="U199" s="7">
        <v>-1.2296307149804329</v>
      </c>
      <c r="V199" s="7">
        <v>36.707911638429941</v>
      </c>
    </row>
    <row r="200" spans="1:22" x14ac:dyDescent="0.3">
      <c r="A200" t="s">
        <v>24</v>
      </c>
      <c r="B200" s="1" t="s">
        <v>25</v>
      </c>
      <c r="C200" s="1" t="s">
        <v>26</v>
      </c>
      <c r="D200" s="14">
        <v>22</v>
      </c>
      <c r="E200" s="14">
        <v>0</v>
      </c>
      <c r="F200">
        <v>180</v>
      </c>
      <c r="G200">
        <v>68</v>
      </c>
      <c r="H200" s="14">
        <v>2017</v>
      </c>
      <c r="I200" s="14">
        <v>7</v>
      </c>
      <c r="J200" s="14">
        <v>1100</v>
      </c>
      <c r="K200" s="14">
        <v>0</v>
      </c>
      <c r="L200" s="14">
        <v>0</v>
      </c>
      <c r="M200" s="14">
        <v>18.8</v>
      </c>
      <c r="N200" s="5">
        <v>20.2</v>
      </c>
      <c r="O200" s="28">
        <v>0.45</v>
      </c>
      <c r="P200" s="14">
        <v>13.1</v>
      </c>
      <c r="Q200" s="14">
        <v>0.02</v>
      </c>
      <c r="R200" s="29">
        <f t="shared" ref="R200:R247" si="3">(N200+(M200*SQRT(10*Q200)))/(1+SQRT(10*Q200))</f>
        <v>19.767376207875074</v>
      </c>
      <c r="S200" s="14">
        <v>1</v>
      </c>
      <c r="T200">
        <v>0.72</v>
      </c>
      <c r="U200" s="7">
        <v>-1.7616248895500435</v>
      </c>
      <c r="V200" s="7">
        <v>65.020972998613445</v>
      </c>
    </row>
    <row r="201" spans="1:22" x14ac:dyDescent="0.3">
      <c r="A201" t="s">
        <v>24</v>
      </c>
      <c r="B201" s="1" t="s">
        <v>25</v>
      </c>
      <c r="C201" s="1" t="s">
        <v>26</v>
      </c>
      <c r="D201" s="14">
        <v>28</v>
      </c>
      <c r="E201" s="14">
        <v>1</v>
      </c>
      <c r="G201">
        <v>70</v>
      </c>
      <c r="H201" s="14">
        <v>2017</v>
      </c>
      <c r="I201" s="14">
        <v>7</v>
      </c>
      <c r="J201" s="14">
        <v>1100</v>
      </c>
      <c r="K201" s="14">
        <v>0</v>
      </c>
      <c r="L201" s="14">
        <v>0</v>
      </c>
      <c r="M201" s="14">
        <v>18.8</v>
      </c>
      <c r="N201" s="5">
        <v>20.2</v>
      </c>
      <c r="O201" s="28">
        <v>0.45</v>
      </c>
      <c r="P201" s="14">
        <v>13.1</v>
      </c>
      <c r="Q201" s="14">
        <v>0.02</v>
      </c>
      <c r="R201" s="29">
        <f t="shared" si="3"/>
        <v>19.767376207875074</v>
      </c>
      <c r="S201" s="14">
        <v>1</v>
      </c>
      <c r="T201">
        <v>1.0999999999999999</v>
      </c>
      <c r="U201" s="7">
        <v>-0.85925100787606568</v>
      </c>
      <c r="V201" s="7">
        <v>20.582299589970496</v>
      </c>
    </row>
    <row r="202" spans="1:22" x14ac:dyDescent="0.3">
      <c r="A202" t="s">
        <v>24</v>
      </c>
      <c r="B202" s="1" t="s">
        <v>25</v>
      </c>
      <c r="C202" s="1" t="s">
        <v>26</v>
      </c>
      <c r="D202" s="14">
        <v>36</v>
      </c>
      <c r="E202" s="14">
        <v>0</v>
      </c>
      <c r="F202">
        <v>165</v>
      </c>
      <c r="G202">
        <v>90</v>
      </c>
      <c r="H202" s="14">
        <v>2017</v>
      </c>
      <c r="I202" s="14">
        <v>7</v>
      </c>
      <c r="J202" s="14">
        <v>1100</v>
      </c>
      <c r="K202" s="14">
        <v>0</v>
      </c>
      <c r="L202" s="14">
        <v>0</v>
      </c>
      <c r="M202" s="14">
        <v>18.8</v>
      </c>
      <c r="N202" s="5">
        <v>20.2</v>
      </c>
      <c r="O202" s="28">
        <v>0.45</v>
      </c>
      <c r="P202" s="14">
        <v>13.1</v>
      </c>
      <c r="Q202" s="14">
        <v>0.02</v>
      </c>
      <c r="R202" s="29">
        <f t="shared" si="3"/>
        <v>19.767376207875074</v>
      </c>
      <c r="S202" s="14">
        <v>1</v>
      </c>
      <c r="T202">
        <v>1.5299999999999998</v>
      </c>
      <c r="U202" s="7">
        <v>-0.21244292462333664</v>
      </c>
      <c r="V202" s="7">
        <v>5.9361005727459712</v>
      </c>
    </row>
    <row r="203" spans="1:22" x14ac:dyDescent="0.3">
      <c r="A203" t="s">
        <v>24</v>
      </c>
      <c r="B203" s="1" t="s">
        <v>25</v>
      </c>
      <c r="C203" s="1" t="s">
        <v>26</v>
      </c>
      <c r="D203" s="14">
        <v>25</v>
      </c>
      <c r="E203" s="14">
        <v>1</v>
      </c>
      <c r="H203" s="14">
        <v>2017</v>
      </c>
      <c r="I203" s="14">
        <v>7</v>
      </c>
      <c r="J203" s="14">
        <v>1120</v>
      </c>
      <c r="K203" s="14">
        <v>0</v>
      </c>
      <c r="L203" s="14">
        <v>0</v>
      </c>
      <c r="M203" s="14">
        <v>17.7</v>
      </c>
      <c r="N203" s="5">
        <v>17.399999999999999</v>
      </c>
      <c r="O203" s="28">
        <v>0.36200000000000004</v>
      </c>
      <c r="P203" s="14">
        <v>12.2</v>
      </c>
      <c r="Q203" s="14">
        <v>0.04</v>
      </c>
      <c r="R203" s="29">
        <f t="shared" si="3"/>
        <v>17.516227766016836</v>
      </c>
      <c r="S203" s="14">
        <v>1.2</v>
      </c>
      <c r="T203">
        <v>1.18</v>
      </c>
      <c r="U203" s="7">
        <v>-0.61499404436382898</v>
      </c>
      <c r="V203" s="7">
        <v>12.93396615787808</v>
      </c>
    </row>
    <row r="204" spans="1:22" x14ac:dyDescent="0.3">
      <c r="A204" t="s">
        <v>24</v>
      </c>
      <c r="B204" s="1" t="s">
        <v>25</v>
      </c>
      <c r="C204" s="1" t="s">
        <v>26</v>
      </c>
      <c r="D204" s="14">
        <v>21</v>
      </c>
      <c r="E204" s="14">
        <v>0</v>
      </c>
      <c r="G204">
        <v>70</v>
      </c>
      <c r="H204" s="14">
        <v>2017</v>
      </c>
      <c r="I204" s="14">
        <v>7</v>
      </c>
      <c r="J204" s="14">
        <v>1120</v>
      </c>
      <c r="K204" s="14">
        <v>0</v>
      </c>
      <c r="L204" s="14">
        <v>0</v>
      </c>
      <c r="M204" s="14">
        <v>17.7</v>
      </c>
      <c r="N204" s="5">
        <v>17.399999999999999</v>
      </c>
      <c r="O204" s="28">
        <v>0.36200000000000004</v>
      </c>
      <c r="P204" s="14">
        <v>12.2</v>
      </c>
      <c r="Q204" s="14">
        <v>0.04</v>
      </c>
      <c r="R204" s="29">
        <f t="shared" si="3"/>
        <v>17.516227766016836</v>
      </c>
      <c r="S204" s="14">
        <v>1</v>
      </c>
      <c r="T204">
        <v>1.1499999999999999</v>
      </c>
      <c r="U204" s="7">
        <v>-1.2724138855077056</v>
      </c>
      <c r="V204" s="7">
        <v>38.858114656994125</v>
      </c>
    </row>
    <row r="205" spans="1:22" x14ac:dyDescent="0.3">
      <c r="A205" t="s">
        <v>24</v>
      </c>
      <c r="B205" s="1" t="s">
        <v>25</v>
      </c>
      <c r="C205" s="1" t="s">
        <v>26</v>
      </c>
      <c r="D205" s="14">
        <v>37</v>
      </c>
      <c r="E205" s="14">
        <v>1</v>
      </c>
      <c r="G205">
        <v>70</v>
      </c>
      <c r="H205" s="14">
        <v>2017</v>
      </c>
      <c r="I205" s="14">
        <v>7</v>
      </c>
      <c r="J205" s="14">
        <v>1150</v>
      </c>
      <c r="K205" s="14">
        <v>0</v>
      </c>
      <c r="L205" s="14">
        <v>0</v>
      </c>
      <c r="M205" s="14">
        <v>17.100000000000001</v>
      </c>
      <c r="N205" s="5">
        <v>16.3</v>
      </c>
      <c r="O205" s="28">
        <v>0.36</v>
      </c>
      <c r="P205" s="14">
        <v>11.6</v>
      </c>
      <c r="Q205" s="14">
        <v>0.04</v>
      </c>
      <c r="R205" s="29">
        <f t="shared" si="3"/>
        <v>16.609940709378236</v>
      </c>
      <c r="S205" s="14">
        <v>1.2</v>
      </c>
      <c r="T205">
        <v>1.6499999999999997</v>
      </c>
      <c r="U205" s="7">
        <v>-0.17615944689656043</v>
      </c>
      <c r="V205" s="7">
        <v>5.6432608162229743</v>
      </c>
    </row>
    <row r="206" spans="1:22" x14ac:dyDescent="0.3">
      <c r="A206" t="s">
        <v>24</v>
      </c>
      <c r="B206" s="1" t="s">
        <v>25</v>
      </c>
      <c r="C206" s="1" t="s">
        <v>26</v>
      </c>
      <c r="D206" s="14">
        <v>20</v>
      </c>
      <c r="E206" s="14">
        <v>0</v>
      </c>
      <c r="G206">
        <v>57</v>
      </c>
      <c r="H206" s="14">
        <v>2017</v>
      </c>
      <c r="I206" s="14">
        <v>7</v>
      </c>
      <c r="J206" s="14">
        <v>1150</v>
      </c>
      <c r="K206" s="14">
        <v>0</v>
      </c>
      <c r="L206" s="14">
        <v>0</v>
      </c>
      <c r="M206" s="14">
        <v>17.100000000000001</v>
      </c>
      <c r="N206" s="5">
        <v>16.3</v>
      </c>
      <c r="O206" s="28">
        <v>0.36</v>
      </c>
      <c r="P206" s="14">
        <v>11.6</v>
      </c>
      <c r="Q206" s="14">
        <v>0.04</v>
      </c>
      <c r="R206" s="29">
        <f t="shared" si="3"/>
        <v>16.609940709378236</v>
      </c>
      <c r="S206" s="14">
        <v>1</v>
      </c>
      <c r="T206">
        <v>1</v>
      </c>
      <c r="U206" s="7">
        <v>-1.8146744781884969</v>
      </c>
      <c r="V206" s="7">
        <v>67.775763149435775</v>
      </c>
    </row>
    <row r="207" spans="1:22" x14ac:dyDescent="0.3">
      <c r="A207" t="s">
        <v>24</v>
      </c>
      <c r="B207" s="1" t="s">
        <v>25</v>
      </c>
      <c r="C207" s="1" t="s">
        <v>26</v>
      </c>
      <c r="D207" s="14">
        <v>22</v>
      </c>
      <c r="E207" s="14">
        <v>1</v>
      </c>
      <c r="H207" s="14">
        <v>2017</v>
      </c>
      <c r="I207" s="14">
        <v>7</v>
      </c>
      <c r="J207" s="14">
        <v>1200</v>
      </c>
      <c r="K207" s="14">
        <v>0</v>
      </c>
      <c r="L207" s="14">
        <v>1</v>
      </c>
      <c r="M207" s="14">
        <v>18</v>
      </c>
      <c r="N207" s="5">
        <v>17.8</v>
      </c>
      <c r="O207" s="28">
        <v>0.39</v>
      </c>
      <c r="P207" s="14">
        <v>12.7</v>
      </c>
      <c r="Q207" s="14">
        <v>0.02</v>
      </c>
      <c r="R207" s="29">
        <f t="shared" si="3"/>
        <v>17.86180339887499</v>
      </c>
      <c r="S207" s="14">
        <v>1</v>
      </c>
      <c r="T207">
        <v>1.4999999999999998</v>
      </c>
      <c r="U207" s="7">
        <v>-0.59926278875876948</v>
      </c>
      <c r="V207" s="7">
        <v>12.529519669316546</v>
      </c>
    </row>
    <row r="208" spans="1:22" x14ac:dyDescent="0.3">
      <c r="A208" t="s">
        <v>24</v>
      </c>
      <c r="B208" s="1" t="s">
        <v>25</v>
      </c>
      <c r="C208" s="1" t="s">
        <v>26</v>
      </c>
      <c r="D208" s="14">
        <v>17</v>
      </c>
      <c r="E208" s="14">
        <v>0</v>
      </c>
      <c r="G208">
        <v>70</v>
      </c>
      <c r="H208" s="14">
        <v>2017</v>
      </c>
      <c r="I208" s="14">
        <v>7</v>
      </c>
      <c r="J208" s="14">
        <v>1200</v>
      </c>
      <c r="K208" s="14">
        <v>0</v>
      </c>
      <c r="L208" s="14">
        <v>0</v>
      </c>
      <c r="M208" s="14">
        <v>18</v>
      </c>
      <c r="N208" s="5">
        <v>17.8</v>
      </c>
      <c r="O208" s="28">
        <v>0.39</v>
      </c>
      <c r="P208" s="14">
        <v>12.7</v>
      </c>
      <c r="Q208" s="14">
        <v>0.02</v>
      </c>
      <c r="R208" s="29">
        <f t="shared" si="3"/>
        <v>17.86180339887499</v>
      </c>
      <c r="S208" s="14">
        <v>1</v>
      </c>
      <c r="T208">
        <v>1.4999999999999998</v>
      </c>
      <c r="U208" s="7">
        <v>-0.59926278875876948</v>
      </c>
      <c r="V208" s="7">
        <v>12.529519669316546</v>
      </c>
    </row>
    <row r="209" spans="1:22" x14ac:dyDescent="0.3">
      <c r="A209" t="s">
        <v>24</v>
      </c>
      <c r="B209" s="1" t="s">
        <v>25</v>
      </c>
      <c r="C209" s="1" t="s">
        <v>26</v>
      </c>
      <c r="D209" s="14">
        <v>38</v>
      </c>
      <c r="E209" s="14">
        <v>1</v>
      </c>
      <c r="F209">
        <v>150</v>
      </c>
      <c r="G209">
        <v>90</v>
      </c>
      <c r="H209" s="14">
        <v>2017</v>
      </c>
      <c r="I209" s="14">
        <v>7</v>
      </c>
      <c r="J209" s="14">
        <v>1215</v>
      </c>
      <c r="K209" s="14">
        <v>0</v>
      </c>
      <c r="L209" s="14">
        <v>0</v>
      </c>
      <c r="M209" s="14">
        <v>17</v>
      </c>
      <c r="N209" s="5">
        <v>17.7</v>
      </c>
      <c r="O209" s="28">
        <v>0.41</v>
      </c>
      <c r="P209" s="14">
        <v>12.5</v>
      </c>
      <c r="Q209" s="14">
        <v>0.02</v>
      </c>
      <c r="R209" s="29">
        <f t="shared" si="3"/>
        <v>17.483688103937538</v>
      </c>
      <c r="S209" s="14">
        <v>1</v>
      </c>
      <c r="T209">
        <v>1.6499999999999997</v>
      </c>
      <c r="U209" s="7">
        <v>-0.51981473248658217</v>
      </c>
      <c r="V209" s="7">
        <v>10.650949407877222</v>
      </c>
    </row>
    <row r="210" spans="1:22" x14ac:dyDescent="0.3">
      <c r="A210" t="s">
        <v>24</v>
      </c>
      <c r="B210" s="1" t="s">
        <v>25</v>
      </c>
      <c r="C210" s="1" t="s">
        <v>26</v>
      </c>
      <c r="D210" s="14">
        <v>26</v>
      </c>
      <c r="E210" s="14">
        <v>1</v>
      </c>
      <c r="G210">
        <v>62</v>
      </c>
      <c r="H210" s="14">
        <v>2017</v>
      </c>
      <c r="I210" s="14">
        <v>7</v>
      </c>
      <c r="J210" s="14">
        <v>1235</v>
      </c>
      <c r="K210" s="14">
        <v>0</v>
      </c>
      <c r="L210" s="14">
        <v>1</v>
      </c>
      <c r="M210" s="14">
        <v>18.8</v>
      </c>
      <c r="N210" s="5">
        <v>23.1</v>
      </c>
      <c r="O210" s="28">
        <v>0.36</v>
      </c>
      <c r="P210" s="14">
        <v>14.5</v>
      </c>
      <c r="Q210" s="14">
        <v>0.02</v>
      </c>
      <c r="R210" s="29">
        <f t="shared" si="3"/>
        <v>21.771226924187726</v>
      </c>
      <c r="S210" s="14">
        <v>1</v>
      </c>
      <c r="T210">
        <v>1.6499999999999997</v>
      </c>
      <c r="U210" s="7">
        <v>0.12527687690139688</v>
      </c>
      <c r="V210" s="7">
        <v>5.3251067996047849</v>
      </c>
    </row>
    <row r="211" spans="1:22" x14ac:dyDescent="0.3">
      <c r="A211" t="s">
        <v>24</v>
      </c>
      <c r="B211" s="1" t="s">
        <v>25</v>
      </c>
      <c r="C211" s="1" t="s">
        <v>26</v>
      </c>
      <c r="D211" s="14">
        <v>25</v>
      </c>
      <c r="E211" s="14">
        <v>0</v>
      </c>
      <c r="H211" s="14">
        <v>2017</v>
      </c>
      <c r="I211" s="14">
        <v>7</v>
      </c>
      <c r="J211" s="14">
        <v>1255</v>
      </c>
      <c r="K211" s="14">
        <v>0</v>
      </c>
      <c r="L211" s="14">
        <v>1</v>
      </c>
      <c r="M211" s="14">
        <v>20.100000000000001</v>
      </c>
      <c r="N211" s="5">
        <v>19.8</v>
      </c>
      <c r="O211" s="28">
        <v>0.37</v>
      </c>
      <c r="P211" s="14">
        <v>14.3</v>
      </c>
      <c r="Q211" s="14">
        <v>0.02</v>
      </c>
      <c r="R211" s="29">
        <f t="shared" si="3"/>
        <v>19.892705098312486</v>
      </c>
      <c r="S211" s="14">
        <v>1</v>
      </c>
      <c r="T211">
        <v>0.72</v>
      </c>
      <c r="U211" s="7">
        <v>-1.6193365291775477</v>
      </c>
      <c r="V211" s="7">
        <v>57.396795083296112</v>
      </c>
    </row>
    <row r="212" spans="1:22" x14ac:dyDescent="0.3">
      <c r="A212" t="s">
        <v>24</v>
      </c>
      <c r="B212" s="1" t="s">
        <v>25</v>
      </c>
      <c r="C212" s="1" t="s">
        <v>26</v>
      </c>
      <c r="D212" s="14">
        <v>19</v>
      </c>
      <c r="E212" s="14">
        <v>1</v>
      </c>
      <c r="G212">
        <v>60</v>
      </c>
      <c r="H212" s="14">
        <v>2017</v>
      </c>
      <c r="I212" s="14">
        <v>7</v>
      </c>
      <c r="J212" s="14">
        <v>1255</v>
      </c>
      <c r="K212" s="14">
        <v>1</v>
      </c>
      <c r="L212" s="14">
        <v>0</v>
      </c>
      <c r="M212" s="14">
        <v>20.100000000000001</v>
      </c>
      <c r="N212" s="5">
        <v>19.8</v>
      </c>
      <c r="O212" s="28">
        <v>0.37</v>
      </c>
      <c r="P212" s="14">
        <v>14.3</v>
      </c>
      <c r="Q212" s="14">
        <v>0.02</v>
      </c>
      <c r="R212" s="29">
        <f t="shared" si="3"/>
        <v>19.892705098312486</v>
      </c>
      <c r="S212" s="14">
        <v>1</v>
      </c>
      <c r="T212">
        <v>1.4899999999999998</v>
      </c>
      <c r="U212" s="7">
        <v>-0.18641444575270696</v>
      </c>
      <c r="V212" s="7">
        <v>5.7204503882851556</v>
      </c>
    </row>
    <row r="213" spans="1:22" x14ac:dyDescent="0.3">
      <c r="A213" t="s">
        <v>24</v>
      </c>
      <c r="B213" s="1" t="s">
        <v>25</v>
      </c>
      <c r="C213" s="1" t="s">
        <v>26</v>
      </c>
      <c r="D213" s="14">
        <v>35</v>
      </c>
      <c r="E213" s="14">
        <v>0</v>
      </c>
      <c r="G213">
        <v>60</v>
      </c>
      <c r="H213" s="14">
        <v>2017</v>
      </c>
      <c r="I213" s="14">
        <v>7</v>
      </c>
      <c r="J213" s="14">
        <v>1255</v>
      </c>
      <c r="K213" s="14">
        <v>0</v>
      </c>
      <c r="L213" s="14">
        <v>0</v>
      </c>
      <c r="M213" s="14">
        <v>20.100000000000001</v>
      </c>
      <c r="N213" s="5">
        <v>19.8</v>
      </c>
      <c r="O213" s="28">
        <v>0.37</v>
      </c>
      <c r="P213" s="14">
        <v>14.3</v>
      </c>
      <c r="Q213" s="14">
        <v>0.02</v>
      </c>
      <c r="R213" s="29">
        <f t="shared" si="3"/>
        <v>19.892705098312486</v>
      </c>
      <c r="S213" s="14">
        <v>1</v>
      </c>
      <c r="T213">
        <v>0.72</v>
      </c>
      <c r="U213" s="7">
        <v>-1.6193365291775477</v>
      </c>
      <c r="V213" s="7">
        <v>57.396795083296112</v>
      </c>
    </row>
    <row r="214" spans="1:22" x14ac:dyDescent="0.3">
      <c r="A214" t="s">
        <v>24</v>
      </c>
      <c r="B214" s="1" t="s">
        <v>25</v>
      </c>
      <c r="C214" s="1" t="s">
        <v>26</v>
      </c>
      <c r="D214" s="14">
        <v>47</v>
      </c>
      <c r="E214" s="14">
        <v>0</v>
      </c>
      <c r="G214">
        <v>100</v>
      </c>
      <c r="H214" s="14">
        <v>2017</v>
      </c>
      <c r="I214" s="14">
        <v>7</v>
      </c>
      <c r="J214" s="14">
        <v>1315</v>
      </c>
      <c r="K214" s="14">
        <v>0</v>
      </c>
      <c r="L214" s="14">
        <v>0</v>
      </c>
      <c r="M214" s="14">
        <v>20.3</v>
      </c>
      <c r="N214" s="5">
        <v>17.8</v>
      </c>
      <c r="O214" s="28">
        <v>0.33</v>
      </c>
      <c r="P214" s="14">
        <v>13.5</v>
      </c>
      <c r="Q214" s="14">
        <v>0.05</v>
      </c>
      <c r="R214" s="29">
        <f t="shared" si="3"/>
        <v>18.835533905932738</v>
      </c>
      <c r="S214" s="14">
        <v>1</v>
      </c>
      <c r="T214">
        <v>0.72</v>
      </c>
      <c r="U214" s="7">
        <v>-1.878474379924441</v>
      </c>
      <c r="V214" s="7">
        <v>70.994591220994991</v>
      </c>
    </row>
    <row r="215" spans="1:22" x14ac:dyDescent="0.3">
      <c r="A215" t="s">
        <v>24</v>
      </c>
      <c r="B215" s="1" t="s">
        <v>25</v>
      </c>
      <c r="C215" s="1" t="s">
        <v>26</v>
      </c>
      <c r="D215" s="14">
        <v>39</v>
      </c>
      <c r="E215" s="14">
        <v>1</v>
      </c>
      <c r="G215">
        <v>69</v>
      </c>
      <c r="H215" s="14">
        <v>2017</v>
      </c>
      <c r="I215" s="14">
        <v>7</v>
      </c>
      <c r="J215" s="14">
        <v>1315</v>
      </c>
      <c r="K215" s="14">
        <v>0</v>
      </c>
      <c r="L215" s="14">
        <v>0</v>
      </c>
      <c r="M215" s="14">
        <v>20.3</v>
      </c>
      <c r="N215" s="5">
        <v>17.8</v>
      </c>
      <c r="O215" s="28">
        <v>0.33</v>
      </c>
      <c r="P215" s="14">
        <v>13.5</v>
      </c>
      <c r="Q215" s="14">
        <v>0.05</v>
      </c>
      <c r="R215" s="29">
        <f t="shared" si="3"/>
        <v>18.835533905932738</v>
      </c>
      <c r="S215" s="14">
        <v>1</v>
      </c>
      <c r="T215">
        <v>1.49</v>
      </c>
      <c r="U215" s="7">
        <v>-0.37360263359214269</v>
      </c>
      <c r="V215" s="7">
        <v>7.9060361085054067</v>
      </c>
    </row>
    <row r="216" spans="1:22" x14ac:dyDescent="0.3">
      <c r="A216" t="s">
        <v>24</v>
      </c>
      <c r="B216" s="1" t="s">
        <v>25</v>
      </c>
      <c r="C216" s="1" t="s">
        <v>26</v>
      </c>
      <c r="D216" s="14">
        <v>18</v>
      </c>
      <c r="E216" s="14">
        <v>1</v>
      </c>
      <c r="G216">
        <v>53</v>
      </c>
      <c r="H216" s="14">
        <v>2017</v>
      </c>
      <c r="I216" s="14">
        <v>7</v>
      </c>
      <c r="J216" s="14">
        <v>1315</v>
      </c>
      <c r="K216" s="14">
        <v>0</v>
      </c>
      <c r="L216" s="14">
        <v>0</v>
      </c>
      <c r="M216" s="14">
        <v>20.3</v>
      </c>
      <c r="N216" s="5">
        <v>17.8</v>
      </c>
      <c r="O216" s="28">
        <v>0.33</v>
      </c>
      <c r="P216" s="14">
        <v>13.5</v>
      </c>
      <c r="Q216" s="14">
        <v>0.05</v>
      </c>
      <c r="R216" s="29">
        <f t="shared" si="3"/>
        <v>18.835533905932738</v>
      </c>
      <c r="S216" s="14">
        <v>1</v>
      </c>
      <c r="T216">
        <v>1.3299999999999998</v>
      </c>
      <c r="U216" s="7">
        <v>-0.59126151166772245</v>
      </c>
      <c r="V216" s="7">
        <v>12.327929631391379</v>
      </c>
    </row>
    <row r="217" spans="1:22" x14ac:dyDescent="0.3">
      <c r="A217" t="s">
        <v>24</v>
      </c>
      <c r="B217" s="1" t="s">
        <v>25</v>
      </c>
      <c r="C217" s="1" t="s">
        <v>26</v>
      </c>
      <c r="D217" s="14">
        <v>42</v>
      </c>
      <c r="E217" s="14">
        <v>0</v>
      </c>
      <c r="G217">
        <v>60</v>
      </c>
      <c r="H217" s="14">
        <v>2017</v>
      </c>
      <c r="I217" s="14">
        <v>7</v>
      </c>
      <c r="J217" s="14">
        <v>1350</v>
      </c>
      <c r="K217" s="14">
        <v>0</v>
      </c>
      <c r="L217" s="14">
        <v>0</v>
      </c>
      <c r="M217" s="14">
        <v>19.5</v>
      </c>
      <c r="N217" s="5">
        <v>16.399999999999999</v>
      </c>
      <c r="O217" s="28">
        <v>0.34200000000000003</v>
      </c>
      <c r="P217" s="14">
        <v>12.5</v>
      </c>
      <c r="Q217" s="14">
        <v>0.03</v>
      </c>
      <c r="R217" s="29">
        <f t="shared" si="3"/>
        <v>17.497057040380021</v>
      </c>
      <c r="S217" s="14">
        <v>1</v>
      </c>
      <c r="T217">
        <v>1.1200000000000001</v>
      </c>
      <c r="U217" s="7">
        <v>-1.1926334142389465</v>
      </c>
      <c r="V217" s="7">
        <v>34.888231600928442</v>
      </c>
    </row>
    <row r="218" spans="1:22" x14ac:dyDescent="0.3">
      <c r="A218" t="s">
        <v>24</v>
      </c>
      <c r="B218" s="1" t="s">
        <v>25</v>
      </c>
      <c r="C218" s="1" t="s">
        <v>26</v>
      </c>
      <c r="D218" s="14">
        <v>42</v>
      </c>
      <c r="E218" s="14">
        <v>0</v>
      </c>
      <c r="F218">
        <v>160</v>
      </c>
      <c r="G218">
        <v>80</v>
      </c>
      <c r="H218" s="14">
        <v>2017</v>
      </c>
      <c r="I218" s="14">
        <v>7</v>
      </c>
      <c r="J218" s="14">
        <v>1415</v>
      </c>
      <c r="K218" s="14">
        <v>0</v>
      </c>
      <c r="L218" s="14">
        <v>0</v>
      </c>
      <c r="M218" s="14">
        <v>18.899999999999999</v>
      </c>
      <c r="N218" s="5">
        <v>20</v>
      </c>
      <c r="O218" s="28">
        <v>0.33700000000000002</v>
      </c>
      <c r="P218" s="14">
        <v>13.3</v>
      </c>
      <c r="Q218" s="14">
        <v>0.03</v>
      </c>
      <c r="R218" s="29">
        <f t="shared" si="3"/>
        <v>19.610721695349021</v>
      </c>
      <c r="S218" s="14">
        <v>1</v>
      </c>
      <c r="T218">
        <v>0.97</v>
      </c>
      <c r="U218" s="7">
        <v>-1.1925688693022105</v>
      </c>
      <c r="V218" s="7">
        <v>34.885091171655603</v>
      </c>
    </row>
    <row r="219" spans="1:22" x14ac:dyDescent="0.3">
      <c r="A219" t="s">
        <v>24</v>
      </c>
      <c r="B219" s="1" t="s">
        <v>25</v>
      </c>
      <c r="C219" s="1" t="s">
        <v>26</v>
      </c>
      <c r="D219" s="14">
        <v>32</v>
      </c>
      <c r="E219" s="14">
        <v>1</v>
      </c>
      <c r="F219">
        <v>160</v>
      </c>
      <c r="G219">
        <v>76</v>
      </c>
      <c r="H219" s="14">
        <v>2017</v>
      </c>
      <c r="I219" s="14">
        <v>7</v>
      </c>
      <c r="J219" s="14">
        <v>1415</v>
      </c>
      <c r="K219" s="14">
        <v>-3</v>
      </c>
      <c r="L219" s="14">
        <v>2</v>
      </c>
      <c r="M219" s="14">
        <v>18.899999999999999</v>
      </c>
      <c r="N219" s="5">
        <v>20</v>
      </c>
      <c r="O219" s="28">
        <v>0.33700000000000002</v>
      </c>
      <c r="P219" s="14">
        <v>13.3</v>
      </c>
      <c r="Q219" s="14">
        <v>0.03</v>
      </c>
      <c r="R219" s="29">
        <f t="shared" si="3"/>
        <v>19.610721695349021</v>
      </c>
      <c r="S219" s="14">
        <v>1</v>
      </c>
      <c r="T219">
        <v>1.23</v>
      </c>
      <c r="U219" s="7">
        <v>-0.70290659741061079</v>
      </c>
      <c r="V219" s="7">
        <v>15.391709072667034</v>
      </c>
    </row>
    <row r="220" spans="1:22" x14ac:dyDescent="0.3">
      <c r="A220" t="s">
        <v>24</v>
      </c>
      <c r="B220" s="1" t="s">
        <v>25</v>
      </c>
      <c r="C220" s="1" t="s">
        <v>26</v>
      </c>
      <c r="D220" s="14">
        <v>20</v>
      </c>
      <c r="E220" s="14">
        <v>0</v>
      </c>
      <c r="F220">
        <v>172</v>
      </c>
      <c r="G220">
        <v>71</v>
      </c>
      <c r="H220" s="14">
        <v>2017</v>
      </c>
      <c r="I220" s="14">
        <v>7</v>
      </c>
      <c r="J220" s="14">
        <v>1440</v>
      </c>
      <c r="K220" s="14">
        <v>-1</v>
      </c>
      <c r="L220" s="14">
        <v>1</v>
      </c>
      <c r="M220" s="14">
        <v>17.399999999999999</v>
      </c>
      <c r="N220" s="5">
        <v>17.3</v>
      </c>
      <c r="O220" s="28">
        <v>0.36</v>
      </c>
      <c r="P220" s="14">
        <v>12.1</v>
      </c>
      <c r="Q220" s="14">
        <v>0.06</v>
      </c>
      <c r="R220" s="29">
        <f t="shared" si="3"/>
        <v>17.343649167310371</v>
      </c>
      <c r="S220" s="14">
        <v>1</v>
      </c>
      <c r="T220">
        <v>0.72</v>
      </c>
      <c r="U220" s="7">
        <v>-2.4637603984868703</v>
      </c>
      <c r="V220" s="7">
        <v>92.642337139273096</v>
      </c>
    </row>
    <row r="221" spans="1:22" x14ac:dyDescent="0.3">
      <c r="A221" t="s">
        <v>24</v>
      </c>
      <c r="B221" s="1" t="s">
        <v>25</v>
      </c>
      <c r="C221" s="1" t="s">
        <v>26</v>
      </c>
      <c r="D221" s="14">
        <v>70</v>
      </c>
      <c r="E221" s="14">
        <v>1</v>
      </c>
      <c r="F221">
        <v>150</v>
      </c>
      <c r="G221">
        <v>100</v>
      </c>
      <c r="H221" s="14">
        <v>2017</v>
      </c>
      <c r="I221" s="14">
        <v>7</v>
      </c>
      <c r="J221" s="14">
        <v>1440</v>
      </c>
      <c r="K221" s="14">
        <v>-2</v>
      </c>
      <c r="L221" s="14">
        <v>1</v>
      </c>
      <c r="M221" s="14">
        <v>17.399999999999999</v>
      </c>
      <c r="N221" s="5">
        <v>17.3</v>
      </c>
      <c r="O221" s="28">
        <v>0.36</v>
      </c>
      <c r="P221" s="14">
        <v>12.1</v>
      </c>
      <c r="Q221" s="14">
        <v>0.06</v>
      </c>
      <c r="R221" s="29">
        <f t="shared" si="3"/>
        <v>17.343649167310371</v>
      </c>
      <c r="S221" s="14">
        <v>1</v>
      </c>
      <c r="T221">
        <v>1.28</v>
      </c>
      <c r="U221" s="7">
        <v>-1.0801837331277691</v>
      </c>
      <c r="V221" s="7">
        <v>29.614758546661029</v>
      </c>
    </row>
    <row r="222" spans="1:22" x14ac:dyDescent="0.3">
      <c r="A222" t="s">
        <v>24</v>
      </c>
      <c r="B222" s="1" t="s">
        <v>25</v>
      </c>
      <c r="C222" s="1" t="s">
        <v>26</v>
      </c>
      <c r="D222" s="14">
        <v>37</v>
      </c>
      <c r="E222" s="14">
        <v>1</v>
      </c>
      <c r="F222">
        <v>160</v>
      </c>
      <c r="G222">
        <v>80</v>
      </c>
      <c r="H222" s="14">
        <v>2017</v>
      </c>
      <c r="I222" s="14">
        <v>9</v>
      </c>
      <c r="J222" s="14">
        <v>1030</v>
      </c>
      <c r="K222" s="14">
        <v>0</v>
      </c>
      <c r="L222" s="14">
        <v>0</v>
      </c>
      <c r="M222" s="14">
        <v>17.399999999999999</v>
      </c>
      <c r="N222" s="5">
        <v>19.899999999999999</v>
      </c>
      <c r="O222" s="28">
        <v>0.38</v>
      </c>
      <c r="P222" s="14">
        <v>12.2</v>
      </c>
      <c r="Q222" s="14">
        <v>0.01</v>
      </c>
      <c r="R222" s="29">
        <f t="shared" si="3"/>
        <v>19.299367316619893</v>
      </c>
      <c r="S222" s="14">
        <v>1</v>
      </c>
      <c r="T222">
        <v>1.53</v>
      </c>
      <c r="U222" s="7">
        <v>-0.44988523247118128</v>
      </c>
      <c r="V222" s="7">
        <v>9.2234394695937247</v>
      </c>
    </row>
    <row r="223" spans="1:22" x14ac:dyDescent="0.3">
      <c r="A223" t="s">
        <v>24</v>
      </c>
      <c r="B223" s="1" t="s">
        <v>25</v>
      </c>
      <c r="C223" s="1" t="s">
        <v>26</v>
      </c>
      <c r="D223" s="14">
        <v>14</v>
      </c>
      <c r="E223" s="14">
        <v>1</v>
      </c>
      <c r="H223" s="14">
        <v>2017</v>
      </c>
      <c r="I223" s="14">
        <v>9</v>
      </c>
      <c r="J223" s="14">
        <v>1045</v>
      </c>
      <c r="K223" s="14">
        <v>0</v>
      </c>
      <c r="L223" s="14">
        <v>1</v>
      </c>
      <c r="M223" s="14">
        <v>15.7</v>
      </c>
      <c r="N223" s="5">
        <v>17.3</v>
      </c>
      <c r="O223" s="28">
        <v>0.47</v>
      </c>
      <c r="P223" s="14">
        <v>12</v>
      </c>
      <c r="Q223" s="14">
        <v>0</v>
      </c>
      <c r="R223" s="29">
        <f t="shared" si="3"/>
        <v>17.3</v>
      </c>
      <c r="S223" s="14">
        <v>1</v>
      </c>
      <c r="T223">
        <v>1.23</v>
      </c>
      <c r="U223" s="7">
        <v>-1.3571410480839337</v>
      </c>
      <c r="V223" s="7">
        <v>43.242010703516065</v>
      </c>
    </row>
    <row r="224" spans="1:22" x14ac:dyDescent="0.3">
      <c r="A224" t="s">
        <v>24</v>
      </c>
      <c r="B224" s="1" t="s">
        <v>25</v>
      </c>
      <c r="C224" s="1" t="s">
        <v>26</v>
      </c>
      <c r="D224" s="14">
        <v>40</v>
      </c>
      <c r="E224" s="14">
        <v>1</v>
      </c>
      <c r="G224">
        <v>80</v>
      </c>
      <c r="H224" s="14">
        <v>2017</v>
      </c>
      <c r="I224" s="14">
        <v>9</v>
      </c>
      <c r="J224" s="14">
        <v>1045</v>
      </c>
      <c r="K224" s="14">
        <v>0</v>
      </c>
      <c r="L224" s="14">
        <v>0</v>
      </c>
      <c r="M224" s="14">
        <v>15.7</v>
      </c>
      <c r="N224" s="5">
        <v>17.3</v>
      </c>
      <c r="O224" s="28">
        <v>0.47</v>
      </c>
      <c r="P224" s="14">
        <v>12</v>
      </c>
      <c r="Q224" s="14">
        <v>0</v>
      </c>
      <c r="R224" s="29">
        <f t="shared" si="3"/>
        <v>17.3</v>
      </c>
      <c r="S224" s="14">
        <v>1</v>
      </c>
      <c r="T224">
        <v>1.8999999999999997</v>
      </c>
      <c r="U224" s="7">
        <v>-0.37489077260205023</v>
      </c>
      <c r="V224" s="7">
        <v>7.926216025713094</v>
      </c>
    </row>
    <row r="225" spans="1:22" x14ac:dyDescent="0.3">
      <c r="A225" t="s">
        <v>24</v>
      </c>
      <c r="B225" s="1" t="s">
        <v>25</v>
      </c>
      <c r="C225" s="1" t="s">
        <v>26</v>
      </c>
      <c r="D225" s="14">
        <v>42</v>
      </c>
      <c r="E225" s="14">
        <v>1</v>
      </c>
      <c r="G225">
        <v>75</v>
      </c>
      <c r="H225" s="14">
        <v>2017</v>
      </c>
      <c r="I225" s="14">
        <v>9</v>
      </c>
      <c r="J225" s="14">
        <v>1110</v>
      </c>
      <c r="K225" s="14">
        <v>0</v>
      </c>
      <c r="L225" s="14">
        <v>0</v>
      </c>
      <c r="M225" s="14">
        <v>14.2</v>
      </c>
      <c r="N225" s="5">
        <v>12.9</v>
      </c>
      <c r="O225" s="28">
        <v>0.36</v>
      </c>
      <c r="P225" s="14">
        <v>9.1</v>
      </c>
      <c r="Q225" s="14">
        <v>0.03</v>
      </c>
      <c r="R225" s="29">
        <f t="shared" si="3"/>
        <v>13.36005617822388</v>
      </c>
      <c r="S225" s="14">
        <v>1</v>
      </c>
      <c r="T225">
        <v>2.0399999999999996</v>
      </c>
      <c r="U225" s="7">
        <v>-0.74732685080301531</v>
      </c>
      <c r="V225" s="7">
        <v>16.760528959383276</v>
      </c>
    </row>
    <row r="226" spans="1:22" x14ac:dyDescent="0.3">
      <c r="A226" t="s">
        <v>24</v>
      </c>
      <c r="B226" s="1" t="s">
        <v>25</v>
      </c>
      <c r="C226" s="1" t="s">
        <v>26</v>
      </c>
      <c r="D226" s="14">
        <v>47</v>
      </c>
      <c r="E226" s="14">
        <v>1</v>
      </c>
      <c r="G226">
        <v>95</v>
      </c>
      <c r="H226" s="14">
        <v>2017</v>
      </c>
      <c r="I226" s="14">
        <v>9</v>
      </c>
      <c r="J226" s="14">
        <v>1120</v>
      </c>
      <c r="K226" s="14">
        <v>-2</v>
      </c>
      <c r="L226" s="14">
        <v>2</v>
      </c>
      <c r="M226" s="14">
        <v>10.4</v>
      </c>
      <c r="N226" s="5">
        <v>12.4</v>
      </c>
      <c r="O226" s="28">
        <v>0.41200000000000003</v>
      </c>
      <c r="P226" s="14">
        <v>7.8</v>
      </c>
      <c r="Q226" s="14">
        <v>0.03</v>
      </c>
      <c r="R226" s="29">
        <f t="shared" si="3"/>
        <v>11.692221264270954</v>
      </c>
      <c r="S226" s="14">
        <v>1</v>
      </c>
      <c r="T226">
        <v>1.8899999999999997</v>
      </c>
      <c r="U226" s="7">
        <v>-1.3489671625406139</v>
      </c>
      <c r="V226" s="7">
        <v>42.812697795588562</v>
      </c>
    </row>
    <row r="227" spans="1:22" x14ac:dyDescent="0.3">
      <c r="A227" t="s">
        <v>24</v>
      </c>
      <c r="B227" s="1" t="s">
        <v>25</v>
      </c>
      <c r="C227" s="1" t="s">
        <v>26</v>
      </c>
      <c r="D227" s="14">
        <v>18</v>
      </c>
      <c r="E227" s="14">
        <v>0</v>
      </c>
      <c r="G227">
        <v>78</v>
      </c>
      <c r="H227" s="14">
        <v>2017</v>
      </c>
      <c r="I227" s="14">
        <v>9</v>
      </c>
      <c r="J227" s="14">
        <v>1150</v>
      </c>
      <c r="K227" s="14">
        <v>0</v>
      </c>
      <c r="L227" s="14">
        <v>1</v>
      </c>
      <c r="M227" s="14">
        <v>15.9</v>
      </c>
      <c r="N227" s="5">
        <v>16.399999999999999</v>
      </c>
      <c r="O227" s="28">
        <v>0.42</v>
      </c>
      <c r="P227" s="14">
        <v>11.3</v>
      </c>
      <c r="Q227" s="14">
        <v>0.01</v>
      </c>
      <c r="R227" s="29">
        <f t="shared" si="3"/>
        <v>16.279873463323977</v>
      </c>
      <c r="S227" s="14">
        <v>1</v>
      </c>
      <c r="T227">
        <v>1.19</v>
      </c>
      <c r="U227" s="7">
        <v>-1.5227592714761702</v>
      </c>
      <c r="V227" s="7">
        <v>52.137768112951463</v>
      </c>
    </row>
    <row r="228" spans="1:22" x14ac:dyDescent="0.3">
      <c r="A228" t="s">
        <v>24</v>
      </c>
      <c r="B228" s="1" t="s">
        <v>25</v>
      </c>
      <c r="C228" s="1" t="s">
        <v>26</v>
      </c>
      <c r="D228" s="14">
        <v>28</v>
      </c>
      <c r="E228" s="14">
        <v>1</v>
      </c>
      <c r="G228">
        <v>75</v>
      </c>
      <c r="H228" s="14">
        <v>2017</v>
      </c>
      <c r="I228" s="14">
        <v>9</v>
      </c>
      <c r="J228" s="14">
        <v>1150</v>
      </c>
      <c r="K228" s="14">
        <v>-1</v>
      </c>
      <c r="L228" s="14">
        <v>1</v>
      </c>
      <c r="M228" s="14">
        <v>15.9</v>
      </c>
      <c r="N228" s="5">
        <v>16.399999999999999</v>
      </c>
      <c r="O228" s="28">
        <v>0.42</v>
      </c>
      <c r="P228" s="14">
        <v>11.3</v>
      </c>
      <c r="Q228" s="14">
        <v>0.01</v>
      </c>
      <c r="R228" s="29">
        <f t="shared" si="3"/>
        <v>16.279873463323977</v>
      </c>
      <c r="S228" s="14">
        <v>1</v>
      </c>
      <c r="T228">
        <v>1.5</v>
      </c>
      <c r="U228" s="7">
        <v>-0.96694732906523073</v>
      </c>
      <c r="V228" s="7">
        <v>24.74884618022098</v>
      </c>
    </row>
    <row r="229" spans="1:22" x14ac:dyDescent="0.3">
      <c r="A229" t="s">
        <v>24</v>
      </c>
      <c r="B229" s="1" t="s">
        <v>25</v>
      </c>
      <c r="C229" s="1" t="s">
        <v>26</v>
      </c>
      <c r="D229" s="14">
        <v>24</v>
      </c>
      <c r="E229" s="14">
        <v>1</v>
      </c>
      <c r="G229">
        <v>65</v>
      </c>
      <c r="H229" s="14">
        <v>2017</v>
      </c>
      <c r="I229" s="14">
        <v>9</v>
      </c>
      <c r="J229" s="14">
        <v>1200</v>
      </c>
      <c r="K229" s="14">
        <v>-1</v>
      </c>
      <c r="L229" s="14">
        <v>1</v>
      </c>
      <c r="M229" s="14">
        <v>17.3</v>
      </c>
      <c r="N229" s="5">
        <v>15.1</v>
      </c>
      <c r="O229" s="28">
        <v>0.33799999999999997</v>
      </c>
      <c r="P229" s="14">
        <v>11</v>
      </c>
      <c r="Q229" s="14">
        <v>0.03</v>
      </c>
      <c r="R229" s="29">
        <f t="shared" si="3"/>
        <v>15.878556609301949</v>
      </c>
      <c r="S229" s="14">
        <v>1</v>
      </c>
      <c r="T229">
        <v>1.0900000000000001</v>
      </c>
      <c r="U229" s="7">
        <v>-1.7119090182578001</v>
      </c>
      <c r="V229" s="7">
        <v>62.38826556885904</v>
      </c>
    </row>
    <row r="230" spans="1:22" x14ac:dyDescent="0.3">
      <c r="A230" t="s">
        <v>24</v>
      </c>
      <c r="B230" s="1" t="s">
        <v>25</v>
      </c>
      <c r="C230" s="1" t="s">
        <v>26</v>
      </c>
      <c r="D230" s="14">
        <v>43</v>
      </c>
      <c r="E230" s="14">
        <v>1</v>
      </c>
      <c r="G230">
        <v>86</v>
      </c>
      <c r="H230" s="14">
        <v>2017</v>
      </c>
      <c r="I230" s="14">
        <v>9</v>
      </c>
      <c r="J230" s="14">
        <v>1230</v>
      </c>
      <c r="K230" s="14">
        <v>2</v>
      </c>
      <c r="L230" s="14">
        <v>-1</v>
      </c>
      <c r="M230" s="14">
        <v>19.100000000000001</v>
      </c>
      <c r="N230" s="5">
        <v>20</v>
      </c>
      <c r="O230" s="28">
        <v>0.43</v>
      </c>
      <c r="P230" s="14">
        <v>14.3</v>
      </c>
      <c r="Q230" s="14">
        <v>0.03</v>
      </c>
      <c r="R230" s="29">
        <f t="shared" si="3"/>
        <v>19.681499568921929</v>
      </c>
      <c r="S230" s="14">
        <v>1</v>
      </c>
      <c r="T230">
        <v>1.2499999999999998</v>
      </c>
      <c r="U230" s="7">
        <v>-0.58963403742582354</v>
      </c>
      <c r="V230" s="7">
        <v>12.287265899712875</v>
      </c>
    </row>
    <row r="231" spans="1:22" x14ac:dyDescent="0.3">
      <c r="A231" t="s">
        <v>24</v>
      </c>
      <c r="B231" s="1" t="s">
        <v>25</v>
      </c>
      <c r="C231" s="1" t="s">
        <v>26</v>
      </c>
      <c r="D231" s="14">
        <v>49</v>
      </c>
      <c r="E231" s="14">
        <v>0</v>
      </c>
      <c r="F231">
        <v>172</v>
      </c>
      <c r="G231">
        <v>80</v>
      </c>
      <c r="H231" s="14">
        <v>2017</v>
      </c>
      <c r="I231" s="14">
        <v>9</v>
      </c>
      <c r="J231" s="14">
        <v>1230</v>
      </c>
      <c r="K231" s="14">
        <v>-1</v>
      </c>
      <c r="L231" s="14">
        <v>1</v>
      </c>
      <c r="M231" s="14">
        <v>19.100000000000001</v>
      </c>
      <c r="N231" s="5">
        <v>20</v>
      </c>
      <c r="O231" s="28">
        <v>0.43</v>
      </c>
      <c r="P231" s="14">
        <v>14.3</v>
      </c>
      <c r="Q231" s="14">
        <v>0.03</v>
      </c>
      <c r="R231" s="29">
        <f t="shared" si="3"/>
        <v>19.681499568921929</v>
      </c>
      <c r="S231" s="14">
        <v>1</v>
      </c>
      <c r="T231">
        <v>0.72</v>
      </c>
      <c r="U231" s="7">
        <v>-1.7432338747785623</v>
      </c>
      <c r="V231" s="7">
        <v>64.052160747241146</v>
      </c>
    </row>
    <row r="232" spans="1:22" x14ac:dyDescent="0.3">
      <c r="A232" t="s">
        <v>24</v>
      </c>
      <c r="B232" s="1" t="s">
        <v>25</v>
      </c>
      <c r="C232" s="1" t="s">
        <v>26</v>
      </c>
      <c r="D232" s="14">
        <v>26</v>
      </c>
      <c r="E232" s="14">
        <v>1</v>
      </c>
      <c r="F232">
        <v>160</v>
      </c>
      <c r="G232">
        <v>60</v>
      </c>
      <c r="H232" s="14">
        <v>2017</v>
      </c>
      <c r="I232" s="14">
        <v>9</v>
      </c>
      <c r="J232" s="14">
        <v>1250</v>
      </c>
      <c r="K232" s="14">
        <v>0</v>
      </c>
      <c r="L232" s="14">
        <v>0</v>
      </c>
      <c r="M232" s="14">
        <v>15.9</v>
      </c>
      <c r="N232" s="5">
        <v>14.9</v>
      </c>
      <c r="O232" s="28">
        <v>0.41</v>
      </c>
      <c r="P232" s="14">
        <v>10.9</v>
      </c>
      <c r="Q232" s="14">
        <v>0.01</v>
      </c>
      <c r="R232" s="29">
        <f t="shared" si="3"/>
        <v>15.140253073352042</v>
      </c>
      <c r="S232" s="14">
        <v>1</v>
      </c>
      <c r="T232">
        <v>1.1800000000000002</v>
      </c>
      <c r="U232" s="7">
        <v>-1.6989520045999864</v>
      </c>
      <c r="V232" s="7">
        <v>61.695550050789613</v>
      </c>
    </row>
    <row r="233" spans="1:22" x14ac:dyDescent="0.3">
      <c r="A233" t="s">
        <v>24</v>
      </c>
      <c r="B233" s="1" t="s">
        <v>25</v>
      </c>
      <c r="C233" s="1" t="s">
        <v>26</v>
      </c>
      <c r="D233" s="14">
        <v>30</v>
      </c>
      <c r="E233" s="14">
        <v>0</v>
      </c>
      <c r="F233">
        <v>170</v>
      </c>
      <c r="G233">
        <v>94</v>
      </c>
      <c r="H233" s="14">
        <v>2017</v>
      </c>
      <c r="I233" s="14">
        <v>9</v>
      </c>
      <c r="J233" s="14">
        <v>1250</v>
      </c>
      <c r="K233" s="14">
        <v>-3</v>
      </c>
      <c r="L233" s="14">
        <v>2</v>
      </c>
      <c r="M233" s="14">
        <v>15.9</v>
      </c>
      <c r="N233" s="5">
        <v>14.9</v>
      </c>
      <c r="O233" s="28">
        <v>0.41</v>
      </c>
      <c r="P233" s="14">
        <v>10.9</v>
      </c>
      <c r="Q233" s="14">
        <v>0.01</v>
      </c>
      <c r="R233" s="29">
        <f t="shared" si="3"/>
        <v>15.140253073352042</v>
      </c>
      <c r="S233" s="14">
        <v>1</v>
      </c>
      <c r="T233">
        <v>0.53</v>
      </c>
      <c r="U233" s="7">
        <v>-3.8928141205449891</v>
      </c>
      <c r="V233" s="7">
        <v>99.998416528513957</v>
      </c>
    </row>
    <row r="234" spans="1:22" x14ac:dyDescent="0.3">
      <c r="A234" t="s">
        <v>24</v>
      </c>
      <c r="B234" s="1" t="s">
        <v>25</v>
      </c>
      <c r="C234" s="1" t="s">
        <v>26</v>
      </c>
      <c r="D234" s="14">
        <v>65</v>
      </c>
      <c r="E234" s="14">
        <v>0</v>
      </c>
      <c r="F234">
        <v>160</v>
      </c>
      <c r="G234">
        <v>75</v>
      </c>
      <c r="H234" s="14">
        <v>2017</v>
      </c>
      <c r="I234" s="14">
        <v>9</v>
      </c>
      <c r="J234" s="14">
        <v>1330</v>
      </c>
      <c r="K234" s="14">
        <v>0</v>
      </c>
      <c r="L234" s="14">
        <v>0</v>
      </c>
      <c r="M234" s="14">
        <v>18.2</v>
      </c>
      <c r="N234" s="5">
        <v>19.2</v>
      </c>
      <c r="O234" s="28">
        <v>0.31</v>
      </c>
      <c r="P234" s="14">
        <v>12.5</v>
      </c>
      <c r="Q234" s="14">
        <v>0.03</v>
      </c>
      <c r="R234" s="29">
        <f t="shared" si="3"/>
        <v>18.846110632135474</v>
      </c>
      <c r="S234" s="14">
        <v>1.7</v>
      </c>
      <c r="T234">
        <v>0.72</v>
      </c>
      <c r="U234" s="7">
        <v>-0.23877872918010673</v>
      </c>
      <c r="V234" s="7">
        <v>6.1831699863980489</v>
      </c>
    </row>
    <row r="235" spans="1:22" x14ac:dyDescent="0.3">
      <c r="A235" t="s">
        <v>24</v>
      </c>
      <c r="B235" s="1" t="s">
        <v>25</v>
      </c>
      <c r="C235" s="1" t="s">
        <v>26</v>
      </c>
      <c r="D235" s="14">
        <v>55</v>
      </c>
      <c r="E235" s="14">
        <v>1</v>
      </c>
      <c r="F235">
        <v>155</v>
      </c>
      <c r="G235">
        <v>90</v>
      </c>
      <c r="H235" s="14">
        <v>2017</v>
      </c>
      <c r="I235" s="14">
        <v>9</v>
      </c>
      <c r="J235" s="14">
        <v>1330</v>
      </c>
      <c r="K235" s="14">
        <v>0</v>
      </c>
      <c r="L235" s="14">
        <v>-1</v>
      </c>
      <c r="M235" s="14">
        <v>18.2</v>
      </c>
      <c r="N235" s="5">
        <v>19.2</v>
      </c>
      <c r="O235" s="28">
        <v>0.31</v>
      </c>
      <c r="P235" s="14">
        <v>12.5</v>
      </c>
      <c r="Q235" s="14">
        <v>0.03</v>
      </c>
      <c r="R235" s="29">
        <f t="shared" si="3"/>
        <v>18.846110632135474</v>
      </c>
      <c r="S235" s="14">
        <v>1</v>
      </c>
      <c r="T235">
        <v>1.65</v>
      </c>
      <c r="U235" s="7">
        <v>-0.30823885195440986</v>
      </c>
      <c r="V235" s="7">
        <v>6.9747209657703735</v>
      </c>
    </row>
    <row r="236" spans="1:22" x14ac:dyDescent="0.3">
      <c r="A236" t="s">
        <v>24</v>
      </c>
      <c r="B236" s="1" t="s">
        <v>25</v>
      </c>
      <c r="C236" s="1" t="s">
        <v>26</v>
      </c>
      <c r="D236" s="14">
        <v>22</v>
      </c>
      <c r="E236" s="14">
        <v>1</v>
      </c>
      <c r="G236">
        <v>60</v>
      </c>
      <c r="H236" s="14">
        <v>2017</v>
      </c>
      <c r="I236" s="14">
        <v>9</v>
      </c>
      <c r="J236" s="14">
        <v>1400</v>
      </c>
      <c r="K236" s="14">
        <v>0</v>
      </c>
      <c r="L236" s="14">
        <v>1</v>
      </c>
      <c r="M236" s="14">
        <v>20.8</v>
      </c>
      <c r="N236" s="5">
        <v>16.3</v>
      </c>
      <c r="O236" s="28">
        <v>0.24</v>
      </c>
      <c r="P236" s="14">
        <v>12.1</v>
      </c>
      <c r="Q236" s="14">
        <v>0.02</v>
      </c>
      <c r="R236" s="29">
        <f t="shared" si="3"/>
        <v>17.690576474687262</v>
      </c>
      <c r="S236" s="14">
        <v>1</v>
      </c>
      <c r="T236">
        <v>1.5299999999999998</v>
      </c>
      <c r="U236" s="7">
        <v>-0.46401281909591663</v>
      </c>
      <c r="V236" s="7">
        <v>9.4948337824417521</v>
      </c>
    </row>
    <row r="237" spans="1:22" x14ac:dyDescent="0.3">
      <c r="A237" t="s">
        <v>24</v>
      </c>
      <c r="B237" s="1" t="s">
        <v>25</v>
      </c>
      <c r="C237" s="1" t="s">
        <v>26</v>
      </c>
      <c r="D237" s="14">
        <v>32</v>
      </c>
      <c r="E237" s="14">
        <v>1</v>
      </c>
      <c r="G237">
        <v>66</v>
      </c>
      <c r="H237" s="14">
        <v>2017</v>
      </c>
      <c r="I237" s="14">
        <v>9</v>
      </c>
      <c r="J237" s="14">
        <v>1400</v>
      </c>
      <c r="K237" s="14">
        <v>-1</v>
      </c>
      <c r="L237" s="14">
        <v>2</v>
      </c>
      <c r="M237" s="14">
        <v>20.8</v>
      </c>
      <c r="N237" s="5">
        <v>16.3</v>
      </c>
      <c r="O237" s="28">
        <v>0.24</v>
      </c>
      <c r="P237" s="14">
        <v>12.1</v>
      </c>
      <c r="Q237" s="14">
        <v>0.02</v>
      </c>
      <c r="R237" s="29">
        <f t="shared" si="3"/>
        <v>17.690576474687262</v>
      </c>
      <c r="S237" s="14">
        <v>1</v>
      </c>
      <c r="T237">
        <v>1.65</v>
      </c>
      <c r="U237" s="7">
        <v>-0.32242019713494635</v>
      </c>
      <c r="V237" s="7">
        <v>7.1613723816330719</v>
      </c>
    </row>
    <row r="238" spans="1:22" x14ac:dyDescent="0.3">
      <c r="A238" t="s">
        <v>24</v>
      </c>
      <c r="B238" s="1" t="s">
        <v>25</v>
      </c>
      <c r="C238" s="1" t="s">
        <v>26</v>
      </c>
      <c r="D238" s="14">
        <v>60</v>
      </c>
      <c r="E238" s="14">
        <v>1</v>
      </c>
      <c r="G238">
        <v>90</v>
      </c>
      <c r="H238" s="14">
        <v>2017</v>
      </c>
      <c r="I238" s="14">
        <v>9</v>
      </c>
      <c r="J238" s="14">
        <v>1400</v>
      </c>
      <c r="K238" s="14">
        <v>1</v>
      </c>
      <c r="L238" s="14">
        <v>0</v>
      </c>
      <c r="M238" s="14">
        <v>20.8</v>
      </c>
      <c r="N238" s="5">
        <v>16.3</v>
      </c>
      <c r="O238" s="28">
        <v>0.24</v>
      </c>
      <c r="P238" s="14">
        <v>12.1</v>
      </c>
      <c r="Q238" s="14">
        <v>0.02</v>
      </c>
      <c r="R238" s="29">
        <f t="shared" si="3"/>
        <v>17.690576474687262</v>
      </c>
      <c r="S238" s="14">
        <v>1</v>
      </c>
      <c r="T238" s="14">
        <v>1.5</v>
      </c>
      <c r="U238" s="18">
        <v>-0.50178142414275362</v>
      </c>
      <c r="V238" s="7">
        <v>10.262622463541634</v>
      </c>
    </row>
    <row r="239" spans="1:22" x14ac:dyDescent="0.3">
      <c r="A239" t="s">
        <v>24</v>
      </c>
      <c r="B239" s="1" t="s">
        <v>25</v>
      </c>
      <c r="C239" s="1" t="s">
        <v>26</v>
      </c>
      <c r="D239" s="14">
        <v>40</v>
      </c>
      <c r="E239" s="14">
        <v>1</v>
      </c>
      <c r="H239" s="14">
        <v>2017</v>
      </c>
      <c r="I239" s="14">
        <v>9</v>
      </c>
      <c r="J239" s="14">
        <v>1400</v>
      </c>
      <c r="K239" s="14">
        <v>-1</v>
      </c>
      <c r="L239" s="14">
        <v>1</v>
      </c>
      <c r="M239" s="14">
        <v>20.8</v>
      </c>
      <c r="N239" s="5">
        <v>16.3</v>
      </c>
      <c r="O239" s="28">
        <v>0.24</v>
      </c>
      <c r="P239" s="14">
        <v>12.1</v>
      </c>
      <c r="Q239" s="14">
        <v>0.02</v>
      </c>
      <c r="R239" s="29">
        <f t="shared" si="3"/>
        <v>17.690576474687262</v>
      </c>
      <c r="S239" s="14">
        <v>1</v>
      </c>
      <c r="T239">
        <v>1.65</v>
      </c>
      <c r="U239" s="7">
        <v>-0.32242019713494635</v>
      </c>
      <c r="V239" s="7">
        <v>7.1613723816330719</v>
      </c>
    </row>
    <row r="240" spans="1:22" x14ac:dyDescent="0.3">
      <c r="A240" t="s">
        <v>24</v>
      </c>
      <c r="B240" s="1" t="s">
        <v>25</v>
      </c>
      <c r="C240" s="1" t="s">
        <v>26</v>
      </c>
      <c r="D240" s="14">
        <v>28</v>
      </c>
      <c r="E240" s="14">
        <v>1</v>
      </c>
      <c r="G240">
        <v>85</v>
      </c>
      <c r="H240" s="14">
        <v>2017</v>
      </c>
      <c r="I240" s="14">
        <v>9</v>
      </c>
      <c r="J240" s="14">
        <v>1430</v>
      </c>
      <c r="K240" s="14">
        <v>0</v>
      </c>
      <c r="L240" s="14">
        <v>1</v>
      </c>
      <c r="M240" s="14">
        <v>14.3</v>
      </c>
      <c r="N240" s="5">
        <v>12.1</v>
      </c>
      <c r="O240" s="28">
        <v>0.32</v>
      </c>
      <c r="P240" s="14">
        <v>8.5</v>
      </c>
      <c r="Q240" s="14">
        <v>0.05</v>
      </c>
      <c r="R240" s="29">
        <f t="shared" si="3"/>
        <v>13.011269837220809</v>
      </c>
      <c r="S240" s="14">
        <v>1.1000000000000001</v>
      </c>
      <c r="T240" s="14">
        <v>1.5</v>
      </c>
      <c r="U240" s="18">
        <v>-1.2160757061324248</v>
      </c>
      <c r="V240" s="7">
        <v>36.036757138715814</v>
      </c>
    </row>
    <row r="241" spans="1:22" x14ac:dyDescent="0.3">
      <c r="A241" t="s">
        <v>24</v>
      </c>
      <c r="B241" s="1" t="s">
        <v>25</v>
      </c>
      <c r="C241" s="1" t="s">
        <v>26</v>
      </c>
      <c r="D241" s="14">
        <v>75</v>
      </c>
      <c r="E241" s="14">
        <v>1</v>
      </c>
      <c r="G241">
        <v>90</v>
      </c>
      <c r="H241" s="14">
        <v>2017</v>
      </c>
      <c r="I241" s="14">
        <v>9</v>
      </c>
      <c r="J241" s="14">
        <v>1430</v>
      </c>
      <c r="K241" s="14">
        <v>-1</v>
      </c>
      <c r="L241" s="14">
        <v>1</v>
      </c>
      <c r="M241" s="14">
        <v>14.3</v>
      </c>
      <c r="N241" s="5">
        <v>12.1</v>
      </c>
      <c r="O241" s="28">
        <v>0.32</v>
      </c>
      <c r="P241" s="14">
        <v>8.5</v>
      </c>
      <c r="Q241" s="14">
        <v>0.05</v>
      </c>
      <c r="R241" s="29">
        <f t="shared" si="3"/>
        <v>13.011269837220809</v>
      </c>
      <c r="S241" s="14">
        <v>1</v>
      </c>
      <c r="T241" s="14">
        <v>1.7</v>
      </c>
      <c r="U241" s="18">
        <v>-1.2553742103431043</v>
      </c>
      <c r="V241" s="7">
        <v>37.996117790150727</v>
      </c>
    </row>
    <row r="242" spans="1:22" x14ac:dyDescent="0.3">
      <c r="A242" t="s">
        <v>24</v>
      </c>
      <c r="B242" s="1" t="s">
        <v>25</v>
      </c>
      <c r="C242" s="1" t="s">
        <v>26</v>
      </c>
      <c r="D242" s="14">
        <v>47</v>
      </c>
      <c r="E242" s="14">
        <v>1</v>
      </c>
      <c r="F242">
        <v>160</v>
      </c>
      <c r="G242">
        <v>90</v>
      </c>
      <c r="H242" s="14">
        <v>2017</v>
      </c>
      <c r="I242" s="14">
        <v>11</v>
      </c>
      <c r="J242" s="14">
        <v>1110</v>
      </c>
      <c r="K242" s="14">
        <v>-3</v>
      </c>
      <c r="L242" s="14">
        <v>2</v>
      </c>
      <c r="M242" s="14">
        <v>14.3</v>
      </c>
      <c r="N242" s="5">
        <v>13.9</v>
      </c>
      <c r="O242" s="28">
        <v>0.4</v>
      </c>
      <c r="P242" s="14">
        <v>9.6</v>
      </c>
      <c r="Q242" s="14">
        <v>0.06</v>
      </c>
      <c r="R242" s="29">
        <f t="shared" si="3"/>
        <v>14.074596669241485</v>
      </c>
      <c r="S242" s="14">
        <v>1</v>
      </c>
      <c r="T242">
        <v>1.65</v>
      </c>
      <c r="U242" s="7">
        <v>-1.1516511825342597</v>
      </c>
      <c r="V242" s="7">
        <v>32.919438272607202</v>
      </c>
    </row>
    <row r="243" spans="1:22" x14ac:dyDescent="0.3">
      <c r="A243" t="s">
        <v>24</v>
      </c>
      <c r="B243" s="1" t="s">
        <v>25</v>
      </c>
      <c r="C243" s="1" t="s">
        <v>26</v>
      </c>
      <c r="D243" s="14">
        <v>52</v>
      </c>
      <c r="E243" s="14">
        <v>0</v>
      </c>
      <c r="F243">
        <v>160</v>
      </c>
      <c r="G243">
        <v>80</v>
      </c>
      <c r="H243" s="14">
        <v>2017</v>
      </c>
      <c r="I243" s="14">
        <v>11</v>
      </c>
      <c r="J243" s="14">
        <v>1110</v>
      </c>
      <c r="K243" s="14">
        <v>-3</v>
      </c>
      <c r="L243" s="14">
        <v>2</v>
      </c>
      <c r="M243" s="14">
        <v>14.3</v>
      </c>
      <c r="N243" s="5">
        <v>13.9</v>
      </c>
      <c r="O243" s="28">
        <v>0.4</v>
      </c>
      <c r="P243" s="14">
        <v>9.6</v>
      </c>
      <c r="Q243" s="14">
        <v>0.06</v>
      </c>
      <c r="R243" s="29">
        <f t="shared" si="3"/>
        <v>14.074596669241485</v>
      </c>
      <c r="S243" s="14">
        <v>1</v>
      </c>
      <c r="T243">
        <v>0.75</v>
      </c>
      <c r="U243" s="7">
        <v>-3.3514683448886609</v>
      </c>
      <c r="V243" s="7">
        <v>99.880444908361525</v>
      </c>
    </row>
    <row r="244" spans="1:22" x14ac:dyDescent="0.3">
      <c r="A244" t="s">
        <v>24</v>
      </c>
      <c r="B244" s="1" t="s">
        <v>25</v>
      </c>
      <c r="C244" s="1" t="s">
        <v>26</v>
      </c>
      <c r="D244" s="14">
        <v>38</v>
      </c>
      <c r="E244" s="14">
        <v>1</v>
      </c>
      <c r="F244">
        <v>160</v>
      </c>
      <c r="G244">
        <v>100</v>
      </c>
      <c r="H244" s="14">
        <v>2017</v>
      </c>
      <c r="I244" s="14">
        <v>11</v>
      </c>
      <c r="J244" s="14">
        <v>1135</v>
      </c>
      <c r="K244" s="14">
        <v>-3</v>
      </c>
      <c r="L244" s="14">
        <v>2</v>
      </c>
      <c r="M244" s="14">
        <v>13</v>
      </c>
      <c r="N244" s="5">
        <v>12</v>
      </c>
      <c r="O244" s="28">
        <v>0.4</v>
      </c>
      <c r="P244" s="14">
        <v>8.4</v>
      </c>
      <c r="Q244" s="14">
        <v>0.06</v>
      </c>
      <c r="R244" s="29">
        <f t="shared" si="3"/>
        <v>12.436491673103708</v>
      </c>
      <c r="S244" s="14">
        <v>1</v>
      </c>
      <c r="T244">
        <v>1.9699999999999998</v>
      </c>
      <c r="U244" s="7">
        <v>-0.99794736534067796</v>
      </c>
      <c r="V244" s="7">
        <v>26.033302021689714</v>
      </c>
    </row>
    <row r="245" spans="1:22" x14ac:dyDescent="0.3">
      <c r="A245" t="s">
        <v>24</v>
      </c>
      <c r="B245" s="1" t="s">
        <v>25</v>
      </c>
      <c r="C245" s="1" t="s">
        <v>26</v>
      </c>
      <c r="D245" s="14">
        <v>35</v>
      </c>
      <c r="E245" s="14">
        <v>1</v>
      </c>
      <c r="H245" s="14">
        <v>2017</v>
      </c>
      <c r="I245" s="14">
        <v>11</v>
      </c>
      <c r="J245" s="14">
        <v>1150</v>
      </c>
      <c r="K245" s="14">
        <v>-1</v>
      </c>
      <c r="L245" s="14">
        <v>1</v>
      </c>
      <c r="M245" s="14">
        <v>14.1</v>
      </c>
      <c r="N245" s="5">
        <v>15.1</v>
      </c>
      <c r="O245" s="28">
        <v>0.41</v>
      </c>
      <c r="P245" s="14">
        <v>9.9</v>
      </c>
      <c r="Q245" s="14">
        <v>0.03</v>
      </c>
      <c r="R245" s="29">
        <f>(N245+(M245*SQRT(10*Q245)))/(1+SQRT(10*Q245))</f>
        <v>14.746110632135476</v>
      </c>
      <c r="S245" s="14">
        <v>1</v>
      </c>
      <c r="T245">
        <v>1.7799999999999998</v>
      </c>
      <c r="U245" s="7">
        <v>-0.89253433977760444</v>
      </c>
      <c r="V245" s="7">
        <v>21.819847878651892</v>
      </c>
    </row>
    <row r="246" spans="1:22" x14ac:dyDescent="0.3">
      <c r="A246" t="s">
        <v>24</v>
      </c>
      <c r="B246" s="1" t="s">
        <v>25</v>
      </c>
      <c r="C246" s="1" t="s">
        <v>26</v>
      </c>
      <c r="D246" s="14">
        <v>50</v>
      </c>
      <c r="E246" s="14">
        <v>1</v>
      </c>
      <c r="G246">
        <v>75</v>
      </c>
      <c r="H246" s="14">
        <v>2017</v>
      </c>
      <c r="I246" s="14">
        <v>11</v>
      </c>
      <c r="J246" s="14">
        <v>1215</v>
      </c>
      <c r="K246" s="14">
        <v>-1</v>
      </c>
      <c r="L246" s="14">
        <v>1</v>
      </c>
      <c r="M246" s="14">
        <v>17.5</v>
      </c>
      <c r="N246" s="5">
        <v>19</v>
      </c>
      <c r="O246" s="28">
        <v>0.28000000000000003</v>
      </c>
      <c r="P246" s="14">
        <v>12.2</v>
      </c>
      <c r="Q246" s="14">
        <v>0.04</v>
      </c>
      <c r="R246" s="29">
        <f t="shared" si="3"/>
        <v>18.418861169915807</v>
      </c>
      <c r="S246" s="14">
        <v>1</v>
      </c>
      <c r="T246">
        <v>1.52</v>
      </c>
      <c r="U246" s="7">
        <v>-0.58380307636250406</v>
      </c>
      <c r="V246" s="7">
        <v>12.142518387448844</v>
      </c>
    </row>
    <row r="247" spans="1:22" x14ac:dyDescent="0.3">
      <c r="A247" t="s">
        <v>24</v>
      </c>
      <c r="B247" s="1" t="s">
        <v>25</v>
      </c>
      <c r="C247" s="1" t="s">
        <v>26</v>
      </c>
      <c r="D247" s="14">
        <v>80</v>
      </c>
      <c r="E247" s="14">
        <v>0</v>
      </c>
      <c r="F247">
        <v>180</v>
      </c>
      <c r="G247">
        <v>70</v>
      </c>
      <c r="H247" s="14">
        <v>2017</v>
      </c>
      <c r="I247" s="14">
        <v>11</v>
      </c>
      <c r="J247" s="14">
        <v>1215</v>
      </c>
      <c r="K247" s="14">
        <v>-1</v>
      </c>
      <c r="L247" s="14">
        <v>1</v>
      </c>
      <c r="M247" s="14">
        <v>17.5</v>
      </c>
      <c r="N247" s="5">
        <v>19</v>
      </c>
      <c r="O247" s="28">
        <v>0.28000000000000003</v>
      </c>
      <c r="P247" s="14">
        <v>12.2</v>
      </c>
      <c r="Q247" s="14">
        <v>0.04</v>
      </c>
      <c r="R247" s="29">
        <f t="shared" si="3"/>
        <v>18.418861169915807</v>
      </c>
      <c r="S247" s="14">
        <v>1</v>
      </c>
      <c r="T247">
        <v>1.75</v>
      </c>
      <c r="U247" s="7">
        <v>-0.3032660988397603</v>
      </c>
      <c r="V247" s="7">
        <v>6.911286922794682</v>
      </c>
    </row>
    <row r="248" spans="1:22" x14ac:dyDescent="0.3">
      <c r="A248" t="s">
        <v>24</v>
      </c>
      <c r="B248" s="1" t="s">
        <v>25</v>
      </c>
      <c r="C248" s="1" t="s">
        <v>26</v>
      </c>
      <c r="D248" s="14">
        <v>15</v>
      </c>
      <c r="E248" s="14">
        <v>0</v>
      </c>
      <c r="F248">
        <v>160</v>
      </c>
      <c r="G248">
        <v>70</v>
      </c>
      <c r="H248" s="14">
        <v>2017</v>
      </c>
      <c r="I248" s="14">
        <v>11</v>
      </c>
      <c r="J248" s="14">
        <v>1245</v>
      </c>
      <c r="K248" s="14">
        <v>-1</v>
      </c>
      <c r="L248" s="14">
        <v>1</v>
      </c>
      <c r="M248" s="14">
        <v>15.7</v>
      </c>
      <c r="N248" s="5">
        <v>15.4</v>
      </c>
      <c r="O248" s="28">
        <v>0.41</v>
      </c>
      <c r="P248" s="14">
        <v>11.2</v>
      </c>
      <c r="Q248" s="14">
        <v>0.01</v>
      </c>
      <c r="R248" s="29">
        <f>(N248+(M248*SQRT(10*Q248)))/(1+SQRT(10*Q248))</f>
        <v>15.47207592200561</v>
      </c>
      <c r="S248" s="14">
        <v>1</v>
      </c>
      <c r="T248">
        <v>1.36</v>
      </c>
      <c r="U248" s="7">
        <v>-1.3198816193412637</v>
      </c>
      <c r="V248" s="7">
        <v>41.295471156922488</v>
      </c>
    </row>
    <row r="249" spans="1:22" s="10" customFormat="1" x14ac:dyDescent="0.3">
      <c r="A249" t="s">
        <v>24</v>
      </c>
      <c r="B249" s="1" t="s">
        <v>25</v>
      </c>
      <c r="C249" s="1" t="s">
        <v>26</v>
      </c>
      <c r="D249" s="30">
        <v>43</v>
      </c>
      <c r="E249" s="30">
        <v>0</v>
      </c>
      <c r="F249" s="10">
        <v>182</v>
      </c>
      <c r="G249" s="10">
        <v>103</v>
      </c>
      <c r="H249" s="30">
        <v>2017</v>
      </c>
      <c r="I249" s="30">
        <v>11</v>
      </c>
      <c r="J249" s="30">
        <v>1245</v>
      </c>
      <c r="K249" s="30">
        <v>0</v>
      </c>
      <c r="L249" s="30">
        <v>0</v>
      </c>
      <c r="M249" s="30">
        <v>15.7</v>
      </c>
      <c r="N249" s="11">
        <v>15.4</v>
      </c>
      <c r="O249" s="31">
        <v>0.41</v>
      </c>
      <c r="P249" s="30">
        <v>11.2</v>
      </c>
      <c r="Q249" s="30">
        <v>0.01</v>
      </c>
      <c r="R249" s="32">
        <f>(N249+(M249*SQRT(10*Q249)))/(1+SQRT(10*Q249))</f>
        <v>15.47207592200561</v>
      </c>
      <c r="S249" s="10">
        <v>1</v>
      </c>
      <c r="T249" s="10">
        <v>0.95</v>
      </c>
      <c r="U249" s="13">
        <v>-2.2473756845992994</v>
      </c>
      <c r="V249" s="13">
        <v>86.563231428299261</v>
      </c>
    </row>
    <row r="250" spans="1:22" x14ac:dyDescent="0.3">
      <c r="A250" t="s">
        <v>20</v>
      </c>
      <c r="B250" s="1" t="s">
        <v>25</v>
      </c>
      <c r="C250" s="1" t="s">
        <v>26</v>
      </c>
      <c r="D250" s="14">
        <v>39</v>
      </c>
      <c r="E250" s="14">
        <v>0</v>
      </c>
      <c r="F250">
        <v>183</v>
      </c>
      <c r="G250">
        <v>67</v>
      </c>
      <c r="H250" s="14">
        <v>2017</v>
      </c>
      <c r="I250" s="14">
        <v>5</v>
      </c>
      <c r="J250" s="14">
        <v>1100</v>
      </c>
      <c r="K250" s="14">
        <v>0</v>
      </c>
      <c r="L250" s="14">
        <v>0</v>
      </c>
      <c r="M250" s="14">
        <v>18.8</v>
      </c>
      <c r="N250" s="5">
        <v>19.100000000000001</v>
      </c>
      <c r="O250" s="6">
        <v>0.44</v>
      </c>
      <c r="P250" s="14">
        <v>13.9</v>
      </c>
      <c r="Q250" s="14">
        <v>0.01</v>
      </c>
      <c r="R250" s="29">
        <f t="shared" ref="R250:R315" si="4">(N250+(M250*SQRT(10*Q250)))/(1+SQRT(10*Q250))</f>
        <v>19.027924077994388</v>
      </c>
      <c r="S250" s="14">
        <v>1</v>
      </c>
      <c r="T250">
        <v>1.1599999999999999</v>
      </c>
      <c r="U250" s="7">
        <v>-0.87335750020506842</v>
      </c>
      <c r="V250" s="7">
        <v>21.101246004187789</v>
      </c>
    </row>
    <row r="251" spans="1:22" x14ac:dyDescent="0.3">
      <c r="A251" t="s">
        <v>20</v>
      </c>
      <c r="B251" s="1" t="s">
        <v>25</v>
      </c>
      <c r="C251" s="1" t="s">
        <v>26</v>
      </c>
      <c r="D251" s="14">
        <v>61</v>
      </c>
      <c r="E251" s="14">
        <v>0</v>
      </c>
      <c r="F251">
        <v>165</v>
      </c>
      <c r="G251">
        <v>58</v>
      </c>
      <c r="H251" s="14">
        <v>2017</v>
      </c>
      <c r="I251" s="14">
        <v>5</v>
      </c>
      <c r="J251" s="14">
        <v>1130</v>
      </c>
      <c r="K251" s="14">
        <v>-1</v>
      </c>
      <c r="L251" s="14">
        <v>1</v>
      </c>
      <c r="M251" s="14">
        <v>17.7</v>
      </c>
      <c r="N251" s="5">
        <v>16.2</v>
      </c>
      <c r="O251" s="6">
        <v>0.42</v>
      </c>
      <c r="P251" s="14">
        <v>12.6</v>
      </c>
      <c r="Q251">
        <v>0.02</v>
      </c>
      <c r="R251" s="29">
        <f t="shared" si="4"/>
        <v>16.663525491562421</v>
      </c>
      <c r="S251">
        <v>1.2</v>
      </c>
      <c r="T251">
        <v>1.29</v>
      </c>
      <c r="U251" s="7">
        <v>-0.52424368191009763</v>
      </c>
      <c r="V251" s="7">
        <v>10.748473639814534</v>
      </c>
    </row>
    <row r="252" spans="1:22" x14ac:dyDescent="0.3">
      <c r="A252" t="s">
        <v>20</v>
      </c>
      <c r="B252" s="1" t="s">
        <v>25</v>
      </c>
      <c r="C252" s="1" t="s">
        <v>26</v>
      </c>
      <c r="D252" s="14">
        <v>51</v>
      </c>
      <c r="E252" s="14">
        <v>0</v>
      </c>
      <c r="F252">
        <v>176</v>
      </c>
      <c r="G252">
        <v>76</v>
      </c>
      <c r="H252" s="14">
        <v>2017</v>
      </c>
      <c r="I252" s="14">
        <v>5</v>
      </c>
      <c r="J252" s="14">
        <v>1130</v>
      </c>
      <c r="K252" s="14">
        <v>-2</v>
      </c>
      <c r="L252" s="14">
        <v>2</v>
      </c>
      <c r="M252" s="14">
        <v>17.7</v>
      </c>
      <c r="N252" s="5">
        <v>16.2</v>
      </c>
      <c r="O252" s="6">
        <v>0.42</v>
      </c>
      <c r="P252" s="14">
        <v>12.6</v>
      </c>
      <c r="Q252">
        <v>0.02</v>
      </c>
      <c r="R252" s="29">
        <f t="shared" si="4"/>
        <v>16.663525491562421</v>
      </c>
      <c r="S252">
        <v>1</v>
      </c>
      <c r="T252">
        <v>1.29</v>
      </c>
      <c r="U252" s="7">
        <v>-1.0978504680536878</v>
      </c>
      <c r="V252" s="7">
        <v>30.415721926551399</v>
      </c>
    </row>
    <row r="253" spans="1:22" x14ac:dyDescent="0.3">
      <c r="A253" t="s">
        <v>20</v>
      </c>
      <c r="B253" s="1" t="s">
        <v>25</v>
      </c>
      <c r="C253" s="1" t="s">
        <v>26</v>
      </c>
      <c r="D253" s="14">
        <v>92</v>
      </c>
      <c r="E253" s="14">
        <v>0</v>
      </c>
      <c r="F253">
        <v>170</v>
      </c>
      <c r="G253">
        <v>65</v>
      </c>
      <c r="H253" s="14">
        <v>2017</v>
      </c>
      <c r="I253" s="14">
        <v>5</v>
      </c>
      <c r="J253" s="14">
        <v>1130</v>
      </c>
      <c r="K253" s="14">
        <v>-1</v>
      </c>
      <c r="L253" s="14">
        <v>2</v>
      </c>
      <c r="M253" s="14">
        <v>17.7</v>
      </c>
      <c r="N253" s="5">
        <v>16.2</v>
      </c>
      <c r="O253" s="6">
        <v>0.42</v>
      </c>
      <c r="P253" s="14">
        <v>12.6</v>
      </c>
      <c r="Q253">
        <v>0.02</v>
      </c>
      <c r="R253" s="29">
        <f t="shared" si="4"/>
        <v>16.663525491562421</v>
      </c>
      <c r="S253">
        <v>1</v>
      </c>
      <c r="T253">
        <v>1.1599999999999999</v>
      </c>
      <c r="U253" s="7">
        <v>-1.3456940540518041</v>
      </c>
      <c r="V253" s="7">
        <v>42.64113377664502</v>
      </c>
    </row>
    <row r="254" spans="1:22" x14ac:dyDescent="0.3">
      <c r="A254" t="s">
        <v>20</v>
      </c>
      <c r="B254" s="1" t="s">
        <v>25</v>
      </c>
      <c r="C254" s="1" t="s">
        <v>26</v>
      </c>
      <c r="D254" s="14">
        <v>48</v>
      </c>
      <c r="E254" s="14">
        <v>1</v>
      </c>
      <c r="F254">
        <v>160</v>
      </c>
      <c r="G254">
        <v>80</v>
      </c>
      <c r="H254" s="14">
        <v>2017</v>
      </c>
      <c r="I254" s="14">
        <v>5</v>
      </c>
      <c r="J254" s="14">
        <v>1225</v>
      </c>
      <c r="K254" s="14">
        <v>0</v>
      </c>
      <c r="L254" s="14">
        <v>0</v>
      </c>
      <c r="M254" s="14">
        <v>17.100000000000001</v>
      </c>
      <c r="N254" s="5">
        <v>16.899999999999999</v>
      </c>
      <c r="O254" s="6">
        <v>0.38</v>
      </c>
      <c r="P254" s="14">
        <v>12.1</v>
      </c>
      <c r="Q254" s="14">
        <v>0.01</v>
      </c>
      <c r="R254" s="29">
        <f t="shared" si="4"/>
        <v>16.948050614670407</v>
      </c>
      <c r="S254">
        <v>1</v>
      </c>
      <c r="T254">
        <v>1.65</v>
      </c>
      <c r="U254" s="7">
        <v>-0.59089805077608981</v>
      </c>
      <c r="V254" s="7">
        <v>12.31883830440704</v>
      </c>
    </row>
    <row r="255" spans="1:22" x14ac:dyDescent="0.3">
      <c r="A255" t="s">
        <v>20</v>
      </c>
      <c r="B255" s="1" t="s">
        <v>25</v>
      </c>
      <c r="C255" s="1" t="s">
        <v>26</v>
      </c>
      <c r="D255" s="14">
        <v>36</v>
      </c>
      <c r="E255" s="14">
        <v>1</v>
      </c>
      <c r="G255">
        <v>100</v>
      </c>
      <c r="H255" s="14">
        <v>2017</v>
      </c>
      <c r="I255" s="14">
        <v>5</v>
      </c>
      <c r="J255" s="14">
        <v>1225</v>
      </c>
      <c r="K255" s="14">
        <v>0</v>
      </c>
      <c r="L255" s="14">
        <v>1</v>
      </c>
      <c r="M255" s="14">
        <v>17.100000000000001</v>
      </c>
      <c r="N255" s="5">
        <v>16.899999999999999</v>
      </c>
      <c r="O255" s="6">
        <v>0.38</v>
      </c>
      <c r="P255" s="14">
        <v>12.1</v>
      </c>
      <c r="Q255" s="14">
        <v>0.01</v>
      </c>
      <c r="R255" s="29">
        <f t="shared" si="4"/>
        <v>16.948050614670407</v>
      </c>
      <c r="S255">
        <v>1</v>
      </c>
      <c r="T255">
        <v>1.5</v>
      </c>
      <c r="U255" s="7">
        <v>-0.79477954870841272</v>
      </c>
      <c r="V255" s="7">
        <v>18.316165756324171</v>
      </c>
    </row>
    <row r="256" spans="1:22" x14ac:dyDescent="0.3">
      <c r="A256" t="s">
        <v>20</v>
      </c>
      <c r="B256" s="1" t="s">
        <v>25</v>
      </c>
      <c r="C256" s="1" t="s">
        <v>26</v>
      </c>
      <c r="D256" s="14">
        <v>46</v>
      </c>
      <c r="E256" s="14">
        <v>1</v>
      </c>
      <c r="G256">
        <v>70</v>
      </c>
      <c r="H256" s="14">
        <v>2017</v>
      </c>
      <c r="I256" s="14">
        <v>5</v>
      </c>
      <c r="J256" s="14">
        <v>1225</v>
      </c>
      <c r="K256" s="14">
        <v>0</v>
      </c>
      <c r="L256" s="14">
        <v>1</v>
      </c>
      <c r="M256" s="14">
        <v>17.100000000000001</v>
      </c>
      <c r="N256" s="5">
        <v>16.899999999999999</v>
      </c>
      <c r="O256" s="6">
        <v>0.38</v>
      </c>
      <c r="P256" s="14">
        <v>12.1</v>
      </c>
      <c r="Q256" s="14">
        <v>0.01</v>
      </c>
      <c r="R256" s="29">
        <f t="shared" si="4"/>
        <v>16.948050614670407</v>
      </c>
      <c r="S256">
        <v>1</v>
      </c>
      <c r="T256">
        <v>1.5</v>
      </c>
      <c r="U256" s="7">
        <v>-0.79477954870841272</v>
      </c>
      <c r="V256" s="7">
        <v>18.316165756324171</v>
      </c>
    </row>
    <row r="257" spans="1:22" x14ac:dyDescent="0.3">
      <c r="A257" t="s">
        <v>20</v>
      </c>
      <c r="B257" s="1" t="s">
        <v>25</v>
      </c>
      <c r="C257" s="1" t="s">
        <v>26</v>
      </c>
      <c r="D257" s="14">
        <v>15</v>
      </c>
      <c r="E257" s="14">
        <v>1</v>
      </c>
      <c r="H257" s="14">
        <v>2017</v>
      </c>
      <c r="I257" s="14">
        <v>5</v>
      </c>
      <c r="J257" s="14">
        <v>1225</v>
      </c>
      <c r="K257" s="14">
        <v>-3</v>
      </c>
      <c r="L257" s="14">
        <v>1</v>
      </c>
      <c r="M257" s="14">
        <v>17.100000000000001</v>
      </c>
      <c r="N257" s="5">
        <v>16.899999999999999</v>
      </c>
      <c r="O257" s="6">
        <v>0.38</v>
      </c>
      <c r="P257" s="14">
        <v>12.1</v>
      </c>
      <c r="Q257" s="14">
        <v>0.01</v>
      </c>
      <c r="R257" s="29">
        <f t="shared" si="4"/>
        <v>16.948050614670407</v>
      </c>
      <c r="S257">
        <v>1</v>
      </c>
      <c r="T257">
        <v>1.06</v>
      </c>
      <c r="U257" s="7">
        <v>-1.596163555588697</v>
      </c>
      <c r="V257" s="7">
        <v>56.13649925150861</v>
      </c>
    </row>
    <row r="258" spans="1:22" x14ac:dyDescent="0.3">
      <c r="A258" t="s">
        <v>20</v>
      </c>
      <c r="B258" s="1" t="s">
        <v>25</v>
      </c>
      <c r="C258" s="1" t="s">
        <v>26</v>
      </c>
      <c r="D258" s="14">
        <v>30</v>
      </c>
      <c r="E258" s="14">
        <v>1</v>
      </c>
      <c r="F258">
        <v>160</v>
      </c>
      <c r="G258">
        <v>55</v>
      </c>
      <c r="H258" s="14">
        <v>2017</v>
      </c>
      <c r="I258" s="14">
        <v>5</v>
      </c>
      <c r="J258" s="14">
        <v>1315</v>
      </c>
      <c r="K258" s="14">
        <v>-1</v>
      </c>
      <c r="L258" s="14">
        <v>1</v>
      </c>
      <c r="M258" s="14">
        <v>18.8</v>
      </c>
      <c r="N258" s="5">
        <v>19.100000000000001</v>
      </c>
      <c r="O258" s="6">
        <v>0.31</v>
      </c>
      <c r="P258" s="14">
        <v>12.4</v>
      </c>
      <c r="Q258" s="14">
        <v>0.02</v>
      </c>
      <c r="R258" s="29">
        <f t="shared" si="4"/>
        <v>19.007294901687516</v>
      </c>
      <c r="S258">
        <v>1</v>
      </c>
      <c r="T258">
        <v>1.5</v>
      </c>
      <c r="U258" s="7">
        <v>-0.42981501848535153</v>
      </c>
      <c r="V258" s="7">
        <v>8.8526447021824506</v>
      </c>
    </row>
    <row r="259" spans="1:22" x14ac:dyDescent="0.3">
      <c r="A259" t="s">
        <v>20</v>
      </c>
      <c r="B259" s="1" t="s">
        <v>25</v>
      </c>
      <c r="C259" s="1" t="s">
        <v>26</v>
      </c>
      <c r="D259" s="14">
        <v>60</v>
      </c>
      <c r="E259" s="14">
        <v>1</v>
      </c>
      <c r="H259" s="14">
        <v>2017</v>
      </c>
      <c r="I259" s="14">
        <v>5</v>
      </c>
      <c r="J259" s="14">
        <v>1315</v>
      </c>
      <c r="K259" s="14">
        <v>-1</v>
      </c>
      <c r="L259" s="14">
        <v>1</v>
      </c>
      <c r="M259" s="14">
        <v>18.8</v>
      </c>
      <c r="N259" s="5">
        <v>19.100000000000001</v>
      </c>
      <c r="O259" s="6">
        <v>0.31</v>
      </c>
      <c r="P259" s="14">
        <v>12.4</v>
      </c>
      <c r="Q259" s="14">
        <v>0.02</v>
      </c>
      <c r="R259" s="29">
        <f t="shared" si="4"/>
        <v>19.007294901687516</v>
      </c>
      <c r="S259">
        <v>1</v>
      </c>
      <c r="T259">
        <v>1.5</v>
      </c>
      <c r="U259" s="7">
        <v>-0.42981501848535153</v>
      </c>
      <c r="V259" s="7">
        <v>8.8526447021824506</v>
      </c>
    </row>
    <row r="260" spans="1:22" x14ac:dyDescent="0.3">
      <c r="A260" t="s">
        <v>20</v>
      </c>
      <c r="B260" s="1" t="s">
        <v>25</v>
      </c>
      <c r="C260" s="1" t="s">
        <v>26</v>
      </c>
      <c r="D260" s="14">
        <v>27</v>
      </c>
      <c r="E260" s="14">
        <v>1</v>
      </c>
      <c r="F260">
        <v>165</v>
      </c>
      <c r="G260">
        <v>65</v>
      </c>
      <c r="H260" s="14">
        <v>2017</v>
      </c>
      <c r="I260" s="14">
        <v>5</v>
      </c>
      <c r="J260" s="14">
        <v>1345</v>
      </c>
      <c r="K260" s="14">
        <v>-1</v>
      </c>
      <c r="L260" s="14">
        <v>1</v>
      </c>
      <c r="M260" s="14">
        <v>17.8</v>
      </c>
      <c r="N260" s="5">
        <v>17.3</v>
      </c>
      <c r="O260" s="6">
        <v>0.32</v>
      </c>
      <c r="P260" s="14">
        <v>11.8</v>
      </c>
      <c r="Q260" s="14">
        <v>0.01</v>
      </c>
      <c r="R260" s="29">
        <f t="shared" si="4"/>
        <v>17.420126536676023</v>
      </c>
      <c r="S260">
        <v>1</v>
      </c>
      <c r="T260">
        <v>1.1299999999999999</v>
      </c>
      <c r="U260" s="7">
        <v>-1.3312202377420288</v>
      </c>
      <c r="V260" s="7">
        <v>41.884941089738582</v>
      </c>
    </row>
    <row r="261" spans="1:22" x14ac:dyDescent="0.3">
      <c r="A261" t="s">
        <v>20</v>
      </c>
      <c r="B261" s="1" t="s">
        <v>25</v>
      </c>
      <c r="C261" s="1" t="s">
        <v>26</v>
      </c>
      <c r="D261" s="14">
        <v>30</v>
      </c>
      <c r="E261" s="14">
        <v>1</v>
      </c>
      <c r="F261">
        <v>160</v>
      </c>
      <c r="G261">
        <v>67</v>
      </c>
      <c r="H261" s="14">
        <v>2017</v>
      </c>
      <c r="I261" s="14">
        <v>5</v>
      </c>
      <c r="J261" s="14">
        <v>1345</v>
      </c>
      <c r="K261" s="14">
        <v>-1</v>
      </c>
      <c r="L261" s="14">
        <v>0</v>
      </c>
      <c r="M261" s="14">
        <v>17.8</v>
      </c>
      <c r="N261" s="5">
        <v>17.3</v>
      </c>
      <c r="O261" s="6">
        <v>0.32</v>
      </c>
      <c r="P261" s="14">
        <v>11.8</v>
      </c>
      <c r="Q261" s="14">
        <v>0.01</v>
      </c>
      <c r="R261" s="29">
        <f t="shared" si="4"/>
        <v>17.420126536676023</v>
      </c>
      <c r="S261">
        <v>1</v>
      </c>
      <c r="T261">
        <v>1.5</v>
      </c>
      <c r="U261" s="7">
        <v>-0.70616093176888184</v>
      </c>
      <c r="V261" s="7">
        <v>15.489107799793381</v>
      </c>
    </row>
    <row r="262" spans="1:22" x14ac:dyDescent="0.3">
      <c r="A262" t="s">
        <v>20</v>
      </c>
      <c r="B262" s="1" t="s">
        <v>25</v>
      </c>
      <c r="C262" s="1" t="s">
        <v>26</v>
      </c>
      <c r="D262" s="14">
        <v>27</v>
      </c>
      <c r="E262" s="14">
        <v>0</v>
      </c>
      <c r="F262">
        <v>173</v>
      </c>
      <c r="G262">
        <v>75</v>
      </c>
      <c r="H262" s="14">
        <v>2017</v>
      </c>
      <c r="I262" s="14">
        <v>5</v>
      </c>
      <c r="J262" s="14">
        <v>1345</v>
      </c>
      <c r="K262" s="14">
        <v>0</v>
      </c>
      <c r="L262" s="14">
        <v>1</v>
      </c>
      <c r="M262" s="14">
        <v>17.8</v>
      </c>
      <c r="N262" s="5">
        <v>17.3</v>
      </c>
      <c r="O262" s="6">
        <v>0.32</v>
      </c>
      <c r="P262" s="14">
        <v>11.8</v>
      </c>
      <c r="Q262" s="14">
        <v>0.01</v>
      </c>
      <c r="R262" s="29">
        <f t="shared" si="4"/>
        <v>17.420126536676023</v>
      </c>
      <c r="S262">
        <v>1</v>
      </c>
      <c r="T262">
        <v>0.97</v>
      </c>
      <c r="U262" s="7">
        <v>-1.6872525671705898</v>
      </c>
      <c r="V262" s="7">
        <v>61.068086476256148</v>
      </c>
    </row>
    <row r="263" spans="1:22" x14ac:dyDescent="0.3">
      <c r="A263" t="s">
        <v>20</v>
      </c>
      <c r="B263" s="1" t="s">
        <v>25</v>
      </c>
      <c r="C263" s="1" t="s">
        <v>26</v>
      </c>
      <c r="D263" s="14">
        <v>30</v>
      </c>
      <c r="E263" s="14">
        <v>1</v>
      </c>
      <c r="F263">
        <v>160</v>
      </c>
      <c r="G263">
        <v>80</v>
      </c>
      <c r="H263" s="14">
        <v>2017</v>
      </c>
      <c r="I263" s="14">
        <v>5</v>
      </c>
      <c r="J263" s="14">
        <v>1415</v>
      </c>
      <c r="K263" s="14">
        <v>0</v>
      </c>
      <c r="L263" s="14">
        <v>0</v>
      </c>
      <c r="M263" s="14">
        <v>21.5</v>
      </c>
      <c r="N263" s="5">
        <v>23.1</v>
      </c>
      <c r="O263" s="19">
        <v>0.24</v>
      </c>
      <c r="P263" s="14">
        <v>14.6</v>
      </c>
      <c r="Q263" s="14">
        <v>0</v>
      </c>
      <c r="R263" s="29">
        <f t="shared" si="4"/>
        <v>23.1</v>
      </c>
      <c r="S263">
        <v>1</v>
      </c>
      <c r="T263">
        <v>1.65</v>
      </c>
      <c r="U263" s="7">
        <v>0.35846871679207959</v>
      </c>
      <c r="V263" s="7">
        <v>7.6742461001059423</v>
      </c>
    </row>
    <row r="264" spans="1:22" x14ac:dyDescent="0.3">
      <c r="A264" t="s">
        <v>20</v>
      </c>
      <c r="B264" s="1" t="s">
        <v>25</v>
      </c>
      <c r="C264" s="1" t="s">
        <v>26</v>
      </c>
      <c r="D264" s="14">
        <v>22</v>
      </c>
      <c r="E264" s="14">
        <v>1</v>
      </c>
      <c r="G264">
        <v>95</v>
      </c>
      <c r="H264" s="14">
        <v>2017</v>
      </c>
      <c r="I264" s="14">
        <v>5</v>
      </c>
      <c r="J264" s="14">
        <v>1415</v>
      </c>
      <c r="K264" s="14">
        <v>0</v>
      </c>
      <c r="L264" s="14">
        <v>0</v>
      </c>
      <c r="M264" s="14">
        <v>21.5</v>
      </c>
      <c r="N264" s="5">
        <v>23.1</v>
      </c>
      <c r="O264" s="19">
        <v>0.24</v>
      </c>
      <c r="P264" s="14">
        <v>14.6</v>
      </c>
      <c r="Q264" s="14">
        <v>0</v>
      </c>
      <c r="R264" s="29">
        <f t="shared" si="4"/>
        <v>23.1</v>
      </c>
      <c r="S264">
        <v>1</v>
      </c>
      <c r="T264">
        <v>1.2699999999999998</v>
      </c>
      <c r="U264" s="7">
        <v>-3.9562018325568687E-2</v>
      </c>
      <c r="V264" s="7">
        <v>5.0324017320294825</v>
      </c>
    </row>
    <row r="265" spans="1:22" x14ac:dyDescent="0.3">
      <c r="A265" t="s">
        <v>20</v>
      </c>
      <c r="B265" s="1" t="s">
        <v>25</v>
      </c>
      <c r="C265" s="1" t="s">
        <v>26</v>
      </c>
      <c r="D265" s="14">
        <v>40</v>
      </c>
      <c r="E265" s="14">
        <v>1</v>
      </c>
      <c r="F265">
        <v>160</v>
      </c>
      <c r="G265">
        <v>100</v>
      </c>
      <c r="H265" s="14">
        <v>2017</v>
      </c>
      <c r="I265" s="14">
        <v>5</v>
      </c>
      <c r="J265" s="14">
        <v>1415</v>
      </c>
      <c r="K265" s="14">
        <v>1</v>
      </c>
      <c r="L265" s="14">
        <v>0</v>
      </c>
      <c r="M265" s="14">
        <v>21.5</v>
      </c>
      <c r="N265" s="5">
        <v>23.1</v>
      </c>
      <c r="O265" s="19">
        <v>0.24</v>
      </c>
      <c r="P265" s="14">
        <v>14.6</v>
      </c>
      <c r="Q265" s="14">
        <v>0</v>
      </c>
      <c r="R265" s="29">
        <f t="shared" si="4"/>
        <v>23.1</v>
      </c>
      <c r="S265">
        <v>1</v>
      </c>
      <c r="T265">
        <v>1.44</v>
      </c>
      <c r="U265" s="7">
        <v>0.15430488355340582</v>
      </c>
      <c r="V265" s="7">
        <v>5.4933989403884551</v>
      </c>
    </row>
    <row r="266" spans="1:22" x14ac:dyDescent="0.3">
      <c r="A266" t="s">
        <v>20</v>
      </c>
      <c r="B266" s="1" t="s">
        <v>25</v>
      </c>
      <c r="C266" s="1" t="s">
        <v>26</v>
      </c>
      <c r="D266" s="14">
        <v>60</v>
      </c>
      <c r="E266" s="14">
        <v>1</v>
      </c>
      <c r="G266">
        <v>85</v>
      </c>
      <c r="H266" s="14">
        <v>2017</v>
      </c>
      <c r="I266" s="14">
        <v>5</v>
      </c>
      <c r="J266" s="14">
        <v>1415</v>
      </c>
      <c r="K266" s="14">
        <v>0</v>
      </c>
      <c r="L266" s="14">
        <v>0</v>
      </c>
      <c r="M266" s="14">
        <v>21.5</v>
      </c>
      <c r="N266" s="5">
        <v>23.1</v>
      </c>
      <c r="O266" s="19">
        <v>0.24</v>
      </c>
      <c r="P266" s="14">
        <v>14.6</v>
      </c>
      <c r="Q266" s="14">
        <v>0</v>
      </c>
      <c r="R266" s="29">
        <f t="shared" si="4"/>
        <v>23.1</v>
      </c>
      <c r="S266">
        <v>1</v>
      </c>
      <c r="T266">
        <v>1.65</v>
      </c>
      <c r="U266" s="7">
        <v>0.35846871679207959</v>
      </c>
      <c r="V266" s="7">
        <v>7.6742461001059423</v>
      </c>
    </row>
    <row r="267" spans="1:22" x14ac:dyDescent="0.3">
      <c r="A267" t="s">
        <v>20</v>
      </c>
      <c r="B267" s="1" t="s">
        <v>25</v>
      </c>
      <c r="C267" s="1" t="s">
        <v>26</v>
      </c>
      <c r="D267" s="14">
        <v>30</v>
      </c>
      <c r="E267" s="14">
        <v>1</v>
      </c>
      <c r="H267" s="14">
        <v>2017</v>
      </c>
      <c r="I267" s="14">
        <v>5</v>
      </c>
      <c r="J267" s="14">
        <v>1415</v>
      </c>
      <c r="K267" s="14">
        <v>1</v>
      </c>
      <c r="L267" s="14">
        <v>-1</v>
      </c>
      <c r="M267" s="14">
        <v>21.5</v>
      </c>
      <c r="N267" s="5">
        <v>23.1</v>
      </c>
      <c r="O267" s="19">
        <v>0.24</v>
      </c>
      <c r="P267" s="14">
        <v>14.6</v>
      </c>
      <c r="Q267" s="14">
        <v>0</v>
      </c>
      <c r="R267" s="29">
        <f t="shared" si="4"/>
        <v>23.1</v>
      </c>
      <c r="S267">
        <v>1</v>
      </c>
      <c r="T267">
        <v>1.65</v>
      </c>
      <c r="U267" s="7">
        <v>0.35846871679207959</v>
      </c>
      <c r="V267" s="7">
        <v>7.6742461001059423</v>
      </c>
    </row>
    <row r="268" spans="1:22" x14ac:dyDescent="0.3">
      <c r="A268" t="s">
        <v>20</v>
      </c>
      <c r="B268" s="1" t="s">
        <v>25</v>
      </c>
      <c r="C268" s="1" t="s">
        <v>26</v>
      </c>
      <c r="D268" s="14">
        <v>70</v>
      </c>
      <c r="E268" s="14">
        <v>1</v>
      </c>
      <c r="F268">
        <v>160</v>
      </c>
      <c r="G268">
        <v>75</v>
      </c>
      <c r="H268" s="14">
        <v>2017</v>
      </c>
      <c r="I268" s="14">
        <v>12</v>
      </c>
      <c r="J268" s="14">
        <v>1200</v>
      </c>
      <c r="K268" s="14">
        <v>0</v>
      </c>
      <c r="L268" s="14">
        <v>0</v>
      </c>
      <c r="M268" s="14">
        <v>19.399999999999999</v>
      </c>
      <c r="N268" s="5">
        <v>18.899999999999999</v>
      </c>
      <c r="O268" s="6">
        <v>0.34</v>
      </c>
      <c r="P268" s="14">
        <v>13.3</v>
      </c>
      <c r="Q268" s="14">
        <v>0</v>
      </c>
      <c r="R268" s="29">
        <f t="shared" si="4"/>
        <v>18.899999999999999</v>
      </c>
      <c r="S268">
        <v>1</v>
      </c>
      <c r="T268">
        <v>2.09</v>
      </c>
      <c r="U268" s="7">
        <v>0.22915624359117201</v>
      </c>
      <c r="V268" s="7">
        <v>6.089524686114915</v>
      </c>
    </row>
    <row r="269" spans="1:22" x14ac:dyDescent="0.3">
      <c r="A269" t="s">
        <v>20</v>
      </c>
      <c r="B269" s="1" t="s">
        <v>25</v>
      </c>
      <c r="C269" s="1" t="s">
        <v>26</v>
      </c>
      <c r="D269" s="14">
        <v>39</v>
      </c>
      <c r="E269" s="14">
        <v>1</v>
      </c>
      <c r="F269">
        <v>185</v>
      </c>
      <c r="G269">
        <v>75</v>
      </c>
      <c r="H269" s="14">
        <v>2017</v>
      </c>
      <c r="I269" s="14">
        <v>12</v>
      </c>
      <c r="J269" s="14">
        <v>1200</v>
      </c>
      <c r="K269" s="14">
        <v>0</v>
      </c>
      <c r="L269" s="14">
        <v>0</v>
      </c>
      <c r="M269" s="14">
        <v>19.399999999999999</v>
      </c>
      <c r="N269" s="5">
        <v>18.899999999999999</v>
      </c>
      <c r="O269" s="6">
        <v>0.34</v>
      </c>
      <c r="P269" s="14">
        <v>13.3</v>
      </c>
      <c r="Q269" s="14">
        <v>0</v>
      </c>
      <c r="R269" s="29">
        <f t="shared" si="4"/>
        <v>18.899999999999999</v>
      </c>
      <c r="S269">
        <v>1</v>
      </c>
      <c r="T269">
        <v>1.5</v>
      </c>
      <c r="U269" s="7">
        <v>-0.3591946292861169</v>
      </c>
      <c r="V269" s="7">
        <v>7.6851413436624947</v>
      </c>
    </row>
    <row r="270" spans="1:22" x14ac:dyDescent="0.3">
      <c r="A270" t="s">
        <v>20</v>
      </c>
      <c r="B270" s="1" t="s">
        <v>25</v>
      </c>
      <c r="C270" s="1" t="s">
        <v>26</v>
      </c>
      <c r="D270" s="14">
        <v>45</v>
      </c>
      <c r="E270" s="14">
        <v>0</v>
      </c>
      <c r="F270">
        <v>173</v>
      </c>
      <c r="G270">
        <v>86</v>
      </c>
      <c r="H270" s="14">
        <v>2017</v>
      </c>
      <c r="I270" s="14">
        <v>12</v>
      </c>
      <c r="J270" s="14">
        <v>1200</v>
      </c>
      <c r="K270" s="14">
        <v>0</v>
      </c>
      <c r="L270" s="14">
        <v>0</v>
      </c>
      <c r="M270" s="14">
        <v>19.399999999999999</v>
      </c>
      <c r="N270" s="5">
        <v>18.899999999999999</v>
      </c>
      <c r="O270" s="6">
        <v>0.34</v>
      </c>
      <c r="P270" s="14">
        <v>13.3</v>
      </c>
      <c r="Q270" s="14">
        <v>0</v>
      </c>
      <c r="R270" s="29">
        <f t="shared" si="4"/>
        <v>18.899999999999999</v>
      </c>
      <c r="S270">
        <v>1</v>
      </c>
      <c r="T270">
        <v>1.4000000000000001</v>
      </c>
      <c r="U270" s="7">
        <v>-0.49103007021424228</v>
      </c>
      <c r="V270" s="7">
        <v>10.037792589254927</v>
      </c>
    </row>
    <row r="271" spans="1:22" x14ac:dyDescent="0.3">
      <c r="A271" t="s">
        <v>20</v>
      </c>
      <c r="B271" s="1" t="s">
        <v>25</v>
      </c>
      <c r="C271" s="1" t="s">
        <v>26</v>
      </c>
      <c r="D271" s="14">
        <v>33</v>
      </c>
      <c r="E271" s="14">
        <v>0</v>
      </c>
      <c r="F271">
        <v>190</v>
      </c>
      <c r="G271">
        <v>92</v>
      </c>
      <c r="H271" s="14">
        <v>2017</v>
      </c>
      <c r="I271" s="14">
        <v>12</v>
      </c>
      <c r="J271" s="14">
        <v>1240</v>
      </c>
      <c r="K271" s="14">
        <v>0</v>
      </c>
      <c r="L271" s="14">
        <v>0</v>
      </c>
      <c r="M271" s="14">
        <v>19.3</v>
      </c>
      <c r="N271" s="5">
        <v>19.8</v>
      </c>
      <c r="O271" s="6">
        <v>0.27</v>
      </c>
      <c r="P271" s="14">
        <v>12.9</v>
      </c>
      <c r="Q271" s="14">
        <v>0</v>
      </c>
      <c r="R271" s="29">
        <f t="shared" si="4"/>
        <v>19.8</v>
      </c>
      <c r="S271">
        <v>1</v>
      </c>
      <c r="T271">
        <v>0.75</v>
      </c>
      <c r="U271" s="7">
        <v>-1.7392184133260995</v>
      </c>
      <c r="V271" s="7">
        <v>63.839797499029743</v>
      </c>
    </row>
    <row r="272" spans="1:22" x14ac:dyDescent="0.3">
      <c r="A272" t="s">
        <v>20</v>
      </c>
      <c r="B272" s="1" t="s">
        <v>25</v>
      </c>
      <c r="C272" s="1" t="s">
        <v>26</v>
      </c>
      <c r="D272" s="14">
        <v>30</v>
      </c>
      <c r="E272" s="14">
        <v>1</v>
      </c>
      <c r="G272">
        <v>75</v>
      </c>
      <c r="H272" s="14">
        <v>2017</v>
      </c>
      <c r="I272" s="14">
        <v>12</v>
      </c>
      <c r="J272" s="14">
        <v>1240</v>
      </c>
      <c r="K272" s="14">
        <v>0</v>
      </c>
      <c r="L272" s="14">
        <v>0</v>
      </c>
      <c r="M272" s="14">
        <v>19.3</v>
      </c>
      <c r="N272" s="5">
        <v>19.8</v>
      </c>
      <c r="O272" s="6">
        <v>0.27</v>
      </c>
      <c r="P272" s="14">
        <v>12.9</v>
      </c>
      <c r="Q272" s="14">
        <v>0</v>
      </c>
      <c r="R272" s="29">
        <f t="shared" si="4"/>
        <v>19.8</v>
      </c>
      <c r="S272">
        <v>1</v>
      </c>
      <c r="T272">
        <v>1.08</v>
      </c>
      <c r="U272" s="7">
        <v>-0.97136267630534401</v>
      </c>
      <c r="V272" s="7">
        <v>24.929526691102971</v>
      </c>
    </row>
    <row r="273" spans="1:22" x14ac:dyDescent="0.3">
      <c r="A273" t="s">
        <v>20</v>
      </c>
      <c r="B273" s="1" t="s">
        <v>25</v>
      </c>
      <c r="C273" s="1" t="s">
        <v>26</v>
      </c>
      <c r="D273" s="14">
        <v>35</v>
      </c>
      <c r="E273" s="14">
        <v>1</v>
      </c>
      <c r="H273" s="14">
        <v>2017</v>
      </c>
      <c r="I273" s="14">
        <v>12</v>
      </c>
      <c r="J273" s="14">
        <v>1315</v>
      </c>
      <c r="K273" s="14">
        <v>0</v>
      </c>
      <c r="L273" s="14">
        <v>0</v>
      </c>
      <c r="M273" s="14">
        <v>17.899999999999999</v>
      </c>
      <c r="N273" s="5">
        <v>17.8</v>
      </c>
      <c r="O273" s="6">
        <v>0.26500000000000001</v>
      </c>
      <c r="P273" s="14">
        <v>11.6</v>
      </c>
      <c r="Q273" s="14">
        <v>0</v>
      </c>
      <c r="R273" s="29">
        <f t="shared" si="4"/>
        <v>17.8</v>
      </c>
      <c r="S273">
        <v>1</v>
      </c>
      <c r="T273">
        <v>1.4700000000000002</v>
      </c>
      <c r="U273" s="7">
        <v>-0.72095275703295236</v>
      </c>
      <c r="V273" s="7">
        <v>15.937565736240767</v>
      </c>
    </row>
    <row r="274" spans="1:22" x14ac:dyDescent="0.3">
      <c r="A274" t="s">
        <v>20</v>
      </c>
      <c r="B274" s="1" t="s">
        <v>25</v>
      </c>
      <c r="C274" s="1" t="s">
        <v>26</v>
      </c>
      <c r="D274" s="14">
        <v>18</v>
      </c>
      <c r="E274" s="14">
        <v>1</v>
      </c>
      <c r="H274" s="14">
        <v>2017</v>
      </c>
      <c r="I274" s="14">
        <v>12</v>
      </c>
      <c r="J274" s="14">
        <v>1340</v>
      </c>
      <c r="K274" s="14">
        <v>0</v>
      </c>
      <c r="L274" s="14">
        <v>0</v>
      </c>
      <c r="M274" s="14">
        <v>16.8</v>
      </c>
      <c r="N274" s="5">
        <v>16.5</v>
      </c>
      <c r="O274" s="6">
        <v>0.28999999999999998</v>
      </c>
      <c r="P274" s="14">
        <v>10.8</v>
      </c>
      <c r="Q274" s="14">
        <v>0</v>
      </c>
      <c r="R274" s="29">
        <f t="shared" si="4"/>
        <v>16.5</v>
      </c>
      <c r="S274">
        <v>1</v>
      </c>
      <c r="T274">
        <v>1.5</v>
      </c>
      <c r="U274" s="7">
        <v>-0.91228038704002157</v>
      </c>
      <c r="V274" s="7">
        <v>22.575451945218937</v>
      </c>
    </row>
    <row r="275" spans="1:22" x14ac:dyDescent="0.3">
      <c r="A275" t="s">
        <v>20</v>
      </c>
      <c r="B275" s="1" t="s">
        <v>25</v>
      </c>
      <c r="C275" s="1" t="s">
        <v>26</v>
      </c>
      <c r="D275" s="14">
        <v>46</v>
      </c>
      <c r="E275" s="14">
        <v>0</v>
      </c>
      <c r="G275">
        <v>60</v>
      </c>
      <c r="H275" s="14">
        <v>2017</v>
      </c>
      <c r="I275" s="14">
        <v>12</v>
      </c>
      <c r="J275" s="14">
        <v>1340</v>
      </c>
      <c r="K275" s="14">
        <v>0</v>
      </c>
      <c r="L275" s="14">
        <v>1</v>
      </c>
      <c r="M275" s="14">
        <v>16.8</v>
      </c>
      <c r="N275" s="5">
        <v>16.5</v>
      </c>
      <c r="O275" s="6">
        <v>0.28999999999999998</v>
      </c>
      <c r="P275" s="14">
        <v>10.8</v>
      </c>
      <c r="Q275" s="14">
        <v>0</v>
      </c>
      <c r="R275" s="29">
        <f t="shared" si="4"/>
        <v>16.5</v>
      </c>
      <c r="S275">
        <v>1</v>
      </c>
      <c r="T275">
        <v>1.24</v>
      </c>
      <c r="U275" s="7">
        <v>-1.3510344350268799</v>
      </c>
      <c r="V275" s="7">
        <v>42.921159795967981</v>
      </c>
    </row>
    <row r="276" spans="1:22" x14ac:dyDescent="0.3">
      <c r="A276" t="s">
        <v>20</v>
      </c>
      <c r="B276" s="1" t="s">
        <v>25</v>
      </c>
      <c r="C276" s="1" t="s">
        <v>26</v>
      </c>
      <c r="D276" s="14">
        <v>24</v>
      </c>
      <c r="E276" s="14">
        <v>1</v>
      </c>
      <c r="F276">
        <v>153</v>
      </c>
      <c r="G276">
        <v>56</v>
      </c>
      <c r="H276" s="14">
        <v>2017</v>
      </c>
      <c r="I276" s="14">
        <v>12</v>
      </c>
      <c r="J276" s="14">
        <v>1420</v>
      </c>
      <c r="K276" s="14">
        <v>0</v>
      </c>
      <c r="L276" s="14">
        <v>1</v>
      </c>
      <c r="M276" s="14">
        <v>21.2</v>
      </c>
      <c r="N276" s="5">
        <v>22.5</v>
      </c>
      <c r="O276" s="6">
        <v>0.32</v>
      </c>
      <c r="P276" s="14">
        <v>15.2</v>
      </c>
      <c r="Q276" s="14">
        <v>0</v>
      </c>
      <c r="R276" s="29">
        <f t="shared" si="4"/>
        <v>22.5</v>
      </c>
      <c r="S276">
        <v>1</v>
      </c>
      <c r="T276">
        <v>1.9499999999999995</v>
      </c>
      <c r="U276" s="7">
        <v>0.56563949534830182</v>
      </c>
      <c r="V276" s="7">
        <v>11.701081728788683</v>
      </c>
    </row>
    <row r="277" spans="1:22" x14ac:dyDescent="0.3">
      <c r="A277" t="s">
        <v>20</v>
      </c>
      <c r="B277" s="1" t="s">
        <v>25</v>
      </c>
      <c r="C277" s="1" t="s">
        <v>26</v>
      </c>
      <c r="D277" s="14">
        <v>32</v>
      </c>
      <c r="E277" s="14">
        <v>1</v>
      </c>
      <c r="F277">
        <v>165</v>
      </c>
      <c r="G277">
        <v>80</v>
      </c>
      <c r="H277" s="14">
        <v>2017</v>
      </c>
      <c r="I277" s="14">
        <v>12</v>
      </c>
      <c r="J277" s="14">
        <v>1420</v>
      </c>
      <c r="K277" s="14">
        <v>0</v>
      </c>
      <c r="L277" s="14">
        <v>0</v>
      </c>
      <c r="M277" s="14">
        <v>21.2</v>
      </c>
      <c r="N277" s="5">
        <v>22.5</v>
      </c>
      <c r="O277" s="6">
        <v>0.32</v>
      </c>
      <c r="P277" s="14">
        <v>15.2</v>
      </c>
      <c r="Q277" s="14">
        <v>0</v>
      </c>
      <c r="R277" s="29">
        <f t="shared" si="4"/>
        <v>22.5</v>
      </c>
      <c r="S277">
        <v>1</v>
      </c>
      <c r="T277">
        <v>1.33</v>
      </c>
      <c r="U277" s="7">
        <v>-1.2884679166678941E-2</v>
      </c>
      <c r="V277" s="7">
        <v>5.0034366182522145</v>
      </c>
    </row>
    <row r="278" spans="1:22" x14ac:dyDescent="0.3">
      <c r="A278" t="s">
        <v>20</v>
      </c>
      <c r="B278" s="1" t="s">
        <v>25</v>
      </c>
      <c r="C278" s="1" t="s">
        <v>26</v>
      </c>
      <c r="D278" s="14">
        <v>75</v>
      </c>
      <c r="E278" s="14">
        <v>1</v>
      </c>
      <c r="H278" s="14">
        <v>2017</v>
      </c>
      <c r="I278" s="14">
        <v>12</v>
      </c>
      <c r="J278" s="14">
        <v>1420</v>
      </c>
      <c r="K278" s="14">
        <v>0</v>
      </c>
      <c r="L278" s="14">
        <v>1</v>
      </c>
      <c r="M278" s="14">
        <v>21.2</v>
      </c>
      <c r="N278" s="5">
        <v>22.5</v>
      </c>
      <c r="O278" s="6">
        <v>0.32</v>
      </c>
      <c r="P278" s="14">
        <v>15.2</v>
      </c>
      <c r="Q278" s="14">
        <v>0</v>
      </c>
      <c r="R278" s="29">
        <f t="shared" si="4"/>
        <v>22.5</v>
      </c>
      <c r="S278">
        <v>1</v>
      </c>
      <c r="T278">
        <v>1.95</v>
      </c>
      <c r="U278" s="7">
        <v>0.56563949534830138</v>
      </c>
      <c r="V278" s="7">
        <v>11.701081728788672</v>
      </c>
    </row>
    <row r="279" spans="1:22" x14ac:dyDescent="0.3">
      <c r="A279" t="s">
        <v>20</v>
      </c>
      <c r="B279" s="1" t="s">
        <v>25</v>
      </c>
      <c r="C279" s="1" t="s">
        <v>26</v>
      </c>
      <c r="D279" s="14">
        <v>32</v>
      </c>
      <c r="E279" s="14">
        <v>0</v>
      </c>
      <c r="F279">
        <v>175</v>
      </c>
      <c r="G279">
        <v>80</v>
      </c>
      <c r="H279" s="14">
        <v>2017</v>
      </c>
      <c r="I279" s="14">
        <v>12</v>
      </c>
      <c r="J279" s="14">
        <v>1445</v>
      </c>
      <c r="K279" s="14">
        <v>0</v>
      </c>
      <c r="L279" s="14">
        <v>1</v>
      </c>
      <c r="M279" s="14">
        <v>19.899999999999999</v>
      </c>
      <c r="N279" s="5">
        <v>18.8</v>
      </c>
      <c r="O279" s="6">
        <v>0.25</v>
      </c>
      <c r="P279" s="14">
        <v>12.6</v>
      </c>
      <c r="Q279" s="14">
        <v>0</v>
      </c>
      <c r="R279" s="29">
        <f t="shared" si="4"/>
        <v>18.8</v>
      </c>
      <c r="S279">
        <v>1</v>
      </c>
      <c r="T279">
        <v>1.27</v>
      </c>
      <c r="U279" s="7">
        <v>-0.68150136005935813</v>
      </c>
      <c r="V279" s="7">
        <v>14.762470730359743</v>
      </c>
    </row>
    <row r="280" spans="1:22" x14ac:dyDescent="0.3">
      <c r="A280" t="s">
        <v>20</v>
      </c>
      <c r="B280" s="1" t="s">
        <v>25</v>
      </c>
      <c r="C280" s="1" t="s">
        <v>26</v>
      </c>
      <c r="D280" s="14">
        <v>50</v>
      </c>
      <c r="E280" s="14">
        <v>1</v>
      </c>
      <c r="G280">
        <v>87</v>
      </c>
      <c r="H280" s="14">
        <v>2017</v>
      </c>
      <c r="I280" s="14">
        <v>13</v>
      </c>
      <c r="J280" s="14">
        <v>1030</v>
      </c>
      <c r="K280" s="14">
        <v>0</v>
      </c>
      <c r="L280" s="14">
        <v>1</v>
      </c>
      <c r="M280" s="14">
        <v>17.3</v>
      </c>
      <c r="N280" s="5">
        <v>18.7</v>
      </c>
      <c r="O280" s="6">
        <v>0.47</v>
      </c>
      <c r="P280" s="14">
        <v>12.9</v>
      </c>
      <c r="Q280" s="14">
        <v>0</v>
      </c>
      <c r="R280" s="29">
        <f t="shared" si="4"/>
        <v>18.7</v>
      </c>
      <c r="S280">
        <v>1</v>
      </c>
      <c r="T280">
        <v>1.68</v>
      </c>
      <c r="U280" s="7">
        <v>-0.33344803938444822</v>
      </c>
      <c r="V280" s="7">
        <v>7.3124097171943312</v>
      </c>
    </row>
    <row r="281" spans="1:22" x14ac:dyDescent="0.3">
      <c r="A281" t="s">
        <v>20</v>
      </c>
      <c r="B281" s="1" t="s">
        <v>25</v>
      </c>
      <c r="C281" s="1" t="s">
        <v>26</v>
      </c>
      <c r="D281" s="14">
        <v>46</v>
      </c>
      <c r="E281" s="14">
        <v>1</v>
      </c>
      <c r="G281">
        <v>90</v>
      </c>
      <c r="H281" s="14">
        <v>2017</v>
      </c>
      <c r="I281" s="14">
        <v>13</v>
      </c>
      <c r="J281" s="14">
        <v>1030</v>
      </c>
      <c r="K281" s="14">
        <v>-1</v>
      </c>
      <c r="L281" s="14">
        <v>1</v>
      </c>
      <c r="M281" s="14">
        <v>17.3</v>
      </c>
      <c r="N281" s="5">
        <v>18.7</v>
      </c>
      <c r="O281" s="6">
        <v>0.47</v>
      </c>
      <c r="P281" s="14">
        <v>12.9</v>
      </c>
      <c r="Q281" s="14">
        <v>0</v>
      </c>
      <c r="R281" s="29">
        <f t="shared" si="4"/>
        <v>18.7</v>
      </c>
      <c r="S281">
        <v>1</v>
      </c>
      <c r="T281">
        <v>1.65</v>
      </c>
      <c r="U281" s="7">
        <v>-0.36922498239862517</v>
      </c>
      <c r="V281" s="7">
        <v>7.8379849271971382</v>
      </c>
    </row>
    <row r="282" spans="1:22" x14ac:dyDescent="0.3">
      <c r="A282" t="s">
        <v>20</v>
      </c>
      <c r="B282" s="1" t="s">
        <v>25</v>
      </c>
      <c r="C282" s="1" t="s">
        <v>26</v>
      </c>
      <c r="D282" s="14">
        <v>27</v>
      </c>
      <c r="E282" s="14">
        <v>0</v>
      </c>
      <c r="F282">
        <v>163</v>
      </c>
      <c r="G282">
        <v>75</v>
      </c>
      <c r="H282" s="14">
        <v>2017</v>
      </c>
      <c r="I282" s="14">
        <v>13</v>
      </c>
      <c r="J282" s="14">
        <v>1030</v>
      </c>
      <c r="K282" s="14">
        <v>0</v>
      </c>
      <c r="L282" s="14">
        <v>1</v>
      </c>
      <c r="M282" s="14">
        <v>17.3</v>
      </c>
      <c r="N282" s="5">
        <v>18.7</v>
      </c>
      <c r="O282" s="6">
        <v>0.47</v>
      </c>
      <c r="P282" s="14">
        <v>12.9</v>
      </c>
      <c r="Q282" s="14">
        <v>0</v>
      </c>
      <c r="R282" s="29">
        <f t="shared" si="4"/>
        <v>18.7</v>
      </c>
      <c r="S282">
        <v>1</v>
      </c>
      <c r="T282">
        <v>0.97</v>
      </c>
      <c r="U282" s="7">
        <v>-1.52818693773634</v>
      </c>
      <c r="V282" s="7">
        <v>52.43323884182962</v>
      </c>
    </row>
    <row r="283" spans="1:22" x14ac:dyDescent="0.3">
      <c r="A283" t="s">
        <v>20</v>
      </c>
      <c r="B283" s="1" t="s">
        <v>25</v>
      </c>
      <c r="C283" s="1" t="s">
        <v>26</v>
      </c>
      <c r="D283" s="14">
        <v>36</v>
      </c>
      <c r="E283" s="14">
        <v>0</v>
      </c>
      <c r="F283">
        <v>170</v>
      </c>
      <c r="G283">
        <v>87</v>
      </c>
      <c r="H283" s="14">
        <v>2017</v>
      </c>
      <c r="I283" s="14">
        <v>13</v>
      </c>
      <c r="J283" s="14">
        <v>1040</v>
      </c>
      <c r="K283" s="14">
        <v>0</v>
      </c>
      <c r="L283" s="14">
        <v>0</v>
      </c>
      <c r="M283" s="14">
        <v>17</v>
      </c>
      <c r="N283" s="5">
        <v>15.6</v>
      </c>
      <c r="O283" s="6">
        <v>0.48</v>
      </c>
      <c r="P283" s="14">
        <v>12.4</v>
      </c>
      <c r="Q283" s="14">
        <v>0</v>
      </c>
      <c r="R283" s="29">
        <f t="shared" si="4"/>
        <v>15.6</v>
      </c>
      <c r="S283">
        <v>1</v>
      </c>
      <c r="T283">
        <v>1.5899999999999999</v>
      </c>
      <c r="U283" s="7">
        <v>-0.74121783265423424</v>
      </c>
      <c r="V283" s="7">
        <v>16.567248418728415</v>
      </c>
    </row>
    <row r="284" spans="1:22" x14ac:dyDescent="0.3">
      <c r="A284" t="s">
        <v>20</v>
      </c>
      <c r="B284" s="1" t="s">
        <v>25</v>
      </c>
      <c r="C284" s="1" t="s">
        <v>26</v>
      </c>
      <c r="D284" s="14">
        <v>32</v>
      </c>
      <c r="E284" s="14">
        <v>1</v>
      </c>
      <c r="G284">
        <v>85</v>
      </c>
      <c r="H284" s="14">
        <v>2017</v>
      </c>
      <c r="I284" s="14">
        <v>13</v>
      </c>
      <c r="J284" s="14">
        <v>1040</v>
      </c>
      <c r="K284" s="14">
        <v>-2</v>
      </c>
      <c r="L284" s="14">
        <v>2</v>
      </c>
      <c r="M284" s="14">
        <v>17</v>
      </c>
      <c r="N284" s="5">
        <v>15.6</v>
      </c>
      <c r="O284" s="6">
        <v>0.48</v>
      </c>
      <c r="P284" s="14">
        <v>12.4</v>
      </c>
      <c r="Q284" s="14">
        <v>0</v>
      </c>
      <c r="R284" s="29">
        <f t="shared" si="4"/>
        <v>15.6</v>
      </c>
      <c r="S284">
        <v>1</v>
      </c>
      <c r="T284">
        <v>1.65</v>
      </c>
      <c r="U284" s="7">
        <v>-0.66012693081594842</v>
      </c>
      <c r="V284" s="7">
        <v>14.153912337786986</v>
      </c>
    </row>
    <row r="285" spans="1:22" x14ac:dyDescent="0.3">
      <c r="A285" t="s">
        <v>20</v>
      </c>
      <c r="B285" s="1" t="s">
        <v>25</v>
      </c>
      <c r="C285" s="1" t="s">
        <v>26</v>
      </c>
      <c r="D285" s="14">
        <v>18</v>
      </c>
      <c r="E285" s="14">
        <v>1</v>
      </c>
      <c r="G285">
        <v>56</v>
      </c>
      <c r="H285" s="14">
        <v>2017</v>
      </c>
      <c r="I285" s="14">
        <v>13</v>
      </c>
      <c r="J285" s="14">
        <v>1100</v>
      </c>
      <c r="K285" s="14">
        <v>0</v>
      </c>
      <c r="L285" s="14">
        <v>0</v>
      </c>
      <c r="M285" s="14">
        <v>19.399999999999999</v>
      </c>
      <c r="N285" s="5">
        <v>21.6</v>
      </c>
      <c r="O285" s="6">
        <v>0.48</v>
      </c>
      <c r="P285" s="14">
        <v>15.8</v>
      </c>
      <c r="Q285" s="14">
        <v>0</v>
      </c>
      <c r="R285" s="29">
        <f t="shared" si="4"/>
        <v>21.6</v>
      </c>
      <c r="S285">
        <v>1</v>
      </c>
      <c r="T285">
        <v>1.1200000000000001</v>
      </c>
      <c r="U285" s="7">
        <v>-0.56224926783277207</v>
      </c>
      <c r="V285" s="7">
        <v>11.620272631026724</v>
      </c>
    </row>
    <row r="286" spans="1:22" x14ac:dyDescent="0.3">
      <c r="A286" t="s">
        <v>20</v>
      </c>
      <c r="B286" s="1" t="s">
        <v>25</v>
      </c>
      <c r="C286" s="1" t="s">
        <v>26</v>
      </c>
      <c r="D286" s="14">
        <v>23</v>
      </c>
      <c r="E286" s="14">
        <v>0</v>
      </c>
      <c r="F286">
        <v>185</v>
      </c>
      <c r="G286">
        <v>65</v>
      </c>
      <c r="H286" s="14">
        <v>2017</v>
      </c>
      <c r="I286" s="14">
        <v>13</v>
      </c>
      <c r="J286" s="14">
        <v>1100</v>
      </c>
      <c r="K286" s="14">
        <v>0</v>
      </c>
      <c r="L286" s="14">
        <v>0</v>
      </c>
      <c r="M286" s="14">
        <v>19.399999999999999</v>
      </c>
      <c r="N286" s="5">
        <v>21.6</v>
      </c>
      <c r="O286" s="6">
        <v>0.48</v>
      </c>
      <c r="P286" s="14">
        <v>15.8</v>
      </c>
      <c r="Q286" s="14">
        <v>0</v>
      </c>
      <c r="R286" s="29">
        <f t="shared" si="4"/>
        <v>21.6</v>
      </c>
      <c r="S286">
        <v>1</v>
      </c>
      <c r="T286">
        <v>1.33</v>
      </c>
      <c r="U286" s="7">
        <v>-0.24098307344850159</v>
      </c>
      <c r="V286" s="7">
        <v>6.205169647331422</v>
      </c>
    </row>
    <row r="287" spans="1:22" x14ac:dyDescent="0.3">
      <c r="A287" t="s">
        <v>20</v>
      </c>
      <c r="B287" s="1" t="s">
        <v>25</v>
      </c>
      <c r="C287" s="1" t="s">
        <v>26</v>
      </c>
      <c r="D287" s="14">
        <v>25</v>
      </c>
      <c r="E287" s="14">
        <v>1</v>
      </c>
      <c r="F287">
        <v>160</v>
      </c>
      <c r="G287">
        <v>65</v>
      </c>
      <c r="H287" s="14">
        <v>2017</v>
      </c>
      <c r="I287" s="14">
        <v>13</v>
      </c>
      <c r="J287" s="14">
        <v>1125</v>
      </c>
      <c r="K287" s="14">
        <v>0</v>
      </c>
      <c r="L287" s="14">
        <v>0</v>
      </c>
      <c r="M287" s="14">
        <v>19.3</v>
      </c>
      <c r="N287" s="5">
        <v>18.600000000000001</v>
      </c>
      <c r="O287" s="6">
        <v>0.51</v>
      </c>
      <c r="P287" s="14">
        <v>14.9</v>
      </c>
      <c r="Q287" s="14">
        <v>0</v>
      </c>
      <c r="R287" s="29">
        <f t="shared" si="4"/>
        <v>18.600000000000001</v>
      </c>
      <c r="S287">
        <v>1</v>
      </c>
      <c r="T287">
        <v>1.5</v>
      </c>
      <c r="U287" s="7">
        <v>-0.29816175594978034</v>
      </c>
      <c r="V287" s="7">
        <v>6.8472619967592605</v>
      </c>
    </row>
    <row r="288" spans="1:22" x14ac:dyDescent="0.3">
      <c r="A288" t="s">
        <v>20</v>
      </c>
      <c r="B288" s="1" t="s">
        <v>25</v>
      </c>
      <c r="C288" s="1" t="s">
        <v>26</v>
      </c>
      <c r="D288" s="14">
        <v>30</v>
      </c>
      <c r="E288" s="14">
        <v>0</v>
      </c>
      <c r="F288">
        <v>180</v>
      </c>
      <c r="G288">
        <v>30</v>
      </c>
      <c r="H288" s="14">
        <v>2017</v>
      </c>
      <c r="I288" s="14">
        <v>13</v>
      </c>
      <c r="J288" s="14">
        <v>1125</v>
      </c>
      <c r="K288" s="14">
        <v>0</v>
      </c>
      <c r="L288" s="14">
        <v>0</v>
      </c>
      <c r="M288" s="14">
        <v>19.3</v>
      </c>
      <c r="N288" s="5">
        <v>18.600000000000001</v>
      </c>
      <c r="O288" s="6">
        <v>0.51</v>
      </c>
      <c r="P288" s="14">
        <v>14.9</v>
      </c>
      <c r="Q288" s="14">
        <v>0</v>
      </c>
      <c r="R288" s="29">
        <f t="shared" si="4"/>
        <v>18.600000000000001</v>
      </c>
      <c r="S288">
        <v>1</v>
      </c>
      <c r="T288">
        <v>0.89</v>
      </c>
      <c r="U288" s="7">
        <v>-1.3772554768974203</v>
      </c>
      <c r="V288" s="7">
        <v>44.303517953443915</v>
      </c>
    </row>
    <row r="289" spans="1:22" x14ac:dyDescent="0.3">
      <c r="A289" t="s">
        <v>20</v>
      </c>
      <c r="B289" s="1" t="s">
        <v>25</v>
      </c>
      <c r="C289" s="1" t="s">
        <v>26</v>
      </c>
      <c r="D289" s="14">
        <v>70</v>
      </c>
      <c r="E289" s="14">
        <v>1</v>
      </c>
      <c r="G289">
        <v>80</v>
      </c>
      <c r="H289" s="14">
        <v>2017</v>
      </c>
      <c r="I289" s="14">
        <v>13</v>
      </c>
      <c r="J289" s="14">
        <v>1125</v>
      </c>
      <c r="K289" s="14">
        <v>0</v>
      </c>
      <c r="L289" s="14">
        <v>0</v>
      </c>
      <c r="M289" s="14">
        <v>19.3</v>
      </c>
      <c r="N289" s="5">
        <v>18.600000000000001</v>
      </c>
      <c r="O289" s="6">
        <v>0.51</v>
      </c>
      <c r="P289" s="14">
        <v>14.9</v>
      </c>
      <c r="Q289" s="14">
        <v>0</v>
      </c>
      <c r="R289" s="29">
        <f t="shared" si="4"/>
        <v>18.600000000000001</v>
      </c>
      <c r="S289">
        <v>1</v>
      </c>
      <c r="T289">
        <v>1.65</v>
      </c>
      <c r="U289" s="7">
        <v>-0.11894227198012886</v>
      </c>
      <c r="V289" s="7">
        <v>5.2930400798427195</v>
      </c>
    </row>
    <row r="290" spans="1:22" x14ac:dyDescent="0.3">
      <c r="A290" t="s">
        <v>20</v>
      </c>
      <c r="B290" s="1" t="s">
        <v>25</v>
      </c>
      <c r="C290" s="1" t="s">
        <v>26</v>
      </c>
      <c r="D290" s="14">
        <v>38</v>
      </c>
      <c r="E290" s="14">
        <v>1</v>
      </c>
      <c r="H290" s="14">
        <v>2017</v>
      </c>
      <c r="I290" s="14">
        <v>13</v>
      </c>
      <c r="J290" s="14">
        <v>1125</v>
      </c>
      <c r="K290" s="14">
        <v>0</v>
      </c>
      <c r="L290" s="14">
        <v>0</v>
      </c>
      <c r="M290" s="14">
        <v>19.3</v>
      </c>
      <c r="N290" s="5">
        <v>18.600000000000001</v>
      </c>
      <c r="O290" s="6">
        <v>0.51</v>
      </c>
      <c r="P290" s="14">
        <v>14.9</v>
      </c>
      <c r="Q290" s="14">
        <v>0</v>
      </c>
      <c r="R290" s="29">
        <f t="shared" si="4"/>
        <v>18.600000000000001</v>
      </c>
      <c r="S290">
        <v>1</v>
      </c>
      <c r="T290">
        <v>2.12</v>
      </c>
      <c r="U290" s="7">
        <v>0.32124014715545707</v>
      </c>
      <c r="V290" s="7">
        <v>7.145515871264263</v>
      </c>
    </row>
    <row r="291" spans="1:22" x14ac:dyDescent="0.3">
      <c r="A291" t="s">
        <v>20</v>
      </c>
      <c r="B291" s="1" t="s">
        <v>25</v>
      </c>
      <c r="C291" s="1" t="s">
        <v>26</v>
      </c>
      <c r="D291" s="14">
        <v>35</v>
      </c>
      <c r="E291" s="14">
        <v>0</v>
      </c>
      <c r="H291" s="14">
        <v>2017</v>
      </c>
      <c r="I291" s="14">
        <v>13</v>
      </c>
      <c r="J291" s="14">
        <v>1140</v>
      </c>
      <c r="K291" s="14">
        <v>0</v>
      </c>
      <c r="L291" s="14">
        <v>1</v>
      </c>
      <c r="M291" s="14">
        <v>18.2</v>
      </c>
      <c r="N291" s="5">
        <v>16.8</v>
      </c>
      <c r="O291" s="6">
        <v>0.48</v>
      </c>
      <c r="P291" s="14">
        <v>13.5</v>
      </c>
      <c r="Q291" s="14">
        <v>0</v>
      </c>
      <c r="R291" s="29">
        <f t="shared" si="4"/>
        <v>16.8</v>
      </c>
      <c r="S291">
        <v>1</v>
      </c>
      <c r="T291">
        <v>1.4</v>
      </c>
      <c r="U291" s="7">
        <v>-0.76154846066119797</v>
      </c>
      <c r="V291" s="7">
        <v>17.216672399890129</v>
      </c>
    </row>
    <row r="292" spans="1:22" x14ac:dyDescent="0.3">
      <c r="A292" t="s">
        <v>20</v>
      </c>
      <c r="B292" s="1" t="s">
        <v>25</v>
      </c>
      <c r="C292" s="1" t="s">
        <v>26</v>
      </c>
      <c r="D292" s="14">
        <v>34</v>
      </c>
      <c r="E292" s="14">
        <v>1</v>
      </c>
      <c r="G292" t="s">
        <v>28</v>
      </c>
      <c r="H292" s="14">
        <v>2017</v>
      </c>
      <c r="I292" s="14">
        <v>13</v>
      </c>
      <c r="J292" s="14">
        <v>1140</v>
      </c>
      <c r="K292" s="14">
        <v>-2</v>
      </c>
      <c r="L292" s="14">
        <v>2</v>
      </c>
      <c r="M292" s="14">
        <v>18.2</v>
      </c>
      <c r="N292" s="5">
        <v>16.8</v>
      </c>
      <c r="O292" s="6">
        <v>0.48</v>
      </c>
      <c r="P292" s="14">
        <v>13.5</v>
      </c>
      <c r="Q292" s="14">
        <v>0</v>
      </c>
      <c r="R292" s="29">
        <f t="shared" si="4"/>
        <v>16.8</v>
      </c>
      <c r="S292">
        <v>1</v>
      </c>
      <c r="T292">
        <v>1.68</v>
      </c>
      <c r="U292" s="7">
        <v>-0.38283956015598092</v>
      </c>
      <c r="V292" s="7">
        <v>8.0523077300801909</v>
      </c>
    </row>
    <row r="293" spans="1:22" x14ac:dyDescent="0.3">
      <c r="A293" t="s">
        <v>20</v>
      </c>
      <c r="B293" s="1" t="s">
        <v>25</v>
      </c>
      <c r="C293" s="1" t="s">
        <v>26</v>
      </c>
      <c r="D293" s="14">
        <v>25</v>
      </c>
      <c r="E293" s="14">
        <v>0</v>
      </c>
      <c r="G293">
        <v>65</v>
      </c>
      <c r="H293" s="14">
        <v>2017</v>
      </c>
      <c r="I293" s="14">
        <v>13</v>
      </c>
      <c r="J293" s="14">
        <v>1210</v>
      </c>
      <c r="K293" s="14">
        <v>0</v>
      </c>
      <c r="L293" s="14">
        <v>1</v>
      </c>
      <c r="M293" s="14">
        <v>18.100000000000001</v>
      </c>
      <c r="N293" s="5">
        <v>18.8</v>
      </c>
      <c r="O293" s="6">
        <v>0.52</v>
      </c>
      <c r="P293" s="14">
        <v>14.7</v>
      </c>
      <c r="Q293" s="14">
        <v>0</v>
      </c>
      <c r="R293" s="29">
        <f t="shared" si="4"/>
        <v>18.8</v>
      </c>
      <c r="S293">
        <v>1</v>
      </c>
      <c r="T293">
        <v>1.41</v>
      </c>
      <c r="U293" s="7">
        <v>-0.55045329684487576</v>
      </c>
      <c r="V293" s="7">
        <v>11.342989143512726</v>
      </c>
    </row>
    <row r="294" spans="1:22" x14ac:dyDescent="0.3">
      <c r="A294" t="s">
        <v>20</v>
      </c>
      <c r="B294" s="1" t="s">
        <v>25</v>
      </c>
      <c r="C294" s="1" t="s">
        <v>26</v>
      </c>
      <c r="D294" s="14">
        <v>45</v>
      </c>
      <c r="E294" s="14">
        <v>1</v>
      </c>
      <c r="G294">
        <v>55</v>
      </c>
      <c r="H294" s="14">
        <v>2017</v>
      </c>
      <c r="I294" s="14">
        <v>13</v>
      </c>
      <c r="J294" s="14">
        <v>1210</v>
      </c>
      <c r="K294" s="14">
        <v>0</v>
      </c>
      <c r="L294" s="14">
        <v>0</v>
      </c>
      <c r="M294" s="14">
        <v>18.100000000000001</v>
      </c>
      <c r="N294" s="5">
        <v>18.8</v>
      </c>
      <c r="O294" s="6">
        <v>0.52</v>
      </c>
      <c r="P294" s="14">
        <v>14.7</v>
      </c>
      <c r="Q294" s="14">
        <v>0</v>
      </c>
      <c r="R294" s="29">
        <f t="shared" si="4"/>
        <v>18.8</v>
      </c>
      <c r="S294">
        <v>1</v>
      </c>
      <c r="T294">
        <v>2.0099999999999998</v>
      </c>
      <c r="U294" s="7">
        <v>0.12761996507590589</v>
      </c>
      <c r="V294" s="7">
        <v>5.3373904634311859</v>
      </c>
    </row>
    <row r="295" spans="1:22" x14ac:dyDescent="0.3">
      <c r="A295" t="s">
        <v>20</v>
      </c>
      <c r="B295" s="1" t="s">
        <v>25</v>
      </c>
      <c r="C295" s="1" t="s">
        <v>26</v>
      </c>
      <c r="D295" s="14">
        <v>37</v>
      </c>
      <c r="E295" s="14">
        <v>0</v>
      </c>
      <c r="F295">
        <v>180</v>
      </c>
      <c r="G295">
        <v>100</v>
      </c>
      <c r="H295" s="14">
        <v>2017</v>
      </c>
      <c r="I295" s="14">
        <v>13</v>
      </c>
      <c r="J295" s="14">
        <v>1230</v>
      </c>
      <c r="K295" s="14">
        <v>0</v>
      </c>
      <c r="L295" s="14">
        <v>0</v>
      </c>
      <c r="M295" s="14">
        <v>17.899999999999999</v>
      </c>
      <c r="N295" s="5">
        <v>20.100000000000001</v>
      </c>
      <c r="O295" s="6">
        <v>0.47</v>
      </c>
      <c r="P295" s="14">
        <v>14.2</v>
      </c>
      <c r="Q295" s="14">
        <v>0</v>
      </c>
      <c r="R295" s="29">
        <f t="shared" si="4"/>
        <v>20.100000000000001</v>
      </c>
      <c r="S295">
        <v>1</v>
      </c>
      <c r="T295">
        <v>0.72</v>
      </c>
      <c r="U295" s="7">
        <v>-1.9369091680471047</v>
      </c>
      <c r="V295" s="7">
        <v>73.833573944540717</v>
      </c>
    </row>
    <row r="296" spans="1:22" x14ac:dyDescent="0.3">
      <c r="A296" t="s">
        <v>20</v>
      </c>
      <c r="B296" s="1" t="s">
        <v>25</v>
      </c>
      <c r="C296" s="1" t="s">
        <v>26</v>
      </c>
      <c r="D296" s="14">
        <v>47</v>
      </c>
      <c r="E296" s="14">
        <v>0</v>
      </c>
      <c r="G296">
        <v>85</v>
      </c>
      <c r="H296" s="14">
        <v>2017</v>
      </c>
      <c r="I296" s="14">
        <v>13</v>
      </c>
      <c r="J296" s="14">
        <v>1250</v>
      </c>
      <c r="K296" s="14">
        <v>0</v>
      </c>
      <c r="L296" s="14">
        <v>0</v>
      </c>
      <c r="M296" s="14">
        <v>19.2</v>
      </c>
      <c r="N296" s="5">
        <v>19.600000000000001</v>
      </c>
      <c r="O296" s="6">
        <v>0.46</v>
      </c>
      <c r="P296" s="14">
        <v>14.7</v>
      </c>
      <c r="Q296" s="14">
        <v>0</v>
      </c>
      <c r="R296" s="29">
        <f t="shared" si="4"/>
        <v>19.600000000000001</v>
      </c>
      <c r="S296">
        <v>1</v>
      </c>
      <c r="T296">
        <v>1.44</v>
      </c>
      <c r="U296" s="7">
        <v>-0.32521857596726472</v>
      </c>
      <c r="V296" s="7">
        <v>7.1992106053067424</v>
      </c>
    </row>
    <row r="297" spans="1:22" x14ac:dyDescent="0.3">
      <c r="A297" t="s">
        <v>20</v>
      </c>
      <c r="B297" s="1" t="s">
        <v>25</v>
      </c>
      <c r="C297" s="1" t="s">
        <v>26</v>
      </c>
      <c r="D297" s="14">
        <v>35</v>
      </c>
      <c r="E297" s="14">
        <v>1</v>
      </c>
      <c r="G297">
        <v>75</v>
      </c>
      <c r="H297" s="14">
        <v>2017</v>
      </c>
      <c r="I297" s="14">
        <v>13</v>
      </c>
      <c r="J297" s="14">
        <v>1250</v>
      </c>
      <c r="K297" s="14">
        <v>0</v>
      </c>
      <c r="L297" s="14">
        <v>0</v>
      </c>
      <c r="M297" s="14">
        <v>19.2</v>
      </c>
      <c r="N297" s="5">
        <v>19.600000000000001</v>
      </c>
      <c r="O297" s="6">
        <v>0.46</v>
      </c>
      <c r="P297" s="14">
        <v>14.7</v>
      </c>
      <c r="Q297" s="14">
        <v>0</v>
      </c>
      <c r="R297" s="29">
        <f t="shared" si="4"/>
        <v>19.600000000000001</v>
      </c>
      <c r="S297">
        <v>1</v>
      </c>
      <c r="T297">
        <v>1.97</v>
      </c>
      <c r="U297" s="7">
        <v>0.23565772336598903</v>
      </c>
      <c r="V297" s="7">
        <v>6.1523708160003912</v>
      </c>
    </row>
    <row r="298" spans="1:22" x14ac:dyDescent="0.3">
      <c r="A298" t="s">
        <v>20</v>
      </c>
      <c r="B298" s="1" t="s">
        <v>25</v>
      </c>
      <c r="C298" s="1" t="s">
        <v>26</v>
      </c>
      <c r="D298" s="14">
        <v>19</v>
      </c>
      <c r="E298" s="14">
        <v>0</v>
      </c>
      <c r="H298" s="14">
        <v>2017</v>
      </c>
      <c r="I298" s="14">
        <v>13</v>
      </c>
      <c r="J298" s="14">
        <v>1250</v>
      </c>
      <c r="K298" s="14">
        <v>0</v>
      </c>
      <c r="L298" s="14">
        <v>0</v>
      </c>
      <c r="M298" s="14">
        <v>19.2</v>
      </c>
      <c r="N298" s="5">
        <v>19.600000000000001</v>
      </c>
      <c r="O298" s="6">
        <v>0.46</v>
      </c>
      <c r="P298" s="14">
        <v>14.7</v>
      </c>
      <c r="Q298" s="14">
        <v>0</v>
      </c>
      <c r="R298" s="29">
        <f t="shared" si="4"/>
        <v>19.600000000000001</v>
      </c>
      <c r="S298">
        <v>1</v>
      </c>
      <c r="T298">
        <v>1.44</v>
      </c>
      <c r="U298" s="7">
        <v>-0.32521857596726472</v>
      </c>
      <c r="V298" s="7">
        <v>7.1992106053067424</v>
      </c>
    </row>
    <row r="299" spans="1:22" x14ac:dyDescent="0.3">
      <c r="A299" t="s">
        <v>20</v>
      </c>
      <c r="B299" s="1" t="s">
        <v>25</v>
      </c>
      <c r="C299" s="1" t="s">
        <v>26</v>
      </c>
      <c r="D299" s="14">
        <v>35</v>
      </c>
      <c r="E299" s="14">
        <v>0</v>
      </c>
      <c r="F299">
        <v>182</v>
      </c>
      <c r="G299">
        <v>96</v>
      </c>
      <c r="H299" s="14">
        <v>2017</v>
      </c>
      <c r="I299" s="14">
        <v>13</v>
      </c>
      <c r="J299" s="14">
        <v>1315</v>
      </c>
      <c r="K299" s="14">
        <v>2</v>
      </c>
      <c r="L299" s="14">
        <v>0</v>
      </c>
      <c r="M299" s="14">
        <v>19.899999999999999</v>
      </c>
      <c r="N299" s="5">
        <v>21.6</v>
      </c>
      <c r="O299" s="6">
        <v>0.4</v>
      </c>
      <c r="P299" s="14">
        <v>15.2</v>
      </c>
      <c r="Q299" s="14">
        <v>0</v>
      </c>
      <c r="R299" s="29">
        <f t="shared" si="4"/>
        <v>21.6</v>
      </c>
      <c r="S299">
        <v>1</v>
      </c>
      <c r="T299">
        <v>1.41</v>
      </c>
      <c r="U299" s="7">
        <v>-0.11965789232961012</v>
      </c>
      <c r="V299" s="7">
        <v>5.2965790961580677</v>
      </c>
    </row>
    <row r="300" spans="1:22" x14ac:dyDescent="0.3">
      <c r="A300" t="s">
        <v>20</v>
      </c>
      <c r="B300" s="1" t="s">
        <v>25</v>
      </c>
      <c r="C300" s="1" t="s">
        <v>26</v>
      </c>
      <c r="D300" s="14">
        <v>52</v>
      </c>
      <c r="E300" s="14">
        <v>1</v>
      </c>
      <c r="G300">
        <v>90</v>
      </c>
      <c r="H300" s="14">
        <v>2017</v>
      </c>
      <c r="I300" s="14">
        <v>13</v>
      </c>
      <c r="J300" s="14">
        <v>1315</v>
      </c>
      <c r="K300" s="14">
        <v>0</v>
      </c>
      <c r="L300" s="14">
        <v>0</v>
      </c>
      <c r="M300" s="14">
        <v>19.899999999999999</v>
      </c>
      <c r="N300" s="5">
        <v>21.6</v>
      </c>
      <c r="O300" s="6">
        <v>0.4</v>
      </c>
      <c r="P300" s="14">
        <v>15.2</v>
      </c>
      <c r="Q300" s="14">
        <v>0</v>
      </c>
      <c r="R300" s="29">
        <f t="shared" si="4"/>
        <v>21.6</v>
      </c>
      <c r="S300">
        <v>1</v>
      </c>
      <c r="T300">
        <v>1.68</v>
      </c>
      <c r="U300" s="7">
        <v>0.17852366513855505</v>
      </c>
      <c r="V300" s="7">
        <v>5.6606669231257642</v>
      </c>
    </row>
    <row r="301" spans="1:22" x14ac:dyDescent="0.3">
      <c r="A301" t="s">
        <v>20</v>
      </c>
      <c r="B301" s="1" t="s">
        <v>25</v>
      </c>
      <c r="C301" s="1" t="s">
        <v>26</v>
      </c>
      <c r="D301" s="14">
        <v>26</v>
      </c>
      <c r="E301" s="14">
        <v>1</v>
      </c>
      <c r="G301" t="s">
        <v>28</v>
      </c>
      <c r="H301" s="14">
        <v>2017</v>
      </c>
      <c r="I301" s="14">
        <v>13</v>
      </c>
      <c r="J301" s="14">
        <v>1315</v>
      </c>
      <c r="K301" s="14">
        <v>0</v>
      </c>
      <c r="L301" s="14">
        <v>0</v>
      </c>
      <c r="M301" s="14">
        <v>19.899999999999999</v>
      </c>
      <c r="N301" s="5">
        <v>21.6</v>
      </c>
      <c r="O301" s="6">
        <v>0.4</v>
      </c>
      <c r="P301" s="14">
        <v>15.2</v>
      </c>
      <c r="Q301" s="14">
        <v>0</v>
      </c>
      <c r="R301" s="29">
        <f t="shared" si="4"/>
        <v>21.6</v>
      </c>
      <c r="S301">
        <v>1</v>
      </c>
      <c r="T301">
        <v>1.5</v>
      </c>
      <c r="U301" s="7">
        <v>-1.328585576375267E-2</v>
      </c>
      <c r="V301" s="7">
        <v>5.0036539562730651</v>
      </c>
    </row>
    <row r="302" spans="1:22" x14ac:dyDescent="0.3">
      <c r="A302" t="s">
        <v>20</v>
      </c>
      <c r="B302" s="1" t="s">
        <v>25</v>
      </c>
      <c r="C302" s="1" t="s">
        <v>26</v>
      </c>
      <c r="D302" s="14">
        <v>28</v>
      </c>
      <c r="E302" s="14">
        <v>0</v>
      </c>
      <c r="F302">
        <v>170</v>
      </c>
      <c r="G302">
        <v>80</v>
      </c>
      <c r="H302" s="14">
        <v>2017</v>
      </c>
      <c r="I302" s="14">
        <v>13</v>
      </c>
      <c r="J302" s="14">
        <v>1335</v>
      </c>
      <c r="K302" s="14">
        <v>0</v>
      </c>
      <c r="L302" s="14">
        <v>0</v>
      </c>
      <c r="M302" s="14">
        <v>20.5</v>
      </c>
      <c r="N302" s="5">
        <v>20.3</v>
      </c>
      <c r="O302" s="6">
        <v>0.42</v>
      </c>
      <c r="P302" s="14">
        <v>15.3</v>
      </c>
      <c r="Q302" s="14">
        <v>0</v>
      </c>
      <c r="R302" s="29">
        <f t="shared" si="4"/>
        <v>20.3</v>
      </c>
      <c r="S302">
        <v>1</v>
      </c>
      <c r="T302">
        <v>1.44</v>
      </c>
      <c r="U302" s="7">
        <v>-0.11928295095970974</v>
      </c>
      <c r="V302" s="7">
        <v>5.2947222135794707</v>
      </c>
    </row>
    <row r="303" spans="1:22" x14ac:dyDescent="0.3">
      <c r="A303" t="s">
        <v>20</v>
      </c>
      <c r="B303" s="1" t="s">
        <v>25</v>
      </c>
      <c r="C303" s="1" t="s">
        <v>26</v>
      </c>
      <c r="D303" s="14">
        <v>38</v>
      </c>
      <c r="E303" s="14">
        <v>0</v>
      </c>
      <c r="F303">
        <v>163</v>
      </c>
      <c r="G303">
        <v>73</v>
      </c>
      <c r="H303" s="14">
        <v>2017</v>
      </c>
      <c r="I303" s="14">
        <v>13</v>
      </c>
      <c r="J303" s="14">
        <v>1335</v>
      </c>
      <c r="K303" s="14">
        <v>2</v>
      </c>
      <c r="L303" s="14">
        <v>0</v>
      </c>
      <c r="M303" s="14">
        <v>20.5</v>
      </c>
      <c r="N303" s="5">
        <v>20.3</v>
      </c>
      <c r="O303" s="6">
        <v>0.42</v>
      </c>
      <c r="P303" s="14">
        <v>15.3</v>
      </c>
      <c r="Q303" s="14">
        <v>0</v>
      </c>
      <c r="R303" s="29">
        <f t="shared" si="4"/>
        <v>20.3</v>
      </c>
      <c r="S303">
        <v>1</v>
      </c>
      <c r="T303">
        <v>1.29</v>
      </c>
      <c r="U303" s="7">
        <v>-0.31521613674067145</v>
      </c>
      <c r="V303" s="7">
        <v>7.0654898328563958</v>
      </c>
    </row>
    <row r="304" spans="1:22" x14ac:dyDescent="0.3">
      <c r="A304" t="s">
        <v>20</v>
      </c>
      <c r="B304" s="1" t="s">
        <v>25</v>
      </c>
      <c r="C304" s="1" t="s">
        <v>26</v>
      </c>
      <c r="D304" s="14">
        <v>40</v>
      </c>
      <c r="E304" s="14">
        <v>1</v>
      </c>
      <c r="F304">
        <v>156</v>
      </c>
      <c r="G304">
        <v>45</v>
      </c>
      <c r="H304" s="14">
        <v>2017</v>
      </c>
      <c r="I304" s="14">
        <v>13</v>
      </c>
      <c r="J304" s="14">
        <v>1335</v>
      </c>
      <c r="K304" s="14">
        <v>0</v>
      </c>
      <c r="L304" s="14">
        <v>1</v>
      </c>
      <c r="M304" s="14">
        <v>20.5</v>
      </c>
      <c r="N304" s="5">
        <v>20.3</v>
      </c>
      <c r="O304" s="6">
        <v>0.42</v>
      </c>
      <c r="P304" s="14">
        <v>15.3</v>
      </c>
      <c r="Q304" s="14">
        <v>0</v>
      </c>
      <c r="R304" s="29">
        <f t="shared" si="4"/>
        <v>20.3</v>
      </c>
      <c r="S304">
        <v>1</v>
      </c>
      <c r="T304">
        <v>1.68</v>
      </c>
      <c r="U304" s="7">
        <v>0.14636115227544685</v>
      </c>
      <c r="V304" s="7">
        <v>5.4438591262089755</v>
      </c>
    </row>
    <row r="305" spans="1:22" x14ac:dyDescent="0.3">
      <c r="A305" t="s">
        <v>20</v>
      </c>
      <c r="B305" s="1" t="s">
        <v>25</v>
      </c>
      <c r="C305" s="1" t="s">
        <v>26</v>
      </c>
      <c r="D305" s="14">
        <v>17</v>
      </c>
      <c r="E305" s="14">
        <v>0</v>
      </c>
      <c r="H305" s="14">
        <v>2017</v>
      </c>
      <c r="I305" s="14">
        <v>13</v>
      </c>
      <c r="J305" s="14">
        <v>1400</v>
      </c>
      <c r="K305" s="14">
        <v>-1</v>
      </c>
      <c r="L305" s="14">
        <v>1</v>
      </c>
      <c r="M305" s="14">
        <v>19.100000000000001</v>
      </c>
      <c r="N305" s="5">
        <v>18.399999999999999</v>
      </c>
      <c r="O305" s="6">
        <v>0.42</v>
      </c>
      <c r="P305" s="14">
        <v>13.9</v>
      </c>
      <c r="Q305" s="14">
        <v>0</v>
      </c>
      <c r="R305" s="29">
        <f t="shared" si="4"/>
        <v>18.399999999999999</v>
      </c>
      <c r="S305">
        <v>1</v>
      </c>
      <c r="T305">
        <v>1.1499999999999999</v>
      </c>
      <c r="U305" s="7">
        <v>-0.93375578400833015</v>
      </c>
      <c r="V305" s="7">
        <v>23.415087628485367</v>
      </c>
    </row>
    <row r="306" spans="1:22" x14ac:dyDescent="0.3">
      <c r="A306" t="s">
        <v>20</v>
      </c>
      <c r="B306" s="1" t="s">
        <v>25</v>
      </c>
      <c r="C306" s="1" t="s">
        <v>26</v>
      </c>
      <c r="D306" s="14">
        <v>50</v>
      </c>
      <c r="E306" s="14">
        <v>1</v>
      </c>
      <c r="G306">
        <v>80</v>
      </c>
      <c r="H306" s="14">
        <v>2017</v>
      </c>
      <c r="I306" s="14">
        <v>13</v>
      </c>
      <c r="J306" s="14">
        <v>1400</v>
      </c>
      <c r="K306" s="14">
        <v>-2</v>
      </c>
      <c r="L306" s="14">
        <v>1</v>
      </c>
      <c r="M306" s="14">
        <v>19.100000000000001</v>
      </c>
      <c r="N306" s="5">
        <v>18.399999999999999</v>
      </c>
      <c r="O306" s="6">
        <v>0.42</v>
      </c>
      <c r="P306" s="14">
        <v>13.9</v>
      </c>
      <c r="Q306" s="14">
        <v>0</v>
      </c>
      <c r="R306" s="29">
        <f t="shared" si="4"/>
        <v>18.399999999999999</v>
      </c>
      <c r="S306">
        <v>1</v>
      </c>
      <c r="T306">
        <v>1.4499999999999997</v>
      </c>
      <c r="U306" s="7">
        <v>-0.46006757812938093</v>
      </c>
      <c r="V306" s="7">
        <v>9.4181800645526987</v>
      </c>
    </row>
    <row r="307" spans="1:22" x14ac:dyDescent="0.3">
      <c r="A307" t="s">
        <v>20</v>
      </c>
      <c r="B307" s="1" t="s">
        <v>25</v>
      </c>
      <c r="C307" s="1" t="s">
        <v>26</v>
      </c>
      <c r="D307" s="14">
        <v>50</v>
      </c>
      <c r="E307" s="14">
        <v>0</v>
      </c>
      <c r="F307">
        <v>160</v>
      </c>
      <c r="G307">
        <v>72</v>
      </c>
      <c r="H307" s="14">
        <v>2017</v>
      </c>
      <c r="I307" s="14">
        <v>13</v>
      </c>
      <c r="J307" s="14">
        <v>1400</v>
      </c>
      <c r="K307" s="14">
        <v>-1</v>
      </c>
      <c r="L307" s="14">
        <v>1</v>
      </c>
      <c r="M307" s="14">
        <v>19.100000000000001</v>
      </c>
      <c r="N307" s="5">
        <v>18.399999999999999</v>
      </c>
      <c r="O307" s="6">
        <v>0.42</v>
      </c>
      <c r="P307" s="14">
        <v>13.9</v>
      </c>
      <c r="Q307" s="14">
        <v>0</v>
      </c>
      <c r="R307" s="29">
        <f t="shared" si="4"/>
        <v>18.399999999999999</v>
      </c>
      <c r="S307">
        <v>1</v>
      </c>
      <c r="T307">
        <v>1.19</v>
      </c>
      <c r="U307" s="7">
        <v>-0.86206676941014626</v>
      </c>
      <c r="V307" s="7">
        <v>20.68522820584878</v>
      </c>
    </row>
    <row r="308" spans="1:22" x14ac:dyDescent="0.3">
      <c r="A308" t="s">
        <v>20</v>
      </c>
      <c r="B308" s="1" t="s">
        <v>25</v>
      </c>
      <c r="C308" s="1" t="s">
        <v>26</v>
      </c>
      <c r="D308" s="14">
        <v>35</v>
      </c>
      <c r="E308" s="14">
        <v>1</v>
      </c>
      <c r="G308">
        <v>72</v>
      </c>
      <c r="H308" s="14">
        <v>2017</v>
      </c>
      <c r="I308" s="14">
        <v>13</v>
      </c>
      <c r="J308" s="14">
        <v>1425</v>
      </c>
      <c r="K308" s="14">
        <v>-1</v>
      </c>
      <c r="L308" s="14">
        <v>1</v>
      </c>
      <c r="M308" s="14">
        <v>16.2</v>
      </c>
      <c r="N308" s="5">
        <v>16.3</v>
      </c>
      <c r="O308" s="6">
        <v>0.42</v>
      </c>
      <c r="P308" s="14">
        <v>12.1</v>
      </c>
      <c r="Q308" s="14">
        <v>0</v>
      </c>
      <c r="R308" s="29">
        <f t="shared" si="4"/>
        <v>16.3</v>
      </c>
      <c r="S308">
        <v>1</v>
      </c>
      <c r="T308">
        <v>1.1800000000000002</v>
      </c>
      <c r="U308" s="7">
        <v>-1.5104104269194207</v>
      </c>
      <c r="V308" s="7">
        <v>51.465943925953219</v>
      </c>
    </row>
    <row r="309" spans="1:22" x14ac:dyDescent="0.3">
      <c r="A309" t="s">
        <v>20</v>
      </c>
      <c r="B309" s="1" t="s">
        <v>25</v>
      </c>
      <c r="C309" s="1" t="s">
        <v>26</v>
      </c>
      <c r="D309" s="14">
        <v>35</v>
      </c>
      <c r="E309" s="14">
        <v>0</v>
      </c>
      <c r="F309">
        <v>180</v>
      </c>
      <c r="G309">
        <v>80</v>
      </c>
      <c r="H309" s="14">
        <v>2017</v>
      </c>
      <c r="I309" s="14">
        <v>13</v>
      </c>
      <c r="J309" s="14">
        <v>1425</v>
      </c>
      <c r="K309" s="14">
        <v>0</v>
      </c>
      <c r="L309" s="14">
        <v>1</v>
      </c>
      <c r="M309" s="14">
        <v>16.2</v>
      </c>
      <c r="N309" s="5">
        <v>16.3</v>
      </c>
      <c r="O309" s="6">
        <v>0.42</v>
      </c>
      <c r="P309" s="14">
        <v>12.1</v>
      </c>
      <c r="Q309" s="14">
        <v>0</v>
      </c>
      <c r="R309" s="29">
        <f t="shared" si="4"/>
        <v>16.3</v>
      </c>
      <c r="S309">
        <v>1</v>
      </c>
      <c r="T309">
        <v>1.1000000000000001</v>
      </c>
      <c r="U309" s="7">
        <v>-1.6850869453319632</v>
      </c>
      <c r="V309" s="7">
        <v>60.951747097916154</v>
      </c>
    </row>
    <row r="310" spans="1:22" x14ac:dyDescent="0.3">
      <c r="A310" t="s">
        <v>20</v>
      </c>
      <c r="B310" s="1" t="s">
        <v>25</v>
      </c>
      <c r="C310" s="1" t="s">
        <v>26</v>
      </c>
      <c r="D310" s="14">
        <v>30</v>
      </c>
      <c r="E310" s="14">
        <v>1</v>
      </c>
      <c r="G310">
        <v>75</v>
      </c>
      <c r="H310" s="14">
        <v>2017</v>
      </c>
      <c r="I310" s="14">
        <v>13</v>
      </c>
      <c r="J310" s="14">
        <v>1425</v>
      </c>
      <c r="K310" s="14">
        <v>0</v>
      </c>
      <c r="L310" s="14">
        <v>1</v>
      </c>
      <c r="M310" s="14">
        <v>16.2</v>
      </c>
      <c r="N310" s="5">
        <v>16.3</v>
      </c>
      <c r="O310" s="6">
        <v>0.42</v>
      </c>
      <c r="P310" s="14">
        <v>12.1</v>
      </c>
      <c r="Q310" s="14">
        <v>0</v>
      </c>
      <c r="R310" s="29">
        <f t="shared" si="4"/>
        <v>16.3</v>
      </c>
      <c r="S310">
        <v>1</v>
      </c>
      <c r="T310">
        <v>1.65</v>
      </c>
      <c r="U310" s="7">
        <v>-0.72493899387201355</v>
      </c>
      <c r="V310" s="7">
        <v>16.060032333103248</v>
      </c>
    </row>
    <row r="311" spans="1:22" x14ac:dyDescent="0.3">
      <c r="A311" t="s">
        <v>20</v>
      </c>
      <c r="B311" s="1" t="s">
        <v>25</v>
      </c>
      <c r="C311" s="1" t="s">
        <v>26</v>
      </c>
      <c r="D311" s="14">
        <v>43</v>
      </c>
      <c r="E311" s="14">
        <v>1</v>
      </c>
      <c r="G311" s="14">
        <v>90</v>
      </c>
      <c r="H311" s="14">
        <v>2017</v>
      </c>
      <c r="I311" s="14">
        <v>14</v>
      </c>
      <c r="J311" s="14">
        <v>1000</v>
      </c>
      <c r="K311" s="14">
        <v>0</v>
      </c>
      <c r="L311" s="14">
        <v>0</v>
      </c>
      <c r="M311" s="14">
        <v>20</v>
      </c>
      <c r="N311" s="5">
        <v>21.8</v>
      </c>
      <c r="O311" s="6">
        <v>0.37</v>
      </c>
      <c r="P311" s="14">
        <v>14.8</v>
      </c>
      <c r="Q311" s="14">
        <v>0</v>
      </c>
      <c r="R311" s="29">
        <f t="shared" si="4"/>
        <v>21.8</v>
      </c>
      <c r="S311">
        <v>1</v>
      </c>
      <c r="T311">
        <v>1.53</v>
      </c>
      <c r="U311" s="7">
        <v>3.2317900116044046E-2</v>
      </c>
      <c r="V311" s="7">
        <v>5.0216215821862482</v>
      </c>
    </row>
    <row r="312" spans="1:22" x14ac:dyDescent="0.3">
      <c r="A312" t="s">
        <v>20</v>
      </c>
      <c r="B312" s="1" t="s">
        <v>25</v>
      </c>
      <c r="C312" s="1" t="s">
        <v>26</v>
      </c>
      <c r="D312" s="14">
        <v>18</v>
      </c>
      <c r="E312" s="14">
        <v>1</v>
      </c>
      <c r="H312" s="14">
        <v>2017</v>
      </c>
      <c r="I312" s="14">
        <v>14</v>
      </c>
      <c r="J312" s="14">
        <v>1030</v>
      </c>
      <c r="K312" s="14">
        <v>-3</v>
      </c>
      <c r="L312" s="14">
        <v>2</v>
      </c>
      <c r="M312" s="14">
        <v>19</v>
      </c>
      <c r="N312" s="5">
        <v>20.8</v>
      </c>
      <c r="O312" s="6">
        <v>0.41</v>
      </c>
      <c r="P312" s="14">
        <v>14.3</v>
      </c>
      <c r="Q312" s="14">
        <v>0</v>
      </c>
      <c r="R312" s="29">
        <f t="shared" si="4"/>
        <v>20.8</v>
      </c>
      <c r="S312">
        <v>1</v>
      </c>
      <c r="T312">
        <v>1.65</v>
      </c>
      <c r="U312" s="7">
        <v>-2.2275406601648291E-2</v>
      </c>
      <c r="V312" s="7">
        <v>5.0102716874161199</v>
      </c>
    </row>
    <row r="313" spans="1:22" x14ac:dyDescent="0.3">
      <c r="A313" t="s">
        <v>20</v>
      </c>
      <c r="B313" s="1" t="s">
        <v>25</v>
      </c>
      <c r="C313" s="1" t="s">
        <v>26</v>
      </c>
      <c r="D313" s="14">
        <v>40</v>
      </c>
      <c r="E313" s="14">
        <v>1</v>
      </c>
      <c r="H313" s="14">
        <v>2017</v>
      </c>
      <c r="I313" s="14">
        <v>14</v>
      </c>
      <c r="J313" s="14">
        <v>1030</v>
      </c>
      <c r="K313" s="14">
        <v>0</v>
      </c>
      <c r="L313" s="14">
        <v>0</v>
      </c>
      <c r="M313" s="14">
        <v>19</v>
      </c>
      <c r="N313" s="5">
        <v>20.8</v>
      </c>
      <c r="O313" s="6">
        <v>0.41</v>
      </c>
      <c r="P313" s="14">
        <v>14.3</v>
      </c>
      <c r="Q313" s="14">
        <v>0</v>
      </c>
      <c r="R313" s="29">
        <f t="shared" si="4"/>
        <v>20.8</v>
      </c>
      <c r="S313">
        <v>1</v>
      </c>
      <c r="T313">
        <v>1.65</v>
      </c>
      <c r="U313" s="7">
        <v>-2.2275406601648291E-2</v>
      </c>
      <c r="V313" s="7">
        <v>5.0102716874161199</v>
      </c>
    </row>
    <row r="314" spans="1:22" x14ac:dyDescent="0.3">
      <c r="A314" t="s">
        <v>20</v>
      </c>
      <c r="B314" s="1" t="s">
        <v>25</v>
      </c>
      <c r="C314" s="1" t="s">
        <v>26</v>
      </c>
      <c r="D314" s="14">
        <v>49</v>
      </c>
      <c r="E314" s="14">
        <v>0</v>
      </c>
      <c r="G314">
        <v>76</v>
      </c>
      <c r="H314" s="14">
        <v>2017</v>
      </c>
      <c r="I314" s="14">
        <v>14</v>
      </c>
      <c r="J314" s="14">
        <v>1030</v>
      </c>
      <c r="K314" s="14">
        <v>0</v>
      </c>
      <c r="L314" s="14">
        <v>-1</v>
      </c>
      <c r="M314" s="14">
        <v>19</v>
      </c>
      <c r="N314" s="5">
        <v>20.8</v>
      </c>
      <c r="O314" s="6">
        <v>0.41</v>
      </c>
      <c r="P314" s="14">
        <v>14.3</v>
      </c>
      <c r="Q314" s="14">
        <v>0</v>
      </c>
      <c r="R314" s="29">
        <f t="shared" si="4"/>
        <v>20.8</v>
      </c>
      <c r="S314">
        <v>1</v>
      </c>
      <c r="T314">
        <v>0.99</v>
      </c>
      <c r="U314" s="7">
        <v>-0.99894624451439018</v>
      </c>
      <c r="V314" s="7">
        <v>26.07530183526551</v>
      </c>
    </row>
    <row r="315" spans="1:22" x14ac:dyDescent="0.3">
      <c r="A315" t="s">
        <v>20</v>
      </c>
      <c r="B315" s="1" t="s">
        <v>25</v>
      </c>
      <c r="C315" s="1" t="s">
        <v>26</v>
      </c>
      <c r="D315" s="14">
        <v>33</v>
      </c>
      <c r="E315" s="14">
        <v>0</v>
      </c>
      <c r="G315">
        <v>60</v>
      </c>
      <c r="H315" s="14">
        <v>2017</v>
      </c>
      <c r="I315" s="14">
        <v>14</v>
      </c>
      <c r="J315" s="14">
        <v>1100</v>
      </c>
      <c r="K315" s="14">
        <v>0</v>
      </c>
      <c r="L315" s="14">
        <v>0</v>
      </c>
      <c r="M315" s="14">
        <v>19.3</v>
      </c>
      <c r="N315" s="5">
        <v>19.8</v>
      </c>
      <c r="O315" s="6">
        <v>0.46</v>
      </c>
      <c r="P315" s="14">
        <v>13.6</v>
      </c>
      <c r="Q315" s="14">
        <v>0</v>
      </c>
      <c r="R315" s="29">
        <f t="shared" si="4"/>
        <v>19.8</v>
      </c>
      <c r="S315">
        <v>1</v>
      </c>
      <c r="T315">
        <v>1.07</v>
      </c>
      <c r="U315" s="7">
        <v>-0.8781148623534949</v>
      </c>
      <c r="V315" s="7">
        <v>21.27810882499562</v>
      </c>
    </row>
    <row r="316" spans="1:22" x14ac:dyDescent="0.3">
      <c r="A316" t="s">
        <v>20</v>
      </c>
      <c r="B316" s="1" t="s">
        <v>25</v>
      </c>
      <c r="C316" s="1" t="s">
        <v>26</v>
      </c>
      <c r="D316" s="14">
        <v>26</v>
      </c>
      <c r="E316" s="14">
        <v>1</v>
      </c>
      <c r="G316" t="s">
        <v>28</v>
      </c>
      <c r="H316" s="14">
        <v>2017</v>
      </c>
      <c r="I316" s="14">
        <v>14</v>
      </c>
      <c r="J316" s="14">
        <v>1100</v>
      </c>
      <c r="K316" s="14">
        <v>0</v>
      </c>
      <c r="L316" s="14">
        <v>0</v>
      </c>
      <c r="M316" s="14">
        <v>19.3</v>
      </c>
      <c r="N316" s="5">
        <v>19.8</v>
      </c>
      <c r="O316" s="6">
        <v>0.46</v>
      </c>
      <c r="P316" s="14">
        <v>13.6</v>
      </c>
      <c r="Q316" s="14">
        <v>0</v>
      </c>
      <c r="R316" s="29">
        <f t="shared" ref="R316:R338" si="5">(N316+(M316*SQRT(10*Q316)))/(1+SQRT(10*Q316))</f>
        <v>19.8</v>
      </c>
      <c r="S316">
        <v>1</v>
      </c>
      <c r="T316">
        <v>1.65</v>
      </c>
      <c r="U316" s="7">
        <v>-4.4582919351965587E-2</v>
      </c>
      <c r="V316" s="7">
        <v>5.0411487435732374</v>
      </c>
    </row>
    <row r="317" spans="1:22" x14ac:dyDescent="0.3">
      <c r="A317" t="s">
        <v>20</v>
      </c>
      <c r="B317" s="1" t="s">
        <v>25</v>
      </c>
      <c r="C317" s="1" t="s">
        <v>26</v>
      </c>
      <c r="D317" s="14">
        <v>36</v>
      </c>
      <c r="E317" s="14">
        <v>1</v>
      </c>
      <c r="G317">
        <v>70</v>
      </c>
      <c r="H317" s="14">
        <v>2017</v>
      </c>
      <c r="I317" s="14">
        <v>14</v>
      </c>
      <c r="J317" s="14">
        <v>1135</v>
      </c>
      <c r="K317" s="14">
        <v>0</v>
      </c>
      <c r="L317" s="14">
        <v>0</v>
      </c>
      <c r="M317" s="14">
        <v>18.7</v>
      </c>
      <c r="N317" s="5">
        <v>18.2</v>
      </c>
      <c r="O317" s="6">
        <v>0.46</v>
      </c>
      <c r="P317" s="14">
        <v>14.1</v>
      </c>
      <c r="Q317" s="14">
        <v>0</v>
      </c>
      <c r="R317" s="29">
        <f t="shared" si="5"/>
        <v>18.2</v>
      </c>
      <c r="S317">
        <v>1</v>
      </c>
      <c r="T317">
        <v>1.5</v>
      </c>
      <c r="U317" s="7">
        <v>-0.43822121048752166</v>
      </c>
      <c r="V317" s="7">
        <v>9.0058415543640304</v>
      </c>
    </row>
    <row r="318" spans="1:22" x14ac:dyDescent="0.3">
      <c r="A318" t="s">
        <v>20</v>
      </c>
      <c r="B318" s="1" t="s">
        <v>25</v>
      </c>
      <c r="C318" s="1" t="s">
        <v>26</v>
      </c>
      <c r="D318" s="14">
        <v>40</v>
      </c>
      <c r="E318" s="14">
        <v>0</v>
      </c>
      <c r="F318">
        <v>170</v>
      </c>
      <c r="G318">
        <v>76</v>
      </c>
      <c r="H318" s="14">
        <v>2017</v>
      </c>
      <c r="I318" s="14">
        <v>14</v>
      </c>
      <c r="J318" s="14">
        <v>1135</v>
      </c>
      <c r="K318" s="14">
        <v>0</v>
      </c>
      <c r="L318" s="14">
        <v>0</v>
      </c>
      <c r="M318" s="14">
        <v>18.7</v>
      </c>
      <c r="N318" s="5">
        <v>18.2</v>
      </c>
      <c r="O318" s="6">
        <v>0.46</v>
      </c>
      <c r="P318" s="14">
        <v>14.1</v>
      </c>
      <c r="Q318" s="14">
        <v>0</v>
      </c>
      <c r="R318" s="29">
        <f t="shared" si="5"/>
        <v>18.2</v>
      </c>
      <c r="S318">
        <v>1</v>
      </c>
      <c r="T318">
        <v>1.22</v>
      </c>
      <c r="U318" s="7">
        <v>-0.86363420583624895</v>
      </c>
      <c r="V318" s="7">
        <v>20.742667160218158</v>
      </c>
    </row>
    <row r="319" spans="1:22" x14ac:dyDescent="0.3">
      <c r="A319" t="s">
        <v>20</v>
      </c>
      <c r="B319" s="1" t="s">
        <v>25</v>
      </c>
      <c r="C319" s="1" t="s">
        <v>26</v>
      </c>
      <c r="D319" s="14">
        <v>40</v>
      </c>
      <c r="E319" s="14">
        <v>1</v>
      </c>
      <c r="F319">
        <v>155</v>
      </c>
      <c r="G319">
        <v>49</v>
      </c>
      <c r="H319" s="14">
        <v>2017</v>
      </c>
      <c r="I319" s="14">
        <v>14</v>
      </c>
      <c r="J319" s="14">
        <v>1200</v>
      </c>
      <c r="K319" s="14">
        <v>-1</v>
      </c>
      <c r="L319" s="14">
        <v>1</v>
      </c>
      <c r="M319" s="14">
        <v>15.8</v>
      </c>
      <c r="N319" s="5">
        <v>13.9</v>
      </c>
      <c r="O319" s="6">
        <v>0.45</v>
      </c>
      <c r="P319" s="14">
        <v>11.1</v>
      </c>
      <c r="Q319" s="14">
        <v>0</v>
      </c>
      <c r="R319" s="29">
        <f t="shared" si="5"/>
        <v>13.9</v>
      </c>
      <c r="S319">
        <v>1</v>
      </c>
      <c r="T319">
        <v>1.68</v>
      </c>
      <c r="U319" s="7">
        <v>-0.91300654853577257</v>
      </c>
      <c r="V319" s="7">
        <v>22.603540351590478</v>
      </c>
    </row>
    <row r="320" spans="1:22" x14ac:dyDescent="0.3">
      <c r="A320" t="s">
        <v>20</v>
      </c>
      <c r="B320" s="1" t="s">
        <v>25</v>
      </c>
      <c r="C320" s="1" t="s">
        <v>26</v>
      </c>
      <c r="D320" s="14">
        <v>30</v>
      </c>
      <c r="E320" s="14">
        <v>1</v>
      </c>
      <c r="H320" s="14">
        <v>2017</v>
      </c>
      <c r="I320" s="14">
        <v>14</v>
      </c>
      <c r="J320" s="14">
        <v>1215</v>
      </c>
      <c r="K320" s="14">
        <v>0</v>
      </c>
      <c r="L320" s="14">
        <v>0</v>
      </c>
      <c r="M320" s="14">
        <v>17.7</v>
      </c>
      <c r="N320" s="5">
        <v>18.8</v>
      </c>
      <c r="O320" s="6">
        <v>0.56999999999999995</v>
      </c>
      <c r="P320" s="14">
        <v>14.4</v>
      </c>
      <c r="Q320" s="14">
        <v>0</v>
      </c>
      <c r="R320" s="29">
        <f t="shared" si="5"/>
        <v>18.8</v>
      </c>
      <c r="S320">
        <v>1</v>
      </c>
      <c r="T320">
        <v>1.5</v>
      </c>
      <c r="U320" s="7">
        <v>-0.44982718112487496</v>
      </c>
      <c r="V320" s="7">
        <v>9.222342009101979</v>
      </c>
    </row>
    <row r="321" spans="1:22" x14ac:dyDescent="0.3">
      <c r="A321" t="s">
        <v>20</v>
      </c>
      <c r="B321" s="1" t="s">
        <v>25</v>
      </c>
      <c r="C321" s="1" t="s">
        <v>26</v>
      </c>
      <c r="D321" s="14">
        <v>37</v>
      </c>
      <c r="E321" s="14">
        <v>0</v>
      </c>
      <c r="F321">
        <v>189</v>
      </c>
      <c r="G321">
        <v>110</v>
      </c>
      <c r="H321" s="14">
        <v>2017</v>
      </c>
      <c r="I321" s="14">
        <v>14</v>
      </c>
      <c r="J321" s="14">
        <v>1215</v>
      </c>
      <c r="K321" s="14">
        <v>0</v>
      </c>
      <c r="L321" s="14">
        <v>0</v>
      </c>
      <c r="M321" s="14">
        <v>17.7</v>
      </c>
      <c r="N321" s="5">
        <v>18.8</v>
      </c>
      <c r="O321" s="6">
        <v>0.56999999999999995</v>
      </c>
      <c r="P321" s="14">
        <v>14.4</v>
      </c>
      <c r="Q321" s="14">
        <v>0</v>
      </c>
      <c r="R321" s="29">
        <f t="shared" si="5"/>
        <v>18.8</v>
      </c>
      <c r="S321">
        <v>1</v>
      </c>
      <c r="T321">
        <v>0.97</v>
      </c>
      <c r="U321" s="7">
        <v>-1.3976842128801894</v>
      </c>
      <c r="V321" s="7">
        <v>45.388420503567367</v>
      </c>
    </row>
    <row r="322" spans="1:22" x14ac:dyDescent="0.3">
      <c r="A322" t="s">
        <v>20</v>
      </c>
      <c r="B322" s="1" t="s">
        <v>25</v>
      </c>
      <c r="C322" s="1" t="s">
        <v>26</v>
      </c>
      <c r="D322" s="14">
        <v>20</v>
      </c>
      <c r="E322" s="14">
        <v>1</v>
      </c>
      <c r="F322">
        <v>160</v>
      </c>
      <c r="G322">
        <v>68</v>
      </c>
      <c r="H322" s="14">
        <v>2017</v>
      </c>
      <c r="I322" s="14">
        <v>14</v>
      </c>
      <c r="J322" s="14">
        <v>1400</v>
      </c>
      <c r="K322" s="14">
        <v>0</v>
      </c>
      <c r="L322" s="14">
        <v>1</v>
      </c>
      <c r="M322" s="14">
        <v>19.600000000000001</v>
      </c>
      <c r="N322" s="5">
        <v>22</v>
      </c>
      <c r="O322" s="6">
        <v>0.42</v>
      </c>
      <c r="P322" s="14">
        <v>15.2</v>
      </c>
      <c r="Q322" s="14">
        <v>0</v>
      </c>
      <c r="R322" s="29">
        <f t="shared" si="5"/>
        <v>22</v>
      </c>
      <c r="S322">
        <v>1</v>
      </c>
      <c r="T322">
        <v>1.53</v>
      </c>
      <c r="U322" s="7">
        <v>3.2414008861618639E-2</v>
      </c>
      <c r="V322" s="7">
        <v>5.0217503783715873</v>
      </c>
    </row>
    <row r="323" spans="1:22" x14ac:dyDescent="0.3">
      <c r="A323" t="s">
        <v>20</v>
      </c>
      <c r="B323" s="1" t="s">
        <v>25</v>
      </c>
      <c r="C323" s="1" t="s">
        <v>26</v>
      </c>
      <c r="D323" s="14">
        <v>20</v>
      </c>
      <c r="E323" s="14">
        <v>0</v>
      </c>
      <c r="F323">
        <v>178</v>
      </c>
      <c r="G323">
        <v>72</v>
      </c>
      <c r="H323" s="14">
        <v>2017</v>
      </c>
      <c r="I323" s="14">
        <v>14</v>
      </c>
      <c r="J323" s="14">
        <v>1330</v>
      </c>
      <c r="K323" s="14">
        <v>0</v>
      </c>
      <c r="L323" s="14">
        <v>1</v>
      </c>
      <c r="M323" s="14">
        <v>19.600000000000001</v>
      </c>
      <c r="N323" s="5">
        <v>19.399999999999999</v>
      </c>
      <c r="O323" s="6">
        <v>0.43</v>
      </c>
      <c r="P323" s="14">
        <v>14.7</v>
      </c>
      <c r="Q323" s="14">
        <v>0</v>
      </c>
      <c r="R323" s="29">
        <f t="shared" si="5"/>
        <v>19.399999999999999</v>
      </c>
      <c r="S323">
        <v>1</v>
      </c>
      <c r="T323">
        <v>1.1599999999999999</v>
      </c>
      <c r="U323" s="7">
        <v>-0.73188039232885049</v>
      </c>
      <c r="V323" s="7">
        <v>16.274919926245687</v>
      </c>
    </row>
    <row r="324" spans="1:22" x14ac:dyDescent="0.3">
      <c r="A324" t="s">
        <v>20</v>
      </c>
      <c r="B324" s="1" t="s">
        <v>25</v>
      </c>
      <c r="C324" s="1" t="s">
        <v>26</v>
      </c>
      <c r="D324" s="14">
        <v>18</v>
      </c>
      <c r="E324" s="14">
        <v>1</v>
      </c>
      <c r="F324">
        <v>165</v>
      </c>
      <c r="G324">
        <v>80</v>
      </c>
      <c r="H324" s="14">
        <v>2017</v>
      </c>
      <c r="I324" s="14">
        <v>14</v>
      </c>
      <c r="J324" s="14">
        <v>1330</v>
      </c>
      <c r="K324" s="14">
        <v>-1</v>
      </c>
      <c r="L324" s="14">
        <v>2</v>
      </c>
      <c r="M324" s="14">
        <v>19.600000000000001</v>
      </c>
      <c r="N324" s="5">
        <v>19.399999999999999</v>
      </c>
      <c r="O324" s="6">
        <v>0.43</v>
      </c>
      <c r="P324" s="14">
        <v>14.7</v>
      </c>
      <c r="Q324" s="14">
        <v>0</v>
      </c>
      <c r="R324" s="29">
        <f t="shared" si="5"/>
        <v>19.399999999999999</v>
      </c>
      <c r="S324">
        <v>1</v>
      </c>
      <c r="T324">
        <v>1.33</v>
      </c>
      <c r="U324" s="7">
        <v>-0.46182468546387623</v>
      </c>
      <c r="V324" s="7">
        <v>9.4522368383927944</v>
      </c>
    </row>
    <row r="325" spans="1:22" x14ac:dyDescent="0.3">
      <c r="A325" t="s">
        <v>20</v>
      </c>
      <c r="B325" s="1" t="s">
        <v>25</v>
      </c>
      <c r="C325" s="1" t="s">
        <v>26</v>
      </c>
      <c r="D325" s="14">
        <v>42</v>
      </c>
      <c r="E325" s="14">
        <v>1</v>
      </c>
      <c r="F325">
        <v>160</v>
      </c>
      <c r="G325">
        <v>100</v>
      </c>
      <c r="H325" s="14">
        <v>2017</v>
      </c>
      <c r="I325" s="14">
        <v>14</v>
      </c>
      <c r="J325" s="14">
        <v>1330</v>
      </c>
      <c r="K325" s="14">
        <v>0</v>
      </c>
      <c r="L325" s="14">
        <v>1</v>
      </c>
      <c r="M325" s="14">
        <v>19.600000000000001</v>
      </c>
      <c r="N325" s="5">
        <v>19.399999999999999</v>
      </c>
      <c r="O325" s="6">
        <v>0.43</v>
      </c>
      <c r="P325" s="14">
        <v>14.7</v>
      </c>
      <c r="Q325" s="14">
        <v>0</v>
      </c>
      <c r="R325" s="29">
        <f t="shared" si="5"/>
        <v>19.399999999999999</v>
      </c>
      <c r="S325">
        <v>1</v>
      </c>
      <c r="T325">
        <v>1.65</v>
      </c>
      <c r="U325" s="7">
        <v>-6.2315499735826417E-2</v>
      </c>
      <c r="V325" s="7">
        <v>5.0803986200751252</v>
      </c>
    </row>
    <row r="326" spans="1:22" x14ac:dyDescent="0.3">
      <c r="A326" t="s">
        <v>20</v>
      </c>
      <c r="B326" s="1" t="s">
        <v>25</v>
      </c>
      <c r="C326" s="1" t="s">
        <v>26</v>
      </c>
      <c r="D326" s="14">
        <v>50</v>
      </c>
      <c r="E326" s="14">
        <v>0</v>
      </c>
      <c r="F326">
        <v>165</v>
      </c>
      <c r="G326">
        <v>76</v>
      </c>
      <c r="H326" s="14">
        <v>2017</v>
      </c>
      <c r="I326" s="14">
        <v>14</v>
      </c>
      <c r="J326" s="14">
        <v>1330</v>
      </c>
      <c r="K326" s="14">
        <v>0</v>
      </c>
      <c r="L326" s="14">
        <v>1</v>
      </c>
      <c r="M326" s="14">
        <v>19.600000000000001</v>
      </c>
      <c r="N326" s="5">
        <v>19.399999999999999</v>
      </c>
      <c r="O326" s="6">
        <v>0.43</v>
      </c>
      <c r="P326" s="14">
        <v>14.7</v>
      </c>
      <c r="Q326" s="14">
        <v>0</v>
      </c>
      <c r="R326" s="29">
        <f t="shared" si="5"/>
        <v>19.399999999999999</v>
      </c>
      <c r="S326">
        <v>1</v>
      </c>
      <c r="T326">
        <v>0.97</v>
      </c>
      <c r="U326" s="7">
        <v>-1.0968264172852706</v>
      </c>
      <c r="V326" s="7">
        <v>30.369000929438606</v>
      </c>
    </row>
    <row r="327" spans="1:22" x14ac:dyDescent="0.3">
      <c r="A327" t="s">
        <v>20</v>
      </c>
      <c r="B327" s="1" t="s">
        <v>25</v>
      </c>
      <c r="C327" s="1" t="s">
        <v>26</v>
      </c>
      <c r="D327" s="14">
        <v>52</v>
      </c>
      <c r="E327" s="14">
        <v>1</v>
      </c>
      <c r="F327">
        <v>160</v>
      </c>
      <c r="G327">
        <v>100</v>
      </c>
      <c r="H327" s="14">
        <v>2017</v>
      </c>
      <c r="I327" s="14">
        <v>14</v>
      </c>
      <c r="J327" s="14">
        <v>1300</v>
      </c>
      <c r="K327" s="14">
        <v>0</v>
      </c>
      <c r="L327" s="14">
        <v>0</v>
      </c>
      <c r="M327" s="14">
        <v>20.2</v>
      </c>
      <c r="N327" s="5">
        <v>20.100000000000001</v>
      </c>
      <c r="O327" s="6">
        <v>0.4</v>
      </c>
      <c r="P327" s="14">
        <v>15.1</v>
      </c>
      <c r="Q327" s="14">
        <v>0</v>
      </c>
      <c r="R327" s="29">
        <f t="shared" si="5"/>
        <v>20.100000000000001</v>
      </c>
      <c r="S327">
        <v>1</v>
      </c>
      <c r="T327">
        <v>1.5</v>
      </c>
      <c r="U327" s="7">
        <v>-0.11590917811194022</v>
      </c>
      <c r="V327" s="7">
        <v>5.2782765079386937</v>
      </c>
    </row>
    <row r="328" spans="1:22" x14ac:dyDescent="0.3">
      <c r="A328" t="s">
        <v>20</v>
      </c>
      <c r="B328" s="1" t="s">
        <v>25</v>
      </c>
      <c r="C328" s="1" t="s">
        <v>26</v>
      </c>
      <c r="D328" s="14">
        <v>20</v>
      </c>
      <c r="E328" s="14">
        <v>1</v>
      </c>
      <c r="G328">
        <v>50</v>
      </c>
      <c r="H328" s="14">
        <v>2017</v>
      </c>
      <c r="I328" s="14">
        <v>14</v>
      </c>
      <c r="J328" s="14">
        <v>1300</v>
      </c>
      <c r="K328" s="14">
        <v>0</v>
      </c>
      <c r="L328" s="14">
        <v>1</v>
      </c>
      <c r="M328" s="14">
        <v>20.2</v>
      </c>
      <c r="N328" s="5">
        <v>20.100000000000001</v>
      </c>
      <c r="O328" s="6">
        <v>0.4</v>
      </c>
      <c r="P328" s="14">
        <v>15.1</v>
      </c>
      <c r="Q328" s="14">
        <v>0</v>
      </c>
      <c r="R328" s="29">
        <f t="shared" si="5"/>
        <v>20.100000000000001</v>
      </c>
      <c r="S328">
        <v>1</v>
      </c>
      <c r="T328">
        <v>1.33</v>
      </c>
      <c r="U328" s="7">
        <v>-0.33200977624181471</v>
      </c>
      <c r="V328" s="7">
        <v>7.2924186931434063</v>
      </c>
    </row>
    <row r="329" spans="1:22" x14ac:dyDescent="0.3">
      <c r="A329" t="s">
        <v>20</v>
      </c>
      <c r="B329" s="1" t="s">
        <v>25</v>
      </c>
      <c r="C329" s="1" t="s">
        <v>26</v>
      </c>
      <c r="D329" s="14">
        <v>40</v>
      </c>
      <c r="E329" s="14">
        <v>1</v>
      </c>
      <c r="G329">
        <v>40</v>
      </c>
      <c r="H329" s="14">
        <v>2017</v>
      </c>
      <c r="I329" s="14">
        <v>14</v>
      </c>
      <c r="J329" s="14">
        <v>1300</v>
      </c>
      <c r="K329" s="14">
        <v>0</v>
      </c>
      <c r="L329" s="14">
        <v>0</v>
      </c>
      <c r="M329" s="14">
        <v>20.2</v>
      </c>
      <c r="N329" s="5">
        <v>20.100000000000001</v>
      </c>
      <c r="O329" s="6">
        <v>0.4</v>
      </c>
      <c r="P329" s="14">
        <v>15.1</v>
      </c>
      <c r="Q329" s="14">
        <v>0</v>
      </c>
      <c r="R329" s="29">
        <f t="shared" si="5"/>
        <v>20.100000000000001</v>
      </c>
      <c r="S329">
        <v>1</v>
      </c>
      <c r="T329">
        <v>2.0500000000000003</v>
      </c>
      <c r="U329" s="7">
        <v>0.40322786613061179</v>
      </c>
      <c r="V329" s="7">
        <v>8.3880677903750342</v>
      </c>
    </row>
    <row r="330" spans="1:22" x14ac:dyDescent="0.3">
      <c r="A330" t="s">
        <v>20</v>
      </c>
      <c r="B330" s="1" t="s">
        <v>25</v>
      </c>
      <c r="C330" s="1" t="s">
        <v>26</v>
      </c>
      <c r="D330" s="14">
        <v>52</v>
      </c>
      <c r="E330" s="14">
        <v>0</v>
      </c>
      <c r="F330">
        <v>170</v>
      </c>
      <c r="G330">
        <v>72</v>
      </c>
      <c r="H330" s="14">
        <v>2017</v>
      </c>
      <c r="I330" s="14">
        <v>14</v>
      </c>
      <c r="J330" s="14">
        <v>1245</v>
      </c>
      <c r="K330" s="14">
        <v>0</v>
      </c>
      <c r="L330" s="14">
        <v>0</v>
      </c>
      <c r="M330" s="14">
        <v>20.100000000000001</v>
      </c>
      <c r="N330" s="5">
        <v>22.7</v>
      </c>
      <c r="O330" s="6">
        <v>0.51</v>
      </c>
      <c r="P330" s="14">
        <v>16.7</v>
      </c>
      <c r="Q330" s="14">
        <v>0</v>
      </c>
      <c r="R330" s="29">
        <f t="shared" si="5"/>
        <v>22.7</v>
      </c>
      <c r="S330">
        <v>1</v>
      </c>
      <c r="T330">
        <v>1.19</v>
      </c>
      <c r="U330" s="7">
        <v>-0.20990170276361647</v>
      </c>
      <c r="V330" s="7">
        <v>5.9137976807102763</v>
      </c>
    </row>
    <row r="331" spans="1:22" x14ac:dyDescent="0.3">
      <c r="A331" t="s">
        <v>20</v>
      </c>
      <c r="B331" s="1" t="s">
        <v>25</v>
      </c>
      <c r="C331" s="1" t="s">
        <v>26</v>
      </c>
      <c r="D331" s="14">
        <v>35</v>
      </c>
      <c r="E331" s="14">
        <v>1</v>
      </c>
      <c r="F331">
        <v>150</v>
      </c>
      <c r="G331">
        <v>50</v>
      </c>
      <c r="H331" s="14">
        <v>2017</v>
      </c>
      <c r="I331" s="14">
        <v>14</v>
      </c>
      <c r="J331" s="14">
        <v>1245</v>
      </c>
      <c r="K331" s="14">
        <v>0</v>
      </c>
      <c r="L331" s="14">
        <v>1</v>
      </c>
      <c r="M331" s="14">
        <v>20.100000000000001</v>
      </c>
      <c r="N331" s="5">
        <v>22.7</v>
      </c>
      <c r="O331" s="6">
        <v>0.51</v>
      </c>
      <c r="P331" s="14">
        <v>16.7</v>
      </c>
      <c r="Q331" s="14">
        <v>0</v>
      </c>
      <c r="R331" s="29">
        <f t="shared" si="5"/>
        <v>22.7</v>
      </c>
      <c r="S331">
        <v>1</v>
      </c>
      <c r="T331">
        <v>1.65</v>
      </c>
      <c r="U331" s="7">
        <v>0.33425507105720759</v>
      </c>
      <c r="V331" s="7">
        <v>7.3236654456010113</v>
      </c>
    </row>
    <row r="332" spans="1:22" x14ac:dyDescent="0.3">
      <c r="A332" t="s">
        <v>20</v>
      </c>
      <c r="B332" s="1" t="s">
        <v>25</v>
      </c>
      <c r="C332" s="1" t="s">
        <v>26</v>
      </c>
      <c r="D332" s="14">
        <v>43</v>
      </c>
      <c r="E332" s="14">
        <v>0</v>
      </c>
      <c r="F332">
        <v>170</v>
      </c>
      <c r="G332">
        <v>65</v>
      </c>
      <c r="H332" s="14">
        <v>2017</v>
      </c>
      <c r="I332" s="14">
        <v>14</v>
      </c>
      <c r="J332" s="14">
        <v>1245</v>
      </c>
      <c r="K332" s="14">
        <v>0</v>
      </c>
      <c r="L332" s="14">
        <v>0</v>
      </c>
      <c r="M332" s="14">
        <v>20.100000000000001</v>
      </c>
      <c r="N332" s="5">
        <v>22.7</v>
      </c>
      <c r="O332" s="6">
        <v>0.51</v>
      </c>
      <c r="P332" s="14">
        <v>16.7</v>
      </c>
      <c r="Q332" s="14">
        <v>0</v>
      </c>
      <c r="R332" s="29">
        <f t="shared" si="5"/>
        <v>22.7</v>
      </c>
      <c r="S332">
        <v>1</v>
      </c>
      <c r="T332">
        <v>1.1399999999999999</v>
      </c>
      <c r="U332" s="7">
        <v>-0.28535077557081212</v>
      </c>
      <c r="V332" s="7">
        <v>6.6914200383671805</v>
      </c>
    </row>
    <row r="333" spans="1:22" x14ac:dyDescent="0.3">
      <c r="A333" t="s">
        <v>20</v>
      </c>
      <c r="B333" s="1" t="s">
        <v>25</v>
      </c>
      <c r="C333" s="1" t="s">
        <v>26</v>
      </c>
      <c r="D333" s="14">
        <v>35</v>
      </c>
      <c r="E333" s="14">
        <v>1</v>
      </c>
      <c r="G333">
        <v>52</v>
      </c>
      <c r="H333" s="14">
        <v>2017</v>
      </c>
      <c r="I333" s="14">
        <v>14</v>
      </c>
      <c r="J333" s="14">
        <v>1245</v>
      </c>
      <c r="K333" s="14">
        <v>0</v>
      </c>
      <c r="L333" s="14">
        <v>1</v>
      </c>
      <c r="M333" s="14">
        <v>20.100000000000001</v>
      </c>
      <c r="N333" s="5">
        <v>22.7</v>
      </c>
      <c r="O333" s="6">
        <v>0.51</v>
      </c>
      <c r="P333" s="14">
        <v>16.7</v>
      </c>
      <c r="Q333" s="14">
        <v>0</v>
      </c>
      <c r="R333" s="29">
        <f t="shared" si="5"/>
        <v>22.7</v>
      </c>
      <c r="S333">
        <v>1</v>
      </c>
      <c r="T333">
        <v>1.33</v>
      </c>
      <c r="U333" s="7">
        <v>-1.7016634752699735E-2</v>
      </c>
      <c r="V333" s="7">
        <v>5.0059942360185685</v>
      </c>
    </row>
    <row r="334" spans="1:22" x14ac:dyDescent="0.3">
      <c r="A334" t="s">
        <v>20</v>
      </c>
      <c r="B334" s="1" t="s">
        <v>25</v>
      </c>
      <c r="C334" s="1" t="s">
        <v>26</v>
      </c>
      <c r="D334" s="14">
        <v>23</v>
      </c>
      <c r="E334" s="14">
        <v>1</v>
      </c>
      <c r="G334">
        <v>61</v>
      </c>
      <c r="H334" s="14">
        <v>2017</v>
      </c>
      <c r="I334" s="14">
        <v>22</v>
      </c>
      <c r="J334" s="14">
        <v>1200</v>
      </c>
      <c r="K334" s="14">
        <v>-1</v>
      </c>
      <c r="L334" s="14">
        <v>2</v>
      </c>
      <c r="M334" s="14">
        <v>18.3</v>
      </c>
      <c r="N334" s="5">
        <v>19.2</v>
      </c>
      <c r="O334" s="6">
        <v>0.3</v>
      </c>
      <c r="P334" s="14">
        <v>12.4</v>
      </c>
      <c r="Q334" s="14">
        <v>0</v>
      </c>
      <c r="R334" s="29">
        <f t="shared" si="5"/>
        <v>19.2</v>
      </c>
      <c r="S334">
        <v>1</v>
      </c>
      <c r="T334">
        <v>1.68</v>
      </c>
      <c r="U334" s="7">
        <v>-0.26857361120713025</v>
      </c>
      <c r="V334" s="7">
        <v>6.4978043106513921</v>
      </c>
    </row>
    <row r="335" spans="1:22" x14ac:dyDescent="0.3">
      <c r="A335" t="s">
        <v>20</v>
      </c>
      <c r="B335" s="1" t="s">
        <v>25</v>
      </c>
      <c r="C335" s="1" t="s">
        <v>26</v>
      </c>
      <c r="D335" s="14">
        <v>14</v>
      </c>
      <c r="E335" s="14">
        <v>1</v>
      </c>
      <c r="G335">
        <v>41</v>
      </c>
      <c r="H335" s="14">
        <v>2017</v>
      </c>
      <c r="I335" s="14">
        <v>22</v>
      </c>
      <c r="J335" s="14">
        <v>1200</v>
      </c>
      <c r="K335" s="14">
        <v>-2</v>
      </c>
      <c r="L335" s="14">
        <v>2</v>
      </c>
      <c r="M335" s="14">
        <v>18.3</v>
      </c>
      <c r="N335" s="5">
        <v>19.2</v>
      </c>
      <c r="O335" s="6">
        <v>0.3</v>
      </c>
      <c r="P335" s="14">
        <v>12.4</v>
      </c>
      <c r="Q335" s="14">
        <v>0</v>
      </c>
      <c r="R335" s="29">
        <f t="shared" si="5"/>
        <v>19.2</v>
      </c>
      <c r="S335">
        <v>1</v>
      </c>
      <c r="T335">
        <v>0.77</v>
      </c>
      <c r="U335" s="7">
        <v>-1.9218775753908892</v>
      </c>
      <c r="V335" s="7">
        <v>73.114257885413707</v>
      </c>
    </row>
    <row r="336" spans="1:22" x14ac:dyDescent="0.3">
      <c r="A336" t="s">
        <v>20</v>
      </c>
      <c r="B336" s="1" t="s">
        <v>25</v>
      </c>
      <c r="C336" s="1" t="s">
        <v>26</v>
      </c>
      <c r="D336" s="14">
        <v>32</v>
      </c>
      <c r="E336" s="14">
        <v>1</v>
      </c>
      <c r="G336">
        <v>50</v>
      </c>
      <c r="H336" s="14">
        <v>2017</v>
      </c>
      <c r="I336" s="14">
        <v>22</v>
      </c>
      <c r="J336" s="14">
        <v>1200</v>
      </c>
      <c r="K336" s="14">
        <v>-1</v>
      </c>
      <c r="L336" s="14">
        <v>1</v>
      </c>
      <c r="M336" s="14">
        <v>18.3</v>
      </c>
      <c r="N336" s="5">
        <v>19.2</v>
      </c>
      <c r="O336" s="6">
        <v>0.3</v>
      </c>
      <c r="P336" s="14">
        <v>12.4</v>
      </c>
      <c r="Q336" s="14">
        <v>0</v>
      </c>
      <c r="R336" s="29">
        <f t="shared" si="5"/>
        <v>19.2</v>
      </c>
      <c r="S336">
        <v>1</v>
      </c>
      <c r="T336">
        <v>1.1100000000000001</v>
      </c>
      <c r="U336" s="7">
        <v>-1.1073749605148646</v>
      </c>
      <c r="V336" s="7">
        <v>30.851972865251</v>
      </c>
    </row>
    <row r="337" spans="1:22" x14ac:dyDescent="0.3">
      <c r="A337" t="s">
        <v>20</v>
      </c>
      <c r="B337" s="1" t="s">
        <v>25</v>
      </c>
      <c r="C337" s="1" t="s">
        <v>26</v>
      </c>
      <c r="D337" s="14">
        <v>20</v>
      </c>
      <c r="E337" s="14">
        <v>1</v>
      </c>
      <c r="H337" s="14">
        <v>2017</v>
      </c>
      <c r="I337" s="14">
        <v>22</v>
      </c>
      <c r="J337" s="14">
        <v>1215</v>
      </c>
      <c r="K337" s="14">
        <v>0</v>
      </c>
      <c r="L337" s="14">
        <v>0</v>
      </c>
      <c r="M337" s="14">
        <v>17.899999999999999</v>
      </c>
      <c r="N337" s="5">
        <v>20.7</v>
      </c>
      <c r="O337" s="6">
        <v>0.4</v>
      </c>
      <c r="P337" s="14">
        <v>13.7</v>
      </c>
      <c r="Q337" s="14">
        <v>0</v>
      </c>
      <c r="R337" s="29">
        <f t="shared" si="5"/>
        <v>20.7</v>
      </c>
      <c r="S337">
        <v>1</v>
      </c>
      <c r="T337">
        <v>1.25</v>
      </c>
      <c r="U337" s="7">
        <v>-0.70237012203525728</v>
      </c>
      <c r="V337" s="7">
        <v>15.375696818311177</v>
      </c>
    </row>
    <row r="338" spans="1:22" x14ac:dyDescent="0.3">
      <c r="A338" t="s">
        <v>20</v>
      </c>
      <c r="B338" s="1" t="s">
        <v>25</v>
      </c>
      <c r="C338" s="1" t="s">
        <v>26</v>
      </c>
      <c r="D338" s="14">
        <v>59</v>
      </c>
      <c r="E338" s="14">
        <v>0</v>
      </c>
      <c r="G338">
        <v>70</v>
      </c>
      <c r="H338" s="14">
        <v>2017</v>
      </c>
      <c r="I338" s="14">
        <v>22</v>
      </c>
      <c r="J338" s="14">
        <v>1230</v>
      </c>
      <c r="K338" s="14">
        <v>-2</v>
      </c>
      <c r="L338" s="14">
        <v>2</v>
      </c>
      <c r="M338" s="14">
        <v>16.899999999999999</v>
      </c>
      <c r="N338" s="5">
        <v>15.9</v>
      </c>
      <c r="O338" s="6">
        <v>0.31</v>
      </c>
      <c r="P338" s="14">
        <v>10.4</v>
      </c>
      <c r="Q338" s="14">
        <v>0</v>
      </c>
      <c r="R338" s="29">
        <f t="shared" si="5"/>
        <v>15.9</v>
      </c>
      <c r="S338">
        <v>1</v>
      </c>
      <c r="T338">
        <v>1.49</v>
      </c>
      <c r="U338" s="7">
        <v>-0.95835260302949088</v>
      </c>
      <c r="V338" s="7">
        <v>24.399320814393132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votes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da305</dc:creator>
  <cp:lastModifiedBy>da305</cp:lastModifiedBy>
  <dcterms:created xsi:type="dcterms:W3CDTF">2017-09-14T07:40:45Z</dcterms:created>
  <dcterms:modified xsi:type="dcterms:W3CDTF">2017-09-15T10:37:11Z</dcterms:modified>
</cp:coreProperties>
</file>