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files_do_not_delete\campus\desktop\PolyX salt porosity\SEM\"/>
    </mc:Choice>
  </mc:AlternateContent>
  <bookViews>
    <workbookView xWindow="0" yWindow="0" windowWidth="19200" windowHeight="7350"/>
  </bookViews>
  <sheets>
    <sheet name="Image sizing" sheetId="1" r:id="rId1"/>
    <sheet name="60pct flat sheet" sheetId="2" r:id="rId2"/>
    <sheet name="40 pct flat sheet" sheetId="3" r:id="rId3"/>
    <sheet name="20 pct flat sheet" sheetId="4" r:id="rId4"/>
    <sheet name="10 pct flat sheet" sheetId="5" r:id="rId5"/>
    <sheet name="No salt flat sheet" sheetId="7" r:id="rId6"/>
    <sheet name="Averages" sheetId="6" r:id="rId7"/>
    <sheet name="Sheet1" sheetId="8" r:id="rId8"/>
  </sheets>
  <calcPr calcId="152511"/>
</workbook>
</file>

<file path=xl/calcChain.xml><?xml version="1.0" encoding="utf-8"?>
<calcChain xmlns="http://schemas.openxmlformats.org/spreadsheetml/2006/main">
  <c r="D8" i="1" l="1"/>
  <c r="O24" i="8" l="1"/>
  <c r="N24" i="8"/>
  <c r="N22" i="8"/>
  <c r="O20" i="8"/>
  <c r="M21" i="8"/>
  <c r="M20" i="8"/>
  <c r="H2" i="8"/>
  <c r="I2" i="8"/>
  <c r="J2" i="8"/>
  <c r="K2" i="8"/>
  <c r="H3" i="8"/>
  <c r="I3" i="8"/>
  <c r="J3" i="8"/>
  <c r="K3" i="8"/>
  <c r="H4" i="8"/>
  <c r="I4" i="8"/>
  <c r="J4" i="8"/>
  <c r="K4" i="8"/>
  <c r="H5" i="8"/>
  <c r="I5" i="8"/>
  <c r="J5" i="8"/>
  <c r="K5" i="8"/>
  <c r="H6" i="8"/>
  <c r="I6" i="8"/>
  <c r="J6" i="8"/>
  <c r="K6" i="8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2" i="8"/>
  <c r="I12" i="8"/>
  <c r="J12" i="8"/>
  <c r="K12" i="8"/>
  <c r="H13" i="8"/>
  <c r="I13" i="8"/>
  <c r="J13" i="8"/>
  <c r="K13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19" i="8"/>
  <c r="I19" i="8"/>
  <c r="J19" i="8"/>
  <c r="K19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H28" i="8"/>
  <c r="I28" i="8"/>
  <c r="J28" i="8"/>
  <c r="K28" i="8"/>
  <c r="H29" i="8"/>
  <c r="I29" i="8"/>
  <c r="J29" i="8"/>
  <c r="K29" i="8"/>
  <c r="H30" i="8"/>
  <c r="I30" i="8"/>
  <c r="J30" i="8"/>
  <c r="K30" i="8"/>
  <c r="H31" i="8"/>
  <c r="I31" i="8"/>
  <c r="J31" i="8"/>
  <c r="K31" i="8"/>
  <c r="H32" i="8"/>
  <c r="I32" i="8"/>
  <c r="J32" i="8"/>
  <c r="K32" i="8"/>
  <c r="H33" i="8"/>
  <c r="I33" i="8"/>
  <c r="J33" i="8"/>
  <c r="K33" i="8"/>
  <c r="H34" i="8"/>
  <c r="I34" i="8"/>
  <c r="J34" i="8"/>
  <c r="K34" i="8"/>
  <c r="H35" i="8"/>
  <c r="I35" i="8"/>
  <c r="J35" i="8"/>
  <c r="K35" i="8"/>
  <c r="H36" i="8"/>
  <c r="I36" i="8"/>
  <c r="J36" i="8"/>
  <c r="K36" i="8"/>
  <c r="H37" i="8"/>
  <c r="I37" i="8"/>
  <c r="J37" i="8"/>
  <c r="K37" i="8"/>
  <c r="H38" i="8"/>
  <c r="I38" i="8"/>
  <c r="J38" i="8"/>
  <c r="K38" i="8"/>
  <c r="H39" i="8"/>
  <c r="I39" i="8"/>
  <c r="J39" i="8"/>
  <c r="K39" i="8"/>
  <c r="H40" i="8"/>
  <c r="I40" i="8"/>
  <c r="J40" i="8"/>
  <c r="K40" i="8"/>
  <c r="H41" i="8"/>
  <c r="I41" i="8"/>
  <c r="J41" i="8"/>
  <c r="K41" i="8"/>
  <c r="H42" i="8"/>
  <c r="I42" i="8"/>
  <c r="J42" i="8"/>
  <c r="K42" i="8"/>
  <c r="H43" i="8"/>
  <c r="I43" i="8"/>
  <c r="J43" i="8"/>
  <c r="K43" i="8"/>
  <c r="H44" i="8"/>
  <c r="I44" i="8"/>
  <c r="J44" i="8"/>
  <c r="K44" i="8"/>
  <c r="H45" i="8"/>
  <c r="I45" i="8"/>
  <c r="J45" i="8"/>
  <c r="K45" i="8"/>
  <c r="H46" i="8"/>
  <c r="I46" i="8"/>
  <c r="J46" i="8"/>
  <c r="K46" i="8"/>
  <c r="H47" i="8"/>
  <c r="I47" i="8"/>
  <c r="J47" i="8"/>
  <c r="K47" i="8"/>
  <c r="H48" i="8"/>
  <c r="I48" i="8"/>
  <c r="J48" i="8"/>
  <c r="K48" i="8"/>
  <c r="H49" i="8"/>
  <c r="I49" i="8"/>
  <c r="J49" i="8"/>
  <c r="K49" i="8"/>
  <c r="H50" i="8"/>
  <c r="I50" i="8"/>
  <c r="J50" i="8"/>
  <c r="K50" i="8"/>
  <c r="H51" i="8"/>
  <c r="I51" i="8"/>
  <c r="J51" i="8"/>
  <c r="K51" i="8"/>
  <c r="H52" i="8"/>
  <c r="I52" i="8"/>
  <c r="J52" i="8"/>
  <c r="K52" i="8"/>
  <c r="H53" i="8"/>
  <c r="I53" i="8"/>
  <c r="J53" i="8"/>
  <c r="K53" i="8"/>
  <c r="H54" i="8"/>
  <c r="I54" i="8"/>
  <c r="J54" i="8"/>
  <c r="K54" i="8"/>
  <c r="H55" i="8"/>
  <c r="I55" i="8"/>
  <c r="J55" i="8"/>
  <c r="K55" i="8"/>
  <c r="H56" i="8"/>
  <c r="I56" i="8"/>
  <c r="J56" i="8"/>
  <c r="K56" i="8"/>
  <c r="H57" i="8"/>
  <c r="I57" i="8"/>
  <c r="J57" i="8"/>
  <c r="K57" i="8"/>
  <c r="H58" i="8"/>
  <c r="I58" i="8"/>
  <c r="J58" i="8"/>
  <c r="K58" i="8"/>
  <c r="H59" i="8"/>
  <c r="I59" i="8"/>
  <c r="J59" i="8"/>
  <c r="K59" i="8"/>
  <c r="H60" i="8"/>
  <c r="I60" i="8"/>
  <c r="J60" i="8"/>
  <c r="K60" i="8"/>
  <c r="H61" i="8"/>
  <c r="I61" i="8"/>
  <c r="J61" i="8"/>
  <c r="K61" i="8"/>
  <c r="H62" i="8"/>
  <c r="I62" i="8"/>
  <c r="J62" i="8"/>
  <c r="K62" i="8"/>
  <c r="H63" i="8"/>
  <c r="I63" i="8"/>
  <c r="J63" i="8"/>
  <c r="K63" i="8"/>
  <c r="H64" i="8"/>
  <c r="I64" i="8"/>
  <c r="J64" i="8"/>
  <c r="K64" i="8"/>
  <c r="H65" i="8"/>
  <c r="I65" i="8"/>
  <c r="J65" i="8"/>
  <c r="K65" i="8"/>
  <c r="H66" i="8"/>
  <c r="I66" i="8"/>
  <c r="J66" i="8"/>
  <c r="K66" i="8"/>
  <c r="H67" i="8"/>
  <c r="I67" i="8"/>
  <c r="J67" i="8"/>
  <c r="K67" i="8"/>
  <c r="H68" i="8"/>
  <c r="I68" i="8"/>
  <c r="J68" i="8"/>
  <c r="K68" i="8"/>
  <c r="H69" i="8"/>
  <c r="I69" i="8"/>
  <c r="J69" i="8"/>
  <c r="K69" i="8"/>
  <c r="H70" i="8"/>
  <c r="I70" i="8"/>
  <c r="J70" i="8"/>
  <c r="K70" i="8"/>
  <c r="H71" i="8"/>
  <c r="I71" i="8"/>
  <c r="J71" i="8"/>
  <c r="K71" i="8"/>
  <c r="H72" i="8"/>
  <c r="I72" i="8"/>
  <c r="J72" i="8"/>
  <c r="K72" i="8"/>
  <c r="H73" i="8"/>
  <c r="I73" i="8"/>
  <c r="J73" i="8"/>
  <c r="K73" i="8"/>
  <c r="H74" i="8"/>
  <c r="I74" i="8"/>
  <c r="J74" i="8"/>
  <c r="K74" i="8"/>
  <c r="H75" i="8"/>
  <c r="I75" i="8"/>
  <c r="J75" i="8"/>
  <c r="K75" i="8"/>
  <c r="H76" i="8"/>
  <c r="I76" i="8"/>
  <c r="J76" i="8"/>
  <c r="K76" i="8"/>
  <c r="H77" i="8"/>
  <c r="I77" i="8"/>
  <c r="J77" i="8"/>
  <c r="K77" i="8"/>
  <c r="H78" i="8"/>
  <c r="I78" i="8"/>
  <c r="J78" i="8"/>
  <c r="K78" i="8"/>
  <c r="H79" i="8"/>
  <c r="I79" i="8"/>
  <c r="J79" i="8"/>
  <c r="K79" i="8"/>
  <c r="H80" i="8"/>
  <c r="I80" i="8"/>
  <c r="J80" i="8"/>
  <c r="K80" i="8"/>
  <c r="H81" i="8"/>
  <c r="I81" i="8"/>
  <c r="J81" i="8"/>
  <c r="K81" i="8"/>
  <c r="H82" i="8"/>
  <c r="I82" i="8"/>
  <c r="J82" i="8"/>
  <c r="K82" i="8"/>
  <c r="H83" i="8"/>
  <c r="I83" i="8"/>
  <c r="J83" i="8"/>
  <c r="K83" i="8"/>
  <c r="H84" i="8"/>
  <c r="I84" i="8"/>
  <c r="J84" i="8"/>
  <c r="K84" i="8"/>
  <c r="H85" i="8"/>
  <c r="I85" i="8"/>
  <c r="J85" i="8"/>
  <c r="K85" i="8"/>
  <c r="H86" i="8"/>
  <c r="I86" i="8"/>
  <c r="J86" i="8"/>
  <c r="K86" i="8"/>
  <c r="H87" i="8"/>
  <c r="I87" i="8"/>
  <c r="J87" i="8"/>
  <c r="K87" i="8"/>
  <c r="H88" i="8"/>
  <c r="I88" i="8"/>
  <c r="J88" i="8"/>
  <c r="K88" i="8"/>
  <c r="H89" i="8"/>
  <c r="I89" i="8"/>
  <c r="J89" i="8"/>
  <c r="K89" i="8"/>
  <c r="H90" i="8"/>
  <c r="I90" i="8"/>
  <c r="J90" i="8"/>
  <c r="K90" i="8"/>
  <c r="H91" i="8"/>
  <c r="I91" i="8"/>
  <c r="J91" i="8"/>
  <c r="K91" i="8"/>
  <c r="H92" i="8"/>
  <c r="I92" i="8"/>
  <c r="J92" i="8"/>
  <c r="K92" i="8"/>
  <c r="H93" i="8"/>
  <c r="I93" i="8"/>
  <c r="J93" i="8"/>
  <c r="K93" i="8"/>
  <c r="H94" i="8"/>
  <c r="I94" i="8"/>
  <c r="J94" i="8"/>
  <c r="K94" i="8"/>
  <c r="H95" i="8"/>
  <c r="I95" i="8"/>
  <c r="J95" i="8"/>
  <c r="K95" i="8"/>
  <c r="H96" i="8"/>
  <c r="I96" i="8"/>
  <c r="J96" i="8"/>
  <c r="K96" i="8"/>
  <c r="H97" i="8"/>
  <c r="I97" i="8"/>
  <c r="J97" i="8"/>
  <c r="K97" i="8"/>
  <c r="H98" i="8"/>
  <c r="I98" i="8"/>
  <c r="J98" i="8"/>
  <c r="K98" i="8"/>
  <c r="H99" i="8"/>
  <c r="I99" i="8"/>
  <c r="J99" i="8"/>
  <c r="K99" i="8"/>
  <c r="H100" i="8"/>
  <c r="I100" i="8"/>
  <c r="J100" i="8"/>
  <c r="K100" i="8"/>
  <c r="H101" i="8"/>
  <c r="I101" i="8"/>
  <c r="J101" i="8"/>
  <c r="K101" i="8"/>
  <c r="H102" i="8"/>
  <c r="I102" i="8"/>
  <c r="J102" i="8"/>
  <c r="K102" i="8"/>
  <c r="H103" i="8"/>
  <c r="I103" i="8"/>
  <c r="J103" i="8"/>
  <c r="K103" i="8"/>
  <c r="H104" i="8"/>
  <c r="I104" i="8"/>
  <c r="J104" i="8"/>
  <c r="K104" i="8"/>
  <c r="H105" i="8"/>
  <c r="I105" i="8"/>
  <c r="J105" i="8"/>
  <c r="K105" i="8"/>
  <c r="H106" i="8"/>
  <c r="I106" i="8"/>
  <c r="J106" i="8"/>
  <c r="K106" i="8"/>
  <c r="H107" i="8"/>
  <c r="I107" i="8"/>
  <c r="J107" i="8"/>
  <c r="K107" i="8"/>
  <c r="H108" i="8"/>
  <c r="I108" i="8"/>
  <c r="J108" i="8"/>
  <c r="K108" i="8"/>
  <c r="H109" i="8"/>
  <c r="I109" i="8"/>
  <c r="J109" i="8"/>
  <c r="K109" i="8"/>
  <c r="H110" i="8"/>
  <c r="I110" i="8"/>
  <c r="J110" i="8"/>
  <c r="K110" i="8"/>
  <c r="H111" i="8"/>
  <c r="I111" i="8"/>
  <c r="J111" i="8"/>
  <c r="K111" i="8"/>
  <c r="H112" i="8"/>
  <c r="I112" i="8"/>
  <c r="J112" i="8"/>
  <c r="K112" i="8"/>
  <c r="H113" i="8"/>
  <c r="I113" i="8"/>
  <c r="J113" i="8"/>
  <c r="K113" i="8"/>
  <c r="H114" i="8"/>
  <c r="I114" i="8"/>
  <c r="J114" i="8"/>
  <c r="K114" i="8"/>
  <c r="H115" i="8"/>
  <c r="I115" i="8"/>
  <c r="J115" i="8"/>
  <c r="K115" i="8"/>
  <c r="H116" i="8"/>
  <c r="I116" i="8"/>
  <c r="J116" i="8"/>
  <c r="K116" i="8"/>
  <c r="H117" i="8"/>
  <c r="I117" i="8"/>
  <c r="J117" i="8"/>
  <c r="K117" i="8"/>
  <c r="H118" i="8"/>
  <c r="I118" i="8"/>
  <c r="J118" i="8"/>
  <c r="K118" i="8"/>
  <c r="H119" i="8"/>
  <c r="I119" i="8"/>
  <c r="J119" i="8"/>
  <c r="K119" i="8"/>
  <c r="H120" i="8"/>
  <c r="I120" i="8"/>
  <c r="J120" i="8"/>
  <c r="K120" i="8"/>
  <c r="H121" i="8"/>
  <c r="I121" i="8"/>
  <c r="J121" i="8"/>
  <c r="K121" i="8"/>
  <c r="H122" i="8"/>
  <c r="I122" i="8"/>
  <c r="J122" i="8"/>
  <c r="K122" i="8"/>
  <c r="H123" i="8"/>
  <c r="I123" i="8"/>
  <c r="J123" i="8"/>
  <c r="K123" i="8"/>
  <c r="H124" i="8"/>
  <c r="I124" i="8"/>
  <c r="J124" i="8"/>
  <c r="K124" i="8"/>
  <c r="H125" i="8"/>
  <c r="I125" i="8"/>
  <c r="J125" i="8"/>
  <c r="K125" i="8"/>
  <c r="H126" i="8"/>
  <c r="I126" i="8"/>
  <c r="J126" i="8"/>
  <c r="K126" i="8"/>
  <c r="H127" i="8"/>
  <c r="I127" i="8"/>
  <c r="J127" i="8"/>
  <c r="K127" i="8"/>
  <c r="H128" i="8"/>
  <c r="I128" i="8"/>
  <c r="J128" i="8"/>
  <c r="K128" i="8"/>
  <c r="H129" i="8"/>
  <c r="I129" i="8"/>
  <c r="J129" i="8"/>
  <c r="K129" i="8"/>
  <c r="H130" i="8"/>
  <c r="I130" i="8"/>
  <c r="J130" i="8"/>
  <c r="K130" i="8"/>
  <c r="H131" i="8"/>
  <c r="I131" i="8"/>
  <c r="J131" i="8"/>
  <c r="K131" i="8"/>
  <c r="H132" i="8"/>
  <c r="I132" i="8"/>
  <c r="J132" i="8"/>
  <c r="K132" i="8"/>
  <c r="H133" i="8"/>
  <c r="I133" i="8"/>
  <c r="J133" i="8"/>
  <c r="K133" i="8"/>
  <c r="H134" i="8"/>
  <c r="I134" i="8"/>
  <c r="J134" i="8"/>
  <c r="K134" i="8"/>
  <c r="H135" i="8"/>
  <c r="I135" i="8"/>
  <c r="J135" i="8"/>
  <c r="K135" i="8"/>
  <c r="H136" i="8"/>
  <c r="I136" i="8"/>
  <c r="J136" i="8"/>
  <c r="K136" i="8"/>
  <c r="H137" i="8"/>
  <c r="I137" i="8"/>
  <c r="J137" i="8"/>
  <c r="K137" i="8"/>
  <c r="H138" i="8"/>
  <c r="I138" i="8"/>
  <c r="J138" i="8"/>
  <c r="K138" i="8"/>
  <c r="H139" i="8"/>
  <c r="I139" i="8"/>
  <c r="J139" i="8"/>
  <c r="K139" i="8"/>
  <c r="H140" i="8"/>
  <c r="I140" i="8"/>
  <c r="J140" i="8"/>
  <c r="K140" i="8"/>
  <c r="H141" i="8"/>
  <c r="I141" i="8"/>
  <c r="J141" i="8"/>
  <c r="K141" i="8"/>
  <c r="H142" i="8"/>
  <c r="I142" i="8"/>
  <c r="J142" i="8"/>
  <c r="K142" i="8"/>
  <c r="H143" i="8"/>
  <c r="I143" i="8"/>
  <c r="J143" i="8"/>
  <c r="K143" i="8"/>
  <c r="H144" i="8"/>
  <c r="I144" i="8"/>
  <c r="J144" i="8"/>
  <c r="K144" i="8"/>
  <c r="H145" i="8"/>
  <c r="I145" i="8"/>
  <c r="J145" i="8"/>
  <c r="K145" i="8"/>
  <c r="H146" i="8"/>
  <c r="I146" i="8"/>
  <c r="J146" i="8"/>
  <c r="K146" i="8"/>
  <c r="H147" i="8"/>
  <c r="I147" i="8"/>
  <c r="J147" i="8"/>
  <c r="K147" i="8"/>
  <c r="H148" i="8"/>
  <c r="I148" i="8"/>
  <c r="J148" i="8"/>
  <c r="K148" i="8"/>
  <c r="H149" i="8"/>
  <c r="I149" i="8"/>
  <c r="J149" i="8"/>
  <c r="K149" i="8"/>
  <c r="H150" i="8"/>
  <c r="I150" i="8"/>
  <c r="J150" i="8"/>
  <c r="K150" i="8"/>
  <c r="H151" i="8"/>
  <c r="I151" i="8"/>
  <c r="J151" i="8"/>
  <c r="K151" i="8"/>
  <c r="H152" i="8"/>
  <c r="I152" i="8"/>
  <c r="J152" i="8"/>
  <c r="K152" i="8"/>
  <c r="H153" i="8"/>
  <c r="I153" i="8"/>
  <c r="J153" i="8"/>
  <c r="K153" i="8"/>
  <c r="H154" i="8"/>
  <c r="I154" i="8"/>
  <c r="J154" i="8"/>
  <c r="K154" i="8"/>
  <c r="H155" i="8"/>
  <c r="I155" i="8"/>
  <c r="J155" i="8"/>
  <c r="K155" i="8"/>
  <c r="H156" i="8"/>
  <c r="I156" i="8"/>
  <c r="J156" i="8"/>
  <c r="K156" i="8"/>
  <c r="H157" i="8"/>
  <c r="I157" i="8"/>
  <c r="J157" i="8"/>
  <c r="K157" i="8"/>
  <c r="H158" i="8"/>
  <c r="I158" i="8"/>
  <c r="J158" i="8"/>
  <c r="K158" i="8"/>
  <c r="H159" i="8"/>
  <c r="I159" i="8"/>
  <c r="J159" i="8"/>
  <c r="K159" i="8"/>
  <c r="H160" i="8"/>
  <c r="I160" i="8"/>
  <c r="J160" i="8"/>
  <c r="K160" i="8"/>
  <c r="H161" i="8"/>
  <c r="I161" i="8"/>
  <c r="J161" i="8"/>
  <c r="K161" i="8"/>
  <c r="H162" i="8"/>
  <c r="I162" i="8"/>
  <c r="J162" i="8"/>
  <c r="K162" i="8"/>
  <c r="H163" i="8"/>
  <c r="I163" i="8"/>
  <c r="J163" i="8"/>
  <c r="K163" i="8"/>
  <c r="H164" i="8"/>
  <c r="I164" i="8"/>
  <c r="J164" i="8"/>
  <c r="K164" i="8"/>
  <c r="H165" i="8"/>
  <c r="I165" i="8"/>
  <c r="J165" i="8"/>
  <c r="K165" i="8"/>
  <c r="H166" i="8"/>
  <c r="I166" i="8"/>
  <c r="J166" i="8"/>
  <c r="K166" i="8"/>
  <c r="H167" i="8"/>
  <c r="I167" i="8"/>
  <c r="J167" i="8"/>
  <c r="K167" i="8"/>
  <c r="H168" i="8"/>
  <c r="I168" i="8"/>
  <c r="J168" i="8"/>
  <c r="K168" i="8"/>
  <c r="H169" i="8"/>
  <c r="I169" i="8"/>
  <c r="J169" i="8"/>
  <c r="K169" i="8"/>
  <c r="H170" i="8"/>
  <c r="I170" i="8"/>
  <c r="J170" i="8"/>
  <c r="K170" i="8"/>
  <c r="H171" i="8"/>
  <c r="I171" i="8"/>
  <c r="J171" i="8"/>
  <c r="K171" i="8"/>
  <c r="H172" i="8"/>
  <c r="I172" i="8"/>
  <c r="J172" i="8"/>
  <c r="K172" i="8"/>
  <c r="H173" i="8"/>
  <c r="I173" i="8"/>
  <c r="J173" i="8"/>
  <c r="K173" i="8"/>
  <c r="H174" i="8"/>
  <c r="I174" i="8"/>
  <c r="J174" i="8"/>
  <c r="K174" i="8"/>
  <c r="H175" i="8"/>
  <c r="I175" i="8"/>
  <c r="J175" i="8"/>
  <c r="K175" i="8"/>
  <c r="H176" i="8"/>
  <c r="I176" i="8"/>
  <c r="J176" i="8"/>
  <c r="K176" i="8"/>
  <c r="H177" i="8"/>
  <c r="I177" i="8"/>
  <c r="J177" i="8"/>
  <c r="K177" i="8"/>
  <c r="H178" i="8"/>
  <c r="I178" i="8"/>
  <c r="J178" i="8"/>
  <c r="K178" i="8"/>
  <c r="H179" i="8"/>
  <c r="I179" i="8"/>
  <c r="J179" i="8"/>
  <c r="K179" i="8"/>
  <c r="H180" i="8"/>
  <c r="I180" i="8"/>
  <c r="J180" i="8"/>
  <c r="K180" i="8"/>
  <c r="H181" i="8"/>
  <c r="I181" i="8"/>
  <c r="J181" i="8"/>
  <c r="K181" i="8"/>
  <c r="H182" i="8"/>
  <c r="I182" i="8"/>
  <c r="J182" i="8"/>
  <c r="K182" i="8"/>
  <c r="H183" i="8"/>
  <c r="I183" i="8"/>
  <c r="J183" i="8"/>
  <c r="K183" i="8"/>
  <c r="H184" i="8"/>
  <c r="I184" i="8"/>
  <c r="J184" i="8"/>
  <c r="K184" i="8"/>
  <c r="H185" i="8"/>
  <c r="I185" i="8"/>
  <c r="J185" i="8"/>
  <c r="K185" i="8"/>
  <c r="H186" i="8"/>
  <c r="I186" i="8"/>
  <c r="J186" i="8"/>
  <c r="K186" i="8"/>
  <c r="H187" i="8"/>
  <c r="I187" i="8"/>
  <c r="J187" i="8"/>
  <c r="K187" i="8"/>
  <c r="H188" i="8"/>
  <c r="I188" i="8"/>
  <c r="J188" i="8"/>
  <c r="K188" i="8"/>
  <c r="H189" i="8"/>
  <c r="I189" i="8"/>
  <c r="J189" i="8"/>
  <c r="K189" i="8"/>
  <c r="H190" i="8"/>
  <c r="I190" i="8"/>
  <c r="J190" i="8"/>
  <c r="K190" i="8"/>
  <c r="H191" i="8"/>
  <c r="I191" i="8"/>
  <c r="J191" i="8"/>
  <c r="K191" i="8"/>
  <c r="H192" i="8"/>
  <c r="I192" i="8"/>
  <c r="J192" i="8"/>
  <c r="K192" i="8"/>
  <c r="H193" i="8"/>
  <c r="I193" i="8"/>
  <c r="J193" i="8"/>
  <c r="K193" i="8"/>
  <c r="H194" i="8"/>
  <c r="I194" i="8"/>
  <c r="J194" i="8"/>
  <c r="K194" i="8"/>
  <c r="H195" i="8"/>
  <c r="I195" i="8"/>
  <c r="J195" i="8"/>
  <c r="K195" i="8"/>
  <c r="H196" i="8"/>
  <c r="I196" i="8"/>
  <c r="J196" i="8"/>
  <c r="K196" i="8"/>
  <c r="H197" i="8"/>
  <c r="I197" i="8"/>
  <c r="J197" i="8"/>
  <c r="K197" i="8"/>
  <c r="H198" i="8"/>
  <c r="I198" i="8"/>
  <c r="J198" i="8"/>
  <c r="K198" i="8"/>
  <c r="H199" i="8"/>
  <c r="I199" i="8"/>
  <c r="J199" i="8"/>
  <c r="K199" i="8"/>
  <c r="H200" i="8"/>
  <c r="I200" i="8"/>
  <c r="J200" i="8"/>
  <c r="K200" i="8"/>
  <c r="H201" i="8"/>
  <c r="I201" i="8"/>
  <c r="J201" i="8"/>
  <c r="K201" i="8"/>
  <c r="H202" i="8"/>
  <c r="I202" i="8"/>
  <c r="J202" i="8"/>
  <c r="K202" i="8"/>
  <c r="H203" i="8"/>
  <c r="I203" i="8"/>
  <c r="J203" i="8"/>
  <c r="K203" i="8"/>
  <c r="H204" i="8"/>
  <c r="I204" i="8"/>
  <c r="J204" i="8"/>
  <c r="K204" i="8"/>
  <c r="H205" i="8"/>
  <c r="I205" i="8"/>
  <c r="J205" i="8"/>
  <c r="K205" i="8"/>
  <c r="H206" i="8"/>
  <c r="I206" i="8"/>
  <c r="J206" i="8"/>
  <c r="K206" i="8"/>
  <c r="H207" i="8"/>
  <c r="I207" i="8"/>
  <c r="J207" i="8"/>
  <c r="K207" i="8"/>
  <c r="H208" i="8"/>
  <c r="I208" i="8"/>
  <c r="J208" i="8"/>
  <c r="K208" i="8"/>
  <c r="H209" i="8"/>
  <c r="I209" i="8"/>
  <c r="J209" i="8"/>
  <c r="K209" i="8"/>
  <c r="H210" i="8"/>
  <c r="I210" i="8"/>
  <c r="J210" i="8"/>
  <c r="K210" i="8"/>
  <c r="H211" i="8"/>
  <c r="I211" i="8"/>
  <c r="J211" i="8"/>
  <c r="K211" i="8"/>
  <c r="H212" i="8"/>
  <c r="I212" i="8"/>
  <c r="J212" i="8"/>
  <c r="K212" i="8"/>
  <c r="H213" i="8"/>
  <c r="I213" i="8"/>
  <c r="J213" i="8"/>
  <c r="K213" i="8"/>
  <c r="H214" i="8"/>
  <c r="I214" i="8"/>
  <c r="J214" i="8"/>
  <c r="K214" i="8"/>
  <c r="H215" i="8"/>
  <c r="I215" i="8"/>
  <c r="J215" i="8"/>
  <c r="K215" i="8"/>
  <c r="H216" i="8"/>
  <c r="I216" i="8"/>
  <c r="J216" i="8"/>
  <c r="K216" i="8"/>
  <c r="H217" i="8"/>
  <c r="I217" i="8"/>
  <c r="J217" i="8"/>
  <c r="K217" i="8"/>
  <c r="H218" i="8"/>
  <c r="I218" i="8"/>
  <c r="J218" i="8"/>
  <c r="K218" i="8"/>
  <c r="H219" i="8"/>
  <c r="I219" i="8"/>
  <c r="J219" i="8"/>
  <c r="K219" i="8"/>
  <c r="H220" i="8"/>
  <c r="I220" i="8"/>
  <c r="J220" i="8"/>
  <c r="K220" i="8"/>
  <c r="H221" i="8"/>
  <c r="I221" i="8"/>
  <c r="J221" i="8"/>
  <c r="K221" i="8"/>
  <c r="H222" i="8"/>
  <c r="I222" i="8"/>
  <c r="J222" i="8"/>
  <c r="K222" i="8"/>
  <c r="H223" i="8"/>
  <c r="I223" i="8"/>
  <c r="J223" i="8"/>
  <c r="K223" i="8"/>
  <c r="H224" i="8"/>
  <c r="I224" i="8"/>
  <c r="J224" i="8"/>
  <c r="K224" i="8"/>
  <c r="H225" i="8"/>
  <c r="I225" i="8"/>
  <c r="J225" i="8"/>
  <c r="K225" i="8"/>
  <c r="H226" i="8"/>
  <c r="I226" i="8"/>
  <c r="J226" i="8"/>
  <c r="K226" i="8"/>
  <c r="H227" i="8"/>
  <c r="I227" i="8"/>
  <c r="J227" i="8"/>
  <c r="K227" i="8"/>
  <c r="H228" i="8"/>
  <c r="I228" i="8"/>
  <c r="J228" i="8"/>
  <c r="K228" i="8"/>
  <c r="H229" i="8"/>
  <c r="I229" i="8"/>
  <c r="J229" i="8"/>
  <c r="K229" i="8"/>
  <c r="H230" i="8"/>
  <c r="I230" i="8"/>
  <c r="J230" i="8"/>
  <c r="K230" i="8"/>
  <c r="H231" i="8"/>
  <c r="I231" i="8"/>
  <c r="J231" i="8"/>
  <c r="K231" i="8"/>
  <c r="H232" i="8"/>
  <c r="I232" i="8"/>
  <c r="J232" i="8"/>
  <c r="K232" i="8"/>
  <c r="H233" i="8"/>
  <c r="I233" i="8"/>
  <c r="J233" i="8"/>
  <c r="K233" i="8"/>
  <c r="H234" i="8"/>
  <c r="I234" i="8"/>
  <c r="J234" i="8"/>
  <c r="K234" i="8"/>
  <c r="H235" i="8"/>
  <c r="I235" i="8"/>
  <c r="J235" i="8"/>
  <c r="K235" i="8"/>
  <c r="H236" i="8"/>
  <c r="I236" i="8"/>
  <c r="J236" i="8"/>
  <c r="K236" i="8"/>
  <c r="H237" i="8"/>
  <c r="I237" i="8"/>
  <c r="J237" i="8"/>
  <c r="K237" i="8"/>
  <c r="H238" i="8"/>
  <c r="I238" i="8"/>
  <c r="J238" i="8"/>
  <c r="K238" i="8"/>
  <c r="H239" i="8"/>
  <c r="I239" i="8"/>
  <c r="J239" i="8"/>
  <c r="K239" i="8"/>
  <c r="H240" i="8"/>
  <c r="I240" i="8"/>
  <c r="J240" i="8"/>
  <c r="K240" i="8"/>
  <c r="H241" i="8"/>
  <c r="I241" i="8"/>
  <c r="J241" i="8"/>
  <c r="K241" i="8"/>
  <c r="H242" i="8"/>
  <c r="I242" i="8"/>
  <c r="J242" i="8"/>
  <c r="K242" i="8"/>
  <c r="H243" i="8"/>
  <c r="I243" i="8"/>
  <c r="J243" i="8"/>
  <c r="K243" i="8"/>
  <c r="H244" i="8"/>
  <c r="I244" i="8"/>
  <c r="J244" i="8"/>
  <c r="K244" i="8"/>
  <c r="H245" i="8"/>
  <c r="I245" i="8"/>
  <c r="J245" i="8"/>
  <c r="K245" i="8"/>
  <c r="H246" i="8"/>
  <c r="I246" i="8"/>
  <c r="J246" i="8"/>
  <c r="K246" i="8"/>
  <c r="H247" i="8"/>
  <c r="I247" i="8"/>
  <c r="J247" i="8"/>
  <c r="K247" i="8"/>
  <c r="H248" i="8"/>
  <c r="I248" i="8"/>
  <c r="J248" i="8"/>
  <c r="K248" i="8"/>
  <c r="H249" i="8"/>
  <c r="I249" i="8"/>
  <c r="J249" i="8"/>
  <c r="K249" i="8"/>
  <c r="H250" i="8"/>
  <c r="I250" i="8"/>
  <c r="J250" i="8"/>
  <c r="K250" i="8"/>
  <c r="H251" i="8"/>
  <c r="I251" i="8"/>
  <c r="J251" i="8"/>
  <c r="K251" i="8"/>
  <c r="H252" i="8"/>
  <c r="I252" i="8"/>
  <c r="J252" i="8"/>
  <c r="K252" i="8"/>
  <c r="H253" i="8"/>
  <c r="I253" i="8"/>
  <c r="J253" i="8"/>
  <c r="K253" i="8"/>
  <c r="H254" i="8"/>
  <c r="I254" i="8"/>
  <c r="J254" i="8"/>
  <c r="K254" i="8"/>
  <c r="H255" i="8"/>
  <c r="I255" i="8"/>
  <c r="J255" i="8"/>
  <c r="K255" i="8"/>
  <c r="H256" i="8"/>
  <c r="I256" i="8"/>
  <c r="J256" i="8"/>
  <c r="K256" i="8"/>
  <c r="H257" i="8"/>
  <c r="I257" i="8"/>
  <c r="J257" i="8"/>
  <c r="K257" i="8"/>
  <c r="I1" i="8"/>
  <c r="J1" i="8"/>
  <c r="K1" i="8"/>
  <c r="H1" i="8"/>
  <c r="L21" i="5" l="1"/>
  <c r="C4" i="6" s="1"/>
  <c r="C21" i="5"/>
  <c r="D21" i="5"/>
  <c r="E21" i="5"/>
  <c r="F21" i="5"/>
  <c r="G21" i="5"/>
  <c r="H21" i="5"/>
  <c r="I21" i="5"/>
  <c r="B21" i="5"/>
  <c r="K21" i="5" s="1"/>
  <c r="B4" i="6" s="1"/>
  <c r="C25" i="4"/>
  <c r="D25" i="4"/>
  <c r="E25" i="4"/>
  <c r="F25" i="4"/>
  <c r="G25" i="4"/>
  <c r="H25" i="4"/>
  <c r="I25" i="4"/>
  <c r="B25" i="4"/>
  <c r="C37" i="3"/>
  <c r="D37" i="3"/>
  <c r="E37" i="3"/>
  <c r="F37" i="3"/>
  <c r="G37" i="3"/>
  <c r="H37" i="3"/>
  <c r="I37" i="3"/>
  <c r="B37" i="3"/>
  <c r="L37" i="3" s="1"/>
  <c r="C6" i="6" s="1"/>
  <c r="C56" i="2"/>
  <c r="D56" i="2"/>
  <c r="E56" i="2"/>
  <c r="K56" i="2" s="1"/>
  <c r="B7" i="6" s="1"/>
  <c r="F56" i="2"/>
  <c r="G56" i="2"/>
  <c r="H56" i="2"/>
  <c r="I56" i="2"/>
  <c r="B56" i="2"/>
  <c r="L56" i="2" s="1"/>
  <c r="C7" i="6" s="1"/>
  <c r="C3" i="1"/>
  <c r="C2" i="1"/>
  <c r="C6" i="1" s="1"/>
  <c r="C4" i="1"/>
  <c r="D6" i="6" l="1"/>
  <c r="F6" i="6" s="1"/>
  <c r="D7" i="6"/>
  <c r="E7" i="6" s="1"/>
  <c r="D4" i="6"/>
  <c r="D3" i="6"/>
  <c r="D5" i="6"/>
  <c r="F7" i="6"/>
  <c r="E4" i="6"/>
  <c r="F4" i="6"/>
  <c r="K37" i="3"/>
  <c r="B6" i="6" s="1"/>
  <c r="E6" i="6" s="1"/>
  <c r="K25" i="4"/>
  <c r="B5" i="6" s="1"/>
  <c r="E5" i="6" s="1"/>
  <c r="L25" i="4"/>
  <c r="C5" i="6" s="1"/>
  <c r="F5" i="6" s="1"/>
  <c r="F3" i="6" l="1"/>
  <c r="E3" i="6"/>
</calcChain>
</file>

<file path=xl/sharedStrings.xml><?xml version="1.0" encoding="utf-8"?>
<sst xmlns="http://schemas.openxmlformats.org/spreadsheetml/2006/main" count="28" uniqueCount="23">
  <si>
    <t>Image length</t>
  </si>
  <si>
    <t>arbitrary</t>
  </si>
  <si>
    <t>Image width</t>
  </si>
  <si>
    <t>Scale bar</t>
  </si>
  <si>
    <t>converted/um</t>
  </si>
  <si>
    <t>Image area/micron^2</t>
  </si>
  <si>
    <t>notes:</t>
  </si>
  <si>
    <t>SEM at 300x mag</t>
  </si>
  <si>
    <t>10 kV</t>
  </si>
  <si>
    <t>Image number</t>
  </si>
  <si>
    <t>5 2</t>
  </si>
  <si>
    <t xml:space="preserve">5 3 </t>
  </si>
  <si>
    <t>5 4</t>
  </si>
  <si>
    <t>5 5</t>
  </si>
  <si>
    <t>5 6</t>
  </si>
  <si>
    <t>5 7</t>
  </si>
  <si>
    <t>5 8</t>
  </si>
  <si>
    <t>5 9</t>
  </si>
  <si>
    <t>Pores/FOV</t>
  </si>
  <si>
    <t>stdev/FOV</t>
  </si>
  <si>
    <t>Area/mm2</t>
  </si>
  <si>
    <t>image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</si>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</sst>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Sheet1!$H$1:$H$257</c:f>
              <c:numCache>
                <c:formatCode>General</c:formatCode>
                <c:ptCount val="257"/>
                <c:pt idx="0">
                  <c:v>0.10007113130781238</c:v>
                </c:pt>
                <c:pt idx="1">
                  <c:v>0.10607729020264423</c:v>
                </c:pt>
                <c:pt idx="2">
                  <c:v>0.11236128304005609</c:v>
                </c:pt>
                <c:pt idx="3">
                  <c:v>0.11892747370396285</c:v>
                </c:pt>
                <c:pt idx="4">
                  <c:v>0.12578313533422261</c:v>
                </c:pt>
                <c:pt idx="5">
                  <c:v>0.13293554107069347</c:v>
                </c:pt>
                <c:pt idx="6">
                  <c:v>0.1403890547972903</c:v>
                </c:pt>
                <c:pt idx="7">
                  <c:v>0.14814949502589964</c:v>
                </c:pt>
                <c:pt idx="8">
                  <c:v>0.15622268026840794</c:v>
                </c:pt>
                <c:pt idx="9">
                  <c:v>0.1646129744087301</c:v>
                </c:pt>
                <c:pt idx="10">
                  <c:v>0.17332328670280933</c:v>
                </c:pt>
                <c:pt idx="11">
                  <c:v>0.18235943566253213</c:v>
                </c:pt>
                <c:pt idx="12">
                  <c:v>0.19172142128789851</c:v>
                </c:pt>
                <c:pt idx="13">
                  <c:v>0.20141506209079499</c:v>
                </c:pt>
                <c:pt idx="14">
                  <c:v>0.2114403580712215</c:v>
                </c:pt>
                <c:pt idx="15">
                  <c:v>0.22179730922917809</c:v>
                </c:pt>
                <c:pt idx="16">
                  <c:v>0.23248882482060801</c:v>
                </c:pt>
                <c:pt idx="17">
                  <c:v>0.24351490484551125</c:v>
                </c:pt>
                <c:pt idx="18">
                  <c:v>0.25487118541997295</c:v>
                </c:pt>
                <c:pt idx="19">
                  <c:v>0.26655912117196467</c:v>
                </c:pt>
                <c:pt idx="20">
                  <c:v>0.2785743482175716</c:v>
                </c:pt>
                <c:pt idx="21">
                  <c:v>0.29091250267287888</c:v>
                </c:pt>
                <c:pt idx="22">
                  <c:v>0.30357212990991489</c:v>
                </c:pt>
                <c:pt idx="23">
                  <c:v>0.31654450216084984</c:v>
                </c:pt>
                <c:pt idx="24">
                  <c:v>0.32982525554176889</c:v>
                </c:pt>
                <c:pt idx="25">
                  <c:v>0.34340566228484237</c:v>
                </c:pt>
                <c:pt idx="26">
                  <c:v>0.35727844925021202</c:v>
                </c:pt>
                <c:pt idx="27">
                  <c:v>0.37143343404207657</c:v>
                </c:pt>
                <c:pt idx="28">
                  <c:v>0.38586188889260625</c:v>
                </c:pt>
                <c:pt idx="29">
                  <c:v>0.40055072215005655</c:v>
                </c:pt>
                <c:pt idx="30">
                  <c:v>0.41548684216268267</c:v>
                </c:pt>
                <c:pt idx="31">
                  <c:v>0.43066006653468347</c:v>
                </c:pt>
                <c:pt idx="32">
                  <c:v>0.44605148510242765</c:v>
                </c:pt>
                <c:pt idx="33">
                  <c:v>0.46164946084214231</c:v>
                </c:pt>
                <c:pt idx="34">
                  <c:v>0.47743508359019643</c:v>
                </c:pt>
                <c:pt idx="35">
                  <c:v>0.49339235243890195</c:v>
                </c:pt>
                <c:pt idx="36">
                  <c:v>0.50950090259665648</c:v>
                </c:pt>
                <c:pt idx="37">
                  <c:v>0.52574182389982849</c:v>
                </c:pt>
                <c:pt idx="38">
                  <c:v>0.54209620618478727</c:v>
                </c:pt>
                <c:pt idx="39">
                  <c:v>0.55854077540398661</c:v>
                </c:pt>
                <c:pt idx="40">
                  <c:v>0.5750551667658238</c:v>
                </c:pt>
                <c:pt idx="41">
                  <c:v>0.59161465159478133</c:v>
                </c:pt>
                <c:pt idx="42">
                  <c:v>0.60819595584331332</c:v>
                </c:pt>
                <c:pt idx="43">
                  <c:v>0.62477580546387357</c:v>
                </c:pt>
                <c:pt idx="44">
                  <c:v>0.64132801715297305</c:v>
                </c:pt>
                <c:pt idx="45">
                  <c:v>0.65782640760712241</c:v>
                </c:pt>
                <c:pt idx="46">
                  <c:v>0.67424333889486088</c:v>
                </c:pt>
                <c:pt idx="47">
                  <c:v>0.69055553696864258</c:v>
                </c:pt>
                <c:pt idx="48">
                  <c:v>0.7067339092690349</c:v>
                </c:pt>
                <c:pt idx="49">
                  <c:v>0.72274936323660544</c:v>
                </c:pt>
                <c:pt idx="50">
                  <c:v>0.73857717019583657</c:v>
                </c:pt>
                <c:pt idx="51">
                  <c:v>0.75418678295932429</c:v>
                </c:pt>
                <c:pt idx="52">
                  <c:v>0.76955056359560758</c:v>
                </c:pt>
                <c:pt idx="53">
                  <c:v>0.78464087417322592</c:v>
                </c:pt>
                <c:pt idx="54">
                  <c:v>0.79942862213274646</c:v>
                </c:pt>
                <c:pt idx="55">
                  <c:v>0.81388762417068028</c:v>
                </c:pt>
                <c:pt idx="56">
                  <c:v>0.82798733309962314</c:v>
                </c:pt>
                <c:pt idx="57">
                  <c:v>0.84170302024405752</c:v>
                </c:pt>
                <c:pt idx="58">
                  <c:v>0.85500704767252245</c:v>
                </c:pt>
                <c:pt idx="59">
                  <c:v>0.86787177745355737</c:v>
                </c:pt>
                <c:pt idx="60">
                  <c:v>0.88027102628367282</c:v>
                </c:pt>
                <c:pt idx="61">
                  <c:v>0.89218006548735129</c:v>
                </c:pt>
                <c:pt idx="62">
                  <c:v>0.9035756210170468</c:v>
                </c:pt>
                <c:pt idx="63">
                  <c:v>0.91443296419724174</c:v>
                </c:pt>
                <c:pt idx="64">
                  <c:v>0.92472882098039022</c:v>
                </c:pt>
                <c:pt idx="65">
                  <c:v>0.93444137194691768</c:v>
                </c:pt>
                <c:pt idx="66">
                  <c:v>0.9435502523052216</c:v>
                </c:pt>
                <c:pt idx="67">
                  <c:v>0.95203655189167102</c:v>
                </c:pt>
                <c:pt idx="68">
                  <c:v>0.95988136054263451</c:v>
                </c:pt>
                <c:pt idx="69">
                  <c:v>0.96706722272245271</c:v>
                </c:pt>
                <c:pt idx="70">
                  <c:v>0.97357959215140932</c:v>
                </c:pt>
                <c:pt idx="71">
                  <c:v>0.97940246792181673</c:v>
                </c:pt>
                <c:pt idx="72">
                  <c:v>0.98452421300990156</c:v>
                </c:pt>
                <c:pt idx="73">
                  <c:v>0.98893319039189131</c:v>
                </c:pt>
                <c:pt idx="74">
                  <c:v>0.99262067229995588</c:v>
                </c:pt>
                <c:pt idx="75">
                  <c:v>0.99557647633829405</c:v>
                </c:pt>
                <c:pt idx="76">
                  <c:v>0.99779478399501931</c:v>
                </c:pt>
                <c:pt idx="77">
                  <c:v>0.99926977675824513</c:v>
                </c:pt>
                <c:pt idx="78">
                  <c:v>1</c:v>
                </c:pt>
                <c:pt idx="79">
                  <c:v>0.99998399909231228</c:v>
                </c:pt>
                <c:pt idx="80">
                  <c:v>0.99921886477923849</c:v>
                </c:pt>
                <c:pt idx="81">
                  <c:v>0.99771041557266527</c:v>
                </c:pt>
                <c:pt idx="82">
                  <c:v>0.9954586514725926</c:v>
                </c:pt>
                <c:pt idx="83">
                  <c:v>0.99246939099090703</c:v>
                </c:pt>
                <c:pt idx="84">
                  <c:v>0.98874990726746692</c:v>
                </c:pt>
                <c:pt idx="85">
                  <c:v>0.98430747344212977</c:v>
                </c:pt>
                <c:pt idx="86">
                  <c:v>0.97915372653866917</c:v>
                </c:pt>
                <c:pt idx="87">
                  <c:v>0.97330030358085773</c:v>
                </c:pt>
                <c:pt idx="88">
                  <c:v>0.96675738696449698</c:v>
                </c:pt>
                <c:pt idx="89">
                  <c:v>0.95954097759727452</c:v>
                </c:pt>
                <c:pt idx="90">
                  <c:v>0.95166707638687875</c:v>
                </c:pt>
                <c:pt idx="91">
                  <c:v>0.94315168424099682</c:v>
                </c:pt>
                <c:pt idx="92">
                  <c:v>0.93401516595123224</c:v>
                </c:pt>
                <c:pt idx="93">
                  <c:v>0.9242749770532438</c:v>
                </c:pt>
                <c:pt idx="94">
                  <c:v>0.91395293696660618</c:v>
                </c:pt>
                <c:pt idx="95">
                  <c:v>0.90307231973886526</c:v>
                </c:pt>
                <c:pt idx="96">
                  <c:v>0.89165203553365213</c:v>
                </c:pt>
                <c:pt idx="97">
                  <c:v>0.87971972228242767</c:v>
                </c:pt>
                <c:pt idx="98">
                  <c:v>0.86729865403273787</c:v>
                </c:pt>
                <c:pt idx="99">
                  <c:v>0.85441355946010034</c:v>
                </c:pt>
                <c:pt idx="100">
                  <c:v>0.84109207649597584</c:v>
                </c:pt>
                <c:pt idx="101">
                  <c:v>0.82735747918791036</c:v>
                </c:pt>
                <c:pt idx="102">
                  <c:v>0.81324031472330793</c:v>
                </c:pt>
                <c:pt idx="103">
                  <c:v>0.79876676640565802</c:v>
                </c:pt>
                <c:pt idx="104">
                  <c:v>0.78396447216642107</c:v>
                </c:pt>
                <c:pt idx="105">
                  <c:v>0.76886106993705827</c:v>
                </c:pt>
                <c:pt idx="106">
                  <c:v>0.75348565227700193</c:v>
                </c:pt>
                <c:pt idx="107">
                  <c:v>0.73786585711771291</c:v>
                </c:pt>
                <c:pt idx="108">
                  <c:v>0.72202932239065198</c:v>
                </c:pt>
                <c:pt idx="109">
                  <c:v>0.70600514065525177</c:v>
                </c:pt>
                <c:pt idx="110">
                  <c:v>0.68982094984297293</c:v>
                </c:pt>
                <c:pt idx="111">
                  <c:v>0.67350293325730481</c:v>
                </c:pt>
                <c:pt idx="112">
                  <c:v>0.65708018345767982</c:v>
                </c:pt>
                <c:pt idx="113">
                  <c:v>0.6405788837475872</c:v>
                </c:pt>
                <c:pt idx="114">
                  <c:v>0.62402667205848772</c:v>
                </c:pt>
                <c:pt idx="115">
                  <c:v>0.60744682243792736</c:v>
                </c:pt>
                <c:pt idx="116">
                  <c:v>0.59086551818939548</c:v>
                </c:pt>
                <c:pt idx="117">
                  <c:v>0.57430748798840958</c:v>
                </c:pt>
                <c:pt idx="118">
                  <c:v>0.55779600588251554</c:v>
                </c:pt>
                <c:pt idx="119">
                  <c:v>0.54135434591925946</c:v>
                </c:pt>
                <c:pt idx="120">
                  <c:v>0.52500432751821557</c:v>
                </c:pt>
                <c:pt idx="121">
                  <c:v>0.50876922472692998</c:v>
                </c:pt>
                <c:pt idx="122">
                  <c:v>0.49266649308106203</c:v>
                </c:pt>
                <c:pt idx="123">
                  <c:v>0.47671649737221455</c:v>
                </c:pt>
                <c:pt idx="124">
                  <c:v>0.46093960239199022</c:v>
                </c:pt>
                <c:pt idx="125">
                  <c:v>0.44535035442010529</c:v>
                </c:pt>
                <c:pt idx="126">
                  <c:v>0.42996766362019079</c:v>
                </c:pt>
                <c:pt idx="127">
                  <c:v>0.41480607627196309</c:v>
                </c:pt>
                <c:pt idx="128">
                  <c:v>0.39988013865513827</c:v>
                </c:pt>
                <c:pt idx="129">
                  <c:v>0.38520294242146103</c:v>
                </c:pt>
                <c:pt idx="130">
                  <c:v>0.37078757922267591</c:v>
                </c:pt>
                <c:pt idx="131">
                  <c:v>0.35664423145458435</c:v>
                </c:pt>
                <c:pt idx="132">
                  <c:v>0.34278453614095927</c:v>
                </c:pt>
                <c:pt idx="133">
                  <c:v>0.32921722104963047</c:v>
                </c:pt>
                <c:pt idx="134">
                  <c:v>0.31595101394842767</c:v>
                </c:pt>
                <c:pt idx="135">
                  <c:v>0.30299173334923729</c:v>
                </c:pt>
                <c:pt idx="136">
                  <c:v>0.29034810701988911</c:v>
                </c:pt>
                <c:pt idx="137">
                  <c:v>0.27802304421632645</c:v>
                </c:pt>
                <c:pt idx="138">
                  <c:v>0.26602236345043573</c:v>
                </c:pt>
                <c:pt idx="139">
                  <c:v>0.25435042860613188</c:v>
                </c:pt>
                <c:pt idx="140">
                  <c:v>0.24300869431138639</c:v>
                </c:pt>
                <c:pt idx="141">
                  <c:v>0.231998615194171</c:v>
                </c:pt>
                <c:pt idx="142">
                  <c:v>0.22132164588245734</c:v>
                </c:pt>
                <c:pt idx="143">
                  <c:v>0.21097924100421697</c:v>
                </c:pt>
                <c:pt idx="144">
                  <c:v>0.20096849130350666</c:v>
                </c:pt>
                <c:pt idx="145">
                  <c:v>0.19129085140829807</c:v>
                </c:pt>
                <c:pt idx="146">
                  <c:v>0.18194341206264791</c:v>
                </c:pt>
                <c:pt idx="147">
                  <c:v>0.17292180938264134</c:v>
                </c:pt>
                <c:pt idx="148">
                  <c:v>0.16422604336827834</c:v>
                </c:pt>
                <c:pt idx="149">
                  <c:v>0.15585029550767243</c:v>
                </c:pt>
                <c:pt idx="150">
                  <c:v>0.14779165654488036</c:v>
                </c:pt>
                <c:pt idx="151">
                  <c:v>0.14004576259598725</c:v>
                </c:pt>
                <c:pt idx="152">
                  <c:v>0.13260534052113501</c:v>
                </c:pt>
                <c:pt idx="153">
                  <c:v>0.12546748106438038</c:v>
                </c:pt>
                <c:pt idx="154">
                  <c:v>0.11862491108586523</c:v>
                </c:pt>
                <c:pt idx="155">
                  <c:v>0.11207035744573146</c:v>
                </c:pt>
                <c:pt idx="156">
                  <c:v>0.10580091088803582</c:v>
                </c:pt>
                <c:pt idx="157">
                  <c:v>9.9806389016976971E-2</c:v>
                </c:pt>
                <c:pt idx="158">
                  <c:v>9.4080973320668365E-2</c:v>
                </c:pt>
                <c:pt idx="159">
                  <c:v>8.8617390659251949E-2</c:v>
                </c:pt>
                <c:pt idx="160">
                  <c:v>8.3409822520841184E-2</c:v>
                </c:pt>
                <c:pt idx="161">
                  <c:v>7.8449541137606341E-2</c:v>
                </c:pt>
                <c:pt idx="162">
                  <c:v>7.3727818741717716E-2</c:v>
                </c:pt>
                <c:pt idx="163">
                  <c:v>6.9240291449260388E-2</c:v>
                </c:pt>
                <c:pt idx="164">
                  <c:v>6.4975322236461422E-2</c:v>
                </c:pt>
                <c:pt idx="165">
                  <c:v>6.0928547219405903E-2</c:v>
                </c:pt>
                <c:pt idx="166">
                  <c:v>5.7091238630264114E-2</c:v>
                </c:pt>
                <c:pt idx="167">
                  <c:v>5.345612332917795E-2</c:v>
                </c:pt>
                <c:pt idx="168">
                  <c:v>5.0014473548317652E-2</c:v>
                </c:pt>
                <c:pt idx="169">
                  <c:v>4.6759016147825114E-2</c:v>
                </c:pt>
                <c:pt idx="170">
                  <c:v>4.3683932615813839E-2</c:v>
                </c:pt>
                <c:pt idx="171">
                  <c:v>4.0779040556482474E-2</c:v>
                </c:pt>
                <c:pt idx="172">
                  <c:v>3.8039976085916145E-2</c:v>
                </c:pt>
                <c:pt idx="173">
                  <c:v>3.5458011436285117E-2</c:v>
                </c:pt>
                <c:pt idx="174">
                  <c:v>3.3027328095702885E-2</c:v>
                </c:pt>
                <c:pt idx="175">
                  <c:v>3.0739198296339719E-2</c:v>
                </c:pt>
                <c:pt idx="176">
                  <c:v>2.8589258154280754E-2</c:v>
                </c:pt>
                <c:pt idx="177">
                  <c:v>2.6568779901696243E-2</c:v>
                </c:pt>
                <c:pt idx="178">
                  <c:v>2.4673399654671319E-2</c:v>
                </c:pt>
                <c:pt idx="179">
                  <c:v>2.2895844273347871E-2</c:v>
                </c:pt>
                <c:pt idx="180">
                  <c:v>2.1230295245839401E-2</c:v>
                </c:pt>
                <c:pt idx="181">
                  <c:v>1.967093406025942E-2</c:v>
                </c:pt>
                <c:pt idx="182">
                  <c:v>1.8213396832693053E-2</c:v>
                </c:pt>
                <c:pt idx="183">
                  <c:v>1.6850410423282194E-2</c:v>
                </c:pt>
                <c:pt idx="184">
                  <c:v>1.5577610948111966E-2</c:v>
                </c:pt>
                <c:pt idx="185">
                  <c:v>1.4390634523267502E-2</c:v>
                </c:pt>
                <c:pt idx="186">
                  <c:v>1.3285117264833933E-2</c:v>
                </c:pt>
                <c:pt idx="187">
                  <c:v>1.2253786032953143E-2</c:v>
                </c:pt>
                <c:pt idx="188">
                  <c:v>1.1295186199653508E-2</c:v>
                </c:pt>
                <c:pt idx="189">
                  <c:v>1.0403499253048535E-2</c:v>
                </c:pt>
                <c:pt idx="190">
                  <c:v>9.5743613092233604E-3</c:v>
                </c:pt>
                <c:pt idx="191">
                  <c:v>8.8048631122347298E-3</c:v>
                </c:pt>
                <c:pt idx="192">
                  <c:v>8.0920954061394039E-3</c:v>
                </c:pt>
                <c:pt idx="193">
                  <c:v>7.4302396790508849E-3</c:v>
                </c:pt>
                <c:pt idx="194">
                  <c:v>6.8192959309691754E-3</c:v>
                </c:pt>
                <c:pt idx="195">
                  <c:v>6.2519910220361595E-3</c:v>
                </c:pt>
                <c:pt idx="196">
                  <c:v>5.7283249522518363E-3</c:v>
                </c:pt>
                <c:pt idx="197">
                  <c:v>5.2453884656729613E-3</c:v>
                </c:pt>
                <c:pt idx="198">
                  <c:v>4.7988176783846656E-3</c:v>
                </c:pt>
                <c:pt idx="199">
                  <c:v>4.387157962415322E-3</c:v>
                </c:pt>
                <c:pt idx="200">
                  <c:v>4.007500061821689E-3</c:v>
                </c:pt>
                <c:pt idx="201">
                  <c:v>3.6583893486321407E-3</c:v>
                </c:pt>
                <c:pt idx="202">
                  <c:v>3.3369165669034314E-3</c:v>
                </c:pt>
                <c:pt idx="203">
                  <c:v>3.0401724606923157E-3</c:v>
                </c:pt>
                <c:pt idx="204">
                  <c:v>2.7696116579704159E-3</c:v>
                </c:pt>
                <c:pt idx="205">
                  <c:v>2.520870274822863E-3</c:v>
                </c:pt>
                <c:pt idx="206">
                  <c:v>2.2924936832780332E-3</c:v>
                </c:pt>
                <c:pt idx="207">
                  <c:v>2.0830272553643042E-3</c:v>
                </c:pt>
                <c:pt idx="208">
                  <c:v>1.8910163631100528E-3</c:v>
                </c:pt>
                <c:pt idx="209">
                  <c:v>1.7164610065152786E-3</c:v>
                </c:pt>
                <c:pt idx="210">
                  <c:v>1.5564519296367358E-3</c:v>
                </c:pt>
                <c:pt idx="211">
                  <c:v>1.4095345045028009E-3</c:v>
                </c:pt>
                <c:pt idx="212">
                  <c:v>1.2771633590850972E-3</c:v>
                </c:pt>
                <c:pt idx="213">
                  <c:v>1.1549746094687552E-3</c:v>
                </c:pt>
                <c:pt idx="214">
                  <c:v>1.0444228836253985E-3</c:v>
                </c:pt>
                <c:pt idx="215">
                  <c:v>9.4259892561178015E-4</c:v>
                </c:pt>
                <c:pt idx="216">
                  <c:v>8.5095736339952386E-4</c:v>
                </c:pt>
                <c:pt idx="217">
                  <c:v>7.6804356901700609E-4</c:v>
                </c:pt>
                <c:pt idx="218">
                  <c:v>6.9240291449260399E-4</c:v>
                </c:pt>
                <c:pt idx="219">
                  <c:v>6.2258077185469427E-4</c:v>
                </c:pt>
                <c:pt idx="220">
                  <c:v>5.6148639704652341E-4</c:v>
                </c:pt>
                <c:pt idx="221">
                  <c:v>5.0475590615322186E-4</c:v>
                </c:pt>
                <c:pt idx="222">
                  <c:v>4.5384392714641265E-4</c:v>
                </c:pt>
                <c:pt idx="223">
                  <c:v>4.0729583205447291E-4</c:v>
                </c:pt>
                <c:pt idx="224">
                  <c:v>3.6511162087740255E-4</c:v>
                </c:pt>
                <c:pt idx="225">
                  <c:v>3.2729129361520144E-4</c:v>
                </c:pt>
                <c:pt idx="226">
                  <c:v>2.9383485026786976E-4</c:v>
                </c:pt>
                <c:pt idx="227">
                  <c:v>2.6328766286378428E-4</c:v>
                </c:pt>
                <c:pt idx="228">
                  <c:v>2.3419510343132191E-4</c:v>
                </c:pt>
                <c:pt idx="229">
                  <c:v>2.0946642791372892E-4</c:v>
                </c:pt>
                <c:pt idx="230">
                  <c:v>1.8764700833938218E-4</c:v>
                </c:pt>
                <c:pt idx="231">
                  <c:v>1.6728221673665853E-4</c:v>
                </c:pt>
                <c:pt idx="232">
                  <c:v>1.498266810771811E-4</c:v>
                </c:pt>
                <c:pt idx="233">
                  <c:v>1.3307518535596928E-4</c:v>
                </c:pt>
                <c:pt idx="234">
                  <c:v>1.1851290473205026E-4</c:v>
                </c:pt>
                <c:pt idx="235">
                  <c:v>1.0546634645456252E-4</c:v>
                </c:pt>
                <c:pt idx="236">
                  <c:v>9.3785683842428875E-5</c:v>
                </c:pt>
                <c:pt idx="237">
                  <c:v>8.3335636494288401E-5</c:v>
                </c:pt>
                <c:pt idx="238">
                  <c:v>7.3995470288496364E-5</c:v>
                </c:pt>
                <c:pt idx="239">
                  <c:v>6.5653178871237784E-5</c:v>
                </c:pt>
                <c:pt idx="240">
                  <c:v>5.8206938284499045E-5</c:v>
                </c:pt>
                <c:pt idx="241">
                  <c:v>5.1568016222011139E-5</c:v>
                </c:pt>
                <c:pt idx="242">
                  <c:v>4.56505896334483E-5</c:v>
                </c:pt>
                <c:pt idx="243">
                  <c:v>4.0383381748200992E-5</c:v>
                </c:pt>
                <c:pt idx="244">
                  <c:v>3.5696570423631309E-5</c:v>
                </c:pt>
                <c:pt idx="245">
                  <c:v>3.1530515912902695E-5</c:v>
                </c:pt>
                <c:pt idx="246">
                  <c:v>2.7828487725121864E-5</c:v>
                </c:pt>
                <c:pt idx="247">
                  <c:v>2.4543937765196864E-5</c:v>
                </c:pt>
                <c:pt idx="248">
                  <c:v>2.163031793803576E-5</c:v>
                </c:pt>
                <c:pt idx="249">
                  <c:v>1.9049807916376347E-5</c:v>
                </c:pt>
                <c:pt idx="250">
                  <c:v>1.6763132744984806E-5</c:v>
                </c:pt>
                <c:pt idx="251">
                  <c:v>1.473974523645705E-5</c:v>
                </c:pt>
                <c:pt idx="252">
                  <c:v>1.2951861996535076E-5</c:v>
                </c:pt>
                <c:pt idx="253">
                  <c:v>1.1371845093758046E-5</c:v>
                </c:pt>
                <c:pt idx="254">
                  <c:v>9.9772932573629644E-6</c:v>
                </c:pt>
                <c:pt idx="255">
                  <c:v>8.7471143817612929E-6</c:v>
                </c:pt>
                <c:pt idx="256">
                  <c:v>7.6628346917134206E-6</c:v>
                </c:pt>
              </c:numCache>
            </c:numRef>
          </c:val>
          <c:smooth val="0"/>
        </c:ser>
        <c:ser>
          <c:idx val="2"/>
          <c:order val="1"/>
          <c:marker>
            <c:symbol val="none"/>
          </c:marker>
          <c:val>
            <c:numRef>
              <c:f>Sheet1!$I$1:$I$257</c:f>
              <c:numCache>
                <c:formatCode>General</c:formatCode>
                <c:ptCount val="257"/>
                <c:pt idx="0">
                  <c:v>1.7859518424903551E-3</c:v>
                </c:pt>
                <c:pt idx="1">
                  <c:v>2.0503525342556871E-3</c:v>
                </c:pt>
                <c:pt idx="2">
                  <c:v>2.3496740721032326E-3</c:v>
                </c:pt>
                <c:pt idx="3">
                  <c:v>2.6872422508979646E-3</c:v>
                </c:pt>
                <c:pt idx="4">
                  <c:v>3.0713715578023146E-3</c:v>
                </c:pt>
                <c:pt idx="5">
                  <c:v>3.5020619928162831E-3</c:v>
                </c:pt>
                <c:pt idx="6">
                  <c:v>3.9892909405347876E-3</c:v>
                </c:pt>
                <c:pt idx="7">
                  <c:v>4.5363841958228016E-3</c:v>
                </c:pt>
                <c:pt idx="8">
                  <c:v>5.1516562458427569E-3</c:v>
                </c:pt>
                <c:pt idx="9">
                  <c:v>5.8400957828921114E-3</c:v>
                </c:pt>
                <c:pt idx="10">
                  <c:v>6.6116801915657841E-3</c:v>
                </c:pt>
                <c:pt idx="11">
                  <c:v>7.4747239590262074E-3</c:v>
                </c:pt>
                <c:pt idx="12">
                  <c:v>8.4358786750033249E-3</c:v>
                </c:pt>
                <c:pt idx="13">
                  <c:v>9.5067846215245444E-3</c:v>
                </c:pt>
                <c:pt idx="14">
                  <c:v>1.069741918318478E-2</c:v>
                </c:pt>
                <c:pt idx="15">
                  <c:v>1.2017759744578953E-2</c:v>
                </c:pt>
                <c:pt idx="16">
                  <c:v>1.348277238259944E-2</c:v>
                </c:pt>
                <c:pt idx="17">
                  <c:v>1.5102434481841159E-2</c:v>
                </c:pt>
                <c:pt idx="18">
                  <c:v>1.6890049221764E-2</c:v>
                </c:pt>
                <c:pt idx="19">
                  <c:v>1.8862245576692829E-2</c:v>
                </c:pt>
                <c:pt idx="20">
                  <c:v>2.1032326726087534E-2</c:v>
                </c:pt>
                <c:pt idx="21">
                  <c:v>2.3416921644272979E-2</c:v>
                </c:pt>
                <c:pt idx="22">
                  <c:v>2.6032659305574028E-2</c:v>
                </c:pt>
                <c:pt idx="23">
                  <c:v>2.8896168684315552E-2</c:v>
                </c:pt>
                <c:pt idx="24">
                  <c:v>3.2025741652254885E-2</c:v>
                </c:pt>
                <c:pt idx="25">
                  <c:v>3.5441332978581881E-2</c:v>
                </c:pt>
                <c:pt idx="26">
                  <c:v>3.9161234535053872E-2</c:v>
                </c:pt>
                <c:pt idx="27">
                  <c:v>4.3207063988293201E-2</c:v>
                </c:pt>
                <c:pt idx="28">
                  <c:v>4.7598776107489686E-2</c:v>
                </c:pt>
                <c:pt idx="29">
                  <c:v>5.2356325661833174E-2</c:v>
                </c:pt>
                <c:pt idx="30">
                  <c:v>5.7502993215378474E-2</c:v>
                </c:pt>
                <c:pt idx="31">
                  <c:v>6.305873353731542E-2</c:v>
                </c:pt>
                <c:pt idx="32">
                  <c:v>6.9048490089131304E-2</c:v>
                </c:pt>
                <c:pt idx="33">
                  <c:v>7.5492217640015957E-2</c:v>
                </c:pt>
                <c:pt idx="34">
                  <c:v>8.2411533856591723E-2</c:v>
                </c:pt>
                <c:pt idx="35">
                  <c:v>8.9829719302913391E-2</c:v>
                </c:pt>
                <c:pt idx="36">
                  <c:v>9.77667287481708E-2</c:v>
                </c:pt>
                <c:pt idx="37">
                  <c:v>0.10624584275641878</c:v>
                </c:pt>
                <c:pt idx="38">
                  <c:v>0.11528369030198216</c:v>
                </c:pt>
                <c:pt idx="39">
                  <c:v>0.12490188905148329</c:v>
                </c:pt>
                <c:pt idx="40">
                  <c:v>0.13511706797924705</c:v>
                </c:pt>
                <c:pt idx="41">
                  <c:v>0.14594751895703073</c:v>
                </c:pt>
                <c:pt idx="42">
                  <c:v>0.15740820806172673</c:v>
                </c:pt>
                <c:pt idx="43">
                  <c:v>0.16951077557536251</c:v>
                </c:pt>
                <c:pt idx="44">
                  <c:v>0.18226686177996543</c:v>
                </c:pt>
                <c:pt idx="45">
                  <c:v>0.19568810695756284</c:v>
                </c:pt>
                <c:pt idx="46">
                  <c:v>0.2097794998004523</c:v>
                </c:pt>
                <c:pt idx="47">
                  <c:v>0.22454436610349873</c:v>
                </c:pt>
                <c:pt idx="48">
                  <c:v>0.23998436876413459</c:v>
                </c:pt>
                <c:pt idx="49">
                  <c:v>0.25609950778235996</c:v>
                </c:pt>
                <c:pt idx="50">
                  <c:v>0.27288146867101237</c:v>
                </c:pt>
                <c:pt idx="51">
                  <c:v>0.2903252627377943</c:v>
                </c:pt>
                <c:pt idx="52">
                  <c:v>0.30841592390581352</c:v>
                </c:pt>
                <c:pt idx="53">
                  <c:v>0.32713682320074494</c:v>
                </c:pt>
                <c:pt idx="54">
                  <c:v>0.34646966875083146</c:v>
                </c:pt>
                <c:pt idx="55">
                  <c:v>0.36639117999201809</c:v>
                </c:pt>
                <c:pt idx="56">
                  <c:v>0.38687142477052017</c:v>
                </c:pt>
                <c:pt idx="57">
                  <c:v>0.40787714513768786</c:v>
                </c:pt>
                <c:pt idx="58">
                  <c:v>0.42937342024743907</c:v>
                </c:pt>
                <c:pt idx="59">
                  <c:v>0.45131867766396166</c:v>
                </c:pt>
                <c:pt idx="60">
                  <c:v>0.47366801915657841</c:v>
                </c:pt>
                <c:pt idx="61">
                  <c:v>0.49637155780231468</c:v>
                </c:pt>
                <c:pt idx="62">
                  <c:v>0.51937774378076362</c:v>
                </c:pt>
                <c:pt idx="63">
                  <c:v>0.54262504988692295</c:v>
                </c:pt>
                <c:pt idx="64">
                  <c:v>0.56605693760808828</c:v>
                </c:pt>
                <c:pt idx="65">
                  <c:v>0.58960689104696018</c:v>
                </c:pt>
                <c:pt idx="66">
                  <c:v>0.61320839430623919</c:v>
                </c:pt>
                <c:pt idx="67">
                  <c:v>0.63678827989889586</c:v>
                </c:pt>
                <c:pt idx="68">
                  <c:v>0.66027504323533315</c:v>
                </c:pt>
                <c:pt idx="69">
                  <c:v>0.68359219103365698</c:v>
                </c:pt>
                <c:pt idx="70">
                  <c:v>0.70666156711454042</c:v>
                </c:pt>
                <c:pt idx="71">
                  <c:v>0.72940335240122378</c:v>
                </c:pt>
                <c:pt idx="72">
                  <c:v>0.75173772781694814</c:v>
                </c:pt>
                <c:pt idx="73">
                  <c:v>0.77358487428495404</c:v>
                </c:pt>
                <c:pt idx="74">
                  <c:v>0.79486330983104958</c:v>
                </c:pt>
                <c:pt idx="75">
                  <c:v>0.81548988958361046</c:v>
                </c:pt>
                <c:pt idx="76">
                  <c:v>0.83538479446587732</c:v>
                </c:pt>
                <c:pt idx="77">
                  <c:v>0.85447153119595587</c:v>
                </c:pt>
                <c:pt idx="78">
                  <c:v>0.87267194359451905</c:v>
                </c:pt>
                <c:pt idx="79">
                  <c:v>0.88991120127710521</c:v>
                </c:pt>
                <c:pt idx="80">
                  <c:v>0.90611779965411721</c:v>
                </c:pt>
                <c:pt idx="81">
                  <c:v>0.92122355993082339</c:v>
                </c:pt>
                <c:pt idx="82">
                  <c:v>0.93516529200478904</c:v>
                </c:pt>
                <c:pt idx="83">
                  <c:v>0.94787980577357989</c:v>
                </c:pt>
                <c:pt idx="84">
                  <c:v>0.95931388851935617</c:v>
                </c:pt>
                <c:pt idx="85">
                  <c:v>0.9694176533191432</c:v>
                </c:pt>
                <c:pt idx="86">
                  <c:v>0.97814453904483167</c:v>
                </c:pt>
                <c:pt idx="87">
                  <c:v>0.98545629905547427</c:v>
                </c:pt>
                <c:pt idx="88">
                  <c:v>0.99132133829985358</c:v>
                </c:pt>
                <c:pt idx="89">
                  <c:v>0.99571305041905012</c:v>
                </c:pt>
                <c:pt idx="90">
                  <c:v>0.99860981774644131</c:v>
                </c:pt>
                <c:pt idx="91">
                  <c:v>1</c:v>
                </c:pt>
                <c:pt idx="92">
                  <c:v>0.99987694558999596</c:v>
                </c:pt>
                <c:pt idx="93">
                  <c:v>0.9982406545164294</c:v>
                </c:pt>
                <c:pt idx="94">
                  <c:v>0.99509944126646255</c:v>
                </c:pt>
                <c:pt idx="95">
                  <c:v>0.99046827191698816</c:v>
                </c:pt>
                <c:pt idx="96">
                  <c:v>0.98436543833976309</c:v>
                </c:pt>
                <c:pt idx="97">
                  <c:v>0.97682087268857254</c:v>
                </c:pt>
                <c:pt idx="98">
                  <c:v>0.96786617001463349</c:v>
                </c:pt>
                <c:pt idx="99">
                  <c:v>0.95754456565119062</c:v>
                </c:pt>
                <c:pt idx="100">
                  <c:v>0.94589763203405608</c:v>
                </c:pt>
                <c:pt idx="101">
                  <c:v>0.93298024477850194</c:v>
                </c:pt>
                <c:pt idx="102">
                  <c:v>0.91884561660236785</c:v>
                </c:pt>
                <c:pt idx="103">
                  <c:v>0.90355527471065578</c:v>
                </c:pt>
                <c:pt idx="104">
                  <c:v>0.88717739789809769</c:v>
                </c:pt>
                <c:pt idx="105">
                  <c:v>0.86977683916456039</c:v>
                </c:pt>
                <c:pt idx="106">
                  <c:v>0.85142676599707323</c:v>
                </c:pt>
                <c:pt idx="107">
                  <c:v>0.83220367167753095</c:v>
                </c:pt>
                <c:pt idx="108">
                  <c:v>0.8121823865903951</c:v>
                </c:pt>
                <c:pt idx="109">
                  <c:v>0.79144439270985756</c:v>
                </c:pt>
                <c:pt idx="110">
                  <c:v>0.77006950911267791</c:v>
                </c:pt>
                <c:pt idx="111">
                  <c:v>0.74813755487561528</c:v>
                </c:pt>
                <c:pt idx="112">
                  <c:v>0.72573001197286147</c:v>
                </c:pt>
                <c:pt idx="113">
                  <c:v>0.70293002527604098</c:v>
                </c:pt>
                <c:pt idx="114">
                  <c:v>0.67981408806704802</c:v>
                </c:pt>
                <c:pt idx="115">
                  <c:v>0.65646534521750699</c:v>
                </c:pt>
                <c:pt idx="116">
                  <c:v>0.63295862711187978</c:v>
                </c:pt>
                <c:pt idx="117">
                  <c:v>0.60937042703206057</c:v>
                </c:pt>
                <c:pt idx="118">
                  <c:v>0.58577224956764662</c:v>
                </c:pt>
                <c:pt idx="119">
                  <c:v>0.56223726220566705</c:v>
                </c:pt>
                <c:pt idx="120">
                  <c:v>0.53883198084342154</c:v>
                </c:pt>
                <c:pt idx="121">
                  <c:v>0.51561793268591194</c:v>
                </c:pt>
                <c:pt idx="122">
                  <c:v>0.49265830783557268</c:v>
                </c:pt>
                <c:pt idx="123">
                  <c:v>0.4700079819076759</c:v>
                </c:pt>
                <c:pt idx="124">
                  <c:v>0.44772183051749365</c:v>
                </c:pt>
                <c:pt idx="125">
                  <c:v>0.42584641479313551</c:v>
                </c:pt>
                <c:pt idx="126">
                  <c:v>0.40442663296527864</c:v>
                </c:pt>
                <c:pt idx="127">
                  <c:v>0.38350405746973526</c:v>
                </c:pt>
                <c:pt idx="128">
                  <c:v>0.3631136091525875</c:v>
                </c:pt>
                <c:pt idx="129">
                  <c:v>0.34328522016762003</c:v>
                </c:pt>
                <c:pt idx="130">
                  <c:v>0.32405048556605032</c:v>
                </c:pt>
                <c:pt idx="131">
                  <c:v>0.30542936011706795</c:v>
                </c:pt>
                <c:pt idx="132">
                  <c:v>0.28744346148729544</c:v>
                </c:pt>
                <c:pt idx="133">
                  <c:v>0.27010775575362511</c:v>
                </c:pt>
                <c:pt idx="134">
                  <c:v>0.25343388319808435</c:v>
                </c:pt>
                <c:pt idx="135">
                  <c:v>0.23742849541040309</c:v>
                </c:pt>
                <c:pt idx="136">
                  <c:v>0.2220965810828788</c:v>
                </c:pt>
                <c:pt idx="137">
                  <c:v>0.20744146601037647</c:v>
                </c:pt>
                <c:pt idx="138">
                  <c:v>0.19345982439803114</c:v>
                </c:pt>
                <c:pt idx="139">
                  <c:v>0.18014833045097775</c:v>
                </c:pt>
                <c:pt idx="140">
                  <c:v>0.16749866968205399</c:v>
                </c:pt>
                <c:pt idx="141">
                  <c:v>0.15550086470666488</c:v>
                </c:pt>
                <c:pt idx="142">
                  <c:v>0.14414493814021551</c:v>
                </c:pt>
                <c:pt idx="143">
                  <c:v>0.13341592390581347</c:v>
                </c:pt>
                <c:pt idx="144">
                  <c:v>0.12329719302913396</c:v>
                </c:pt>
                <c:pt idx="145">
                  <c:v>0.11377544233071703</c:v>
                </c:pt>
                <c:pt idx="146">
                  <c:v>0.10482905414394041</c:v>
                </c:pt>
                <c:pt idx="147">
                  <c:v>9.6439736597046688E-2</c:v>
                </c:pt>
                <c:pt idx="148">
                  <c:v>8.8589197818278564E-2</c:v>
                </c:pt>
                <c:pt idx="149">
                  <c:v>8.1252494346148715E-2</c:v>
                </c:pt>
                <c:pt idx="150">
                  <c:v>7.4412997206332307E-2</c:v>
                </c:pt>
                <c:pt idx="151">
                  <c:v>6.804410003990953E-2</c:v>
                </c:pt>
                <c:pt idx="152">
                  <c:v>6.2127510975123049E-2</c:v>
                </c:pt>
                <c:pt idx="153">
                  <c:v>5.6638286550485563E-2</c:v>
                </c:pt>
                <c:pt idx="154">
                  <c:v>5.1556471996807234E-2</c:v>
                </c:pt>
                <c:pt idx="155">
                  <c:v>4.6860449647465746E-2</c:v>
                </c:pt>
                <c:pt idx="156">
                  <c:v>4.2526938938406277E-2</c:v>
                </c:pt>
                <c:pt idx="157">
                  <c:v>3.8535985100439006E-2</c:v>
                </c:pt>
                <c:pt idx="158">
                  <c:v>3.4865970466941593E-2</c:v>
                </c:pt>
                <c:pt idx="159">
                  <c:v>3.1498603166156713E-2</c:v>
                </c:pt>
                <c:pt idx="160">
                  <c:v>2.8412265531462016E-2</c:v>
                </c:pt>
                <c:pt idx="161">
                  <c:v>2.5590328588532656E-2</c:v>
                </c:pt>
                <c:pt idx="162">
                  <c:v>2.3014500465611279E-2</c:v>
                </c:pt>
                <c:pt idx="163">
                  <c:v>2.0666489290940532E-2</c:v>
                </c:pt>
                <c:pt idx="164">
                  <c:v>1.8529666090195556E-2</c:v>
                </c:pt>
                <c:pt idx="165">
                  <c:v>1.6587401889051483E-2</c:v>
                </c:pt>
                <c:pt idx="166">
                  <c:v>1.482805640548091E-2</c:v>
                </c:pt>
                <c:pt idx="167">
                  <c:v>1.3235000665158973E-2</c:v>
                </c:pt>
                <c:pt idx="168">
                  <c:v>1.1793268591193295E-2</c:v>
                </c:pt>
                <c:pt idx="169">
                  <c:v>1.0494545696421444E-2</c:v>
                </c:pt>
                <c:pt idx="170">
                  <c:v>9.3238659039510431E-3</c:v>
                </c:pt>
                <c:pt idx="171">
                  <c:v>8.2729147266196613E-3</c:v>
                </c:pt>
                <c:pt idx="172">
                  <c:v>7.3267260875349207E-3</c:v>
                </c:pt>
                <c:pt idx="173">
                  <c:v>6.4803112943993607E-3</c:v>
                </c:pt>
                <c:pt idx="174">
                  <c:v>5.7236929626180658E-3</c:v>
                </c:pt>
                <c:pt idx="175">
                  <c:v>5.0468937075961147E-3</c:v>
                </c:pt>
                <c:pt idx="176">
                  <c:v>4.4432619396035647E-3</c:v>
                </c:pt>
                <c:pt idx="177">
                  <c:v>3.9061460689104694E-3</c:v>
                </c:pt>
                <c:pt idx="178">
                  <c:v>3.4288945057868829E-3</c:v>
                </c:pt>
                <c:pt idx="179">
                  <c:v>3.0048556605028602E-3</c:v>
                </c:pt>
                <c:pt idx="180">
                  <c:v>2.6307037381934281E-3</c:v>
                </c:pt>
                <c:pt idx="181">
                  <c:v>2.2981242516961552E-3</c:v>
                </c:pt>
                <c:pt idx="182">
                  <c:v>2.0054543035785554E-3</c:v>
                </c:pt>
                <c:pt idx="183">
                  <c:v>1.7460423041106823E-3</c:v>
                </c:pt>
                <c:pt idx="184">
                  <c:v>1.5198882532925367E-3</c:v>
                </c:pt>
                <c:pt idx="185">
                  <c:v>1.320340561394173E-3</c:v>
                </c:pt>
                <c:pt idx="186">
                  <c:v>1.1440734335506186E-3</c:v>
                </c:pt>
                <c:pt idx="187">
                  <c:v>9.9108686976187295E-4</c:v>
                </c:pt>
                <c:pt idx="188">
                  <c:v>8.5639217773047745E-4</c:v>
                </c:pt>
                <c:pt idx="189">
                  <c:v>7.39989357456432E-4</c:v>
                </c:pt>
                <c:pt idx="190">
                  <c:v>6.368897166422775E-4</c:v>
                </c:pt>
                <c:pt idx="191">
                  <c:v>5.4875615272050016E-4</c:v>
                </c:pt>
                <c:pt idx="192">
                  <c:v>4.7226287082612745E-4</c:v>
                </c:pt>
                <c:pt idx="193">
                  <c:v>4.0408407609418648E-4</c:v>
                </c:pt>
                <c:pt idx="194">
                  <c:v>3.4754556338965008E-4</c:v>
                </c:pt>
                <c:pt idx="195">
                  <c:v>2.9599574298257283E-4</c:v>
                </c:pt>
                <c:pt idx="196">
                  <c:v>2.5276040973792733E-4</c:v>
                </c:pt>
                <c:pt idx="197">
                  <c:v>2.1617666622322733E-4</c:v>
                </c:pt>
                <c:pt idx="198">
                  <c:v>1.8458161500598642E-4</c:v>
                </c:pt>
                <c:pt idx="199">
                  <c:v>1.5647864839696686E-4</c:v>
                </c:pt>
                <c:pt idx="200">
                  <c:v>1.3285386457363309E-4</c:v>
                </c:pt>
                <c:pt idx="201">
                  <c:v>1.1262638020486896E-4</c:v>
                </c:pt>
                <c:pt idx="202">
                  <c:v>9.5333909804443267E-5</c:v>
                </c:pt>
                <c:pt idx="203">
                  <c:v>8.0574032193694289E-5</c:v>
                </c:pt>
                <c:pt idx="204">
                  <c:v>6.7997538911799917E-5</c:v>
                </c:pt>
                <c:pt idx="205">
                  <c:v>5.7296793933750165E-5</c:v>
                </c:pt>
                <c:pt idx="206">
                  <c:v>4.8205733670347209E-5</c:v>
                </c:pt>
                <c:pt idx="207">
                  <c:v>4.0496541173340427E-5</c:v>
                </c:pt>
                <c:pt idx="208">
                  <c:v>3.3969668750831445E-5</c:v>
                </c:pt>
                <c:pt idx="209">
                  <c:v>2.8450512172409204E-5</c:v>
                </c:pt>
                <c:pt idx="210">
                  <c:v>2.37927364640149E-5</c:v>
                </c:pt>
                <c:pt idx="211">
                  <c:v>1.9866635625914593E-5</c:v>
                </c:pt>
                <c:pt idx="212">
                  <c:v>1.6563622455766926E-5</c:v>
                </c:pt>
                <c:pt idx="213">
                  <c:v>1.3788911799920181E-5</c:v>
                </c:pt>
                <c:pt idx="214">
                  <c:v>1.1461520553412264E-5</c:v>
                </c:pt>
                <c:pt idx="215">
                  <c:v>9.5126047625382466E-6</c:v>
                </c:pt>
                <c:pt idx="216">
                  <c:v>7.8831315684448584E-6</c:v>
                </c:pt>
                <c:pt idx="217">
                  <c:v>6.5230477584142608E-6</c:v>
                </c:pt>
                <c:pt idx="218">
                  <c:v>5.3892842889450584E-6</c:v>
                </c:pt>
                <c:pt idx="219">
                  <c:v>4.4459225754955434E-6</c:v>
                </c:pt>
                <c:pt idx="220">
                  <c:v>3.662032725821471E-6</c:v>
                </c:pt>
                <c:pt idx="221">
                  <c:v>3.011839829719303E-6</c:v>
                </c:pt>
                <c:pt idx="222">
                  <c:v>2.4733936410802179E-6</c:v>
                </c:pt>
                <c:pt idx="223">
                  <c:v>2.0280697086603697E-6</c:v>
                </c:pt>
                <c:pt idx="224">
                  <c:v>1.660486231209259E-6</c:v>
                </c:pt>
                <c:pt idx="225">
                  <c:v>1.3574231741386192E-6</c:v>
                </c:pt>
                <c:pt idx="226">
                  <c:v>1.1080051882399894E-6</c:v>
                </c:pt>
                <c:pt idx="227">
                  <c:v>9.0303645071172013E-7</c:v>
                </c:pt>
                <c:pt idx="228">
                  <c:v>7.3488426233869896E-7</c:v>
                </c:pt>
                <c:pt idx="229">
                  <c:v>5.9712983903152847E-7</c:v>
                </c:pt>
                <c:pt idx="230">
                  <c:v>4.8446853798057731E-7</c:v>
                </c:pt>
                <c:pt idx="231">
                  <c:v>3.9246042304110678E-7</c:v>
                </c:pt>
                <c:pt idx="232">
                  <c:v>3.1744711986164692E-7</c:v>
                </c:pt>
                <c:pt idx="233">
                  <c:v>2.5638552614074766E-7</c:v>
                </c:pt>
                <c:pt idx="234">
                  <c:v>2.0676466675535451E-7</c:v>
                </c:pt>
                <c:pt idx="235">
                  <c:v>1.6648929094053479E-7</c:v>
                </c:pt>
                <c:pt idx="236">
                  <c:v>1.3384827723825996E-7</c:v>
                </c:pt>
                <c:pt idx="237">
                  <c:v>1.074497804975389E-7</c:v>
                </c:pt>
                <c:pt idx="238">
                  <c:v>8.6126446720766252E-8</c:v>
                </c:pt>
                <c:pt idx="239">
                  <c:v>6.8930424371424767E-8</c:v>
                </c:pt>
                <c:pt idx="240">
                  <c:v>5.5085140348543296E-8</c:v>
                </c:pt>
                <c:pt idx="241">
                  <c:v>4.3953704935479574E-8</c:v>
                </c:pt>
                <c:pt idx="242">
                  <c:v>3.5018957030730342E-8</c:v>
                </c:pt>
                <c:pt idx="243">
                  <c:v>2.7856857789011574E-8</c:v>
                </c:pt>
                <c:pt idx="244">
                  <c:v>2.212651323666356E-8</c:v>
                </c:pt>
                <c:pt idx="245">
                  <c:v>1.7548556605028601E-8</c:v>
                </c:pt>
                <c:pt idx="246">
                  <c:v>1.3897166422775042E-8</c:v>
                </c:pt>
                <c:pt idx="247">
                  <c:v>1.0988592523613144E-8</c:v>
                </c:pt>
                <c:pt idx="248">
                  <c:v>8.6755021950246107E-9</c:v>
                </c:pt>
                <c:pt idx="249">
                  <c:v>6.8389982705866696E-9</c:v>
                </c:pt>
                <c:pt idx="250">
                  <c:v>5.3831315684448578E-9</c:v>
                </c:pt>
                <c:pt idx="251">
                  <c:v>4.230743647731808E-9</c:v>
                </c:pt>
                <c:pt idx="252">
                  <c:v>3.3201410137022745E-9</c:v>
                </c:pt>
                <c:pt idx="253">
                  <c:v>2.6014367433816678E-9</c:v>
                </c:pt>
                <c:pt idx="254">
                  <c:v>2.0352201676200612E-9</c:v>
                </c:pt>
                <c:pt idx="255">
                  <c:v>1.5899461221231873E-9</c:v>
                </c:pt>
                <c:pt idx="256">
                  <c:v>1.2401556471996806E-9</c:v>
                </c:pt>
              </c:numCache>
            </c:numRef>
          </c:val>
          <c:smooth val="0"/>
        </c:ser>
        <c:ser>
          <c:idx val="3"/>
          <c:order val="2"/>
          <c:marker>
            <c:symbol val="none"/>
          </c:marker>
          <c:val>
            <c:numRef>
              <c:f>Sheet1!$J$1:$J$257</c:f>
              <c:numCache>
                <c:formatCode>General</c:formatCode>
                <c:ptCount val="257"/>
                <c:pt idx="0">
                  <c:v>2.0076240141574668E-3</c:v>
                </c:pt>
                <c:pt idx="1">
                  <c:v>2.3124854385295265E-3</c:v>
                </c:pt>
                <c:pt idx="2">
                  <c:v>2.6570036335516107E-3</c:v>
                </c:pt>
                <c:pt idx="3">
                  <c:v>3.0510927918862246E-3</c:v>
                </c:pt>
                <c:pt idx="4">
                  <c:v>3.4947529135333682E-3</c:v>
                </c:pt>
                <c:pt idx="5">
                  <c:v>3.9978981911555486E-3</c:v>
                </c:pt>
                <c:pt idx="6">
                  <c:v>4.5654857210840174E-3</c:v>
                </c:pt>
                <c:pt idx="7">
                  <c:v>5.2074296959812817E-3</c:v>
                </c:pt>
                <c:pt idx="8">
                  <c:v>5.9262086640129675E-3</c:v>
                </c:pt>
                <c:pt idx="9">
                  <c:v>6.7366939141728331E-3</c:v>
                </c:pt>
                <c:pt idx="10">
                  <c:v>7.6438425427921338E-3</c:v>
                </c:pt>
                <c:pt idx="11">
                  <c:v>8.6600472906989984E-3</c:v>
                </c:pt>
                <c:pt idx="12">
                  <c:v>9.7952223505559377E-3</c:v>
                </c:pt>
                <c:pt idx="13">
                  <c:v>1.106176046319108E-2</c:v>
                </c:pt>
                <c:pt idx="14">
                  <c:v>1.2472054369432559E-2</c:v>
                </c:pt>
                <c:pt idx="15">
                  <c:v>1.4038496810108511E-2</c:v>
                </c:pt>
                <c:pt idx="16">
                  <c:v>1.5775959074212687E-2</c:v>
                </c:pt>
                <c:pt idx="17">
                  <c:v>1.7701790998904478E-2</c:v>
                </c:pt>
                <c:pt idx="18">
                  <c:v>1.9828385325012021E-2</c:v>
                </c:pt>
                <c:pt idx="19">
                  <c:v>2.2173091889694688E-2</c:v>
                </c:pt>
                <c:pt idx="20">
                  <c:v>2.4758217626443133E-2</c:v>
                </c:pt>
                <c:pt idx="21">
                  <c:v>2.7598633824251102E-2</c:v>
                </c:pt>
                <c:pt idx="22">
                  <c:v>3.0716647416609247E-2</c:v>
                </c:pt>
                <c:pt idx="23">
                  <c:v>3.4129608240676935E-2</c:v>
                </c:pt>
                <c:pt idx="24">
                  <c:v>3.7859823229944828E-2</c:v>
                </c:pt>
                <c:pt idx="25">
                  <c:v>4.1932077866069166E-2</c:v>
                </c:pt>
                <c:pt idx="26">
                  <c:v>4.6366200534374985E-2</c:v>
                </c:pt>
                <c:pt idx="27">
                  <c:v>5.1184498168352903E-2</c:v>
                </c:pt>
                <c:pt idx="28">
                  <c:v>5.6414234797824821E-2</c:v>
                </c:pt>
                <c:pt idx="29">
                  <c:v>6.2077717356281377E-2</c:v>
                </c:pt>
                <c:pt idx="30">
                  <c:v>6.8199731325378835E-2</c:v>
                </c:pt>
                <c:pt idx="31">
                  <c:v>7.4805062186773463E-2</c:v>
                </c:pt>
                <c:pt idx="32">
                  <c:v>8.1916016873955916E-2</c:v>
                </c:pt>
                <c:pt idx="33">
                  <c:v>8.955738086858242E-2</c:v>
                </c:pt>
                <c:pt idx="34">
                  <c:v>9.775393965230926E-2</c:v>
                </c:pt>
                <c:pt idx="35">
                  <c:v>0.10652800015862708</c:v>
                </c:pt>
                <c:pt idx="36">
                  <c:v>0.11589939077286088</c:v>
                </c:pt>
                <c:pt idx="37">
                  <c:v>0.12589537552483257</c:v>
                </c:pt>
                <c:pt idx="38">
                  <c:v>0.13653082570353589</c:v>
                </c:pt>
                <c:pt idx="39">
                  <c:v>0.14782309114613024</c:v>
                </c:pt>
                <c:pt idx="40">
                  <c:v>0.15979447878610623</c:v>
                </c:pt>
                <c:pt idx="41">
                  <c:v>0.17245242426796079</c:v>
                </c:pt>
                <c:pt idx="42">
                  <c:v>0.18581427742885326</c:v>
                </c:pt>
                <c:pt idx="43">
                  <c:v>0.19988747391328054</c:v>
                </c:pt>
                <c:pt idx="44">
                  <c:v>0.21467697081757389</c:v>
                </c:pt>
                <c:pt idx="45">
                  <c:v>0.23019020378623017</c:v>
                </c:pt>
                <c:pt idx="46">
                  <c:v>0.24642469427108374</c:v>
                </c:pt>
                <c:pt idx="47">
                  <c:v>0.26337548517580339</c:v>
                </c:pt>
                <c:pt idx="48">
                  <c:v>0.28104009795222351</c:v>
                </c:pt>
                <c:pt idx="49">
                  <c:v>0.29940118276318461</c:v>
                </c:pt>
                <c:pt idx="50">
                  <c:v>0.31844882541602432</c:v>
                </c:pt>
                <c:pt idx="51">
                  <c:v>0.33815824042908621</c:v>
                </c:pt>
                <c:pt idx="52">
                  <c:v>0.35850959941704541</c:v>
                </c:pt>
                <c:pt idx="53">
                  <c:v>0.37946820270558318</c:v>
                </c:pt>
                <c:pt idx="54">
                  <c:v>0.40100430771671181</c:v>
                </c:pt>
                <c:pt idx="55">
                  <c:v>0.42307825767978147</c:v>
                </c:pt>
                <c:pt idx="56">
                  <c:v>0.44564296017964516</c:v>
                </c:pt>
                <c:pt idx="57">
                  <c:v>0.46865380134932161</c:v>
                </c:pt>
                <c:pt idx="58">
                  <c:v>0.49205377458100136</c:v>
                </c:pt>
                <c:pt idx="59">
                  <c:v>0.51578835181504079</c:v>
                </c:pt>
                <c:pt idx="60">
                  <c:v>0.53979309079913351</c:v>
                </c:pt>
                <c:pt idx="61">
                  <c:v>0.56400107073280747</c:v>
                </c:pt>
                <c:pt idx="62">
                  <c:v>0.58834289226742542</c:v>
                </c:pt>
                <c:pt idx="63">
                  <c:v>0.61274172040985275</c:v>
                </c:pt>
                <c:pt idx="64">
                  <c:v>0.63712072016695498</c:v>
                </c:pt>
                <c:pt idx="65">
                  <c:v>0.66139562090110093</c:v>
                </c:pt>
                <c:pt idx="66">
                  <c:v>0.68548958761915613</c:v>
                </c:pt>
                <c:pt idx="67">
                  <c:v>0.70930843549082678</c:v>
                </c:pt>
                <c:pt idx="68">
                  <c:v>0.73277037242664733</c:v>
                </c:pt>
                <c:pt idx="69">
                  <c:v>0.75578369214448937</c:v>
                </c:pt>
                <c:pt idx="70">
                  <c:v>0.77825668836222484</c:v>
                </c:pt>
                <c:pt idx="71">
                  <c:v>0.80010509044222244</c:v>
                </c:pt>
                <c:pt idx="72">
                  <c:v>0.82123471355418842</c:v>
                </c:pt>
                <c:pt idx="73">
                  <c:v>0.84156128706049138</c:v>
                </c:pt>
                <c:pt idx="74">
                  <c:v>0.86099310467900314</c:v>
                </c:pt>
                <c:pt idx="75">
                  <c:v>0.87945085286842373</c:v>
                </c:pt>
                <c:pt idx="76">
                  <c:v>0.89685273953928746</c:v>
                </c:pt>
                <c:pt idx="77">
                  <c:v>0.91311697260212854</c:v>
                </c:pt>
                <c:pt idx="78">
                  <c:v>0.92817415270830961</c:v>
                </c:pt>
                <c:pt idx="79">
                  <c:v>0.94195488050919285</c:v>
                </c:pt>
                <c:pt idx="80">
                  <c:v>0.95439223520430672</c:v>
                </c:pt>
                <c:pt idx="81">
                  <c:v>0.9654316887340072</c:v>
                </c:pt>
                <c:pt idx="82">
                  <c:v>0.97501871303865029</c:v>
                </c:pt>
                <c:pt idx="83">
                  <c:v>0.98310869425125536</c:v>
                </c:pt>
                <c:pt idx="84">
                  <c:v>0.98966197560117175</c:v>
                </c:pt>
                <c:pt idx="85">
                  <c:v>0.99464881451041232</c:v>
                </c:pt>
                <c:pt idx="86">
                  <c:v>0.99804194694915505</c:v>
                </c:pt>
                <c:pt idx="87">
                  <c:v>0.99982898017657174</c:v>
                </c:pt>
                <c:pt idx="88">
                  <c:v>1</c:v>
                </c:pt>
                <c:pt idx="89">
                  <c:v>0.99855252787127402</c:v>
                </c:pt>
                <c:pt idx="90">
                  <c:v>0.99549399943489092</c:v>
                </c:pt>
                <c:pt idx="91">
                  <c:v>0.99083928597984428</c:v>
                </c:pt>
                <c:pt idx="92">
                  <c:v>0.98461317298779061</c:v>
                </c:pt>
                <c:pt idx="93">
                  <c:v>0.97684292448855159</c:v>
                </c:pt>
                <c:pt idx="94">
                  <c:v>0.96756819725277721</c:v>
                </c:pt>
                <c:pt idx="95">
                  <c:v>0.95683112659928315</c:v>
                </c:pt>
                <c:pt idx="96">
                  <c:v>0.94468128349138203</c:v>
                </c:pt>
                <c:pt idx="97">
                  <c:v>0.93117815308504881</c:v>
                </c:pt>
                <c:pt idx="98">
                  <c:v>0.91638369908442419</c:v>
                </c:pt>
                <c:pt idx="99">
                  <c:v>0.90036732083814575</c:v>
                </c:pt>
                <c:pt idx="100">
                  <c:v>0.88319841769485097</c:v>
                </c:pt>
                <c:pt idx="101">
                  <c:v>0.86495630319583994</c:v>
                </c:pt>
                <c:pt idx="102">
                  <c:v>0.84572029088241263</c:v>
                </c:pt>
                <c:pt idx="103">
                  <c:v>0.82557465139220043</c:v>
                </c:pt>
                <c:pt idx="104">
                  <c:v>0.80460613391100022</c:v>
                </c:pt>
                <c:pt idx="105">
                  <c:v>0.78290396617277458</c:v>
                </c:pt>
                <c:pt idx="106">
                  <c:v>0.76055241881515478</c:v>
                </c:pt>
                <c:pt idx="107">
                  <c:v>0.73764567666843461</c:v>
                </c:pt>
                <c:pt idx="108">
                  <c:v>0.71427048891841116</c:v>
                </c:pt>
                <c:pt idx="109">
                  <c:v>0.69051856184721228</c:v>
                </c:pt>
                <c:pt idx="110">
                  <c:v>0.66647664464063527</c:v>
                </c:pt>
                <c:pt idx="111">
                  <c:v>0.64223148648447681</c:v>
                </c:pt>
                <c:pt idx="112">
                  <c:v>0.61786735801636827</c:v>
                </c:pt>
                <c:pt idx="113">
                  <c:v>0.59346605132577535</c:v>
                </c:pt>
                <c:pt idx="114">
                  <c:v>0.56910687995399811</c:v>
                </c:pt>
                <c:pt idx="115">
                  <c:v>0.54486420034600525</c:v>
                </c:pt>
                <c:pt idx="116">
                  <c:v>0.52081236894676564</c:v>
                </c:pt>
                <c:pt idx="117">
                  <c:v>0.49701582800858568</c:v>
                </c:pt>
                <c:pt idx="118">
                  <c:v>0.47353901978377139</c:v>
                </c:pt>
                <c:pt idx="119">
                  <c:v>0.45044390797646366</c:v>
                </c:pt>
                <c:pt idx="120">
                  <c:v>0.42778006354997494</c:v>
                </c:pt>
                <c:pt idx="121">
                  <c:v>0.40559953601578336</c:v>
                </c:pt>
                <c:pt idx="122">
                  <c:v>0.38394693924087026</c:v>
                </c:pt>
                <c:pt idx="123">
                  <c:v>0.36286440854405122</c:v>
                </c:pt>
                <c:pt idx="124">
                  <c:v>0.34238416505147945</c:v>
                </c:pt>
                <c:pt idx="125">
                  <c:v>0.32253595134114238</c:v>
                </c:pt>
                <c:pt idx="126">
                  <c:v>0.30334703144286196</c:v>
                </c:pt>
                <c:pt idx="127">
                  <c:v>0.28483971229012894</c:v>
                </c:pt>
                <c:pt idx="128">
                  <c:v>0.26702886517193686</c:v>
                </c:pt>
                <c:pt idx="129">
                  <c:v>0.24992688282911402</c:v>
                </c:pt>
                <c:pt idx="130">
                  <c:v>0.23354120090615718</c:v>
                </c:pt>
                <c:pt idx="131">
                  <c:v>0.21787677649939768</c:v>
                </c:pt>
                <c:pt idx="132">
                  <c:v>0.2029336096088355</c:v>
                </c:pt>
                <c:pt idx="133">
                  <c:v>0.18871170023447065</c:v>
                </c:pt>
                <c:pt idx="134">
                  <c:v>0.17520113418364058</c:v>
                </c:pt>
                <c:pt idx="135">
                  <c:v>0.16239695436001408</c:v>
                </c:pt>
                <c:pt idx="136">
                  <c:v>0.15028181092643172</c:v>
                </c:pt>
                <c:pt idx="137">
                  <c:v>0.13884826823839666</c:v>
                </c:pt>
                <c:pt idx="138">
                  <c:v>0.12807649791058387</c:v>
                </c:pt>
                <c:pt idx="139">
                  <c:v>0.117949150105834</c:v>
                </c:pt>
                <c:pt idx="140">
                  <c:v>0.10844639643882198</c:v>
                </c:pt>
                <c:pt idx="141">
                  <c:v>9.9548408524222837E-2</c:v>
                </c:pt>
                <c:pt idx="142">
                  <c:v>9.1232879428545924E-2</c:v>
                </c:pt>
                <c:pt idx="143">
                  <c:v>8.3475023670134985E-2</c:v>
                </c:pt>
                <c:pt idx="144">
                  <c:v>7.625501286366497E-2</c:v>
                </c:pt>
                <c:pt idx="145">
                  <c:v>6.9548061527479665E-2</c:v>
                </c:pt>
                <c:pt idx="146">
                  <c:v>6.3326905631757135E-2</c:v>
                </c:pt>
                <c:pt idx="147">
                  <c:v>5.7569238243006776E-2</c:v>
                </c:pt>
                <c:pt idx="148">
                  <c:v>5.2250273879572297E-2</c:v>
                </c:pt>
                <c:pt idx="149">
                  <c:v>4.7345227059797448E-2</c:v>
                </c:pt>
                <c:pt idx="150">
                  <c:v>4.2831790850191585E-2</c:v>
                </c:pt>
                <c:pt idx="151">
                  <c:v>3.8687658317264076E-2</c:v>
                </c:pt>
                <c:pt idx="152">
                  <c:v>3.4885565431193019E-2</c:v>
                </c:pt>
                <c:pt idx="153">
                  <c:v>3.1408162354819039E-2</c:v>
                </c:pt>
                <c:pt idx="154">
                  <c:v>2.8230663606485865E-2</c:v>
                </c:pt>
                <c:pt idx="155">
                  <c:v>2.5333240800868483E-2</c:v>
                </c:pt>
                <c:pt idx="156">
                  <c:v>2.2696065552641882E-2</c:v>
                </c:pt>
                <c:pt idx="157">
                  <c:v>2.0301788024646682E-2</c:v>
                </c:pt>
                <c:pt idx="158">
                  <c:v>1.8130579831557865E-2</c:v>
                </c:pt>
                <c:pt idx="159">
                  <c:v>1.6165091136216048E-2</c:v>
                </c:pt>
                <c:pt idx="160">
                  <c:v>1.4390450649627472E-2</c:v>
                </c:pt>
                <c:pt idx="161">
                  <c:v>1.2786829986467126E-2</c:v>
                </c:pt>
                <c:pt idx="162">
                  <c:v>1.1346793502238127E-2</c:v>
                </c:pt>
                <c:pt idx="163">
                  <c:v>1.0050512811615469E-2</c:v>
                </c:pt>
                <c:pt idx="164">
                  <c:v>8.888073721936637E-3</c:v>
                </c:pt>
                <c:pt idx="165">
                  <c:v>7.849562040539132E-3</c:v>
                </c:pt>
                <c:pt idx="166">
                  <c:v>6.9201064784291952E-3</c:v>
                </c:pt>
                <c:pt idx="167">
                  <c:v>6.0897928429443169E-3</c:v>
                </c:pt>
                <c:pt idx="168">
                  <c:v>5.3511854895876192E-3</c:v>
                </c:pt>
                <c:pt idx="169">
                  <c:v>4.6943702256965958E-3</c:v>
                </c:pt>
                <c:pt idx="170">
                  <c:v>4.111911406774367E-3</c:v>
                </c:pt>
                <c:pt idx="171">
                  <c:v>3.5963733883240551E-3</c:v>
                </c:pt>
                <c:pt idx="172">
                  <c:v>3.137841977683152E-3</c:v>
                </c:pt>
                <c:pt idx="173">
                  <c:v>2.7363171748516586E-3</c:v>
                </c:pt>
                <c:pt idx="174">
                  <c:v>2.3818847871670689E-3</c:v>
                </c:pt>
                <c:pt idx="175">
                  <c:v>2.0695877182981296E-3</c:v>
                </c:pt>
                <c:pt idx="176">
                  <c:v>1.794468871913588E-3</c:v>
                </c:pt>
                <c:pt idx="177">
                  <c:v>1.5540496998478171E-3</c:v>
                </c:pt>
                <c:pt idx="178">
                  <c:v>1.3433731057695643E-3</c:v>
                </c:pt>
                <c:pt idx="179">
                  <c:v>1.1599605415132032E-3</c:v>
                </c:pt>
                <c:pt idx="180">
                  <c:v>9.9885491074748044E-4</c:v>
                </c:pt>
                <c:pt idx="181">
                  <c:v>8.6005621347239644E-4</c:v>
                </c:pt>
                <c:pt idx="182">
                  <c:v>7.386073533566977E-4</c:v>
                </c:pt>
                <c:pt idx="183">
                  <c:v>6.3450833040038467E-4</c:v>
                </c:pt>
                <c:pt idx="184">
                  <c:v>5.4280204827220405E-4</c:v>
                </c:pt>
                <c:pt idx="185">
                  <c:v>4.6348850697215601E-4</c:v>
                </c:pt>
                <c:pt idx="186">
                  <c:v>3.9656770650024038E-4</c:v>
                </c:pt>
                <c:pt idx="187">
                  <c:v>3.370825505252043E-4</c:v>
                </c:pt>
                <c:pt idx="188">
                  <c:v>2.8751158721267427E-4</c:v>
                </c:pt>
                <c:pt idx="189">
                  <c:v>2.4361649919942891E-4</c:v>
                </c:pt>
                <c:pt idx="190">
                  <c:v>2.0657707541230644E-4</c:v>
                </c:pt>
                <c:pt idx="191">
                  <c:v>1.7488635856660601E-4</c:v>
                </c:pt>
                <c:pt idx="192">
                  <c:v>1.4781813404979898E-4</c:v>
                </c:pt>
                <c:pt idx="193">
                  <c:v>1.2473541498331936E-4</c:v>
                </c:pt>
                <c:pt idx="194">
                  <c:v>1.0508796367439807E-4</c:v>
                </c:pt>
                <c:pt idx="195">
                  <c:v>8.8392463230737965E-5</c:v>
                </c:pt>
                <c:pt idx="196">
                  <c:v>7.423003901234812E-5</c:v>
                </c:pt>
                <c:pt idx="197">
                  <c:v>6.2233865890715844E-5</c:v>
                </c:pt>
                <c:pt idx="198">
                  <c:v>5.2094125345137826E-5</c:v>
                </c:pt>
                <c:pt idx="199">
                  <c:v>4.3535698529229518E-5</c:v>
                </c:pt>
                <c:pt idx="200">
                  <c:v>3.632312336725639E-5</c:v>
                </c:pt>
                <c:pt idx="201">
                  <c:v>3.0258116005968341E-5</c:v>
                </c:pt>
                <c:pt idx="202">
                  <c:v>2.5162220977440252E-5</c:v>
                </c:pt>
                <c:pt idx="203">
                  <c:v>2.0893169616965165E-5</c:v>
                </c:pt>
                <c:pt idx="204">
                  <c:v>1.7319598871764873E-5</c:v>
                </c:pt>
                <c:pt idx="205">
                  <c:v>1.4334187606267751E-5</c:v>
                </c:pt>
                <c:pt idx="206">
                  <c:v>1.1843990264262804E-5</c:v>
                </c:pt>
                <c:pt idx="207">
                  <c:v>9.770684723716235E-6</c:v>
                </c:pt>
                <c:pt idx="208">
                  <c:v>8.0473501841561284E-6</c:v>
                </c:pt>
                <c:pt idx="209">
                  <c:v>6.6172278925896365E-6</c:v>
                </c:pt>
                <c:pt idx="210">
                  <c:v>5.4322340146036052E-6</c:v>
                </c:pt>
                <c:pt idx="211">
                  <c:v>4.4524639247314495E-6</c:v>
                </c:pt>
                <c:pt idx="212">
                  <c:v>3.6434658034709584E-6</c:v>
                </c:pt>
                <c:pt idx="213">
                  <c:v>2.9764884921008668E-6</c:v>
                </c:pt>
                <c:pt idx="214">
                  <c:v>2.4278866411210967E-6</c:v>
                </c:pt>
                <c:pt idx="215">
                  <c:v>1.9771130862386049E-6</c:v>
                </c:pt>
                <c:pt idx="216">
                  <c:v>1.6074128418537556E-6</c:v>
                </c:pt>
                <c:pt idx="217">
                  <c:v>1.3047573253491034E-6</c:v>
                </c:pt>
                <c:pt idx="218">
                  <c:v>1.0573486474562659E-6</c:v>
                </c:pt>
                <c:pt idx="219">
                  <c:v>8.5549568484764357E-7</c:v>
                </c:pt>
                <c:pt idx="220">
                  <c:v>6.9104401405832513E-7</c:v>
                </c:pt>
                <c:pt idx="221">
                  <c:v>5.5730155504111908E-7</c:v>
                </c:pt>
                <c:pt idx="222">
                  <c:v>4.4871635990502203E-7</c:v>
                </c:pt>
                <c:pt idx="223">
                  <c:v>3.6070311454362486E-7</c:v>
                </c:pt>
                <c:pt idx="224">
                  <c:v>2.8949442574517548E-7</c:v>
                </c:pt>
                <c:pt idx="225">
                  <c:v>2.3195245153199062E-7</c:v>
                </c:pt>
                <c:pt idx="226">
                  <c:v>1.8555402987146248E-7</c:v>
                </c:pt>
                <c:pt idx="227">
                  <c:v>1.481948733709742E-7</c:v>
                </c:pt>
                <c:pt idx="228">
                  <c:v>1.1816726234440913E-7</c:v>
                </c:pt>
                <c:pt idx="229">
                  <c:v>9.4073295626353901E-8</c:v>
                </c:pt>
                <c:pt idx="230">
                  <c:v>7.4767883964289079E-8</c:v>
                </c:pt>
                <c:pt idx="231">
                  <c:v>5.9331485988767211E-8</c:v>
                </c:pt>
                <c:pt idx="232">
                  <c:v>4.7003187412940993E-8</c:v>
                </c:pt>
                <c:pt idx="233">
                  <c:v>3.7178222484397538E-8</c:v>
                </c:pt>
                <c:pt idx="234">
                  <c:v>2.9358403021845923E-8</c:v>
                </c:pt>
                <c:pt idx="235">
                  <c:v>2.3145674189886529E-8</c:v>
                </c:pt>
                <c:pt idx="236">
                  <c:v>1.8218568291437604E-8</c:v>
                </c:pt>
                <c:pt idx="237">
                  <c:v>1.431708562392493E-8</c:v>
                </c:pt>
                <c:pt idx="238">
                  <c:v>1.123278028661931E-8</c:v>
                </c:pt>
                <c:pt idx="239">
                  <c:v>8.7988459879740831E-9</c:v>
                </c:pt>
                <c:pt idx="240">
                  <c:v>6.8809454174122963E-9</c:v>
                </c:pt>
                <c:pt idx="241">
                  <c:v>5.3725010038120066E-9</c:v>
                </c:pt>
                <c:pt idx="242">
                  <c:v>4.1880028354591013E-9</c:v>
                </c:pt>
                <c:pt idx="243">
                  <c:v>3.2592908377988507E-9</c:v>
                </c:pt>
                <c:pt idx="244">
                  <c:v>2.5323326608205974E-9</c:v>
                </c:pt>
                <c:pt idx="245">
                  <c:v>1.9645220615572219E-9</c:v>
                </c:pt>
                <c:pt idx="246">
                  <c:v>1.5214815769514848E-9</c:v>
                </c:pt>
                <c:pt idx="247">
                  <c:v>1.1764676722962756E-9</c:v>
                </c:pt>
                <c:pt idx="248">
                  <c:v>9.08189618848863E-10</c:v>
                </c:pt>
                <c:pt idx="249">
                  <c:v>6.9999157293623676E-10</c:v>
                </c:pt>
                <c:pt idx="250">
                  <c:v>5.3861330187229528E-10</c:v>
                </c:pt>
                <c:pt idx="251">
                  <c:v>4.1379361625134461E-10</c:v>
                </c:pt>
                <c:pt idx="252">
                  <c:v>3.1737809260847365E-10</c:v>
                </c:pt>
                <c:pt idx="253">
                  <c:v>2.430365189286723E-10</c:v>
                </c:pt>
                <c:pt idx="254">
                  <c:v>1.8580684178435639E-10</c:v>
                </c:pt>
                <c:pt idx="255">
                  <c:v>1.4182252603714845E-10</c:v>
                </c:pt>
                <c:pt idx="256">
                  <c:v>1.0807461421397801E-10</c:v>
                </c:pt>
              </c:numCache>
            </c:numRef>
          </c:val>
          <c:smooth val="0"/>
        </c:ser>
        <c:ser>
          <c:idx val="4"/>
          <c:order val="3"/>
          <c:marker>
            <c:symbol val="none"/>
          </c:marker>
          <c:val>
            <c:numRef>
              <c:f>Sheet1!$K$1:$K$257</c:f>
              <c:numCache>
                <c:formatCode>General</c:formatCode>
                <c:ptCount val="257"/>
                <c:pt idx="0">
                  <c:v>8.9231686353929765E-2</c:v>
                </c:pt>
                <c:pt idx="1">
                  <c:v>9.6646564290176512E-2</c:v>
                </c:pt>
                <c:pt idx="2">
                  <c:v>0.10453916288641273</c:v>
                </c:pt>
                <c:pt idx="3">
                  <c:v>0.11292173139033045</c:v>
                </c:pt>
                <c:pt idx="4">
                  <c:v>0.12181468521474974</c:v>
                </c:pt>
                <c:pt idx="5">
                  <c:v>0.13123435668992664</c:v>
                </c:pt>
                <c:pt idx="6">
                  <c:v>0.14118891198098918</c:v>
                </c:pt>
                <c:pt idx="7">
                  <c:v>0.15169876650075742</c:v>
                </c:pt>
                <c:pt idx="8">
                  <c:v>0.16276800333179539</c:v>
                </c:pt>
                <c:pt idx="9">
                  <c:v>0.17441295480435912</c:v>
                </c:pt>
                <c:pt idx="10">
                  <c:v>0.18664178708357665</c:v>
                </c:pt>
                <c:pt idx="11">
                  <c:v>0.19945858325201193</c:v>
                </c:pt>
                <c:pt idx="12">
                  <c:v>0.21287150947479308</c:v>
                </c:pt>
                <c:pt idx="13">
                  <c:v>0.22688056575192009</c:v>
                </c:pt>
                <c:pt idx="14">
                  <c:v>0.2414898351659569</c:v>
                </c:pt>
                <c:pt idx="15">
                  <c:v>0.25669523463433958</c:v>
                </c:pt>
                <c:pt idx="16">
                  <c:v>0.27248859799194003</c:v>
                </c:pt>
                <c:pt idx="17">
                  <c:v>0.28886992523875826</c:v>
                </c:pt>
                <c:pt idx="18">
                  <c:v>0.30582288404453828</c:v>
                </c:pt>
                <c:pt idx="19">
                  <c:v>0.32333930824415202</c:v>
                </c:pt>
                <c:pt idx="20">
                  <c:v>0.34139878242477945</c:v>
                </c:pt>
                <c:pt idx="21">
                  <c:v>0.35998497425616444</c:v>
                </c:pt>
                <c:pt idx="22">
                  <c:v>0.37907746832548705</c:v>
                </c:pt>
                <c:pt idx="23">
                  <c:v>0.39864359997223503</c:v>
                </c:pt>
                <c:pt idx="24">
                  <c:v>0.41865887070102448</c:v>
                </c:pt>
                <c:pt idx="25">
                  <c:v>0.43909061585134312</c:v>
                </c:pt>
                <c:pt idx="26">
                  <c:v>0.45990208768011503</c:v>
                </c:pt>
                <c:pt idx="27">
                  <c:v>0.48105653844426394</c:v>
                </c:pt>
                <c:pt idx="28">
                  <c:v>0.50250905423558567</c:v>
                </c:pt>
                <c:pt idx="29">
                  <c:v>0.52421063806331225</c:v>
                </c:pt>
                <c:pt idx="30">
                  <c:v>0.54612045910180351</c:v>
                </c:pt>
                <c:pt idx="31">
                  <c:v>0.56818543727772719</c:v>
                </c:pt>
                <c:pt idx="32">
                  <c:v>0.59034840943518718</c:v>
                </c:pt>
                <c:pt idx="33">
                  <c:v>0.61255221241828739</c:v>
                </c:pt>
                <c:pt idx="34">
                  <c:v>0.63473968307113138</c:v>
                </c:pt>
                <c:pt idx="35">
                  <c:v>0.65684957515525921</c:v>
                </c:pt>
                <c:pt idx="36">
                  <c:v>0.67882064243221063</c:v>
                </c:pt>
                <c:pt idx="37">
                  <c:v>0.70058755558096142</c:v>
                </c:pt>
                <c:pt idx="38">
                  <c:v>0.72208090219792331</c:v>
                </c:pt>
                <c:pt idx="39">
                  <c:v>0.74323943604463627</c:v>
                </c:pt>
                <c:pt idx="40">
                  <c:v>0.76398966163494786</c:v>
                </c:pt>
                <c:pt idx="41">
                  <c:v>0.78427033273039815</c:v>
                </c:pt>
                <c:pt idx="42">
                  <c:v>0.8040079538448347</c:v>
                </c:pt>
                <c:pt idx="43">
                  <c:v>0.82313719565723342</c:v>
                </c:pt>
                <c:pt idx="44">
                  <c:v>0.84159272884656999</c:v>
                </c:pt>
                <c:pt idx="45">
                  <c:v>0.85931330717438437</c:v>
                </c:pt>
                <c:pt idx="46">
                  <c:v>0.87622951823708839</c:v>
                </c:pt>
                <c:pt idx="47">
                  <c:v>0.89228011579622157</c:v>
                </c:pt>
                <c:pt idx="48">
                  <c:v>0.90740793669588804</c:v>
                </c:pt>
                <c:pt idx="49">
                  <c:v>0.92155581778019136</c:v>
                </c:pt>
                <c:pt idx="50">
                  <c:v>0.93466659589323564</c:v>
                </c:pt>
                <c:pt idx="51">
                  <c:v>0.94669944020938057</c:v>
                </c:pt>
                <c:pt idx="52">
                  <c:v>0.95760127065529399</c:v>
                </c:pt>
                <c:pt idx="53">
                  <c:v>0.96732717332277174</c:v>
                </c:pt>
                <c:pt idx="54">
                  <c:v>0.97584856663386588</c:v>
                </c:pt>
                <c:pt idx="55">
                  <c:v>0.98312053668037225</c:v>
                </c:pt>
                <c:pt idx="56">
                  <c:v>0.98912266804947069</c:v>
                </c:pt>
                <c:pt idx="57">
                  <c:v>0.99382637916321304</c:v>
                </c:pt>
                <c:pt idx="58">
                  <c:v>0.99721533769134352</c:v>
                </c:pt>
                <c:pt idx="59">
                  <c:v>0.99927729438616986</c:v>
                </c:pt>
                <c:pt idx="60">
                  <c:v>1</c:v>
                </c:pt>
                <c:pt idx="61">
                  <c:v>0.99937937145027012</c:v>
                </c:pt>
                <c:pt idx="62">
                  <c:v>0.99742765798467214</c:v>
                </c:pt>
                <c:pt idx="63">
                  <c:v>0.99414077652064203</c:v>
                </c:pt>
                <c:pt idx="64">
                  <c:v>0.98953914247099994</c:v>
                </c:pt>
                <c:pt idx="65">
                  <c:v>0.98363908816600176</c:v>
                </c:pt>
                <c:pt idx="66">
                  <c:v>0.97646102901846776</c:v>
                </c:pt>
                <c:pt idx="67">
                  <c:v>0.96803762968891005</c:v>
                </c:pt>
                <c:pt idx="68">
                  <c:v>0.95840563792040445</c:v>
                </c:pt>
                <c:pt idx="69">
                  <c:v>0.94759363529089924</c:v>
                </c:pt>
                <c:pt idx="70">
                  <c:v>0.93565061879116251</c:v>
                </c:pt>
                <c:pt idx="71">
                  <c:v>0.9226174192468346</c:v>
                </c:pt>
                <c:pt idx="72">
                  <c:v>0.90855119981381149</c:v>
                </c:pt>
                <c:pt idx="73">
                  <c:v>0.89349687440029724</c:v>
                </c:pt>
                <c:pt idx="74">
                  <c:v>0.87751568924475221</c:v>
                </c:pt>
                <c:pt idx="75">
                  <c:v>0.86066480750307262</c:v>
                </c:pt>
                <c:pt idx="76">
                  <c:v>0.84300955849628234</c:v>
                </c:pt>
                <c:pt idx="77">
                  <c:v>0.82460710538027793</c:v>
                </c:pt>
                <c:pt idx="78">
                  <c:v>0.80552686055864742</c:v>
                </c:pt>
                <c:pt idx="79">
                  <c:v>0.78583415335241491</c:v>
                </c:pt>
                <c:pt idx="80">
                  <c:v>0.76559431308260484</c:v>
                </c:pt>
                <c:pt idx="81">
                  <c:v>0.74487675215280524</c:v>
                </c:pt>
                <c:pt idx="82">
                  <c:v>0.7237508829666045</c:v>
                </c:pt>
                <c:pt idx="83">
                  <c:v>0.70227795176246266</c:v>
                </c:pt>
                <c:pt idx="84">
                  <c:v>0.68053145402653192</c:v>
                </c:pt>
                <c:pt idx="85">
                  <c:v>0.6585767190798365</c:v>
                </c:pt>
                <c:pt idx="86">
                  <c:v>0.63647499316083678</c:v>
                </c:pt>
                <c:pt idx="87">
                  <c:v>0.61429160559055673</c:v>
                </c:pt>
                <c:pt idx="88">
                  <c:v>0.59208371952489247</c:v>
                </c:pt>
                <c:pt idx="89">
                  <c:v>0.56991666428486853</c:v>
                </c:pt>
                <c:pt idx="90">
                  <c:v>0.54784351994381686</c:v>
                </c:pt>
                <c:pt idx="91">
                  <c:v>0.52592144965763354</c:v>
                </c:pt>
                <c:pt idx="92">
                  <c:v>0.50419945041708691</c:v>
                </c:pt>
                <c:pt idx="93">
                  <c:v>0.48272243613038102</c:v>
                </c:pt>
                <c:pt idx="94">
                  <c:v>0.46154756995341206</c:v>
                </c:pt>
                <c:pt idx="95">
                  <c:v>0.4407075165466921</c:v>
                </c:pt>
                <c:pt idx="96">
                  <c:v>0.42024310673586129</c:v>
                </c:pt>
                <c:pt idx="97">
                  <c:v>0.4001951713465598</c:v>
                </c:pt>
                <c:pt idx="98">
                  <c:v>0.38059229195673566</c:v>
                </c:pt>
                <c:pt idx="99">
                  <c:v>0.36146305014433699</c:v>
                </c:pt>
                <c:pt idx="100">
                  <c:v>0.34283602748731185</c:v>
                </c:pt>
                <c:pt idx="101">
                  <c:v>0.32473163939848027</c:v>
                </c:pt>
                <c:pt idx="102">
                  <c:v>0.30717438437322642</c:v>
                </c:pt>
                <c:pt idx="103">
                  <c:v>0.29017651165924224</c:v>
                </c:pt>
                <c:pt idx="104">
                  <c:v>0.27375027050421991</c:v>
                </c:pt>
                <c:pt idx="105">
                  <c:v>0.25790791015585124</c:v>
                </c:pt>
                <c:pt idx="106">
                  <c:v>0.24265759677926446</c:v>
                </c:pt>
                <c:pt idx="107">
                  <c:v>0.22800341345702355</c:v>
                </c:pt>
                <c:pt idx="108">
                  <c:v>0.21394536018912838</c:v>
                </c:pt>
                <c:pt idx="109">
                  <c:v>0.2004875200581431</c:v>
                </c:pt>
                <c:pt idx="110">
                  <c:v>0.18762172689893966</c:v>
                </c:pt>
                <c:pt idx="111">
                  <c:v>0.17534798071151797</c:v>
                </c:pt>
                <c:pt idx="112">
                  <c:v>0.16365811533075011</c:v>
                </c:pt>
                <c:pt idx="113">
                  <c:v>0.15254396459150801</c:v>
                </c:pt>
                <c:pt idx="114">
                  <c:v>0.14199327924609964</c:v>
                </c:pt>
                <c:pt idx="115">
                  <c:v>0.13199381004683297</c:v>
                </c:pt>
                <c:pt idx="116">
                  <c:v>0.12253330774601594</c:v>
                </c:pt>
                <c:pt idx="117">
                  <c:v>0.11359952309595653</c:v>
                </c:pt>
                <c:pt idx="118">
                  <c:v>0.10517612376639868</c:v>
                </c:pt>
                <c:pt idx="119">
                  <c:v>9.7246777427086359E-2</c:v>
                </c:pt>
                <c:pt idx="120">
                  <c:v>8.9795151747763494E-2</c:v>
                </c:pt>
                <c:pt idx="121">
                  <c:v>8.2804914398174057E-2</c:v>
                </c:pt>
                <c:pt idx="122">
                  <c:v>7.6255649965497954E-2</c:v>
                </c:pt>
                <c:pt idx="123">
                  <c:v>7.0131026119479162E-2</c:v>
                </c:pt>
                <c:pt idx="124">
                  <c:v>6.4410627447297614E-2</c:v>
                </c:pt>
                <c:pt idx="125">
                  <c:v>5.9074038536133244E-2</c:v>
                </c:pt>
                <c:pt idx="126">
                  <c:v>5.411309322085802E-2</c:v>
                </c:pt>
                <c:pt idx="127">
                  <c:v>4.9499209923523864E-2</c:v>
                </c:pt>
                <c:pt idx="128">
                  <c:v>4.5220139396438735E-2</c:v>
                </c:pt>
                <c:pt idx="129">
                  <c:v>4.1251383144218563E-2</c:v>
                </c:pt>
                <c:pt idx="130">
                  <c:v>3.7584775001735314E-2</c:v>
                </c:pt>
                <c:pt idx="131">
                  <c:v>3.4195816473604916E-2</c:v>
                </c:pt>
                <c:pt idx="132">
                  <c:v>3.107225831213533E-2</c:v>
                </c:pt>
                <c:pt idx="133">
                  <c:v>2.81936851045065E-2</c:v>
                </c:pt>
                <c:pt idx="134">
                  <c:v>2.5551930685590394E-2</c:v>
                </c:pt>
                <c:pt idx="135">
                  <c:v>2.3122496560002943E-2</c:v>
                </c:pt>
                <c:pt idx="136">
                  <c:v>2.0897216562616117E-2</c:v>
                </c:pt>
                <c:pt idx="137">
                  <c:v>1.8859758363173863E-2</c:v>
                </c:pt>
                <c:pt idx="138">
                  <c:v>1.7001955796548163E-2</c:v>
                </c:pt>
                <c:pt idx="139">
                  <c:v>1.5303393449918953E-2</c:v>
                </c:pt>
                <c:pt idx="140">
                  <c:v>1.3755905158158202E-2</c:v>
                </c:pt>
                <c:pt idx="141">
                  <c:v>1.2351324756137894E-2</c:v>
                </c:pt>
                <c:pt idx="142">
                  <c:v>1.1073319913601973E-2</c:v>
                </c:pt>
                <c:pt idx="143">
                  <c:v>9.9137244654224146E-3</c:v>
                </c:pt>
                <c:pt idx="144">
                  <c:v>8.8643722464711965E-3</c:v>
                </c:pt>
                <c:pt idx="145">
                  <c:v>7.9130140090562778E-3</c:v>
                </c:pt>
                <c:pt idx="146">
                  <c:v>7.0596497531776594E-3</c:v>
                </c:pt>
                <c:pt idx="147">
                  <c:v>6.2838640660152793E-3</c:v>
                </c:pt>
                <c:pt idx="148">
                  <c:v>5.5897400301331496E-3</c:v>
                </c:pt>
                <c:pt idx="149">
                  <c:v>4.9650283978392327E-3</c:v>
                </c:pt>
                <c:pt idx="150">
                  <c:v>4.4056460865695164E-3</c:v>
                </c:pt>
                <c:pt idx="151">
                  <c:v>3.8993438486319633E-3</c:v>
                </c:pt>
                <c:pt idx="152">
                  <c:v>3.4502047665905854E-3</c:v>
                </c:pt>
                <c:pt idx="153">
                  <c:v>3.0500626753173577E-3</c:v>
                </c:pt>
                <c:pt idx="154">
                  <c:v>2.6907514096842552E-3</c:v>
                </c:pt>
                <c:pt idx="155">
                  <c:v>2.3681878871272656E-3</c:v>
                </c:pt>
                <c:pt idx="156">
                  <c:v>2.0864551902104013E-3</c:v>
                </c:pt>
                <c:pt idx="157">
                  <c:v>1.8333040712416248E-3</c:v>
                </c:pt>
                <c:pt idx="158">
                  <c:v>1.6087345302209356E-3</c:v>
                </c:pt>
                <c:pt idx="159">
                  <c:v>1.408663484584322E-3</c:v>
                </c:pt>
                <c:pt idx="160">
                  <c:v>1.2330909343317832E-3</c:v>
                </c:pt>
                <c:pt idx="161">
                  <c:v>1.0779337968993071E-3</c:v>
                </c:pt>
                <c:pt idx="162">
                  <c:v>9.3910898972288125E-4</c:v>
                </c:pt>
                <c:pt idx="163">
                  <c:v>8.2069959536651795E-4</c:v>
                </c:pt>
                <c:pt idx="164">
                  <c:v>7.145394487021923E-4</c:v>
                </c:pt>
                <c:pt idx="165">
                  <c:v>6.2062854972990409E-4</c:v>
                </c:pt>
                <c:pt idx="166">
                  <c:v>5.3896689844965353E-4</c:v>
                </c:pt>
                <c:pt idx="167">
                  <c:v>4.6547141229742809E-4</c:v>
                </c:pt>
                <c:pt idx="168">
                  <c:v>4.0420067534185607E-4</c:v>
                </c:pt>
                <c:pt idx="169">
                  <c:v>3.494955351492163E-4</c:v>
                </c:pt>
                <c:pt idx="170">
                  <c:v>3.017887984712939E-4</c:v>
                </c:pt>
                <c:pt idx="171">
                  <c:v>2.6024751646503043E-4</c:v>
                </c:pt>
                <c:pt idx="172">
                  <c:v>2.2412040193864761E-4</c:v>
                </c:pt>
                <c:pt idx="173">
                  <c:v>1.9275416168190336E-4</c:v>
                </c:pt>
                <c:pt idx="174">
                  <c:v>1.6555266564045193E-4</c:v>
                </c:pt>
                <c:pt idx="175">
                  <c:v>1.4199736232866364E-4</c:v>
                </c:pt>
                <c:pt idx="176">
                  <c:v>1.2163502958193317E-4</c:v>
                </c:pt>
                <c:pt idx="177">
                  <c:v>1.0404919297873123E-4</c:v>
                </c:pt>
                <c:pt idx="178">
                  <c:v>8.8888707418552726E-5</c:v>
                </c:pt>
                <c:pt idx="179">
                  <c:v>7.5835092461404671E-5</c:v>
                </c:pt>
                <c:pt idx="180">
                  <c:v>6.4610698492934235E-5</c:v>
                </c:pt>
                <c:pt idx="181">
                  <c:v>5.4974623641864664E-5</c:v>
                </c:pt>
                <c:pt idx="182">
                  <c:v>4.6714547614867325E-5</c:v>
                </c:pt>
                <c:pt idx="183">
                  <c:v>3.9640198764459217E-5</c:v>
                </c:pt>
                <c:pt idx="184">
                  <c:v>3.3592745178900268E-5</c:v>
                </c:pt>
                <c:pt idx="185">
                  <c:v>2.8430095584962824E-5</c:v>
                </c:pt>
                <c:pt idx="186">
                  <c:v>2.4028124272700916E-5</c:v>
                </c:pt>
                <c:pt idx="187">
                  <c:v>2.0280671095450223E-5</c:v>
                </c:pt>
                <c:pt idx="188">
                  <c:v>1.7095050079007647E-5</c:v>
                </c:pt>
                <c:pt idx="189">
                  <c:v>1.4390416188605749E-5</c:v>
                </c:pt>
                <c:pt idx="190">
                  <c:v>1.2097357020656316E-5</c:v>
                </c:pt>
                <c:pt idx="191">
                  <c:v>1.0155851261468359E-5</c:v>
                </c:pt>
                <c:pt idx="192">
                  <c:v>8.5148603789917236E-6</c:v>
                </c:pt>
                <c:pt idx="193">
                  <c:v>7.1290621567658715E-6</c:v>
                </c:pt>
                <c:pt idx="194">
                  <c:v>5.9613005434582897E-6</c:v>
                </c:pt>
                <c:pt idx="195">
                  <c:v>4.977685953787672E-6</c:v>
                </c:pt>
                <c:pt idx="196">
                  <c:v>4.1512700428315364E-6</c:v>
                </c:pt>
                <c:pt idx="197">
                  <c:v>3.4570235144724861E-6</c:v>
                </c:pt>
                <c:pt idx="198">
                  <c:v>2.8751434182750608E-6</c:v>
                </c:pt>
                <c:pt idx="199">
                  <c:v>2.3880316683883667E-6</c:v>
                </c:pt>
                <c:pt idx="200">
                  <c:v>1.9807850134537571E-6</c:v>
                </c:pt>
                <c:pt idx="201">
                  <c:v>1.6407458975227938E-6</c:v>
                </c:pt>
                <c:pt idx="202">
                  <c:v>1.3572983059290442E-6</c:v>
                </c:pt>
                <c:pt idx="203">
                  <c:v>1.12129613372912E-6</c:v>
                </c:pt>
                <c:pt idx="204">
                  <c:v>9.2510401652831827E-7</c:v>
                </c:pt>
                <c:pt idx="205">
                  <c:v>7.6218902222421838E-7</c:v>
                </c:pt>
                <c:pt idx="206">
                  <c:v>6.2716148183232415E-7</c:v>
                </c:pt>
                <c:pt idx="207">
                  <c:v>5.1532585040402109E-7</c:v>
                </c:pt>
                <c:pt idx="208">
                  <c:v>4.2288486115477742E-7</c:v>
                </c:pt>
                <c:pt idx="209">
                  <c:v>3.465638818682553E-7</c:v>
                </c:pt>
                <c:pt idx="210">
                  <c:v>2.8363133030913019E-7</c:v>
                </c:pt>
                <c:pt idx="211">
                  <c:v>2.3181701257181122E-7</c:v>
                </c:pt>
                <c:pt idx="212">
                  <c:v>1.8921412909890452E-7</c:v>
                </c:pt>
                <c:pt idx="213">
                  <c:v>1.5423436077300919E-7</c:v>
                </c:pt>
                <c:pt idx="214">
                  <c:v>1.2555070576082119E-7</c:v>
                </c:pt>
                <c:pt idx="215">
                  <c:v>1.0206481485262114E-7</c:v>
                </c:pt>
                <c:pt idx="216">
                  <c:v>8.2862077554070223E-8</c:v>
                </c:pt>
                <c:pt idx="217">
                  <c:v>6.718304050826212E-8</c:v>
                </c:pt>
                <c:pt idx="218">
                  <c:v>5.4394825917774881E-8</c:v>
                </c:pt>
                <c:pt idx="219">
                  <c:v>4.3982965379542946E-8</c:v>
                </c:pt>
                <c:pt idx="220">
                  <c:v>3.5517918607832168E-8</c:v>
                </c:pt>
                <c:pt idx="221">
                  <c:v>2.8642415878291477E-8</c:v>
                </c:pt>
                <c:pt idx="222">
                  <c:v>2.3067374945388773E-8</c:v>
                </c:pt>
                <c:pt idx="223">
                  <c:v>1.8552302246103719E-8</c:v>
                </c:pt>
                <c:pt idx="224">
                  <c:v>1.4901209817363718E-8</c:v>
                </c:pt>
                <c:pt idx="225">
                  <c:v>1.1952407589633871E-8</c:v>
                </c:pt>
                <c:pt idx="226">
                  <c:v>9.5744203043529753E-9</c:v>
                </c:pt>
                <c:pt idx="227">
                  <c:v>7.6590462735746971E-9</c:v>
                </c:pt>
                <c:pt idx="228">
                  <c:v>6.1189075304291726E-9</c:v>
                </c:pt>
                <c:pt idx="229">
                  <c:v>4.8817335135333768E-9</c:v>
                </c:pt>
                <c:pt idx="230">
                  <c:v>3.8896261121296131E-9</c:v>
                </c:pt>
                <c:pt idx="231">
                  <c:v>3.0949357526958556E-9</c:v>
                </c:pt>
                <c:pt idx="232">
                  <c:v>2.4593222899560256E-9</c:v>
                </c:pt>
                <c:pt idx="233">
                  <c:v>1.9516318039467078E-9</c:v>
                </c:pt>
                <c:pt idx="234">
                  <c:v>1.5466308444223051E-9</c:v>
                </c:pt>
                <c:pt idx="235">
                  <c:v>1.2240673218653154E-9</c:v>
                </c:pt>
                <c:pt idx="236">
                  <c:v>9.6748641354276831E-10</c:v>
                </c:pt>
                <c:pt idx="237">
                  <c:v>7.636589319472629E-10</c:v>
                </c:pt>
                <c:pt idx="238">
                  <c:v>6.0192803158672672E-10</c:v>
                </c:pt>
                <c:pt idx="239">
                  <c:v>4.7384173155365379E-10</c:v>
                </c:pt>
                <c:pt idx="240">
                  <c:v>3.7251595464511888E-10</c:v>
                </c:pt>
                <c:pt idx="241">
                  <c:v>2.9245895481252524E-10</c:v>
                </c:pt>
                <c:pt idx="242">
                  <c:v>2.2930183371237952E-10</c:v>
                </c:pt>
                <c:pt idx="243">
                  <c:v>1.7954130650475882E-10</c:v>
                </c:pt>
                <c:pt idx="244">
                  <c:v>1.4038862779844271E-10</c:v>
                </c:pt>
                <c:pt idx="245">
                  <c:v>1.0963076684373635E-10</c:v>
                </c:pt>
                <c:pt idx="246">
                  <c:v>8.5495665807858307E-11</c:v>
                </c:pt>
                <c:pt idx="247">
                  <c:v>6.6582827371352281E-11</c:v>
                </c:pt>
                <c:pt idx="248">
                  <c:v>5.1785736159370882E-11</c:v>
                </c:pt>
                <c:pt idx="249">
                  <c:v>4.02228546463438E-11</c:v>
                </c:pt>
                <c:pt idx="250">
                  <c:v>3.1200058796388925E-11</c:v>
                </c:pt>
                <c:pt idx="251">
                  <c:v>2.4168582312902949E-11</c:v>
                </c:pt>
                <c:pt idx="252">
                  <c:v>1.8696843368869763E-11</c:v>
                </c:pt>
                <c:pt idx="253">
                  <c:v>1.4444312878450715E-11</c:v>
                </c:pt>
                <c:pt idx="254">
                  <c:v>1.114436555021579E-11</c:v>
                </c:pt>
                <c:pt idx="255">
                  <c:v>8.5867226321183434E-12</c:v>
                </c:pt>
                <c:pt idx="256">
                  <c:v>6.607244205085071E-12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752"/>
        <c:axId val="373514008"/>
      </c:lineChart>
      <c:catAx>
        <c:axId val="37351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373514008"/>
        <c:crosses val="autoZero"/>
        <c:auto val="1"/>
        <c:lblAlgn val="ctr"/>
        <c:lblOffset val="100"/>
        <c:noMultiLvlLbl val="0"/>
      </c:catAx>
      <c:valAx>
        <c:axId val="37351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351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2</xdr:row>
      <xdr:rowOff>28575</xdr:rowOff>
    </xdr:from>
    <xdr:to>
      <xdr:col>19</xdr:col>
      <xdr:colOff>0</xdr:colOff>
      <xdr:row>16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8" sqref="D8"/>
    </sheetView>
  </sheetViews>
  <sheetFormatPr defaultRowHeight="14.5" x14ac:dyDescent="0.35"/>
  <cols>
    <col min="1" max="1" width="27.81640625" customWidth="1"/>
    <col min="2" max="2" width="10.7265625" customWidth="1"/>
  </cols>
  <sheetData>
    <row r="1" spans="1:4" x14ac:dyDescent="0.35">
      <c r="B1" t="s">
        <v>1</v>
      </c>
      <c r="C1" t="s">
        <v>4</v>
      </c>
    </row>
    <row r="2" spans="1:4" x14ac:dyDescent="0.35">
      <c r="A2" t="s">
        <v>0</v>
      </c>
      <c r="B2">
        <v>5.0389999999999997</v>
      </c>
      <c r="C2" s="3">
        <f>B2/$C$4</f>
        <v>415.75907590759078</v>
      </c>
    </row>
    <row r="3" spans="1:4" x14ac:dyDescent="0.35">
      <c r="A3" t="s">
        <v>2</v>
      </c>
      <c r="B3">
        <v>3.78</v>
      </c>
      <c r="C3" s="3">
        <f>B3/$C$4</f>
        <v>311.88118811881191</v>
      </c>
    </row>
    <row r="4" spans="1:4" x14ac:dyDescent="0.35">
      <c r="A4" t="s">
        <v>3</v>
      </c>
      <c r="B4">
        <v>0.60599999999999998</v>
      </c>
      <c r="C4">
        <f>B4/50</f>
        <v>1.2119999999999999E-2</v>
      </c>
    </row>
    <row r="6" spans="1:4" x14ac:dyDescent="0.35">
      <c r="A6" t="s">
        <v>5</v>
      </c>
      <c r="C6" s="4">
        <f>C2*C3</f>
        <v>129667.43456523873</v>
      </c>
    </row>
    <row r="8" spans="1:4" x14ac:dyDescent="0.35">
      <c r="A8" t="s">
        <v>6</v>
      </c>
      <c r="D8">
        <f>C6/(1000*1000)</f>
        <v>0.12966743456523872</v>
      </c>
    </row>
    <row r="9" spans="1:4" x14ac:dyDescent="0.35">
      <c r="A9" t="s">
        <v>7</v>
      </c>
    </row>
    <row r="10" spans="1:4" x14ac:dyDescent="0.35">
      <c r="A10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K9" sqref="K9"/>
    </sheetView>
  </sheetViews>
  <sheetFormatPr defaultRowHeight="14.5" x14ac:dyDescent="0.35"/>
  <sheetData>
    <row r="2" spans="1:9" x14ac:dyDescent="0.35">
      <c r="A2" t="s">
        <v>9</v>
      </c>
      <c r="B2" s="5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 x14ac:dyDescent="0.3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3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1:9" x14ac:dyDescent="0.35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</row>
    <row r="6" spans="1:9" x14ac:dyDescent="0.3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</row>
    <row r="7" spans="1:9" x14ac:dyDescent="0.3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</row>
    <row r="8" spans="1:9" x14ac:dyDescent="0.35"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</row>
    <row r="9" spans="1:9" x14ac:dyDescent="0.3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</row>
    <row r="10" spans="1:9" x14ac:dyDescent="0.3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</row>
    <row r="11" spans="1:9" x14ac:dyDescent="0.35"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</row>
    <row r="12" spans="1:9" x14ac:dyDescent="0.3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</row>
    <row r="13" spans="1:9" x14ac:dyDescent="0.3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</row>
    <row r="14" spans="1:9" x14ac:dyDescent="0.35"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</row>
    <row r="15" spans="1:9" x14ac:dyDescent="0.3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</row>
    <row r="16" spans="1:9" x14ac:dyDescent="0.35"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</row>
    <row r="17" spans="2:9" x14ac:dyDescent="0.35"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</row>
    <row r="18" spans="2:9" x14ac:dyDescent="0.35"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</row>
    <row r="19" spans="2:9" x14ac:dyDescent="0.35"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</row>
    <row r="20" spans="2:9" x14ac:dyDescent="0.35"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</row>
    <row r="21" spans="2:9" x14ac:dyDescent="0.35"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</row>
    <row r="22" spans="2:9" x14ac:dyDescent="0.35"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</row>
    <row r="23" spans="2:9" x14ac:dyDescent="0.35"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</row>
    <row r="24" spans="2:9" x14ac:dyDescent="0.35"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</row>
    <row r="25" spans="2:9" x14ac:dyDescent="0.35"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</row>
    <row r="26" spans="2:9" x14ac:dyDescent="0.35"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</row>
    <row r="27" spans="2:9" x14ac:dyDescent="0.35"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</row>
    <row r="28" spans="2:9" x14ac:dyDescent="0.35"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</row>
    <row r="29" spans="2:9" x14ac:dyDescent="0.35"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</row>
    <row r="30" spans="2:9" x14ac:dyDescent="0.35"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</row>
    <row r="31" spans="2:9" x14ac:dyDescent="0.35"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</row>
    <row r="32" spans="2:9" x14ac:dyDescent="0.35"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</row>
    <row r="33" spans="2:9" x14ac:dyDescent="0.35"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</row>
    <row r="34" spans="2:9" x14ac:dyDescent="0.35"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</row>
    <row r="35" spans="2:9" x14ac:dyDescent="0.35"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</row>
    <row r="36" spans="2:9" x14ac:dyDescent="0.35"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</row>
    <row r="37" spans="2:9" x14ac:dyDescent="0.35"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</row>
    <row r="38" spans="2:9" x14ac:dyDescent="0.35"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</row>
    <row r="39" spans="2:9" x14ac:dyDescent="0.35"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</row>
    <row r="40" spans="2:9" x14ac:dyDescent="0.35"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</row>
    <row r="41" spans="2:9" x14ac:dyDescent="0.35">
      <c r="B41">
        <v>1</v>
      </c>
      <c r="D41">
        <v>1</v>
      </c>
      <c r="E41">
        <v>1</v>
      </c>
      <c r="F41">
        <v>1</v>
      </c>
      <c r="H41">
        <v>1</v>
      </c>
      <c r="I41">
        <v>1</v>
      </c>
    </row>
    <row r="42" spans="2:9" x14ac:dyDescent="0.35">
      <c r="B42">
        <v>1</v>
      </c>
      <c r="D42">
        <v>1</v>
      </c>
      <c r="E42">
        <v>1</v>
      </c>
      <c r="F42">
        <v>1</v>
      </c>
      <c r="H42">
        <v>1</v>
      </c>
      <c r="I42">
        <v>1</v>
      </c>
    </row>
    <row r="43" spans="2:9" x14ac:dyDescent="0.35">
      <c r="D43">
        <v>1</v>
      </c>
      <c r="E43">
        <v>1</v>
      </c>
      <c r="F43">
        <v>1</v>
      </c>
      <c r="H43">
        <v>1</v>
      </c>
      <c r="I43">
        <v>1</v>
      </c>
    </row>
    <row r="44" spans="2:9" x14ac:dyDescent="0.35">
      <c r="D44">
        <v>1</v>
      </c>
      <c r="E44">
        <v>1</v>
      </c>
      <c r="F44">
        <v>1</v>
      </c>
      <c r="H44">
        <v>1</v>
      </c>
      <c r="I44">
        <v>1</v>
      </c>
    </row>
    <row r="45" spans="2:9" x14ac:dyDescent="0.35">
      <c r="D45">
        <v>1</v>
      </c>
      <c r="E45">
        <v>1</v>
      </c>
      <c r="F45">
        <v>1</v>
      </c>
      <c r="H45">
        <v>1</v>
      </c>
    </row>
    <row r="46" spans="2:9" x14ac:dyDescent="0.35">
      <c r="E46">
        <v>1</v>
      </c>
      <c r="F46">
        <v>1</v>
      </c>
      <c r="H46">
        <v>1</v>
      </c>
    </row>
    <row r="47" spans="2:9" x14ac:dyDescent="0.35">
      <c r="F47">
        <v>1</v>
      </c>
    </row>
    <row r="48" spans="2:9" x14ac:dyDescent="0.35">
      <c r="F48">
        <v>1</v>
      </c>
    </row>
    <row r="49" spans="2:12" x14ac:dyDescent="0.35">
      <c r="F49">
        <v>1</v>
      </c>
    </row>
    <row r="50" spans="2:12" x14ac:dyDescent="0.35">
      <c r="F50">
        <v>1</v>
      </c>
    </row>
    <row r="51" spans="2:12" x14ac:dyDescent="0.35">
      <c r="F51">
        <v>1</v>
      </c>
    </row>
    <row r="52" spans="2:12" x14ac:dyDescent="0.35">
      <c r="F52">
        <v>1</v>
      </c>
    </row>
    <row r="53" spans="2:12" x14ac:dyDescent="0.35">
      <c r="F53">
        <v>1</v>
      </c>
    </row>
    <row r="54" spans="2:12" x14ac:dyDescent="0.35">
      <c r="F54">
        <v>1</v>
      </c>
    </row>
    <row r="56" spans="2:12" x14ac:dyDescent="0.35">
      <c r="B56">
        <f>SUM(B3:B55)</f>
        <v>40</v>
      </c>
      <c r="C56">
        <f t="shared" ref="C56:I56" si="0">SUM(C3:C55)</f>
        <v>38</v>
      </c>
      <c r="D56">
        <f t="shared" si="0"/>
        <v>43</v>
      </c>
      <c r="E56">
        <f t="shared" si="0"/>
        <v>44</v>
      </c>
      <c r="F56">
        <f t="shared" si="0"/>
        <v>52</v>
      </c>
      <c r="G56">
        <f t="shared" si="0"/>
        <v>38</v>
      </c>
      <c r="H56">
        <f t="shared" si="0"/>
        <v>44</v>
      </c>
      <c r="I56">
        <f t="shared" si="0"/>
        <v>42</v>
      </c>
      <c r="K56" s="3">
        <f>AVERAGE(B56:I56)</f>
        <v>42.625</v>
      </c>
      <c r="L56" s="3">
        <f>STDEV(B56:I56)</f>
        <v>4.5019836897591201</v>
      </c>
    </row>
    <row r="57" spans="2:12" x14ac:dyDescent="0.35">
      <c r="K57" s="2"/>
      <c r="L5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workbookViewId="0">
      <selection activeCell="B10" sqref="B10"/>
    </sheetView>
  </sheetViews>
  <sheetFormatPr defaultRowHeight="14.5" x14ac:dyDescent="0.35"/>
  <sheetData>
    <row r="2" spans="1:9" x14ac:dyDescent="0.35">
      <c r="A2" t="s">
        <v>9</v>
      </c>
      <c r="B2" s="4">
        <v>42</v>
      </c>
      <c r="C2" s="4">
        <v>43</v>
      </c>
      <c r="D2" s="4">
        <v>44</v>
      </c>
      <c r="E2" s="4">
        <v>45</v>
      </c>
      <c r="F2" s="4">
        <v>46</v>
      </c>
      <c r="G2" s="4">
        <v>47</v>
      </c>
      <c r="H2" s="4">
        <v>48</v>
      </c>
      <c r="I2" s="4">
        <v>49</v>
      </c>
    </row>
    <row r="3" spans="1:9" x14ac:dyDescent="0.3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3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1:9" x14ac:dyDescent="0.35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</row>
    <row r="6" spans="1:9" x14ac:dyDescent="0.3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</row>
    <row r="7" spans="1:9" x14ac:dyDescent="0.3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</row>
    <row r="8" spans="1:9" x14ac:dyDescent="0.35"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</row>
    <row r="9" spans="1:9" x14ac:dyDescent="0.3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</row>
    <row r="10" spans="1:9" x14ac:dyDescent="0.3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</row>
    <row r="11" spans="1:9" x14ac:dyDescent="0.35"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</row>
    <row r="12" spans="1:9" x14ac:dyDescent="0.3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</row>
    <row r="13" spans="1:9" x14ac:dyDescent="0.3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</row>
    <row r="14" spans="1:9" x14ac:dyDescent="0.35"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</row>
    <row r="15" spans="1:9" x14ac:dyDescent="0.3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</row>
    <row r="16" spans="1:9" x14ac:dyDescent="0.35"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</row>
    <row r="17" spans="2:9" x14ac:dyDescent="0.35"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</row>
    <row r="18" spans="2:9" x14ac:dyDescent="0.35"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</row>
    <row r="19" spans="2:9" x14ac:dyDescent="0.35"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</row>
    <row r="20" spans="2:9" x14ac:dyDescent="0.35"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</row>
    <row r="21" spans="2:9" x14ac:dyDescent="0.35"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</row>
    <row r="22" spans="2:9" x14ac:dyDescent="0.35"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</row>
    <row r="23" spans="2:9" x14ac:dyDescent="0.35"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</row>
    <row r="24" spans="2:9" x14ac:dyDescent="0.35">
      <c r="B24">
        <v>1</v>
      </c>
      <c r="C24">
        <v>1</v>
      </c>
      <c r="D24">
        <v>1</v>
      </c>
      <c r="E24">
        <v>1</v>
      </c>
      <c r="F24">
        <v>1</v>
      </c>
      <c r="H24">
        <v>1</v>
      </c>
      <c r="I24">
        <v>1</v>
      </c>
    </row>
    <row r="25" spans="2:9" x14ac:dyDescent="0.35">
      <c r="B25">
        <v>1</v>
      </c>
      <c r="C25">
        <v>1</v>
      </c>
      <c r="D25">
        <v>1</v>
      </c>
      <c r="E25">
        <v>1</v>
      </c>
      <c r="F25">
        <v>1</v>
      </c>
      <c r="H25">
        <v>1</v>
      </c>
      <c r="I25">
        <v>1</v>
      </c>
    </row>
    <row r="26" spans="2:9" x14ac:dyDescent="0.35">
      <c r="B26">
        <v>1</v>
      </c>
      <c r="D26">
        <v>1</v>
      </c>
      <c r="E26">
        <v>1</v>
      </c>
      <c r="F26">
        <v>1</v>
      </c>
      <c r="H26">
        <v>1</v>
      </c>
      <c r="I26">
        <v>1</v>
      </c>
    </row>
    <row r="27" spans="2:9" x14ac:dyDescent="0.35">
      <c r="B27">
        <v>1</v>
      </c>
      <c r="D27">
        <v>1</v>
      </c>
      <c r="E27">
        <v>1</v>
      </c>
      <c r="F27">
        <v>1</v>
      </c>
      <c r="H27">
        <v>1</v>
      </c>
      <c r="I27">
        <v>1</v>
      </c>
    </row>
    <row r="28" spans="2:9" x14ac:dyDescent="0.35">
      <c r="B28">
        <v>1</v>
      </c>
      <c r="D28">
        <v>1</v>
      </c>
      <c r="E28">
        <v>1</v>
      </c>
      <c r="F28">
        <v>1</v>
      </c>
      <c r="H28">
        <v>1</v>
      </c>
      <c r="I28">
        <v>1</v>
      </c>
    </row>
    <row r="29" spans="2:9" x14ac:dyDescent="0.35">
      <c r="E29">
        <v>1</v>
      </c>
      <c r="F29">
        <v>1</v>
      </c>
      <c r="H29">
        <v>1</v>
      </c>
      <c r="I29">
        <v>1</v>
      </c>
    </row>
    <row r="30" spans="2:9" x14ac:dyDescent="0.35">
      <c r="E30">
        <v>1</v>
      </c>
      <c r="F30">
        <v>1</v>
      </c>
      <c r="H30">
        <v>1</v>
      </c>
      <c r="I30">
        <v>1</v>
      </c>
    </row>
    <row r="31" spans="2:9" x14ac:dyDescent="0.35">
      <c r="E31">
        <v>1</v>
      </c>
      <c r="H31">
        <v>1</v>
      </c>
      <c r="I31">
        <v>1</v>
      </c>
    </row>
    <row r="32" spans="2:9" x14ac:dyDescent="0.35">
      <c r="H32">
        <v>1</v>
      </c>
      <c r="I32">
        <v>1</v>
      </c>
    </row>
    <row r="33" spans="2:12" x14ac:dyDescent="0.35">
      <c r="H33">
        <v>1</v>
      </c>
    </row>
    <row r="34" spans="2:12" x14ac:dyDescent="0.35">
      <c r="H34">
        <v>1</v>
      </c>
    </row>
    <row r="35" spans="2:12" x14ac:dyDescent="0.35">
      <c r="H35">
        <v>1</v>
      </c>
    </row>
    <row r="37" spans="2:12" x14ac:dyDescent="0.35">
      <c r="B37">
        <f>SUM(B3:B36)</f>
        <v>26</v>
      </c>
      <c r="C37">
        <f t="shared" ref="C37:I37" si="0">SUM(C3:C36)</f>
        <v>23</v>
      </c>
      <c r="D37">
        <f t="shared" si="0"/>
        <v>26</v>
      </c>
      <c r="E37">
        <f t="shared" si="0"/>
        <v>29</v>
      </c>
      <c r="F37">
        <f t="shared" si="0"/>
        <v>28</v>
      </c>
      <c r="G37">
        <f t="shared" si="0"/>
        <v>21</v>
      </c>
      <c r="H37">
        <f t="shared" si="0"/>
        <v>33</v>
      </c>
      <c r="I37">
        <f t="shared" si="0"/>
        <v>30</v>
      </c>
      <c r="K37" s="3">
        <f>AVERAGE(B37:I37)</f>
        <v>27</v>
      </c>
      <c r="L37" s="3">
        <f>STDEV(B37:I37)</f>
        <v>3.8544964466377261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opLeftCell="A3" workbookViewId="0">
      <selection activeCell="K15" sqref="K15"/>
    </sheetView>
  </sheetViews>
  <sheetFormatPr defaultRowHeight="14.5" x14ac:dyDescent="0.35"/>
  <cols>
    <col min="1" max="1" width="14" bestFit="1" customWidth="1"/>
  </cols>
  <sheetData>
    <row r="2" spans="1:9" x14ac:dyDescent="0.35">
      <c r="A2" t="s">
        <v>9</v>
      </c>
      <c r="B2" s="4">
        <v>31</v>
      </c>
      <c r="C2" s="4">
        <v>32</v>
      </c>
      <c r="D2" s="4">
        <v>33</v>
      </c>
      <c r="E2" s="4">
        <v>34</v>
      </c>
      <c r="F2" s="4">
        <v>35</v>
      </c>
      <c r="G2" s="4">
        <v>36</v>
      </c>
      <c r="H2" s="4">
        <v>37</v>
      </c>
      <c r="I2" s="4">
        <v>38</v>
      </c>
    </row>
    <row r="3" spans="1:9" x14ac:dyDescent="0.3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3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1:9" x14ac:dyDescent="0.35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</row>
    <row r="6" spans="1:9" x14ac:dyDescent="0.3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</row>
    <row r="7" spans="1:9" x14ac:dyDescent="0.3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</row>
    <row r="8" spans="1:9" x14ac:dyDescent="0.35"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</row>
    <row r="9" spans="1:9" x14ac:dyDescent="0.3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</row>
    <row r="10" spans="1:9" x14ac:dyDescent="0.3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</row>
    <row r="11" spans="1:9" x14ac:dyDescent="0.35"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</row>
    <row r="12" spans="1:9" x14ac:dyDescent="0.3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</row>
    <row r="13" spans="1:9" x14ac:dyDescent="0.3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</row>
    <row r="14" spans="1:9" x14ac:dyDescent="0.35"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</row>
    <row r="15" spans="1:9" x14ac:dyDescent="0.3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</row>
    <row r="16" spans="1:9" x14ac:dyDescent="0.35"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</row>
    <row r="17" spans="2:12" x14ac:dyDescent="0.35"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</row>
    <row r="18" spans="2:12" x14ac:dyDescent="0.35">
      <c r="E18">
        <v>1</v>
      </c>
      <c r="F18">
        <v>1</v>
      </c>
      <c r="G18">
        <v>1</v>
      </c>
      <c r="H18">
        <v>1</v>
      </c>
      <c r="I18">
        <v>1</v>
      </c>
    </row>
    <row r="19" spans="2:12" x14ac:dyDescent="0.35">
      <c r="E19">
        <v>1</v>
      </c>
      <c r="F19">
        <v>1</v>
      </c>
      <c r="G19">
        <v>1</v>
      </c>
      <c r="H19">
        <v>1</v>
      </c>
      <c r="I19">
        <v>1</v>
      </c>
    </row>
    <row r="20" spans="2:12" x14ac:dyDescent="0.35">
      <c r="E20">
        <v>1</v>
      </c>
      <c r="F20">
        <v>1</v>
      </c>
      <c r="G20">
        <v>1</v>
      </c>
      <c r="H20">
        <v>1</v>
      </c>
      <c r="I20">
        <v>1</v>
      </c>
    </row>
    <row r="21" spans="2:12" x14ac:dyDescent="0.35">
      <c r="E21">
        <v>1</v>
      </c>
      <c r="F21">
        <v>1</v>
      </c>
      <c r="G21">
        <v>1</v>
      </c>
      <c r="H21">
        <v>1</v>
      </c>
      <c r="I21">
        <v>1</v>
      </c>
    </row>
    <row r="22" spans="2:12" x14ac:dyDescent="0.35">
      <c r="E22">
        <v>1</v>
      </c>
      <c r="G22">
        <v>1</v>
      </c>
      <c r="I22">
        <v>1</v>
      </c>
    </row>
    <row r="23" spans="2:12" x14ac:dyDescent="0.35">
      <c r="E23">
        <v>1</v>
      </c>
      <c r="I23">
        <v>1</v>
      </c>
    </row>
    <row r="25" spans="2:12" x14ac:dyDescent="0.35">
      <c r="B25">
        <f>SUM(B3:B24)</f>
        <v>14</v>
      </c>
      <c r="C25">
        <f t="shared" ref="C25:I25" si="0">SUM(C3:C24)</f>
        <v>15</v>
      </c>
      <c r="D25">
        <f t="shared" si="0"/>
        <v>15</v>
      </c>
      <c r="E25">
        <f t="shared" si="0"/>
        <v>21</v>
      </c>
      <c r="F25">
        <f t="shared" si="0"/>
        <v>19</v>
      </c>
      <c r="G25">
        <f t="shared" si="0"/>
        <v>20</v>
      </c>
      <c r="H25">
        <f t="shared" si="0"/>
        <v>19</v>
      </c>
      <c r="I25">
        <f t="shared" si="0"/>
        <v>21</v>
      </c>
      <c r="K25" s="3">
        <f>AVERAGE(B25:I25)</f>
        <v>18</v>
      </c>
      <c r="L25" s="3">
        <f>STDEV(B25:I25)</f>
        <v>2.8784916685156978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>
      <selection activeCell="K21" sqref="K21:L21"/>
    </sheetView>
  </sheetViews>
  <sheetFormatPr defaultRowHeight="14.5" x14ac:dyDescent="0.35"/>
  <sheetData>
    <row r="2" spans="1:9" x14ac:dyDescent="0.35">
      <c r="A2" t="s">
        <v>9</v>
      </c>
      <c r="B2" s="4">
        <v>21</v>
      </c>
      <c r="C2" s="4">
        <v>22</v>
      </c>
      <c r="D2" s="4">
        <v>23</v>
      </c>
      <c r="E2" s="4">
        <v>24</v>
      </c>
      <c r="F2" s="4">
        <v>25</v>
      </c>
      <c r="G2" s="4">
        <v>26</v>
      </c>
      <c r="H2" s="4">
        <v>27</v>
      </c>
      <c r="I2" s="4">
        <v>28</v>
      </c>
    </row>
    <row r="3" spans="1:9" x14ac:dyDescent="0.3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3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1:9" x14ac:dyDescent="0.35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</row>
    <row r="6" spans="1:9" x14ac:dyDescent="0.3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</row>
    <row r="7" spans="1:9" x14ac:dyDescent="0.3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</row>
    <row r="8" spans="1:9" x14ac:dyDescent="0.35"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</row>
    <row r="9" spans="1:9" x14ac:dyDescent="0.3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</row>
    <row r="10" spans="1:9" x14ac:dyDescent="0.3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I10">
        <v>1</v>
      </c>
    </row>
    <row r="11" spans="1:9" x14ac:dyDescent="0.35"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I11">
        <v>1</v>
      </c>
    </row>
    <row r="12" spans="1:9" x14ac:dyDescent="0.3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I12">
        <v>1</v>
      </c>
    </row>
    <row r="13" spans="1:9" x14ac:dyDescent="0.35">
      <c r="B13">
        <v>1</v>
      </c>
      <c r="D13">
        <v>1</v>
      </c>
      <c r="E13">
        <v>1</v>
      </c>
      <c r="G13">
        <v>1</v>
      </c>
      <c r="I13">
        <v>1</v>
      </c>
    </row>
    <row r="14" spans="1:9" x14ac:dyDescent="0.35">
      <c r="B14">
        <v>1</v>
      </c>
      <c r="D14">
        <v>1</v>
      </c>
      <c r="E14">
        <v>1</v>
      </c>
    </row>
    <row r="15" spans="1:9" x14ac:dyDescent="0.35">
      <c r="D15">
        <v>1</v>
      </c>
      <c r="E15">
        <v>1</v>
      </c>
    </row>
    <row r="16" spans="1:9" x14ac:dyDescent="0.35">
      <c r="D16">
        <v>1</v>
      </c>
      <c r="E16">
        <v>1</v>
      </c>
    </row>
    <row r="17" spans="2:12" x14ac:dyDescent="0.35">
      <c r="D17">
        <v>1</v>
      </c>
      <c r="E17">
        <v>1</v>
      </c>
    </row>
    <row r="18" spans="2:12" x14ac:dyDescent="0.35">
      <c r="D18">
        <v>1</v>
      </c>
      <c r="E18">
        <v>1</v>
      </c>
    </row>
    <row r="19" spans="2:12" x14ac:dyDescent="0.35">
      <c r="E19">
        <v>1</v>
      </c>
    </row>
    <row r="21" spans="2:12" x14ac:dyDescent="0.35">
      <c r="B21">
        <f>SUM(B3:B20)</f>
        <v>12</v>
      </c>
      <c r="C21">
        <f t="shared" ref="C21:I21" si="0">SUM(C3:C20)</f>
        <v>10</v>
      </c>
      <c r="D21">
        <f t="shared" si="0"/>
        <v>16</v>
      </c>
      <c r="E21">
        <f t="shared" si="0"/>
        <v>17</v>
      </c>
      <c r="F21">
        <f t="shared" si="0"/>
        <v>10</v>
      </c>
      <c r="G21">
        <f t="shared" si="0"/>
        <v>11</v>
      </c>
      <c r="H21">
        <f t="shared" si="0"/>
        <v>7</v>
      </c>
      <c r="I21">
        <f t="shared" si="0"/>
        <v>11</v>
      </c>
      <c r="K21" s="3">
        <f>AVERAGE(B21:I21)</f>
        <v>11.75</v>
      </c>
      <c r="L21" s="3">
        <f>STDEV(B21:I21)</f>
        <v>3.2841611235921855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"/>
  <sheetViews>
    <sheetView workbookViewId="0">
      <selection activeCell="C4" sqref="C4"/>
    </sheetView>
  </sheetViews>
  <sheetFormatPr defaultRowHeight="14.5" x14ac:dyDescent="0.35"/>
  <sheetData>
    <row r="2" spans="1:4" x14ac:dyDescent="0.35">
      <c r="A2" t="s">
        <v>21</v>
      </c>
      <c r="B2">
        <v>1</v>
      </c>
      <c r="C2">
        <v>12</v>
      </c>
      <c r="D2">
        <v>13</v>
      </c>
    </row>
    <row r="3" spans="1:4" x14ac:dyDescent="0.35">
      <c r="B3" t="s">
        <v>22</v>
      </c>
      <c r="C3" t="s">
        <v>22</v>
      </c>
      <c r="D3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G14" sqref="G14"/>
    </sheetView>
  </sheetViews>
  <sheetFormatPr defaultRowHeight="14.5" x14ac:dyDescent="0.35"/>
  <cols>
    <col min="2" max="2" width="10.54296875" bestFit="1" customWidth="1"/>
    <col min="3" max="3" width="11.54296875" customWidth="1"/>
  </cols>
  <sheetData>
    <row r="2" spans="1:6" x14ac:dyDescent="0.35">
      <c r="B2" t="s">
        <v>18</v>
      </c>
      <c r="C2" t="s">
        <v>19</v>
      </c>
      <c r="D2" t="s">
        <v>20</v>
      </c>
    </row>
    <row r="3" spans="1:6" x14ac:dyDescent="0.35">
      <c r="A3">
        <v>0</v>
      </c>
      <c r="B3" s="3">
        <v>0</v>
      </c>
      <c r="C3" s="3">
        <v>0</v>
      </c>
      <c r="D3" s="1">
        <f>('Image sizing'!$C$6)/1000000</f>
        <v>0.12966743456523872</v>
      </c>
      <c r="E3" s="3">
        <f>B3/D3</f>
        <v>0</v>
      </c>
      <c r="F3" s="3">
        <f>C3/D3</f>
        <v>0</v>
      </c>
    </row>
    <row r="4" spans="1:6" x14ac:dyDescent="0.35">
      <c r="A4">
        <v>10</v>
      </c>
      <c r="B4" s="3">
        <f>'10 pct flat sheet'!K21</f>
        <v>11.75</v>
      </c>
      <c r="C4" s="3">
        <f>'10 pct flat sheet'!L21</f>
        <v>3.2841611235921855</v>
      </c>
      <c r="D4" s="1">
        <f>('Image sizing'!$C$6)/1000000</f>
        <v>0.12966743456523872</v>
      </c>
      <c r="E4" s="3">
        <f t="shared" ref="E4:E7" si="0">B4/D4</f>
        <v>90.616429941692886</v>
      </c>
      <c r="F4" s="3">
        <f t="shared" ref="F4:F7" si="1">C4/D4</f>
        <v>25.327570755167887</v>
      </c>
    </row>
    <row r="5" spans="1:6" x14ac:dyDescent="0.35">
      <c r="A5">
        <v>20</v>
      </c>
      <c r="B5" s="3">
        <f>'20 pct flat sheet'!K25</f>
        <v>18</v>
      </c>
      <c r="C5" s="3">
        <f>'20 pct flat sheet'!L25</f>
        <v>2.8784916685156978</v>
      </c>
      <c r="D5" s="1">
        <f>('Image sizing'!$C$6)/1000000</f>
        <v>0.12966743456523872</v>
      </c>
      <c r="E5" s="3">
        <f t="shared" si="0"/>
        <v>138.8166586340827</v>
      </c>
      <c r="F5" s="3">
        <f t="shared" si="1"/>
        <v>22.199033073855265</v>
      </c>
    </row>
    <row r="6" spans="1:6" x14ac:dyDescent="0.35">
      <c r="A6">
        <v>40</v>
      </c>
      <c r="B6" s="3">
        <f>'40 pct flat sheet'!K37</f>
        <v>27</v>
      </c>
      <c r="C6" s="3">
        <f>'40 pct flat sheet'!L37</f>
        <v>3.8544964466377261</v>
      </c>
      <c r="D6" s="1">
        <f>('Image sizing'!$C$6)/1000000</f>
        <v>0.12966743456523872</v>
      </c>
      <c r="E6" s="3">
        <f t="shared" si="0"/>
        <v>208.22498795112406</v>
      </c>
      <c r="F6" s="3">
        <f t="shared" si="1"/>
        <v>29.726017635510779</v>
      </c>
    </row>
    <row r="7" spans="1:6" x14ac:dyDescent="0.35">
      <c r="A7">
        <v>60</v>
      </c>
      <c r="B7" s="3">
        <f>'60pct flat sheet'!K56</f>
        <v>42.625</v>
      </c>
      <c r="C7" s="3">
        <f>'60pct flat sheet'!L56</f>
        <v>4.5019836897591201</v>
      </c>
      <c r="D7" s="1">
        <f>('Image sizing'!$C$6)/1000000</f>
        <v>0.12966743456523872</v>
      </c>
      <c r="E7" s="3">
        <f t="shared" si="0"/>
        <v>328.72555968209866</v>
      </c>
      <c r="F7" s="3">
        <f t="shared" si="1"/>
        <v>34.71946294652777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workbookViewId="0">
      <selection activeCell="O25" sqref="O25"/>
    </sheetView>
  </sheetViews>
  <sheetFormatPr defaultRowHeight="14.5" x14ac:dyDescent="0.35"/>
  <sheetData>
    <row r="1" spans="1:11" x14ac:dyDescent="0.35">
      <c r="A1">
        <v>0.2</v>
      </c>
      <c r="B1">
        <v>6.8795000000000002</v>
      </c>
      <c r="C1">
        <v>0.1074</v>
      </c>
      <c r="D1">
        <v>8.1000000000000003E-2</v>
      </c>
      <c r="E1">
        <v>2.1854</v>
      </c>
      <c r="G1">
        <v>0.2</v>
      </c>
      <c r="H1">
        <f>B1/MAX(B:B)</f>
        <v>0.10007113130781238</v>
      </c>
      <c r="I1">
        <f t="shared" ref="I1:K1" si="0">C1/MAX(C:C)</f>
        <v>1.7859518424903551E-3</v>
      </c>
      <c r="J1">
        <f t="shared" si="0"/>
        <v>2.0076240141574668E-3</v>
      </c>
      <c r="K1">
        <f t="shared" si="0"/>
        <v>8.9231686353929765E-2</v>
      </c>
    </row>
    <row r="2" spans="1:11" x14ac:dyDescent="0.35">
      <c r="A2">
        <v>0.22189999999999999</v>
      </c>
      <c r="B2">
        <v>7.2923999999999998</v>
      </c>
      <c r="C2">
        <v>0.12330000000000001</v>
      </c>
      <c r="D2">
        <v>9.3299999999999994E-2</v>
      </c>
      <c r="E2">
        <v>2.367</v>
      </c>
      <c r="G2">
        <v>0.22189999999999999</v>
      </c>
      <c r="H2">
        <f t="shared" ref="H2:H65" si="1">B2/MAX(B:B)</f>
        <v>0.10607729020264423</v>
      </c>
      <c r="I2">
        <f t="shared" ref="I2:I65" si="2">C2/MAX(C:C)</f>
        <v>2.0503525342556871E-3</v>
      </c>
      <c r="J2">
        <f t="shared" ref="J2:J65" si="3">D2/MAX(D:D)</f>
        <v>2.3124854385295265E-3</v>
      </c>
      <c r="K2">
        <f t="shared" ref="K2:K65" si="4">E2/MAX(E:E)</f>
        <v>9.6646564290176512E-2</v>
      </c>
    </row>
    <row r="3" spans="1:11" x14ac:dyDescent="0.35">
      <c r="A3">
        <v>0.24379999999999999</v>
      </c>
      <c r="B3">
        <v>7.7244000000000002</v>
      </c>
      <c r="C3">
        <v>0.14130000000000001</v>
      </c>
      <c r="D3">
        <v>0.1072</v>
      </c>
      <c r="E3">
        <v>2.5602999999999998</v>
      </c>
      <c r="G3">
        <v>0.24379999999999999</v>
      </c>
      <c r="H3">
        <f t="shared" si="1"/>
        <v>0.11236128304005609</v>
      </c>
      <c r="I3">
        <f t="shared" si="2"/>
        <v>2.3496740721032326E-3</v>
      </c>
      <c r="J3">
        <f t="shared" si="3"/>
        <v>2.6570036335516107E-3</v>
      </c>
      <c r="K3">
        <f t="shared" si="4"/>
        <v>0.10453916288641273</v>
      </c>
    </row>
    <row r="4" spans="1:11" x14ac:dyDescent="0.35">
      <c r="A4">
        <v>0.2656</v>
      </c>
      <c r="B4">
        <v>8.1758000000000006</v>
      </c>
      <c r="C4">
        <v>0.16159999999999999</v>
      </c>
      <c r="D4">
        <v>0.1231</v>
      </c>
      <c r="E4">
        <v>2.7656000000000001</v>
      </c>
      <c r="G4">
        <v>0.2656</v>
      </c>
      <c r="H4">
        <f t="shared" si="1"/>
        <v>0.11892747370396285</v>
      </c>
      <c r="I4">
        <f t="shared" si="2"/>
        <v>2.6872422508979646E-3</v>
      </c>
      <c r="J4">
        <f t="shared" si="3"/>
        <v>3.0510927918862246E-3</v>
      </c>
      <c r="K4">
        <f t="shared" si="4"/>
        <v>0.11292173139033045</v>
      </c>
    </row>
    <row r="5" spans="1:11" x14ac:dyDescent="0.35">
      <c r="A5">
        <v>0.28749999999999998</v>
      </c>
      <c r="B5">
        <v>8.6471</v>
      </c>
      <c r="C5">
        <v>0.1847</v>
      </c>
      <c r="D5">
        <v>0.14099999999999999</v>
      </c>
      <c r="E5">
        <v>2.9834000000000001</v>
      </c>
      <c r="G5">
        <v>0.28749999999999998</v>
      </c>
      <c r="H5">
        <f t="shared" si="1"/>
        <v>0.12578313533422261</v>
      </c>
      <c r="I5">
        <f t="shared" si="2"/>
        <v>3.0713715578023146E-3</v>
      </c>
      <c r="J5">
        <f t="shared" si="3"/>
        <v>3.4947529135333682E-3</v>
      </c>
      <c r="K5">
        <f t="shared" si="4"/>
        <v>0.12181468521474974</v>
      </c>
    </row>
    <row r="6" spans="1:11" x14ac:dyDescent="0.35">
      <c r="A6">
        <v>0.30940000000000001</v>
      </c>
      <c r="B6">
        <v>9.1387999999999998</v>
      </c>
      <c r="C6">
        <v>0.21060000000000001</v>
      </c>
      <c r="D6">
        <v>0.1613</v>
      </c>
      <c r="E6">
        <v>3.2141000000000002</v>
      </c>
      <c r="G6">
        <v>0.30940000000000001</v>
      </c>
      <c r="H6">
        <f t="shared" si="1"/>
        <v>0.13293554107069347</v>
      </c>
      <c r="I6">
        <f t="shared" si="2"/>
        <v>3.5020619928162831E-3</v>
      </c>
      <c r="J6">
        <f t="shared" si="3"/>
        <v>3.9978981911555486E-3</v>
      </c>
      <c r="K6">
        <f t="shared" si="4"/>
        <v>0.13123435668992664</v>
      </c>
    </row>
    <row r="7" spans="1:11" x14ac:dyDescent="0.35">
      <c r="A7">
        <v>0.33129999999999998</v>
      </c>
      <c r="B7">
        <v>9.6511999999999993</v>
      </c>
      <c r="C7">
        <v>0.2399</v>
      </c>
      <c r="D7">
        <v>0.1842</v>
      </c>
      <c r="E7">
        <v>3.4579</v>
      </c>
      <c r="G7">
        <v>0.33129999999999998</v>
      </c>
      <c r="H7">
        <f t="shared" si="1"/>
        <v>0.1403890547972903</v>
      </c>
      <c r="I7">
        <f t="shared" si="2"/>
        <v>3.9892909405347876E-3</v>
      </c>
      <c r="J7">
        <f t="shared" si="3"/>
        <v>4.5654857210840174E-3</v>
      </c>
      <c r="K7">
        <f t="shared" si="4"/>
        <v>0.14118891198098918</v>
      </c>
    </row>
    <row r="8" spans="1:11" x14ac:dyDescent="0.35">
      <c r="A8">
        <v>0.35310000000000002</v>
      </c>
      <c r="B8">
        <v>10.184699999999999</v>
      </c>
      <c r="C8">
        <v>0.27279999999999999</v>
      </c>
      <c r="D8">
        <v>0.21010000000000001</v>
      </c>
      <c r="E8">
        <v>3.7153</v>
      </c>
      <c r="G8">
        <v>0.35310000000000002</v>
      </c>
      <c r="H8">
        <f t="shared" si="1"/>
        <v>0.14814949502589964</v>
      </c>
      <c r="I8">
        <f t="shared" si="2"/>
        <v>4.5363841958228016E-3</v>
      </c>
      <c r="J8">
        <f t="shared" si="3"/>
        <v>5.2074296959812817E-3</v>
      </c>
      <c r="K8">
        <f t="shared" si="4"/>
        <v>0.15169876650075742</v>
      </c>
    </row>
    <row r="9" spans="1:11" x14ac:dyDescent="0.35">
      <c r="A9">
        <v>0.375</v>
      </c>
      <c r="B9">
        <v>10.739699999999999</v>
      </c>
      <c r="C9">
        <v>0.30980000000000002</v>
      </c>
      <c r="D9">
        <v>0.23910000000000001</v>
      </c>
      <c r="E9">
        <v>3.9864000000000002</v>
      </c>
      <c r="G9">
        <v>0.375</v>
      </c>
      <c r="H9">
        <f t="shared" si="1"/>
        <v>0.15622268026840794</v>
      </c>
      <c r="I9">
        <f t="shared" si="2"/>
        <v>5.1516562458427569E-3</v>
      </c>
      <c r="J9">
        <f t="shared" si="3"/>
        <v>5.9262086640129675E-3</v>
      </c>
      <c r="K9">
        <f t="shared" si="4"/>
        <v>0.16276800333179539</v>
      </c>
    </row>
    <row r="10" spans="1:11" x14ac:dyDescent="0.35">
      <c r="A10">
        <v>0.39689999999999998</v>
      </c>
      <c r="B10">
        <v>11.3165</v>
      </c>
      <c r="C10">
        <v>0.35120000000000001</v>
      </c>
      <c r="D10">
        <v>0.27179999999999999</v>
      </c>
      <c r="E10">
        <v>4.2716000000000003</v>
      </c>
      <c r="G10">
        <v>0.39689999999999998</v>
      </c>
      <c r="H10">
        <f t="shared" si="1"/>
        <v>0.1646129744087301</v>
      </c>
      <c r="I10">
        <f t="shared" si="2"/>
        <v>5.8400957828921114E-3</v>
      </c>
      <c r="J10">
        <f t="shared" si="3"/>
        <v>6.7366939141728331E-3</v>
      </c>
      <c r="K10">
        <f t="shared" si="4"/>
        <v>0.17441295480435912</v>
      </c>
    </row>
    <row r="11" spans="1:11" x14ac:dyDescent="0.35">
      <c r="A11">
        <v>0.41870000000000002</v>
      </c>
      <c r="B11">
        <v>11.9153</v>
      </c>
      <c r="C11">
        <v>0.39760000000000001</v>
      </c>
      <c r="D11">
        <v>0.30840000000000001</v>
      </c>
      <c r="E11">
        <v>4.5711000000000004</v>
      </c>
      <c r="G11">
        <v>0.41870000000000002</v>
      </c>
      <c r="H11">
        <f t="shared" si="1"/>
        <v>0.17332328670280933</v>
      </c>
      <c r="I11">
        <f t="shared" si="2"/>
        <v>6.6116801915657841E-3</v>
      </c>
      <c r="J11">
        <f t="shared" si="3"/>
        <v>7.6438425427921338E-3</v>
      </c>
      <c r="K11">
        <f t="shared" si="4"/>
        <v>0.18664178708357665</v>
      </c>
    </row>
    <row r="12" spans="1:11" x14ac:dyDescent="0.35">
      <c r="A12">
        <v>0.44059999999999999</v>
      </c>
      <c r="B12">
        <v>12.5365</v>
      </c>
      <c r="C12">
        <v>0.44950000000000001</v>
      </c>
      <c r="D12">
        <v>0.34939999999999999</v>
      </c>
      <c r="E12">
        <v>4.8849999999999998</v>
      </c>
      <c r="G12">
        <v>0.44059999999999999</v>
      </c>
      <c r="H12">
        <f t="shared" si="1"/>
        <v>0.18235943566253213</v>
      </c>
      <c r="I12">
        <f t="shared" si="2"/>
        <v>7.4747239590262074E-3</v>
      </c>
      <c r="J12">
        <f t="shared" si="3"/>
        <v>8.6600472906989984E-3</v>
      </c>
      <c r="K12">
        <f t="shared" si="4"/>
        <v>0.19945858325201193</v>
      </c>
    </row>
    <row r="13" spans="1:11" x14ac:dyDescent="0.35">
      <c r="A13">
        <v>0.46250000000000002</v>
      </c>
      <c r="B13">
        <v>13.180099999999999</v>
      </c>
      <c r="C13">
        <v>0.50729999999999997</v>
      </c>
      <c r="D13">
        <v>0.3952</v>
      </c>
      <c r="E13">
        <v>5.2134999999999998</v>
      </c>
      <c r="G13">
        <v>0.46250000000000002</v>
      </c>
      <c r="H13">
        <f t="shared" si="1"/>
        <v>0.19172142128789851</v>
      </c>
      <c r="I13">
        <f t="shared" si="2"/>
        <v>8.4358786750033249E-3</v>
      </c>
      <c r="J13">
        <f t="shared" si="3"/>
        <v>9.7952223505559377E-3</v>
      </c>
      <c r="K13">
        <f t="shared" si="4"/>
        <v>0.21287150947479308</v>
      </c>
    </row>
    <row r="14" spans="1:11" x14ac:dyDescent="0.35">
      <c r="A14">
        <v>0.4844</v>
      </c>
      <c r="B14">
        <v>13.846500000000001</v>
      </c>
      <c r="C14">
        <v>0.57169999999999999</v>
      </c>
      <c r="D14">
        <v>0.44629999999999997</v>
      </c>
      <c r="E14">
        <v>5.5566000000000004</v>
      </c>
      <c r="G14">
        <v>0.4844</v>
      </c>
      <c r="H14">
        <f t="shared" si="1"/>
        <v>0.20141506209079499</v>
      </c>
      <c r="I14">
        <f t="shared" si="2"/>
        <v>9.5067846215245444E-3</v>
      </c>
      <c r="J14">
        <f t="shared" si="3"/>
        <v>1.106176046319108E-2</v>
      </c>
      <c r="K14">
        <f t="shared" si="4"/>
        <v>0.22688056575192009</v>
      </c>
    </row>
    <row r="15" spans="1:11" x14ac:dyDescent="0.35">
      <c r="A15">
        <v>0.50619999999999998</v>
      </c>
      <c r="B15">
        <v>14.5357</v>
      </c>
      <c r="C15">
        <v>0.64329999999999998</v>
      </c>
      <c r="D15">
        <v>0.50319999999999998</v>
      </c>
      <c r="E15">
        <v>5.9143999999999997</v>
      </c>
      <c r="G15">
        <v>0.50619999999999998</v>
      </c>
      <c r="H15">
        <f t="shared" si="1"/>
        <v>0.2114403580712215</v>
      </c>
      <c r="I15">
        <f t="shared" si="2"/>
        <v>1.069741918318478E-2</v>
      </c>
      <c r="J15">
        <f t="shared" si="3"/>
        <v>1.2472054369432559E-2</v>
      </c>
      <c r="K15">
        <f t="shared" si="4"/>
        <v>0.2414898351659569</v>
      </c>
    </row>
    <row r="16" spans="1:11" x14ac:dyDescent="0.35">
      <c r="A16">
        <v>0.52810000000000001</v>
      </c>
      <c r="B16">
        <v>15.2477</v>
      </c>
      <c r="C16">
        <v>0.72270000000000001</v>
      </c>
      <c r="D16">
        <v>0.56640000000000001</v>
      </c>
      <c r="E16">
        <v>6.2868000000000004</v>
      </c>
      <c r="G16">
        <v>0.52810000000000001</v>
      </c>
      <c r="H16">
        <f t="shared" si="1"/>
        <v>0.22179730922917809</v>
      </c>
      <c r="I16">
        <f t="shared" si="2"/>
        <v>1.2017759744578953E-2</v>
      </c>
      <c r="J16">
        <f t="shared" si="3"/>
        <v>1.4038496810108511E-2</v>
      </c>
      <c r="K16">
        <f t="shared" si="4"/>
        <v>0.25669523463433958</v>
      </c>
    </row>
    <row r="17" spans="1:15" x14ac:dyDescent="0.35">
      <c r="A17">
        <v>0.55000000000000004</v>
      </c>
      <c r="B17">
        <v>15.982699999999999</v>
      </c>
      <c r="C17">
        <v>0.81079999999999997</v>
      </c>
      <c r="D17">
        <v>0.63649999999999995</v>
      </c>
      <c r="E17">
        <v>6.6736000000000004</v>
      </c>
      <c r="G17">
        <v>0.55000000000000004</v>
      </c>
      <c r="H17">
        <f t="shared" si="1"/>
        <v>0.23248882482060801</v>
      </c>
      <c r="I17">
        <f t="shared" si="2"/>
        <v>1.348277238259944E-2</v>
      </c>
      <c r="J17">
        <f t="shared" si="3"/>
        <v>1.5775959074212687E-2</v>
      </c>
      <c r="K17">
        <f t="shared" si="4"/>
        <v>0.27248859799194003</v>
      </c>
    </row>
    <row r="18" spans="1:15" x14ac:dyDescent="0.35">
      <c r="A18">
        <v>0.57189999999999996</v>
      </c>
      <c r="B18">
        <v>16.7407</v>
      </c>
      <c r="C18">
        <v>0.90820000000000001</v>
      </c>
      <c r="D18">
        <v>0.71419999999999995</v>
      </c>
      <c r="E18">
        <v>7.0747999999999998</v>
      </c>
      <c r="G18">
        <v>0.57189999999999996</v>
      </c>
      <c r="H18">
        <f t="shared" si="1"/>
        <v>0.24351490484551125</v>
      </c>
      <c r="I18">
        <f t="shared" si="2"/>
        <v>1.5102434481841159E-2</v>
      </c>
      <c r="J18">
        <f t="shared" si="3"/>
        <v>1.7701790998904478E-2</v>
      </c>
      <c r="K18">
        <f t="shared" si="4"/>
        <v>0.28886992523875826</v>
      </c>
    </row>
    <row r="19" spans="1:15" x14ac:dyDescent="0.35">
      <c r="A19">
        <v>0.59370000000000001</v>
      </c>
      <c r="B19">
        <v>17.5214</v>
      </c>
      <c r="C19">
        <v>1.0157</v>
      </c>
      <c r="D19">
        <v>0.8</v>
      </c>
      <c r="E19">
        <v>7.49</v>
      </c>
      <c r="G19">
        <v>0.59370000000000001</v>
      </c>
      <c r="H19">
        <f t="shared" si="1"/>
        <v>0.25487118541997295</v>
      </c>
      <c r="I19">
        <f t="shared" si="2"/>
        <v>1.6890049221764E-2</v>
      </c>
      <c r="J19">
        <f t="shared" si="3"/>
        <v>1.9828385325012021E-2</v>
      </c>
      <c r="K19">
        <f t="shared" si="4"/>
        <v>0.30582288404453828</v>
      </c>
    </row>
    <row r="20" spans="1:15" x14ac:dyDescent="0.35">
      <c r="A20">
        <v>0.61560000000000004</v>
      </c>
      <c r="B20">
        <v>18.3249</v>
      </c>
      <c r="C20">
        <v>1.1343000000000001</v>
      </c>
      <c r="D20">
        <v>0.89459999999999995</v>
      </c>
      <c r="E20">
        <v>7.9189999999999996</v>
      </c>
      <c r="G20">
        <v>0.61560000000000004</v>
      </c>
      <c r="H20">
        <f t="shared" si="1"/>
        <v>0.26655912117196467</v>
      </c>
      <c r="I20">
        <f t="shared" si="2"/>
        <v>1.8862245576692829E-2</v>
      </c>
      <c r="J20">
        <f t="shared" si="3"/>
        <v>2.2173091889694688E-2</v>
      </c>
      <c r="K20">
        <f t="shared" si="4"/>
        <v>0.32333930824415202</v>
      </c>
      <c r="M20">
        <f>24/93.4</f>
        <v>0.2569593147751606</v>
      </c>
      <c r="O20">
        <f>93.4*1.028</f>
        <v>96.015200000000007</v>
      </c>
    </row>
    <row r="21" spans="1:15" x14ac:dyDescent="0.35">
      <c r="A21">
        <v>0.63749999999999996</v>
      </c>
      <c r="B21">
        <v>19.1509</v>
      </c>
      <c r="C21">
        <v>1.2647999999999999</v>
      </c>
      <c r="D21">
        <v>0.99890000000000001</v>
      </c>
      <c r="E21">
        <v>8.3613</v>
      </c>
      <c r="G21">
        <v>0.63749999999999996</v>
      </c>
      <c r="H21">
        <f t="shared" si="1"/>
        <v>0.2785743482175716</v>
      </c>
      <c r="I21">
        <f t="shared" si="2"/>
        <v>2.1032326726087534E-2</v>
      </c>
      <c r="J21">
        <f t="shared" si="3"/>
        <v>2.4758217626443133E-2</v>
      </c>
      <c r="K21">
        <f t="shared" si="4"/>
        <v>0.34139878242477945</v>
      </c>
      <c r="M21">
        <f>5/19.45</f>
        <v>0.25706940874035988</v>
      </c>
    </row>
    <row r="22" spans="1:15" x14ac:dyDescent="0.35">
      <c r="A22">
        <v>0.65939999999999999</v>
      </c>
      <c r="B22">
        <v>19.999099999999999</v>
      </c>
      <c r="C22">
        <v>1.4081999999999999</v>
      </c>
      <c r="D22">
        <v>1.1134999999999999</v>
      </c>
      <c r="E22">
        <v>8.8164999999999996</v>
      </c>
      <c r="G22">
        <v>0.65939999999999999</v>
      </c>
      <c r="H22">
        <f t="shared" si="1"/>
        <v>0.29091250267287888</v>
      </c>
      <c r="I22">
        <f t="shared" si="2"/>
        <v>2.3416921644272979E-2</v>
      </c>
      <c r="J22">
        <f t="shared" si="3"/>
        <v>2.7598633824251102E-2</v>
      </c>
      <c r="K22">
        <f t="shared" si="4"/>
        <v>0.35998497425616444</v>
      </c>
      <c r="N22">
        <f>9.6/24</f>
        <v>0.39999999999999997</v>
      </c>
    </row>
    <row r="23" spans="1:15" x14ac:dyDescent="0.35">
      <c r="A23">
        <v>0.68120000000000003</v>
      </c>
      <c r="B23">
        <v>20.869399999999999</v>
      </c>
      <c r="C23">
        <v>1.5654999999999999</v>
      </c>
      <c r="D23">
        <v>1.2393000000000001</v>
      </c>
      <c r="E23">
        <v>9.2841000000000005</v>
      </c>
      <c r="G23">
        <v>0.68120000000000003</v>
      </c>
      <c r="H23">
        <f t="shared" si="1"/>
        <v>0.30357212990991489</v>
      </c>
      <c r="I23">
        <f t="shared" si="2"/>
        <v>2.6032659305574028E-2</v>
      </c>
      <c r="J23">
        <f t="shared" si="3"/>
        <v>3.0716647416609247E-2</v>
      </c>
      <c r="K23">
        <f t="shared" si="4"/>
        <v>0.37907746832548705</v>
      </c>
    </row>
    <row r="24" spans="1:15" x14ac:dyDescent="0.35">
      <c r="A24">
        <v>0.70309999999999995</v>
      </c>
      <c r="B24">
        <v>21.761199999999999</v>
      </c>
      <c r="C24">
        <v>1.7377</v>
      </c>
      <c r="D24">
        <v>1.377</v>
      </c>
      <c r="E24">
        <v>9.7632999999999992</v>
      </c>
      <c r="G24">
        <v>0.70309999999999995</v>
      </c>
      <c r="H24">
        <f t="shared" si="1"/>
        <v>0.31654450216084984</v>
      </c>
      <c r="I24">
        <f t="shared" si="2"/>
        <v>2.8896168684315552E-2</v>
      </c>
      <c r="J24">
        <f t="shared" si="3"/>
        <v>3.4129608240676935E-2</v>
      </c>
      <c r="K24">
        <f t="shared" si="4"/>
        <v>0.39864359997223503</v>
      </c>
      <c r="N24">
        <f>24/5</f>
        <v>4.8</v>
      </c>
      <c r="O24">
        <f>9.6/4.8</f>
        <v>2</v>
      </c>
    </row>
    <row r="25" spans="1:15" x14ac:dyDescent="0.35">
      <c r="A25">
        <v>0.72499999999999998</v>
      </c>
      <c r="B25">
        <v>22.674199999999999</v>
      </c>
      <c r="C25">
        <v>1.9258999999999999</v>
      </c>
      <c r="D25">
        <v>1.5275000000000001</v>
      </c>
      <c r="E25">
        <v>10.253500000000001</v>
      </c>
      <c r="G25">
        <v>0.72499999999999998</v>
      </c>
      <c r="H25">
        <f t="shared" si="1"/>
        <v>0.32982525554176889</v>
      </c>
      <c r="I25">
        <f t="shared" si="2"/>
        <v>3.2025741652254885E-2</v>
      </c>
      <c r="J25">
        <f t="shared" si="3"/>
        <v>3.7859823229944828E-2</v>
      </c>
      <c r="K25">
        <f t="shared" si="4"/>
        <v>0.41865887070102448</v>
      </c>
    </row>
    <row r="26" spans="1:15" x14ac:dyDescent="0.35">
      <c r="A26">
        <v>0.74690000000000001</v>
      </c>
      <c r="B26">
        <v>23.607800000000001</v>
      </c>
      <c r="C26">
        <v>2.1313</v>
      </c>
      <c r="D26">
        <v>1.6918</v>
      </c>
      <c r="E26">
        <v>10.7539</v>
      </c>
      <c r="G26">
        <v>0.74690000000000001</v>
      </c>
      <c r="H26">
        <f t="shared" si="1"/>
        <v>0.34340566228484237</v>
      </c>
      <c r="I26">
        <f t="shared" si="2"/>
        <v>3.5441332978581881E-2</v>
      </c>
      <c r="J26">
        <f t="shared" si="3"/>
        <v>4.1932077866069166E-2</v>
      </c>
      <c r="K26">
        <f t="shared" si="4"/>
        <v>0.43909061585134312</v>
      </c>
    </row>
    <row r="27" spans="1:15" x14ac:dyDescent="0.35">
      <c r="A27">
        <v>0.76870000000000005</v>
      </c>
      <c r="B27">
        <v>24.561499999999999</v>
      </c>
      <c r="C27">
        <v>2.355</v>
      </c>
      <c r="D27">
        <v>1.8707</v>
      </c>
      <c r="E27">
        <v>11.2636</v>
      </c>
      <c r="G27">
        <v>0.76870000000000005</v>
      </c>
      <c r="H27">
        <f t="shared" si="1"/>
        <v>0.35727844925021202</v>
      </c>
      <c r="I27">
        <f t="shared" si="2"/>
        <v>3.9161234535053872E-2</v>
      </c>
      <c r="J27">
        <f t="shared" si="3"/>
        <v>4.6366200534374985E-2</v>
      </c>
      <c r="K27">
        <f t="shared" si="4"/>
        <v>0.45990208768011503</v>
      </c>
    </row>
    <row r="28" spans="1:15" x14ac:dyDescent="0.35">
      <c r="A28">
        <v>0.79059999999999997</v>
      </c>
      <c r="B28">
        <v>25.534600000000001</v>
      </c>
      <c r="C28">
        <v>2.5983000000000001</v>
      </c>
      <c r="D28">
        <v>2.0651000000000002</v>
      </c>
      <c r="E28">
        <v>11.781700000000001</v>
      </c>
      <c r="G28">
        <v>0.79059999999999997</v>
      </c>
      <c r="H28">
        <f t="shared" si="1"/>
        <v>0.37143343404207657</v>
      </c>
      <c r="I28">
        <f t="shared" si="2"/>
        <v>4.3207063988293201E-2</v>
      </c>
      <c r="J28">
        <f t="shared" si="3"/>
        <v>5.1184498168352903E-2</v>
      </c>
      <c r="K28">
        <f t="shared" si="4"/>
        <v>0.48105653844426394</v>
      </c>
    </row>
    <row r="29" spans="1:15" x14ac:dyDescent="0.35">
      <c r="A29">
        <v>0.8125</v>
      </c>
      <c r="B29">
        <v>26.526499999999999</v>
      </c>
      <c r="C29">
        <v>2.8624000000000001</v>
      </c>
      <c r="D29">
        <v>2.2761</v>
      </c>
      <c r="E29">
        <v>12.3071</v>
      </c>
      <c r="G29">
        <v>0.8125</v>
      </c>
      <c r="H29">
        <f t="shared" si="1"/>
        <v>0.38586188889260625</v>
      </c>
      <c r="I29">
        <f t="shared" si="2"/>
        <v>4.7598776107489686E-2</v>
      </c>
      <c r="J29">
        <f t="shared" si="3"/>
        <v>5.6414234797824821E-2</v>
      </c>
      <c r="K29">
        <f t="shared" si="4"/>
        <v>0.50250905423558567</v>
      </c>
    </row>
    <row r="30" spans="1:15" x14ac:dyDescent="0.35">
      <c r="A30">
        <v>0.83440000000000003</v>
      </c>
      <c r="B30">
        <v>27.536300000000001</v>
      </c>
      <c r="C30">
        <v>3.1484999999999999</v>
      </c>
      <c r="D30">
        <v>2.5045999999999999</v>
      </c>
      <c r="E30">
        <v>12.8386</v>
      </c>
      <c r="G30">
        <v>0.83440000000000003</v>
      </c>
      <c r="H30">
        <f t="shared" si="1"/>
        <v>0.40055072215005655</v>
      </c>
      <c r="I30">
        <f t="shared" si="2"/>
        <v>5.2356325661833174E-2</v>
      </c>
      <c r="J30">
        <f t="shared" si="3"/>
        <v>6.2077717356281377E-2</v>
      </c>
      <c r="K30">
        <f t="shared" si="4"/>
        <v>0.52421063806331225</v>
      </c>
    </row>
    <row r="31" spans="1:15" x14ac:dyDescent="0.35">
      <c r="A31">
        <v>0.85619999999999996</v>
      </c>
      <c r="B31">
        <v>28.563099999999999</v>
      </c>
      <c r="C31">
        <v>3.4580000000000002</v>
      </c>
      <c r="D31">
        <v>2.7515999999999998</v>
      </c>
      <c r="E31">
        <v>13.3752</v>
      </c>
      <c r="G31">
        <v>0.85619999999999996</v>
      </c>
      <c r="H31">
        <f t="shared" si="1"/>
        <v>0.41548684216268267</v>
      </c>
      <c r="I31">
        <f t="shared" si="2"/>
        <v>5.7502993215378474E-2</v>
      </c>
      <c r="J31">
        <f t="shared" si="3"/>
        <v>6.8199731325378835E-2</v>
      </c>
      <c r="K31">
        <f t="shared" si="4"/>
        <v>0.54612045910180351</v>
      </c>
    </row>
    <row r="32" spans="1:15" x14ac:dyDescent="0.35">
      <c r="A32">
        <v>0.87809999999999999</v>
      </c>
      <c r="B32">
        <v>29.606200000000001</v>
      </c>
      <c r="C32">
        <v>3.7921</v>
      </c>
      <c r="D32">
        <v>3.0181</v>
      </c>
      <c r="E32">
        <v>13.9156</v>
      </c>
      <c r="G32">
        <v>0.87809999999999999</v>
      </c>
      <c r="H32">
        <f t="shared" si="1"/>
        <v>0.43066006653468347</v>
      </c>
      <c r="I32">
        <f t="shared" si="2"/>
        <v>6.305873353731542E-2</v>
      </c>
      <c r="J32">
        <f t="shared" si="3"/>
        <v>7.4805062186773463E-2</v>
      </c>
      <c r="K32">
        <f t="shared" si="4"/>
        <v>0.56818543727772719</v>
      </c>
    </row>
    <row r="33" spans="1:11" x14ac:dyDescent="0.35">
      <c r="A33">
        <v>0.9</v>
      </c>
      <c r="B33">
        <v>30.664300000000001</v>
      </c>
      <c r="C33">
        <v>4.1523000000000003</v>
      </c>
      <c r="D33">
        <v>3.3050000000000002</v>
      </c>
      <c r="E33">
        <v>14.458399999999999</v>
      </c>
      <c r="G33">
        <v>0.9</v>
      </c>
      <c r="H33">
        <f t="shared" si="1"/>
        <v>0.44605148510242765</v>
      </c>
      <c r="I33">
        <f t="shared" si="2"/>
        <v>6.9048490089131304E-2</v>
      </c>
      <c r="J33">
        <f t="shared" si="3"/>
        <v>8.1916016873955916E-2</v>
      </c>
      <c r="K33">
        <f t="shared" si="4"/>
        <v>0.59034840943518718</v>
      </c>
    </row>
    <row r="34" spans="1:11" x14ac:dyDescent="0.35">
      <c r="A34">
        <v>0.92190000000000005</v>
      </c>
      <c r="B34">
        <v>31.736599999999999</v>
      </c>
      <c r="C34">
        <v>4.5397999999999996</v>
      </c>
      <c r="D34">
        <v>3.6133000000000002</v>
      </c>
      <c r="E34">
        <v>15.0022</v>
      </c>
      <c r="G34">
        <v>0.92190000000000005</v>
      </c>
      <c r="H34">
        <f t="shared" si="1"/>
        <v>0.46164946084214231</v>
      </c>
      <c r="I34">
        <f t="shared" si="2"/>
        <v>7.5492217640015957E-2</v>
      </c>
      <c r="J34">
        <f t="shared" si="3"/>
        <v>8.955738086858242E-2</v>
      </c>
      <c r="K34">
        <f t="shared" si="4"/>
        <v>0.61255221241828739</v>
      </c>
    </row>
    <row r="35" spans="1:11" x14ac:dyDescent="0.35">
      <c r="A35">
        <v>0.94369999999999998</v>
      </c>
      <c r="B35">
        <v>32.821800000000003</v>
      </c>
      <c r="C35">
        <v>4.9558999999999997</v>
      </c>
      <c r="D35">
        <v>3.944</v>
      </c>
      <c r="E35">
        <v>15.5456</v>
      </c>
      <c r="G35">
        <v>0.94369999999999998</v>
      </c>
      <c r="H35">
        <f t="shared" si="1"/>
        <v>0.47743508359019643</v>
      </c>
      <c r="I35">
        <f t="shared" si="2"/>
        <v>8.2411533856591723E-2</v>
      </c>
      <c r="J35">
        <f t="shared" si="3"/>
        <v>9.775393965230926E-2</v>
      </c>
      <c r="K35">
        <f t="shared" si="4"/>
        <v>0.63473968307113138</v>
      </c>
    </row>
    <row r="36" spans="1:11" x14ac:dyDescent="0.35">
      <c r="A36">
        <v>0.96560000000000001</v>
      </c>
      <c r="B36">
        <v>33.918799999999997</v>
      </c>
      <c r="C36">
        <v>5.4020000000000001</v>
      </c>
      <c r="D36">
        <v>4.298</v>
      </c>
      <c r="E36">
        <v>16.0871</v>
      </c>
      <c r="G36">
        <v>0.96560000000000001</v>
      </c>
      <c r="H36">
        <f t="shared" si="1"/>
        <v>0.49339235243890195</v>
      </c>
      <c r="I36">
        <f t="shared" si="2"/>
        <v>8.9829719302913391E-2</v>
      </c>
      <c r="J36">
        <f t="shared" si="3"/>
        <v>0.10652800015862708</v>
      </c>
      <c r="K36">
        <f t="shared" si="4"/>
        <v>0.65684957515525921</v>
      </c>
    </row>
    <row r="37" spans="1:11" x14ac:dyDescent="0.35">
      <c r="A37">
        <v>0.98750000000000004</v>
      </c>
      <c r="B37">
        <v>35.026200000000003</v>
      </c>
      <c r="C37">
        <v>5.8792999999999997</v>
      </c>
      <c r="D37">
        <v>4.6760999999999999</v>
      </c>
      <c r="E37">
        <v>16.6252</v>
      </c>
      <c r="G37">
        <v>0.98750000000000004</v>
      </c>
      <c r="H37">
        <f t="shared" si="1"/>
        <v>0.50950090259665648</v>
      </c>
      <c r="I37">
        <f t="shared" si="2"/>
        <v>9.77667287481708E-2</v>
      </c>
      <c r="J37">
        <f t="shared" si="3"/>
        <v>0.11589939077286088</v>
      </c>
      <c r="K37">
        <f t="shared" si="4"/>
        <v>0.67882064243221063</v>
      </c>
    </row>
    <row r="38" spans="1:11" x14ac:dyDescent="0.35">
      <c r="A38">
        <v>1.0094000000000001</v>
      </c>
      <c r="B38">
        <v>36.142699999999998</v>
      </c>
      <c r="C38">
        <v>6.3891999999999998</v>
      </c>
      <c r="D38">
        <v>5.0793999999999997</v>
      </c>
      <c r="E38">
        <v>17.158300000000001</v>
      </c>
      <c r="G38">
        <v>1.0094000000000001</v>
      </c>
      <c r="H38">
        <f t="shared" si="1"/>
        <v>0.52574182389982849</v>
      </c>
      <c r="I38">
        <f t="shared" si="2"/>
        <v>0.10624584275641878</v>
      </c>
      <c r="J38">
        <f t="shared" si="3"/>
        <v>0.12589537552483257</v>
      </c>
      <c r="K38">
        <f t="shared" si="4"/>
        <v>0.70058755558096142</v>
      </c>
    </row>
    <row r="39" spans="1:11" x14ac:dyDescent="0.35">
      <c r="A39">
        <v>1.0311999999999999</v>
      </c>
      <c r="B39">
        <v>37.267000000000003</v>
      </c>
      <c r="C39">
        <v>6.9326999999999996</v>
      </c>
      <c r="D39">
        <v>5.5084999999999997</v>
      </c>
      <c r="E39">
        <v>17.684699999999999</v>
      </c>
      <c r="G39">
        <v>1.0311999999999999</v>
      </c>
      <c r="H39">
        <f t="shared" si="1"/>
        <v>0.54209620618478727</v>
      </c>
      <c r="I39">
        <f t="shared" si="2"/>
        <v>0.11528369030198216</v>
      </c>
      <c r="J39">
        <f t="shared" si="3"/>
        <v>0.13653082570353589</v>
      </c>
      <c r="K39">
        <f t="shared" si="4"/>
        <v>0.72208090219792331</v>
      </c>
    </row>
    <row r="40" spans="1:11" x14ac:dyDescent="0.35">
      <c r="A40">
        <v>1.0530999999999999</v>
      </c>
      <c r="B40">
        <v>38.397500000000001</v>
      </c>
      <c r="C40">
        <v>7.5110999999999999</v>
      </c>
      <c r="D40">
        <v>5.9641000000000002</v>
      </c>
      <c r="E40">
        <v>18.2029</v>
      </c>
      <c r="G40">
        <v>1.0530999999999999</v>
      </c>
      <c r="H40">
        <f t="shared" si="1"/>
        <v>0.55854077540398661</v>
      </c>
      <c r="I40">
        <f t="shared" si="2"/>
        <v>0.12490188905148329</v>
      </c>
      <c r="J40">
        <f t="shared" si="3"/>
        <v>0.14782309114613024</v>
      </c>
      <c r="K40">
        <f t="shared" si="4"/>
        <v>0.74323943604463627</v>
      </c>
    </row>
    <row r="41" spans="1:11" x14ac:dyDescent="0.35">
      <c r="A41">
        <v>1.075</v>
      </c>
      <c r="B41">
        <v>39.532800000000002</v>
      </c>
      <c r="C41">
        <v>8.1254000000000008</v>
      </c>
      <c r="D41">
        <v>6.4470999999999998</v>
      </c>
      <c r="E41">
        <v>18.711099999999998</v>
      </c>
      <c r="G41">
        <v>1.075</v>
      </c>
      <c r="H41">
        <f t="shared" si="1"/>
        <v>0.5750551667658238</v>
      </c>
      <c r="I41">
        <f t="shared" si="2"/>
        <v>0.13511706797924705</v>
      </c>
      <c r="J41">
        <f t="shared" si="3"/>
        <v>0.15979447878610623</v>
      </c>
      <c r="K41">
        <f t="shared" si="4"/>
        <v>0.76398966163494786</v>
      </c>
    </row>
    <row r="42" spans="1:11" x14ac:dyDescent="0.35">
      <c r="A42">
        <v>1.0969</v>
      </c>
      <c r="B42">
        <v>40.671199999999999</v>
      </c>
      <c r="C42">
        <v>8.7766999999999999</v>
      </c>
      <c r="D42">
        <v>6.9577999999999998</v>
      </c>
      <c r="E42">
        <v>19.207799999999999</v>
      </c>
      <c r="G42">
        <v>1.0969</v>
      </c>
      <c r="H42">
        <f t="shared" si="1"/>
        <v>0.59161465159478133</v>
      </c>
      <c r="I42">
        <f t="shared" si="2"/>
        <v>0.14594751895703073</v>
      </c>
      <c r="J42">
        <f t="shared" si="3"/>
        <v>0.17245242426796079</v>
      </c>
      <c r="K42">
        <f t="shared" si="4"/>
        <v>0.78427033273039815</v>
      </c>
    </row>
    <row r="43" spans="1:11" x14ac:dyDescent="0.35">
      <c r="A43">
        <v>1.1187</v>
      </c>
      <c r="B43">
        <v>41.811100000000003</v>
      </c>
      <c r="C43">
        <v>9.4658999999999995</v>
      </c>
      <c r="D43">
        <v>7.4969000000000001</v>
      </c>
      <c r="E43">
        <v>19.691199999999998</v>
      </c>
      <c r="G43">
        <v>1.1187</v>
      </c>
      <c r="H43">
        <f t="shared" si="1"/>
        <v>0.60819595584331332</v>
      </c>
      <c r="I43">
        <f t="shared" si="2"/>
        <v>0.15740820806172673</v>
      </c>
      <c r="J43">
        <f t="shared" si="3"/>
        <v>0.18581427742885326</v>
      </c>
      <c r="K43">
        <f t="shared" si="4"/>
        <v>0.8040079538448347</v>
      </c>
    </row>
    <row r="44" spans="1:11" x14ac:dyDescent="0.35">
      <c r="A44">
        <v>1.1406000000000001</v>
      </c>
      <c r="B44">
        <v>42.950899999999997</v>
      </c>
      <c r="C44">
        <v>10.1937</v>
      </c>
      <c r="D44">
        <v>8.0647000000000002</v>
      </c>
      <c r="E44">
        <v>20.159700000000001</v>
      </c>
      <c r="G44">
        <v>1.1406000000000001</v>
      </c>
      <c r="H44">
        <f t="shared" si="1"/>
        <v>0.62477580546387357</v>
      </c>
      <c r="I44">
        <f t="shared" si="2"/>
        <v>0.16951077557536251</v>
      </c>
      <c r="J44">
        <f t="shared" si="3"/>
        <v>0.19988747391328054</v>
      </c>
      <c r="K44">
        <f t="shared" si="4"/>
        <v>0.82313719565723342</v>
      </c>
    </row>
    <row r="45" spans="1:11" x14ac:dyDescent="0.35">
      <c r="A45">
        <v>1.1625000000000001</v>
      </c>
      <c r="B45">
        <v>44.088799999999999</v>
      </c>
      <c r="C45">
        <v>10.960800000000001</v>
      </c>
      <c r="D45">
        <v>8.6614000000000004</v>
      </c>
      <c r="E45">
        <v>20.611699999999999</v>
      </c>
      <c r="G45">
        <v>1.1625000000000001</v>
      </c>
      <c r="H45">
        <f t="shared" si="1"/>
        <v>0.64132801715297305</v>
      </c>
      <c r="I45">
        <f t="shared" si="2"/>
        <v>0.18226686177996543</v>
      </c>
      <c r="J45">
        <f t="shared" si="3"/>
        <v>0.21467697081757389</v>
      </c>
      <c r="K45">
        <f t="shared" si="4"/>
        <v>0.84159272884656999</v>
      </c>
    </row>
    <row r="46" spans="1:11" x14ac:dyDescent="0.35">
      <c r="A46">
        <v>1.1843999999999999</v>
      </c>
      <c r="B46">
        <v>45.222999999999999</v>
      </c>
      <c r="C46">
        <v>11.767899999999999</v>
      </c>
      <c r="D46">
        <v>9.2873000000000001</v>
      </c>
      <c r="E46">
        <v>21.0457</v>
      </c>
      <c r="G46">
        <v>1.1843999999999999</v>
      </c>
      <c r="H46">
        <f t="shared" si="1"/>
        <v>0.65782640760712241</v>
      </c>
      <c r="I46">
        <f t="shared" si="2"/>
        <v>0.19568810695756284</v>
      </c>
      <c r="J46">
        <f t="shared" si="3"/>
        <v>0.23019020378623017</v>
      </c>
      <c r="K46">
        <f t="shared" si="4"/>
        <v>0.85931330717438437</v>
      </c>
    </row>
    <row r="47" spans="1:11" x14ac:dyDescent="0.35">
      <c r="A47">
        <v>1.2062999999999999</v>
      </c>
      <c r="B47">
        <v>46.351599999999998</v>
      </c>
      <c r="C47">
        <v>12.6153</v>
      </c>
      <c r="D47">
        <v>9.9422999999999995</v>
      </c>
      <c r="E47">
        <v>21.46</v>
      </c>
      <c r="G47">
        <v>1.2062999999999999</v>
      </c>
      <c r="H47">
        <f t="shared" si="1"/>
        <v>0.67424333889486088</v>
      </c>
      <c r="I47">
        <f t="shared" si="2"/>
        <v>0.2097794998004523</v>
      </c>
      <c r="J47">
        <f t="shared" si="3"/>
        <v>0.24642469427108374</v>
      </c>
      <c r="K47">
        <f t="shared" si="4"/>
        <v>0.87622951823708839</v>
      </c>
    </row>
    <row r="48" spans="1:11" x14ac:dyDescent="0.35">
      <c r="A48">
        <v>1.2281</v>
      </c>
      <c r="B48">
        <v>47.472999999999999</v>
      </c>
      <c r="C48">
        <v>13.5032</v>
      </c>
      <c r="D48">
        <v>10.626200000000001</v>
      </c>
      <c r="E48">
        <v>21.853100000000001</v>
      </c>
      <c r="G48">
        <v>1.2281</v>
      </c>
      <c r="H48">
        <f t="shared" si="1"/>
        <v>0.69055553696864258</v>
      </c>
      <c r="I48">
        <f t="shared" si="2"/>
        <v>0.22454436610349873</v>
      </c>
      <c r="J48">
        <f t="shared" si="3"/>
        <v>0.26337548517580339</v>
      </c>
      <c r="K48">
        <f t="shared" si="4"/>
        <v>0.89228011579622157</v>
      </c>
    </row>
    <row r="49" spans="1:11" x14ac:dyDescent="0.35">
      <c r="A49">
        <v>1.25</v>
      </c>
      <c r="B49">
        <v>48.5852</v>
      </c>
      <c r="C49">
        <v>14.431699999999999</v>
      </c>
      <c r="D49">
        <v>11.338900000000001</v>
      </c>
      <c r="E49">
        <v>22.223600000000001</v>
      </c>
      <c r="G49">
        <v>1.25</v>
      </c>
      <c r="H49">
        <f t="shared" si="1"/>
        <v>0.7067339092690349</v>
      </c>
      <c r="I49">
        <f t="shared" si="2"/>
        <v>0.23998436876413459</v>
      </c>
      <c r="J49">
        <f t="shared" si="3"/>
        <v>0.28104009795222351</v>
      </c>
      <c r="K49">
        <f t="shared" si="4"/>
        <v>0.90740793669588804</v>
      </c>
    </row>
    <row r="50" spans="1:11" x14ac:dyDescent="0.35">
      <c r="A50">
        <v>1.2719</v>
      </c>
      <c r="B50">
        <v>49.686199999999999</v>
      </c>
      <c r="C50">
        <v>15.4008</v>
      </c>
      <c r="D50">
        <v>12.079700000000001</v>
      </c>
      <c r="E50">
        <v>22.5701</v>
      </c>
      <c r="G50">
        <v>1.2719</v>
      </c>
      <c r="H50">
        <f t="shared" si="1"/>
        <v>0.72274936323660544</v>
      </c>
      <c r="I50">
        <f t="shared" si="2"/>
        <v>0.25609950778235996</v>
      </c>
      <c r="J50">
        <f t="shared" si="3"/>
        <v>0.29940118276318461</v>
      </c>
      <c r="K50">
        <f t="shared" si="4"/>
        <v>0.92155581778019136</v>
      </c>
    </row>
    <row r="51" spans="1:11" x14ac:dyDescent="0.35">
      <c r="A51">
        <v>1.2938000000000001</v>
      </c>
      <c r="B51">
        <v>50.774299999999997</v>
      </c>
      <c r="C51">
        <v>16.41</v>
      </c>
      <c r="D51">
        <v>12.8482</v>
      </c>
      <c r="E51">
        <v>22.891200000000001</v>
      </c>
      <c r="G51">
        <v>1.2938000000000001</v>
      </c>
      <c r="H51">
        <f t="shared" si="1"/>
        <v>0.73857717019583657</v>
      </c>
      <c r="I51">
        <f t="shared" si="2"/>
        <v>0.27288146867101237</v>
      </c>
      <c r="J51">
        <f t="shared" si="3"/>
        <v>0.31844882541602432</v>
      </c>
      <c r="K51">
        <f t="shared" si="4"/>
        <v>0.93466659589323564</v>
      </c>
    </row>
    <row r="52" spans="1:11" x14ac:dyDescent="0.35">
      <c r="A52">
        <v>1.3156000000000001</v>
      </c>
      <c r="B52">
        <v>51.8474</v>
      </c>
      <c r="C52">
        <v>17.459</v>
      </c>
      <c r="D52">
        <v>13.6434</v>
      </c>
      <c r="E52">
        <v>23.1859</v>
      </c>
      <c r="G52">
        <v>1.3156000000000001</v>
      </c>
      <c r="H52">
        <f t="shared" si="1"/>
        <v>0.75418678295932429</v>
      </c>
      <c r="I52">
        <f t="shared" si="2"/>
        <v>0.2903252627377943</v>
      </c>
      <c r="J52">
        <f t="shared" si="3"/>
        <v>0.33815824042908621</v>
      </c>
      <c r="K52">
        <f t="shared" si="4"/>
        <v>0.94669944020938057</v>
      </c>
    </row>
    <row r="53" spans="1:11" x14ac:dyDescent="0.35">
      <c r="A53">
        <v>1.3374999999999999</v>
      </c>
      <c r="B53">
        <v>52.903599999999997</v>
      </c>
      <c r="C53">
        <v>18.546900000000001</v>
      </c>
      <c r="D53">
        <v>14.464499999999999</v>
      </c>
      <c r="E53">
        <v>23.4529</v>
      </c>
      <c r="G53">
        <v>1.3374999999999999</v>
      </c>
      <c r="H53">
        <f t="shared" si="1"/>
        <v>0.76955056359560758</v>
      </c>
      <c r="I53">
        <f t="shared" si="2"/>
        <v>0.30841592390581352</v>
      </c>
      <c r="J53">
        <f t="shared" si="3"/>
        <v>0.35850959941704541</v>
      </c>
      <c r="K53">
        <f t="shared" si="4"/>
        <v>0.95760127065529399</v>
      </c>
    </row>
    <row r="54" spans="1:11" x14ac:dyDescent="0.35">
      <c r="A54">
        <v>1.3593999999999999</v>
      </c>
      <c r="B54">
        <v>53.941000000000003</v>
      </c>
      <c r="C54">
        <v>19.672699999999999</v>
      </c>
      <c r="D54">
        <v>15.3101</v>
      </c>
      <c r="E54">
        <v>23.691099999999999</v>
      </c>
      <c r="G54">
        <v>1.3593999999999999</v>
      </c>
      <c r="H54">
        <f t="shared" si="1"/>
        <v>0.78464087417322592</v>
      </c>
      <c r="I54">
        <f t="shared" si="2"/>
        <v>0.32713682320074494</v>
      </c>
      <c r="J54">
        <f t="shared" si="3"/>
        <v>0.37946820270558318</v>
      </c>
      <c r="K54">
        <f t="shared" si="4"/>
        <v>0.96732717332277174</v>
      </c>
    </row>
    <row r="55" spans="1:11" x14ac:dyDescent="0.35">
      <c r="A55">
        <v>1.3813</v>
      </c>
      <c r="B55">
        <v>54.957599999999999</v>
      </c>
      <c r="C55">
        <v>20.8353</v>
      </c>
      <c r="D55">
        <v>16.178999999999998</v>
      </c>
      <c r="E55">
        <v>23.899799999999999</v>
      </c>
      <c r="G55">
        <v>1.3813</v>
      </c>
      <c r="H55">
        <f t="shared" si="1"/>
        <v>0.79942862213274646</v>
      </c>
      <c r="I55">
        <f t="shared" si="2"/>
        <v>0.34646966875083146</v>
      </c>
      <c r="J55">
        <f t="shared" si="3"/>
        <v>0.40100430771671181</v>
      </c>
      <c r="K55">
        <f t="shared" si="4"/>
        <v>0.97584856663386588</v>
      </c>
    </row>
    <row r="56" spans="1:11" x14ac:dyDescent="0.35">
      <c r="A56">
        <v>1.4031</v>
      </c>
      <c r="B56">
        <v>55.951599999999999</v>
      </c>
      <c r="C56">
        <v>22.033300000000001</v>
      </c>
      <c r="D56">
        <v>17.069600000000001</v>
      </c>
      <c r="E56">
        <v>24.0779</v>
      </c>
      <c r="G56">
        <v>1.4031</v>
      </c>
      <c r="H56">
        <f t="shared" si="1"/>
        <v>0.81388762417068028</v>
      </c>
      <c r="I56">
        <f t="shared" si="2"/>
        <v>0.36639117999201809</v>
      </c>
      <c r="J56">
        <f t="shared" si="3"/>
        <v>0.42307825767978147</v>
      </c>
      <c r="K56">
        <f t="shared" si="4"/>
        <v>0.98312053668037225</v>
      </c>
    </row>
    <row r="57" spans="1:11" x14ac:dyDescent="0.35">
      <c r="A57">
        <v>1.425</v>
      </c>
      <c r="B57">
        <v>56.920900000000003</v>
      </c>
      <c r="C57">
        <v>23.264900000000001</v>
      </c>
      <c r="D57">
        <v>17.98</v>
      </c>
      <c r="E57">
        <v>24.224900000000002</v>
      </c>
      <c r="G57">
        <v>1.425</v>
      </c>
      <c r="H57">
        <f t="shared" si="1"/>
        <v>0.82798733309962314</v>
      </c>
      <c r="I57">
        <f t="shared" si="2"/>
        <v>0.38687142477052017</v>
      </c>
      <c r="J57">
        <f t="shared" si="3"/>
        <v>0.44564296017964516</v>
      </c>
      <c r="K57">
        <f t="shared" si="4"/>
        <v>0.98912266804947069</v>
      </c>
    </row>
    <row r="58" spans="1:11" x14ac:dyDescent="0.35">
      <c r="A58">
        <v>1.4469000000000001</v>
      </c>
      <c r="B58">
        <v>57.863799999999998</v>
      </c>
      <c r="C58">
        <v>24.528099999999998</v>
      </c>
      <c r="D58">
        <v>18.9084</v>
      </c>
      <c r="E58">
        <v>24.3401</v>
      </c>
      <c r="G58">
        <v>1.4469000000000001</v>
      </c>
      <c r="H58">
        <f t="shared" si="1"/>
        <v>0.84170302024405752</v>
      </c>
      <c r="I58">
        <f t="shared" si="2"/>
        <v>0.40787714513768786</v>
      </c>
      <c r="J58">
        <f t="shared" si="3"/>
        <v>0.46865380134932161</v>
      </c>
      <c r="K58">
        <f t="shared" si="4"/>
        <v>0.99382637916321304</v>
      </c>
    </row>
    <row r="59" spans="1:11" x14ac:dyDescent="0.35">
      <c r="A59">
        <v>1.4688000000000001</v>
      </c>
      <c r="B59">
        <v>58.778399999999998</v>
      </c>
      <c r="C59">
        <v>25.820799999999998</v>
      </c>
      <c r="D59">
        <v>19.852499999999999</v>
      </c>
      <c r="E59">
        <v>24.423100000000002</v>
      </c>
      <c r="G59">
        <v>1.4688000000000001</v>
      </c>
      <c r="H59">
        <f t="shared" si="1"/>
        <v>0.85500704767252245</v>
      </c>
      <c r="I59">
        <f t="shared" si="2"/>
        <v>0.42937342024743907</v>
      </c>
      <c r="J59">
        <f t="shared" si="3"/>
        <v>0.49205377458100136</v>
      </c>
      <c r="K59">
        <f t="shared" si="4"/>
        <v>0.99721533769134352</v>
      </c>
    </row>
    <row r="60" spans="1:11" x14ac:dyDescent="0.35">
      <c r="A60">
        <v>1.4905999999999999</v>
      </c>
      <c r="B60">
        <v>59.662799999999997</v>
      </c>
      <c r="C60">
        <v>27.140499999999999</v>
      </c>
      <c r="D60">
        <v>20.810099999999998</v>
      </c>
      <c r="E60">
        <v>24.473600000000001</v>
      </c>
      <c r="G60">
        <v>1.4905999999999999</v>
      </c>
      <c r="H60">
        <f t="shared" si="1"/>
        <v>0.86787177745355737</v>
      </c>
      <c r="I60">
        <f t="shared" si="2"/>
        <v>0.45131867766396166</v>
      </c>
      <c r="J60">
        <f t="shared" si="3"/>
        <v>0.51578835181504079</v>
      </c>
      <c r="K60">
        <f t="shared" si="4"/>
        <v>0.99927729438616986</v>
      </c>
    </row>
    <row r="61" spans="1:11" x14ac:dyDescent="0.35">
      <c r="A61">
        <v>1.5125</v>
      </c>
      <c r="B61">
        <v>60.5152</v>
      </c>
      <c r="C61">
        <v>28.484500000000001</v>
      </c>
      <c r="D61">
        <v>21.778600000000001</v>
      </c>
      <c r="E61">
        <v>24.491299999999999</v>
      </c>
      <c r="G61">
        <v>1.5125</v>
      </c>
      <c r="H61">
        <f t="shared" si="1"/>
        <v>0.88027102628367282</v>
      </c>
      <c r="I61">
        <f t="shared" si="2"/>
        <v>0.47366801915657841</v>
      </c>
      <c r="J61">
        <f t="shared" si="3"/>
        <v>0.53979309079913351</v>
      </c>
      <c r="K61">
        <f t="shared" si="4"/>
        <v>1</v>
      </c>
    </row>
    <row r="62" spans="1:11" x14ac:dyDescent="0.35">
      <c r="A62">
        <v>1.5344</v>
      </c>
      <c r="B62">
        <v>61.3339</v>
      </c>
      <c r="C62">
        <v>29.849799999999998</v>
      </c>
      <c r="D62">
        <v>22.755299999999998</v>
      </c>
      <c r="E62">
        <v>24.476099999999999</v>
      </c>
      <c r="G62">
        <v>1.5344</v>
      </c>
      <c r="H62">
        <f t="shared" si="1"/>
        <v>0.89218006548735129</v>
      </c>
      <c r="I62">
        <f t="shared" si="2"/>
        <v>0.49637155780231468</v>
      </c>
      <c r="J62">
        <f t="shared" si="3"/>
        <v>0.56400107073280747</v>
      </c>
      <c r="K62">
        <f t="shared" si="4"/>
        <v>0.99937937145027012</v>
      </c>
    </row>
    <row r="63" spans="1:11" x14ac:dyDescent="0.35">
      <c r="A63">
        <v>1.5563</v>
      </c>
      <c r="B63">
        <v>62.1173</v>
      </c>
      <c r="C63">
        <v>31.2333</v>
      </c>
      <c r="D63">
        <v>23.737400000000001</v>
      </c>
      <c r="E63">
        <v>24.4283</v>
      </c>
      <c r="G63">
        <v>1.5563</v>
      </c>
      <c r="H63">
        <f t="shared" si="1"/>
        <v>0.9035756210170468</v>
      </c>
      <c r="I63">
        <f t="shared" si="2"/>
        <v>0.51937774378076362</v>
      </c>
      <c r="J63">
        <f t="shared" si="3"/>
        <v>0.58834289226742542</v>
      </c>
      <c r="K63">
        <f t="shared" si="4"/>
        <v>0.99742765798467214</v>
      </c>
    </row>
    <row r="64" spans="1:11" x14ac:dyDescent="0.35">
      <c r="A64">
        <v>1.5781000000000001</v>
      </c>
      <c r="B64">
        <v>62.863700000000001</v>
      </c>
      <c r="C64">
        <v>32.631300000000003</v>
      </c>
      <c r="D64">
        <v>24.721800000000002</v>
      </c>
      <c r="E64">
        <v>24.347799999999999</v>
      </c>
      <c r="G64">
        <v>1.5781000000000001</v>
      </c>
      <c r="H64">
        <f t="shared" si="1"/>
        <v>0.91443296419724174</v>
      </c>
      <c r="I64">
        <f t="shared" si="2"/>
        <v>0.54262504988692295</v>
      </c>
      <c r="J64">
        <f t="shared" si="3"/>
        <v>0.61274172040985275</v>
      </c>
      <c r="K64">
        <f t="shared" si="4"/>
        <v>0.99414077652064203</v>
      </c>
    </row>
    <row r="65" spans="1:11" x14ac:dyDescent="0.35">
      <c r="A65">
        <v>1.6</v>
      </c>
      <c r="B65">
        <v>63.5715</v>
      </c>
      <c r="C65">
        <v>34.040399999999998</v>
      </c>
      <c r="D65">
        <v>25.705400000000001</v>
      </c>
      <c r="E65">
        <v>24.235099999999999</v>
      </c>
      <c r="G65">
        <v>1.6</v>
      </c>
      <c r="H65">
        <f t="shared" si="1"/>
        <v>0.92472882098039022</v>
      </c>
      <c r="I65">
        <f t="shared" si="2"/>
        <v>0.56605693760808828</v>
      </c>
      <c r="J65">
        <f t="shared" si="3"/>
        <v>0.63712072016695498</v>
      </c>
      <c r="K65">
        <f t="shared" si="4"/>
        <v>0.98953914247099994</v>
      </c>
    </row>
    <row r="66" spans="1:11" x14ac:dyDescent="0.35">
      <c r="A66">
        <v>1.6218999999999999</v>
      </c>
      <c r="B66">
        <v>64.239199999999997</v>
      </c>
      <c r="C66">
        <v>35.456600000000002</v>
      </c>
      <c r="D66">
        <v>26.684799999999999</v>
      </c>
      <c r="E66">
        <v>24.090599999999998</v>
      </c>
      <c r="G66">
        <v>1.6218999999999999</v>
      </c>
      <c r="H66">
        <f t="shared" ref="H66:H129" si="5">B66/MAX(B:B)</f>
        <v>0.93444137194691768</v>
      </c>
      <c r="I66">
        <f t="shared" ref="I66:I129" si="6">C66/MAX(C:C)</f>
        <v>0.58960689104696018</v>
      </c>
      <c r="J66">
        <f t="shared" ref="J66:J129" si="7">D66/MAX(D:D)</f>
        <v>0.66139562090110093</v>
      </c>
      <c r="K66">
        <f t="shared" ref="K66:K129" si="8">E66/MAX(E:E)</f>
        <v>0.98363908816600176</v>
      </c>
    </row>
    <row r="67" spans="1:11" x14ac:dyDescent="0.35">
      <c r="A67">
        <v>1.6437999999999999</v>
      </c>
      <c r="B67">
        <v>64.865399999999994</v>
      </c>
      <c r="C67">
        <v>36.875900000000001</v>
      </c>
      <c r="D67">
        <v>27.6569</v>
      </c>
      <c r="E67">
        <v>23.9148</v>
      </c>
      <c r="G67">
        <v>1.6437999999999999</v>
      </c>
      <c r="H67">
        <f t="shared" si="5"/>
        <v>0.9435502523052216</v>
      </c>
      <c r="I67">
        <f t="shared" si="6"/>
        <v>0.61320839430623919</v>
      </c>
      <c r="J67">
        <f t="shared" si="7"/>
        <v>0.68548958761915613</v>
      </c>
      <c r="K67">
        <f t="shared" si="8"/>
        <v>0.97646102901846776</v>
      </c>
    </row>
    <row r="68" spans="1:11" x14ac:dyDescent="0.35">
      <c r="A68">
        <v>1.6656</v>
      </c>
      <c r="B68">
        <v>65.448800000000006</v>
      </c>
      <c r="C68">
        <v>38.293900000000001</v>
      </c>
      <c r="D68">
        <v>28.617899999999999</v>
      </c>
      <c r="E68">
        <v>23.708500000000001</v>
      </c>
      <c r="G68">
        <v>1.6656</v>
      </c>
      <c r="H68">
        <f t="shared" si="5"/>
        <v>0.95203655189167102</v>
      </c>
      <c r="I68">
        <f t="shared" si="6"/>
        <v>0.63678827989889586</v>
      </c>
      <c r="J68">
        <f t="shared" si="7"/>
        <v>0.70930843549082678</v>
      </c>
      <c r="K68">
        <f t="shared" si="8"/>
        <v>0.96803762968891005</v>
      </c>
    </row>
    <row r="69" spans="1:11" x14ac:dyDescent="0.35">
      <c r="A69">
        <v>1.6875</v>
      </c>
      <c r="B69">
        <v>65.988100000000003</v>
      </c>
      <c r="C69">
        <v>39.706299999999999</v>
      </c>
      <c r="D69">
        <v>29.564499999999999</v>
      </c>
      <c r="E69">
        <v>23.4726</v>
      </c>
      <c r="G69">
        <v>1.6875</v>
      </c>
      <c r="H69">
        <f t="shared" si="5"/>
        <v>0.95988136054263451</v>
      </c>
      <c r="I69">
        <f t="shared" si="6"/>
        <v>0.66027504323533315</v>
      </c>
      <c r="J69">
        <f t="shared" si="7"/>
        <v>0.73277037242664733</v>
      </c>
      <c r="K69">
        <f t="shared" si="8"/>
        <v>0.95840563792040445</v>
      </c>
    </row>
    <row r="70" spans="1:11" x14ac:dyDescent="0.35">
      <c r="A70">
        <v>1.7094</v>
      </c>
      <c r="B70">
        <v>66.482100000000003</v>
      </c>
      <c r="C70">
        <v>41.108499999999999</v>
      </c>
      <c r="D70">
        <v>30.492999999999999</v>
      </c>
      <c r="E70">
        <v>23.207799999999999</v>
      </c>
      <c r="G70">
        <v>1.7094</v>
      </c>
      <c r="H70">
        <f t="shared" si="5"/>
        <v>0.96706722272245271</v>
      </c>
      <c r="I70">
        <f t="shared" si="6"/>
        <v>0.68359219103365698</v>
      </c>
      <c r="J70">
        <f t="shared" si="7"/>
        <v>0.75578369214448937</v>
      </c>
      <c r="K70">
        <f t="shared" si="8"/>
        <v>0.94759363529089924</v>
      </c>
    </row>
    <row r="71" spans="1:11" x14ac:dyDescent="0.35">
      <c r="A71">
        <v>1.7313000000000001</v>
      </c>
      <c r="B71">
        <v>66.9298</v>
      </c>
      <c r="C71">
        <v>42.495800000000003</v>
      </c>
      <c r="D71">
        <v>31.399699999999999</v>
      </c>
      <c r="E71">
        <v>22.915299999999998</v>
      </c>
      <c r="G71">
        <v>1.7313000000000001</v>
      </c>
      <c r="H71">
        <f t="shared" si="5"/>
        <v>0.97357959215140932</v>
      </c>
      <c r="I71">
        <f t="shared" si="6"/>
        <v>0.70666156711454042</v>
      </c>
      <c r="J71">
        <f t="shared" si="7"/>
        <v>0.77825668836222484</v>
      </c>
      <c r="K71">
        <f t="shared" si="8"/>
        <v>0.93565061879116251</v>
      </c>
    </row>
    <row r="72" spans="1:11" x14ac:dyDescent="0.35">
      <c r="A72">
        <v>1.7531000000000001</v>
      </c>
      <c r="B72">
        <v>67.330100000000002</v>
      </c>
      <c r="C72">
        <v>43.863399999999999</v>
      </c>
      <c r="D72">
        <v>32.281199999999998</v>
      </c>
      <c r="E72">
        <v>22.5961</v>
      </c>
      <c r="G72">
        <v>1.7531000000000001</v>
      </c>
      <c r="H72">
        <f t="shared" si="5"/>
        <v>0.97940246792181673</v>
      </c>
      <c r="I72">
        <f t="shared" si="6"/>
        <v>0.72940335240122378</v>
      </c>
      <c r="J72">
        <f t="shared" si="7"/>
        <v>0.80010509044222244</v>
      </c>
      <c r="K72">
        <f t="shared" si="8"/>
        <v>0.9226174192468346</v>
      </c>
    </row>
    <row r="73" spans="1:11" x14ac:dyDescent="0.35">
      <c r="A73">
        <v>1.7749999999999999</v>
      </c>
      <c r="B73">
        <v>67.682199999999995</v>
      </c>
      <c r="C73">
        <v>45.206499999999998</v>
      </c>
      <c r="D73">
        <v>33.133699999999997</v>
      </c>
      <c r="E73">
        <v>22.2516</v>
      </c>
      <c r="G73">
        <v>1.7749999999999999</v>
      </c>
      <c r="H73">
        <f t="shared" si="5"/>
        <v>0.98452421300990156</v>
      </c>
      <c r="I73">
        <f t="shared" si="6"/>
        <v>0.75173772781694814</v>
      </c>
      <c r="J73">
        <f t="shared" si="7"/>
        <v>0.82123471355418842</v>
      </c>
      <c r="K73">
        <f t="shared" si="8"/>
        <v>0.90855119981381149</v>
      </c>
    </row>
    <row r="74" spans="1:11" x14ac:dyDescent="0.35">
      <c r="A74">
        <v>1.7968999999999999</v>
      </c>
      <c r="B74">
        <v>67.985299999999995</v>
      </c>
      <c r="C74">
        <v>46.520299999999999</v>
      </c>
      <c r="D74">
        <v>33.953800000000001</v>
      </c>
      <c r="E74">
        <v>21.882899999999999</v>
      </c>
      <c r="G74">
        <v>1.7968999999999999</v>
      </c>
      <c r="H74">
        <f t="shared" si="5"/>
        <v>0.98893319039189131</v>
      </c>
      <c r="I74">
        <f t="shared" si="6"/>
        <v>0.77358487428495404</v>
      </c>
      <c r="J74">
        <f t="shared" si="7"/>
        <v>0.84156128706049138</v>
      </c>
      <c r="K74">
        <f t="shared" si="8"/>
        <v>0.89349687440029724</v>
      </c>
    </row>
    <row r="75" spans="1:11" x14ac:dyDescent="0.35">
      <c r="A75">
        <v>1.8188</v>
      </c>
      <c r="B75">
        <v>68.238799999999998</v>
      </c>
      <c r="C75">
        <v>47.799900000000001</v>
      </c>
      <c r="D75">
        <v>34.7378</v>
      </c>
      <c r="E75">
        <v>21.491499999999998</v>
      </c>
      <c r="G75">
        <v>1.8188</v>
      </c>
      <c r="H75">
        <f t="shared" si="5"/>
        <v>0.99262067229995588</v>
      </c>
      <c r="I75">
        <f t="shared" si="6"/>
        <v>0.79486330983104958</v>
      </c>
      <c r="J75">
        <f t="shared" si="7"/>
        <v>0.86099310467900314</v>
      </c>
      <c r="K75">
        <f t="shared" si="8"/>
        <v>0.87751568924475221</v>
      </c>
    </row>
    <row r="76" spans="1:11" x14ac:dyDescent="0.35">
      <c r="A76">
        <v>1.8406</v>
      </c>
      <c r="B76">
        <v>68.441999999999993</v>
      </c>
      <c r="C76">
        <v>49.040300000000002</v>
      </c>
      <c r="D76">
        <v>35.482500000000002</v>
      </c>
      <c r="E76">
        <v>21.078800000000001</v>
      </c>
      <c r="G76">
        <v>1.8406</v>
      </c>
      <c r="H76">
        <f t="shared" si="5"/>
        <v>0.99557647633829405</v>
      </c>
      <c r="I76">
        <f t="shared" si="6"/>
        <v>0.81548988958361046</v>
      </c>
      <c r="J76">
        <f t="shared" si="7"/>
        <v>0.87945085286842373</v>
      </c>
      <c r="K76">
        <f t="shared" si="8"/>
        <v>0.86066480750307262</v>
      </c>
    </row>
    <row r="77" spans="1:11" x14ac:dyDescent="0.35">
      <c r="A77">
        <v>1.8625</v>
      </c>
      <c r="B77">
        <v>68.594499999999996</v>
      </c>
      <c r="C77">
        <v>50.236699999999999</v>
      </c>
      <c r="D77">
        <v>36.184600000000003</v>
      </c>
      <c r="E77">
        <v>20.6464</v>
      </c>
      <c r="G77">
        <v>1.8625</v>
      </c>
      <c r="H77">
        <f t="shared" si="5"/>
        <v>0.99779478399501931</v>
      </c>
      <c r="I77">
        <f t="shared" si="6"/>
        <v>0.83538479446587732</v>
      </c>
      <c r="J77">
        <f t="shared" si="7"/>
        <v>0.89685273953928746</v>
      </c>
      <c r="K77">
        <f t="shared" si="8"/>
        <v>0.84300955849628234</v>
      </c>
    </row>
    <row r="78" spans="1:11" x14ac:dyDescent="0.35">
      <c r="A78">
        <v>1.8844000000000001</v>
      </c>
      <c r="B78">
        <v>68.695899999999995</v>
      </c>
      <c r="C78">
        <v>51.384500000000003</v>
      </c>
      <c r="D78">
        <v>36.840800000000002</v>
      </c>
      <c r="E78">
        <v>20.195699999999999</v>
      </c>
      <c r="G78">
        <v>1.8844000000000001</v>
      </c>
      <c r="H78">
        <f t="shared" si="5"/>
        <v>0.99926977675824513</v>
      </c>
      <c r="I78">
        <f t="shared" si="6"/>
        <v>0.85447153119595587</v>
      </c>
      <c r="J78">
        <f t="shared" si="7"/>
        <v>0.91311697260212854</v>
      </c>
      <c r="K78">
        <f t="shared" si="8"/>
        <v>0.82460710538027793</v>
      </c>
    </row>
    <row r="79" spans="1:11" x14ac:dyDescent="0.35">
      <c r="A79">
        <v>1.9063000000000001</v>
      </c>
      <c r="B79">
        <v>68.746099999999998</v>
      </c>
      <c r="C79">
        <v>52.478999999999999</v>
      </c>
      <c r="D79">
        <v>37.448300000000003</v>
      </c>
      <c r="E79">
        <v>19.728400000000001</v>
      </c>
      <c r="G79">
        <v>1.9063000000000001</v>
      </c>
      <c r="H79">
        <f t="shared" si="5"/>
        <v>1</v>
      </c>
      <c r="I79">
        <f t="shared" si="6"/>
        <v>0.87267194359451905</v>
      </c>
      <c r="J79">
        <f t="shared" si="7"/>
        <v>0.92817415270830961</v>
      </c>
      <c r="K79">
        <f t="shared" si="8"/>
        <v>0.80552686055864742</v>
      </c>
    </row>
    <row r="80" spans="1:11" x14ac:dyDescent="0.35">
      <c r="A80">
        <v>1.9280999999999999</v>
      </c>
      <c r="B80">
        <v>68.745000000000005</v>
      </c>
      <c r="C80">
        <v>53.515700000000002</v>
      </c>
      <c r="D80">
        <v>38.004300000000001</v>
      </c>
      <c r="E80">
        <v>19.246099999999998</v>
      </c>
      <c r="G80">
        <v>1.9280999999999999</v>
      </c>
      <c r="H80">
        <f t="shared" si="5"/>
        <v>0.99998399909231228</v>
      </c>
      <c r="I80">
        <f t="shared" si="6"/>
        <v>0.88991120127710521</v>
      </c>
      <c r="J80">
        <f t="shared" si="7"/>
        <v>0.94195488050919285</v>
      </c>
      <c r="K80">
        <f t="shared" si="8"/>
        <v>0.78583415335241491</v>
      </c>
    </row>
    <row r="81" spans="1:11" x14ac:dyDescent="0.35">
      <c r="A81">
        <v>1.95</v>
      </c>
      <c r="B81">
        <v>68.692400000000006</v>
      </c>
      <c r="C81">
        <v>54.490299999999998</v>
      </c>
      <c r="D81">
        <v>38.506100000000004</v>
      </c>
      <c r="E81">
        <v>18.750399999999999</v>
      </c>
      <c r="G81">
        <v>1.95</v>
      </c>
      <c r="H81">
        <f t="shared" si="5"/>
        <v>0.99921886477923849</v>
      </c>
      <c r="I81">
        <f t="shared" si="6"/>
        <v>0.90611779965411721</v>
      </c>
      <c r="J81">
        <f t="shared" si="7"/>
        <v>0.95439223520430672</v>
      </c>
      <c r="K81">
        <f t="shared" si="8"/>
        <v>0.76559431308260484</v>
      </c>
    </row>
    <row r="82" spans="1:11" x14ac:dyDescent="0.35">
      <c r="A82">
        <v>1.9719</v>
      </c>
      <c r="B82">
        <v>68.588700000000003</v>
      </c>
      <c r="C82">
        <v>55.398699999999998</v>
      </c>
      <c r="D82">
        <v>38.951500000000003</v>
      </c>
      <c r="E82">
        <v>18.242999999999999</v>
      </c>
      <c r="G82">
        <v>1.9719</v>
      </c>
      <c r="H82">
        <f t="shared" si="5"/>
        <v>0.99771041557266527</v>
      </c>
      <c r="I82">
        <f t="shared" si="6"/>
        <v>0.92122355993082339</v>
      </c>
      <c r="J82">
        <f t="shared" si="7"/>
        <v>0.9654316887340072</v>
      </c>
      <c r="K82">
        <f t="shared" si="8"/>
        <v>0.74487675215280524</v>
      </c>
    </row>
    <row r="83" spans="1:11" x14ac:dyDescent="0.35">
      <c r="A83">
        <v>1.9938</v>
      </c>
      <c r="B83">
        <v>68.433899999999994</v>
      </c>
      <c r="C83">
        <v>56.237099999999998</v>
      </c>
      <c r="D83">
        <v>39.338299999999997</v>
      </c>
      <c r="E83">
        <v>17.7256</v>
      </c>
      <c r="G83">
        <v>1.9938</v>
      </c>
      <c r="H83">
        <f t="shared" si="5"/>
        <v>0.9954586514725926</v>
      </c>
      <c r="I83">
        <f t="shared" si="6"/>
        <v>0.93516529200478904</v>
      </c>
      <c r="J83">
        <f t="shared" si="7"/>
        <v>0.97501871303865029</v>
      </c>
      <c r="K83">
        <f t="shared" si="8"/>
        <v>0.7237508829666045</v>
      </c>
    </row>
    <row r="84" spans="1:11" x14ac:dyDescent="0.35">
      <c r="A84">
        <v>2.0156000000000001</v>
      </c>
      <c r="B84">
        <v>68.228399999999993</v>
      </c>
      <c r="C84">
        <v>57.0017</v>
      </c>
      <c r="D84">
        <v>39.664700000000003</v>
      </c>
      <c r="E84">
        <v>17.1997</v>
      </c>
      <c r="G84">
        <v>2.0156000000000001</v>
      </c>
      <c r="H84">
        <f t="shared" si="5"/>
        <v>0.99246939099090703</v>
      </c>
      <c r="I84">
        <f t="shared" si="6"/>
        <v>0.94787980577357989</v>
      </c>
      <c r="J84">
        <f t="shared" si="7"/>
        <v>0.98310869425125536</v>
      </c>
      <c r="K84">
        <f t="shared" si="8"/>
        <v>0.70227795176246266</v>
      </c>
    </row>
    <row r="85" spans="1:11" x14ac:dyDescent="0.35">
      <c r="A85">
        <v>2.0375000000000001</v>
      </c>
      <c r="B85">
        <v>67.972700000000003</v>
      </c>
      <c r="C85">
        <v>57.689300000000003</v>
      </c>
      <c r="D85">
        <v>39.929099999999998</v>
      </c>
      <c r="E85">
        <v>16.667100000000001</v>
      </c>
      <c r="G85">
        <v>2.0375000000000001</v>
      </c>
      <c r="H85">
        <f t="shared" si="5"/>
        <v>0.98874990726746692</v>
      </c>
      <c r="I85">
        <f t="shared" si="6"/>
        <v>0.95931388851935617</v>
      </c>
      <c r="J85">
        <f t="shared" si="7"/>
        <v>0.98966197560117175</v>
      </c>
      <c r="K85">
        <f t="shared" si="8"/>
        <v>0.68053145402653192</v>
      </c>
    </row>
    <row r="86" spans="1:11" x14ac:dyDescent="0.35">
      <c r="A86">
        <v>2.0594000000000001</v>
      </c>
      <c r="B86">
        <v>67.667299999999997</v>
      </c>
      <c r="C86">
        <v>58.296900000000001</v>
      </c>
      <c r="D86">
        <v>40.130299999999998</v>
      </c>
      <c r="E86">
        <v>16.1294</v>
      </c>
      <c r="G86">
        <v>2.0594000000000001</v>
      </c>
      <c r="H86">
        <f t="shared" si="5"/>
        <v>0.98430747344212977</v>
      </c>
      <c r="I86">
        <f t="shared" si="6"/>
        <v>0.9694176533191432</v>
      </c>
      <c r="J86">
        <f t="shared" si="7"/>
        <v>0.99464881451041232</v>
      </c>
      <c r="K86">
        <f t="shared" si="8"/>
        <v>0.6585767190798365</v>
      </c>
    </row>
    <row r="87" spans="1:11" x14ac:dyDescent="0.35">
      <c r="A87">
        <v>2.0813000000000001</v>
      </c>
      <c r="B87">
        <v>67.313000000000002</v>
      </c>
      <c r="C87">
        <v>58.8217</v>
      </c>
      <c r="D87">
        <v>40.267200000000003</v>
      </c>
      <c r="E87">
        <v>15.588100000000001</v>
      </c>
      <c r="G87">
        <v>2.0813000000000001</v>
      </c>
      <c r="H87">
        <f t="shared" si="5"/>
        <v>0.97915372653866917</v>
      </c>
      <c r="I87">
        <f t="shared" si="6"/>
        <v>0.97814453904483167</v>
      </c>
      <c r="J87">
        <f t="shared" si="7"/>
        <v>0.99804194694915505</v>
      </c>
      <c r="K87">
        <f t="shared" si="8"/>
        <v>0.63647499316083678</v>
      </c>
    </row>
    <row r="88" spans="1:11" x14ac:dyDescent="0.35">
      <c r="A88">
        <v>2.1031</v>
      </c>
      <c r="B88">
        <v>66.910600000000002</v>
      </c>
      <c r="C88">
        <v>59.261400000000002</v>
      </c>
      <c r="D88">
        <v>40.339300000000001</v>
      </c>
      <c r="E88">
        <v>15.0448</v>
      </c>
      <c r="G88">
        <v>2.1031</v>
      </c>
      <c r="H88">
        <f t="shared" si="5"/>
        <v>0.97330030358085773</v>
      </c>
      <c r="I88">
        <f t="shared" si="6"/>
        <v>0.98545629905547427</v>
      </c>
      <c r="J88">
        <f t="shared" si="7"/>
        <v>0.99982898017657174</v>
      </c>
      <c r="K88">
        <f t="shared" si="8"/>
        <v>0.61429160559055673</v>
      </c>
    </row>
    <row r="89" spans="1:11" x14ac:dyDescent="0.35">
      <c r="A89">
        <v>2.125</v>
      </c>
      <c r="B89">
        <v>66.460800000000006</v>
      </c>
      <c r="C89">
        <v>59.614100000000001</v>
      </c>
      <c r="D89">
        <v>40.346200000000003</v>
      </c>
      <c r="E89">
        <v>14.5009</v>
      </c>
      <c r="G89">
        <v>2.125</v>
      </c>
      <c r="H89">
        <f t="shared" si="5"/>
        <v>0.96675738696449698</v>
      </c>
      <c r="I89">
        <f t="shared" si="6"/>
        <v>0.99132133829985358</v>
      </c>
      <c r="J89">
        <f t="shared" si="7"/>
        <v>1</v>
      </c>
      <c r="K89">
        <f t="shared" si="8"/>
        <v>0.59208371952489247</v>
      </c>
    </row>
    <row r="90" spans="1:11" x14ac:dyDescent="0.35">
      <c r="A90">
        <v>2.1469</v>
      </c>
      <c r="B90">
        <v>65.964699999999993</v>
      </c>
      <c r="C90">
        <v>59.8782</v>
      </c>
      <c r="D90">
        <v>40.287799999999997</v>
      </c>
      <c r="E90">
        <v>13.958</v>
      </c>
      <c r="G90">
        <v>2.1469</v>
      </c>
      <c r="H90">
        <f t="shared" si="5"/>
        <v>0.95954097759727452</v>
      </c>
      <c r="I90">
        <f t="shared" si="6"/>
        <v>0.99571305041905012</v>
      </c>
      <c r="J90">
        <f t="shared" si="7"/>
        <v>0.99855252787127402</v>
      </c>
      <c r="K90">
        <f t="shared" si="8"/>
        <v>0.56991666428486853</v>
      </c>
    </row>
    <row r="91" spans="1:11" x14ac:dyDescent="0.35">
      <c r="A91">
        <v>2.1688000000000001</v>
      </c>
      <c r="B91">
        <v>65.423400000000001</v>
      </c>
      <c r="C91">
        <v>60.052399999999999</v>
      </c>
      <c r="D91">
        <v>40.164400000000001</v>
      </c>
      <c r="E91">
        <v>13.417400000000001</v>
      </c>
      <c r="G91">
        <v>2.1688000000000001</v>
      </c>
      <c r="H91">
        <f t="shared" si="5"/>
        <v>0.95166707638687875</v>
      </c>
      <c r="I91">
        <f t="shared" si="6"/>
        <v>0.99860981774644131</v>
      </c>
      <c r="J91">
        <f t="shared" si="7"/>
        <v>0.99549399943489092</v>
      </c>
      <c r="K91">
        <f t="shared" si="8"/>
        <v>0.54784351994381686</v>
      </c>
    </row>
    <row r="92" spans="1:11" x14ac:dyDescent="0.35">
      <c r="A92">
        <v>2.1905999999999999</v>
      </c>
      <c r="B92">
        <v>64.837999999999994</v>
      </c>
      <c r="C92">
        <v>60.136000000000003</v>
      </c>
      <c r="D92">
        <v>39.976599999999998</v>
      </c>
      <c r="E92">
        <v>12.8805</v>
      </c>
      <c r="G92">
        <v>2.1905999999999999</v>
      </c>
      <c r="H92">
        <f t="shared" si="5"/>
        <v>0.94315168424099682</v>
      </c>
      <c r="I92">
        <f t="shared" si="6"/>
        <v>1</v>
      </c>
      <c r="J92">
        <f t="shared" si="7"/>
        <v>0.99083928597984428</v>
      </c>
      <c r="K92">
        <f t="shared" si="8"/>
        <v>0.52592144965763354</v>
      </c>
    </row>
    <row r="93" spans="1:11" x14ac:dyDescent="0.35">
      <c r="A93">
        <v>2.2124999999999999</v>
      </c>
      <c r="B93">
        <v>64.209900000000005</v>
      </c>
      <c r="C93">
        <v>60.128599999999999</v>
      </c>
      <c r="D93">
        <v>39.7254</v>
      </c>
      <c r="E93">
        <v>12.3485</v>
      </c>
      <c r="G93">
        <v>2.2124999999999999</v>
      </c>
      <c r="H93">
        <f t="shared" si="5"/>
        <v>0.93401516595123224</v>
      </c>
      <c r="I93">
        <f t="shared" si="6"/>
        <v>0.99987694558999596</v>
      </c>
      <c r="J93">
        <f t="shared" si="7"/>
        <v>0.98461317298779061</v>
      </c>
      <c r="K93">
        <f t="shared" si="8"/>
        <v>0.50419945041708691</v>
      </c>
    </row>
    <row r="94" spans="1:11" x14ac:dyDescent="0.35">
      <c r="A94">
        <v>2.2343999999999999</v>
      </c>
      <c r="B94">
        <v>63.540300000000002</v>
      </c>
      <c r="C94">
        <v>60.030200000000001</v>
      </c>
      <c r="D94">
        <v>39.411900000000003</v>
      </c>
      <c r="E94">
        <v>11.8225</v>
      </c>
      <c r="G94">
        <v>2.2343999999999999</v>
      </c>
      <c r="H94">
        <f t="shared" si="5"/>
        <v>0.9242749770532438</v>
      </c>
      <c r="I94">
        <f t="shared" si="6"/>
        <v>0.9982406545164294</v>
      </c>
      <c r="J94">
        <f t="shared" si="7"/>
        <v>0.97684292448855159</v>
      </c>
      <c r="K94">
        <f t="shared" si="8"/>
        <v>0.48272243613038102</v>
      </c>
    </row>
    <row r="95" spans="1:11" x14ac:dyDescent="0.35">
      <c r="A95">
        <v>2.2563</v>
      </c>
      <c r="B95">
        <v>62.8307</v>
      </c>
      <c r="C95">
        <v>59.841299999999997</v>
      </c>
      <c r="D95">
        <v>39.037700000000001</v>
      </c>
      <c r="E95">
        <v>11.303900000000001</v>
      </c>
      <c r="G95">
        <v>2.2563</v>
      </c>
      <c r="H95">
        <f t="shared" si="5"/>
        <v>0.91395293696660618</v>
      </c>
      <c r="I95">
        <f t="shared" si="6"/>
        <v>0.99509944126646255</v>
      </c>
      <c r="J95">
        <f t="shared" si="7"/>
        <v>0.96756819725277721</v>
      </c>
      <c r="K95">
        <f t="shared" si="8"/>
        <v>0.46154756995341206</v>
      </c>
    </row>
    <row r="96" spans="1:11" x14ac:dyDescent="0.35">
      <c r="A96">
        <v>2.2780999999999998</v>
      </c>
      <c r="B96">
        <v>62.082700000000003</v>
      </c>
      <c r="C96">
        <v>59.562800000000003</v>
      </c>
      <c r="D96">
        <v>38.604500000000002</v>
      </c>
      <c r="E96">
        <v>10.7935</v>
      </c>
      <c r="G96">
        <v>2.2780999999999998</v>
      </c>
      <c r="H96">
        <f t="shared" si="5"/>
        <v>0.90307231973886526</v>
      </c>
      <c r="I96">
        <f t="shared" si="6"/>
        <v>0.99046827191698816</v>
      </c>
      <c r="J96">
        <f t="shared" si="7"/>
        <v>0.95683112659928315</v>
      </c>
      <c r="K96">
        <f t="shared" si="8"/>
        <v>0.4407075165466921</v>
      </c>
    </row>
    <row r="97" spans="1:11" x14ac:dyDescent="0.35">
      <c r="A97">
        <v>2.2999999999999998</v>
      </c>
      <c r="B97">
        <v>61.297600000000003</v>
      </c>
      <c r="C97">
        <v>59.195799999999998</v>
      </c>
      <c r="D97">
        <v>38.1143</v>
      </c>
      <c r="E97">
        <v>10.292299999999999</v>
      </c>
      <c r="G97">
        <v>2.2999999999999998</v>
      </c>
      <c r="H97">
        <f t="shared" si="5"/>
        <v>0.89165203553365213</v>
      </c>
      <c r="I97">
        <f t="shared" si="6"/>
        <v>0.98436543833976309</v>
      </c>
      <c r="J97">
        <f t="shared" si="7"/>
        <v>0.94468128349138203</v>
      </c>
      <c r="K97">
        <f t="shared" si="8"/>
        <v>0.42024310673586129</v>
      </c>
    </row>
    <row r="98" spans="1:11" x14ac:dyDescent="0.35">
      <c r="A98">
        <v>2.3218999999999999</v>
      </c>
      <c r="B98">
        <v>60.4773</v>
      </c>
      <c r="C98">
        <v>58.742100000000001</v>
      </c>
      <c r="D98">
        <v>37.569499999999998</v>
      </c>
      <c r="E98">
        <v>9.8012999999999995</v>
      </c>
      <c r="G98">
        <v>2.3218999999999999</v>
      </c>
      <c r="H98">
        <f t="shared" si="5"/>
        <v>0.87971972228242767</v>
      </c>
      <c r="I98">
        <f t="shared" si="6"/>
        <v>0.97682087268857254</v>
      </c>
      <c r="J98">
        <f t="shared" si="7"/>
        <v>0.93117815308504881</v>
      </c>
      <c r="K98">
        <f t="shared" si="8"/>
        <v>0.4001951713465598</v>
      </c>
    </row>
    <row r="99" spans="1:11" x14ac:dyDescent="0.35">
      <c r="A99">
        <v>2.3437999999999999</v>
      </c>
      <c r="B99">
        <v>59.623399999999997</v>
      </c>
      <c r="C99">
        <v>58.203600000000002</v>
      </c>
      <c r="D99">
        <v>36.9726</v>
      </c>
      <c r="E99">
        <v>9.3211999999999993</v>
      </c>
      <c r="G99">
        <v>2.3437999999999999</v>
      </c>
      <c r="H99">
        <f t="shared" si="5"/>
        <v>0.86729865403273787</v>
      </c>
      <c r="I99">
        <f t="shared" si="6"/>
        <v>0.96786617001463349</v>
      </c>
      <c r="J99">
        <f t="shared" si="7"/>
        <v>0.91638369908442419</v>
      </c>
      <c r="K99">
        <f t="shared" si="8"/>
        <v>0.38059229195673566</v>
      </c>
    </row>
    <row r="100" spans="1:11" x14ac:dyDescent="0.35">
      <c r="A100">
        <v>2.3656000000000001</v>
      </c>
      <c r="B100">
        <v>58.7376</v>
      </c>
      <c r="C100">
        <v>57.582900000000002</v>
      </c>
      <c r="D100">
        <v>36.3264</v>
      </c>
      <c r="E100">
        <v>8.8527000000000005</v>
      </c>
      <c r="G100">
        <v>2.3656000000000001</v>
      </c>
      <c r="H100">
        <f t="shared" si="5"/>
        <v>0.85441355946010034</v>
      </c>
      <c r="I100">
        <f t="shared" si="6"/>
        <v>0.95754456565119062</v>
      </c>
      <c r="J100">
        <f t="shared" si="7"/>
        <v>0.90036732083814575</v>
      </c>
      <c r="K100">
        <f t="shared" si="8"/>
        <v>0.36146305014433699</v>
      </c>
    </row>
    <row r="101" spans="1:11" x14ac:dyDescent="0.35">
      <c r="A101">
        <v>2.3875000000000002</v>
      </c>
      <c r="B101">
        <v>57.821800000000003</v>
      </c>
      <c r="C101">
        <v>56.8825</v>
      </c>
      <c r="D101">
        <v>35.633699999999997</v>
      </c>
      <c r="E101">
        <v>8.3964999999999996</v>
      </c>
      <c r="G101">
        <v>2.3875000000000002</v>
      </c>
      <c r="H101">
        <f t="shared" si="5"/>
        <v>0.84109207649597584</v>
      </c>
      <c r="I101">
        <f t="shared" si="6"/>
        <v>0.94589763203405608</v>
      </c>
      <c r="J101">
        <f t="shared" si="7"/>
        <v>0.88319841769485097</v>
      </c>
      <c r="K101">
        <f t="shared" si="8"/>
        <v>0.34283602748731185</v>
      </c>
    </row>
    <row r="102" spans="1:11" x14ac:dyDescent="0.35">
      <c r="A102">
        <v>2.4094000000000002</v>
      </c>
      <c r="B102">
        <v>56.877600000000001</v>
      </c>
      <c r="C102">
        <v>56.105699999999999</v>
      </c>
      <c r="D102">
        <v>34.8977</v>
      </c>
      <c r="E102">
        <v>7.9531000000000001</v>
      </c>
      <c r="G102">
        <v>2.4094000000000002</v>
      </c>
      <c r="H102">
        <f t="shared" si="5"/>
        <v>0.82735747918791036</v>
      </c>
      <c r="I102">
        <f t="shared" si="6"/>
        <v>0.93298024477850194</v>
      </c>
      <c r="J102">
        <f t="shared" si="7"/>
        <v>0.86495630319583994</v>
      </c>
      <c r="K102">
        <f t="shared" si="8"/>
        <v>0.32473163939848027</v>
      </c>
    </row>
    <row r="103" spans="1:11" x14ac:dyDescent="0.35">
      <c r="A103">
        <v>2.4312999999999998</v>
      </c>
      <c r="B103">
        <v>55.9071</v>
      </c>
      <c r="C103">
        <v>55.255699999999997</v>
      </c>
      <c r="D103">
        <v>34.121600000000001</v>
      </c>
      <c r="E103">
        <v>7.5231000000000003</v>
      </c>
      <c r="G103">
        <v>2.4312999999999998</v>
      </c>
      <c r="H103">
        <f t="shared" si="5"/>
        <v>0.81324031472330793</v>
      </c>
      <c r="I103">
        <f t="shared" si="6"/>
        <v>0.91884561660236785</v>
      </c>
      <c r="J103">
        <f t="shared" si="7"/>
        <v>0.84572029088241263</v>
      </c>
      <c r="K103">
        <f t="shared" si="8"/>
        <v>0.30717438437322642</v>
      </c>
    </row>
    <row r="104" spans="1:11" x14ac:dyDescent="0.35">
      <c r="A104">
        <v>2.4531000000000001</v>
      </c>
      <c r="B104">
        <v>54.912100000000002</v>
      </c>
      <c r="C104">
        <v>54.336199999999998</v>
      </c>
      <c r="D104">
        <v>33.308799999999998</v>
      </c>
      <c r="E104">
        <v>7.1067999999999998</v>
      </c>
      <c r="G104">
        <v>2.4531000000000001</v>
      </c>
      <c r="H104">
        <f t="shared" si="5"/>
        <v>0.79876676640565802</v>
      </c>
      <c r="I104">
        <f t="shared" si="6"/>
        <v>0.90355527471065578</v>
      </c>
      <c r="J104">
        <f t="shared" si="7"/>
        <v>0.82557465139220043</v>
      </c>
      <c r="K104">
        <f t="shared" si="8"/>
        <v>0.29017651165924224</v>
      </c>
    </row>
    <row r="105" spans="1:11" x14ac:dyDescent="0.35">
      <c r="A105">
        <v>2.4750000000000001</v>
      </c>
      <c r="B105">
        <v>53.894500000000001</v>
      </c>
      <c r="C105">
        <v>53.351300000000002</v>
      </c>
      <c r="D105">
        <v>32.462800000000001</v>
      </c>
      <c r="E105">
        <v>6.7045000000000003</v>
      </c>
      <c r="G105">
        <v>2.4750000000000001</v>
      </c>
      <c r="H105">
        <f t="shared" si="5"/>
        <v>0.78396447216642107</v>
      </c>
      <c r="I105">
        <f t="shared" si="6"/>
        <v>0.88717739789809769</v>
      </c>
      <c r="J105">
        <f t="shared" si="7"/>
        <v>0.80460613391100022</v>
      </c>
      <c r="K105">
        <f t="shared" si="8"/>
        <v>0.27375027050421991</v>
      </c>
    </row>
    <row r="106" spans="1:11" x14ac:dyDescent="0.35">
      <c r="A106">
        <v>2.4969000000000001</v>
      </c>
      <c r="B106">
        <v>52.856200000000001</v>
      </c>
      <c r="C106">
        <v>52.304900000000004</v>
      </c>
      <c r="D106">
        <v>31.587199999999999</v>
      </c>
      <c r="E106">
        <v>6.3164999999999996</v>
      </c>
      <c r="G106">
        <v>2.4969000000000001</v>
      </c>
      <c r="H106">
        <f t="shared" si="5"/>
        <v>0.76886106993705827</v>
      </c>
      <c r="I106">
        <f t="shared" si="6"/>
        <v>0.86977683916456039</v>
      </c>
      <c r="J106">
        <f t="shared" si="7"/>
        <v>0.78290396617277458</v>
      </c>
      <c r="K106">
        <f t="shared" si="8"/>
        <v>0.25790791015585124</v>
      </c>
    </row>
    <row r="107" spans="1:11" x14ac:dyDescent="0.35">
      <c r="A107">
        <v>2.5188000000000001</v>
      </c>
      <c r="B107">
        <v>51.799199999999999</v>
      </c>
      <c r="C107">
        <v>51.2014</v>
      </c>
      <c r="D107">
        <v>30.685400000000001</v>
      </c>
      <c r="E107">
        <v>5.9429999999999996</v>
      </c>
      <c r="G107">
        <v>2.5188000000000001</v>
      </c>
      <c r="H107">
        <f t="shared" si="5"/>
        <v>0.75348565227700193</v>
      </c>
      <c r="I107">
        <f t="shared" si="6"/>
        <v>0.85142676599707323</v>
      </c>
      <c r="J107">
        <f t="shared" si="7"/>
        <v>0.76055241881515478</v>
      </c>
      <c r="K107">
        <f t="shared" si="8"/>
        <v>0.24265759677926446</v>
      </c>
    </row>
    <row r="108" spans="1:11" x14ac:dyDescent="0.35">
      <c r="A108">
        <v>2.5406</v>
      </c>
      <c r="B108">
        <v>50.7254</v>
      </c>
      <c r="C108">
        <v>50.045400000000001</v>
      </c>
      <c r="D108">
        <v>29.761199999999999</v>
      </c>
      <c r="E108">
        <v>5.5841000000000003</v>
      </c>
      <c r="G108">
        <v>2.5406</v>
      </c>
      <c r="H108">
        <f t="shared" si="5"/>
        <v>0.73786585711771291</v>
      </c>
      <c r="I108">
        <f t="shared" si="6"/>
        <v>0.83220367167753095</v>
      </c>
      <c r="J108">
        <f t="shared" si="7"/>
        <v>0.73764567666843461</v>
      </c>
      <c r="K108">
        <f t="shared" si="8"/>
        <v>0.22800341345702355</v>
      </c>
    </row>
    <row r="109" spans="1:11" x14ac:dyDescent="0.35">
      <c r="A109">
        <v>2.5625</v>
      </c>
      <c r="B109">
        <v>49.636699999999998</v>
      </c>
      <c r="C109">
        <v>48.8414</v>
      </c>
      <c r="D109">
        <v>28.818100000000001</v>
      </c>
      <c r="E109">
        <v>5.2397999999999998</v>
      </c>
      <c r="G109">
        <v>2.5625</v>
      </c>
      <c r="H109">
        <f t="shared" si="5"/>
        <v>0.72202932239065198</v>
      </c>
      <c r="I109">
        <f t="shared" si="6"/>
        <v>0.8121823865903951</v>
      </c>
      <c r="J109">
        <f t="shared" si="7"/>
        <v>0.71427048891841116</v>
      </c>
      <c r="K109">
        <f t="shared" si="8"/>
        <v>0.21394536018912838</v>
      </c>
    </row>
    <row r="110" spans="1:11" x14ac:dyDescent="0.35">
      <c r="A110">
        <v>2.5844</v>
      </c>
      <c r="B110">
        <v>48.5351</v>
      </c>
      <c r="C110">
        <v>47.594299999999997</v>
      </c>
      <c r="D110">
        <v>27.8598</v>
      </c>
      <c r="E110">
        <v>4.9101999999999997</v>
      </c>
      <c r="G110">
        <v>2.5844</v>
      </c>
      <c r="H110">
        <f t="shared" si="5"/>
        <v>0.70600514065525177</v>
      </c>
      <c r="I110">
        <f t="shared" si="6"/>
        <v>0.79144439270985756</v>
      </c>
      <c r="J110">
        <f t="shared" si="7"/>
        <v>0.69051856184721228</v>
      </c>
      <c r="K110">
        <f t="shared" si="8"/>
        <v>0.2004875200581431</v>
      </c>
    </row>
    <row r="111" spans="1:11" x14ac:dyDescent="0.35">
      <c r="A111">
        <v>2.6063000000000001</v>
      </c>
      <c r="B111">
        <v>47.422499999999999</v>
      </c>
      <c r="C111">
        <v>46.308900000000001</v>
      </c>
      <c r="D111">
        <v>26.889800000000001</v>
      </c>
      <c r="E111">
        <v>4.5951000000000004</v>
      </c>
      <c r="G111">
        <v>2.6063000000000001</v>
      </c>
      <c r="H111">
        <f t="shared" si="5"/>
        <v>0.68982094984297293</v>
      </c>
      <c r="I111">
        <f t="shared" si="6"/>
        <v>0.77006950911267791</v>
      </c>
      <c r="J111">
        <f t="shared" si="7"/>
        <v>0.66647664464063527</v>
      </c>
      <c r="K111">
        <f t="shared" si="8"/>
        <v>0.18762172689893966</v>
      </c>
    </row>
    <row r="112" spans="1:11" x14ac:dyDescent="0.35">
      <c r="A112">
        <v>2.6280999999999999</v>
      </c>
      <c r="B112">
        <v>46.300699999999999</v>
      </c>
      <c r="C112">
        <v>44.99</v>
      </c>
      <c r="D112">
        <v>25.9116</v>
      </c>
      <c r="E112">
        <v>4.2945000000000002</v>
      </c>
      <c r="G112">
        <v>2.6280999999999999</v>
      </c>
      <c r="H112">
        <f t="shared" si="5"/>
        <v>0.67350293325730481</v>
      </c>
      <c r="I112">
        <f t="shared" si="6"/>
        <v>0.74813755487561528</v>
      </c>
      <c r="J112">
        <f t="shared" si="7"/>
        <v>0.64223148648447681</v>
      </c>
      <c r="K112">
        <f t="shared" si="8"/>
        <v>0.17534798071151797</v>
      </c>
    </row>
    <row r="113" spans="1:11" x14ac:dyDescent="0.35">
      <c r="A113">
        <v>2.65</v>
      </c>
      <c r="B113">
        <v>45.171700000000001</v>
      </c>
      <c r="C113">
        <v>43.642499999999998</v>
      </c>
      <c r="D113">
        <v>24.928599999999999</v>
      </c>
      <c r="E113">
        <v>4.0082000000000004</v>
      </c>
      <c r="G113">
        <v>2.65</v>
      </c>
      <c r="H113">
        <f t="shared" si="5"/>
        <v>0.65708018345767982</v>
      </c>
      <c r="I113">
        <f t="shared" si="6"/>
        <v>0.72573001197286147</v>
      </c>
      <c r="J113">
        <f t="shared" si="7"/>
        <v>0.61786735801636827</v>
      </c>
      <c r="K113">
        <f t="shared" si="8"/>
        <v>0.16365811533075011</v>
      </c>
    </row>
    <row r="114" spans="1:11" x14ac:dyDescent="0.35">
      <c r="A114">
        <v>2.6718999999999999</v>
      </c>
      <c r="B114">
        <v>44.037300000000002</v>
      </c>
      <c r="C114">
        <v>42.2714</v>
      </c>
      <c r="D114">
        <v>23.944099999999999</v>
      </c>
      <c r="E114">
        <v>3.7360000000000002</v>
      </c>
      <c r="G114">
        <v>2.6718999999999999</v>
      </c>
      <c r="H114">
        <f t="shared" si="5"/>
        <v>0.6405788837475872</v>
      </c>
      <c r="I114">
        <f t="shared" si="6"/>
        <v>0.70293002527604098</v>
      </c>
      <c r="J114">
        <f t="shared" si="7"/>
        <v>0.59346605132577535</v>
      </c>
      <c r="K114">
        <f t="shared" si="8"/>
        <v>0.15254396459150801</v>
      </c>
    </row>
    <row r="115" spans="1:11" x14ac:dyDescent="0.35">
      <c r="A115">
        <v>2.6938</v>
      </c>
      <c r="B115">
        <v>42.8994</v>
      </c>
      <c r="C115">
        <v>40.881300000000003</v>
      </c>
      <c r="D115">
        <v>22.961300000000001</v>
      </c>
      <c r="E115">
        <v>3.4775999999999998</v>
      </c>
      <c r="G115">
        <v>2.6938</v>
      </c>
      <c r="H115">
        <f t="shared" si="5"/>
        <v>0.62402667205848772</v>
      </c>
      <c r="I115">
        <f t="shared" si="6"/>
        <v>0.67981408806704802</v>
      </c>
      <c r="J115">
        <f t="shared" si="7"/>
        <v>0.56910687995399811</v>
      </c>
      <c r="K115">
        <f t="shared" si="8"/>
        <v>0.14199327924609964</v>
      </c>
    </row>
    <row r="116" spans="1:11" x14ac:dyDescent="0.35">
      <c r="A116">
        <v>2.7155999999999998</v>
      </c>
      <c r="B116">
        <v>41.759599999999999</v>
      </c>
      <c r="C116">
        <v>39.477200000000003</v>
      </c>
      <c r="D116">
        <v>21.9832</v>
      </c>
      <c r="E116">
        <v>3.2326999999999999</v>
      </c>
      <c r="G116">
        <v>2.7155999999999998</v>
      </c>
      <c r="H116">
        <f t="shared" si="5"/>
        <v>0.60744682243792736</v>
      </c>
      <c r="I116">
        <f t="shared" si="6"/>
        <v>0.65646534521750699</v>
      </c>
      <c r="J116">
        <f t="shared" si="7"/>
        <v>0.54486420034600525</v>
      </c>
      <c r="K116">
        <f t="shared" si="8"/>
        <v>0.13199381004683297</v>
      </c>
    </row>
    <row r="117" spans="1:11" x14ac:dyDescent="0.35">
      <c r="A117">
        <v>2.7374999999999998</v>
      </c>
      <c r="B117">
        <v>40.619700000000002</v>
      </c>
      <c r="C117">
        <v>38.063600000000001</v>
      </c>
      <c r="D117">
        <v>21.012799999999999</v>
      </c>
      <c r="E117">
        <v>3.0009999999999999</v>
      </c>
      <c r="G117">
        <v>2.7374999999999998</v>
      </c>
      <c r="H117">
        <f t="shared" si="5"/>
        <v>0.59086551818939548</v>
      </c>
      <c r="I117">
        <f t="shared" si="6"/>
        <v>0.63295862711187978</v>
      </c>
      <c r="J117">
        <f t="shared" si="7"/>
        <v>0.52081236894676564</v>
      </c>
      <c r="K117">
        <f t="shared" si="8"/>
        <v>0.12253330774601594</v>
      </c>
    </row>
    <row r="118" spans="1:11" x14ac:dyDescent="0.35">
      <c r="A118">
        <v>2.7593999999999999</v>
      </c>
      <c r="B118">
        <v>39.481400000000001</v>
      </c>
      <c r="C118">
        <v>36.645099999999999</v>
      </c>
      <c r="D118">
        <v>20.052700000000002</v>
      </c>
      <c r="E118">
        <v>2.7822</v>
      </c>
      <c r="G118">
        <v>2.7593999999999999</v>
      </c>
      <c r="H118">
        <f t="shared" si="5"/>
        <v>0.57430748798840958</v>
      </c>
      <c r="I118">
        <f t="shared" si="6"/>
        <v>0.60937042703206057</v>
      </c>
      <c r="J118">
        <f t="shared" si="7"/>
        <v>0.49701582800858568</v>
      </c>
      <c r="K118">
        <f t="shared" si="8"/>
        <v>0.11359952309595653</v>
      </c>
    </row>
    <row r="119" spans="1:11" x14ac:dyDescent="0.35">
      <c r="A119">
        <v>2.7812999999999999</v>
      </c>
      <c r="B119">
        <v>38.346299999999999</v>
      </c>
      <c r="C119">
        <v>35.225999999999999</v>
      </c>
      <c r="D119">
        <v>19.105499999999999</v>
      </c>
      <c r="E119">
        <v>2.5758999999999999</v>
      </c>
      <c r="G119">
        <v>2.7812999999999999</v>
      </c>
      <c r="H119">
        <f t="shared" si="5"/>
        <v>0.55779600588251554</v>
      </c>
      <c r="I119">
        <f t="shared" si="6"/>
        <v>0.58577224956764662</v>
      </c>
      <c r="J119">
        <f t="shared" si="7"/>
        <v>0.47353901978377139</v>
      </c>
      <c r="K119">
        <f t="shared" si="8"/>
        <v>0.10517612376639868</v>
      </c>
    </row>
    <row r="120" spans="1:11" x14ac:dyDescent="0.35">
      <c r="A120">
        <v>2.8031000000000001</v>
      </c>
      <c r="B120">
        <v>37.216000000000001</v>
      </c>
      <c r="C120">
        <v>33.810699999999997</v>
      </c>
      <c r="D120">
        <v>18.1737</v>
      </c>
      <c r="E120">
        <v>2.3816999999999999</v>
      </c>
      <c r="G120">
        <v>2.8031000000000001</v>
      </c>
      <c r="H120">
        <f t="shared" si="5"/>
        <v>0.54135434591925946</v>
      </c>
      <c r="I120">
        <f t="shared" si="6"/>
        <v>0.56223726220566705</v>
      </c>
      <c r="J120">
        <f t="shared" si="7"/>
        <v>0.45044390797646366</v>
      </c>
      <c r="K120">
        <f t="shared" si="8"/>
        <v>9.7246777427086359E-2</v>
      </c>
    </row>
    <row r="121" spans="1:11" x14ac:dyDescent="0.35">
      <c r="A121">
        <v>2.8250000000000002</v>
      </c>
      <c r="B121">
        <v>36.091999999999999</v>
      </c>
      <c r="C121">
        <v>32.403199999999998</v>
      </c>
      <c r="D121">
        <v>17.2593</v>
      </c>
      <c r="E121">
        <v>2.1991999999999998</v>
      </c>
      <c r="G121">
        <v>2.8250000000000002</v>
      </c>
      <c r="H121">
        <f t="shared" si="5"/>
        <v>0.52500432751821557</v>
      </c>
      <c r="I121">
        <f t="shared" si="6"/>
        <v>0.53883198084342154</v>
      </c>
      <c r="J121">
        <f t="shared" si="7"/>
        <v>0.42778006354997494</v>
      </c>
      <c r="K121">
        <f t="shared" si="8"/>
        <v>8.9795151747763494E-2</v>
      </c>
    </row>
    <row r="122" spans="1:11" x14ac:dyDescent="0.35">
      <c r="A122">
        <v>2.8469000000000002</v>
      </c>
      <c r="B122">
        <v>34.975900000000003</v>
      </c>
      <c r="C122">
        <v>31.007200000000001</v>
      </c>
      <c r="D122">
        <v>16.3644</v>
      </c>
      <c r="E122">
        <v>2.028</v>
      </c>
      <c r="G122">
        <v>2.8469000000000002</v>
      </c>
      <c r="H122">
        <f t="shared" si="5"/>
        <v>0.50876922472692998</v>
      </c>
      <c r="I122">
        <f t="shared" si="6"/>
        <v>0.51561793268591194</v>
      </c>
      <c r="J122">
        <f t="shared" si="7"/>
        <v>0.40559953601578336</v>
      </c>
      <c r="K122">
        <f t="shared" si="8"/>
        <v>8.2804914398174057E-2</v>
      </c>
    </row>
    <row r="123" spans="1:11" x14ac:dyDescent="0.35">
      <c r="A123">
        <v>2.8687999999999998</v>
      </c>
      <c r="B123">
        <v>33.868899999999996</v>
      </c>
      <c r="C123">
        <v>29.6265</v>
      </c>
      <c r="D123">
        <v>15.4908</v>
      </c>
      <c r="E123">
        <v>1.8675999999999999</v>
      </c>
      <c r="G123">
        <v>2.8687999999999998</v>
      </c>
      <c r="H123">
        <f t="shared" si="5"/>
        <v>0.49266649308106203</v>
      </c>
      <c r="I123">
        <f t="shared" si="6"/>
        <v>0.49265830783557268</v>
      </c>
      <c r="J123">
        <f t="shared" si="7"/>
        <v>0.38394693924087026</v>
      </c>
      <c r="K123">
        <f t="shared" si="8"/>
        <v>7.6255649965497954E-2</v>
      </c>
    </row>
    <row r="124" spans="1:11" x14ac:dyDescent="0.35">
      <c r="A124">
        <v>2.8906000000000001</v>
      </c>
      <c r="B124">
        <v>32.772399999999998</v>
      </c>
      <c r="C124">
        <v>28.264399999999998</v>
      </c>
      <c r="D124">
        <v>14.6402</v>
      </c>
      <c r="E124">
        <v>1.7176</v>
      </c>
      <c r="G124">
        <v>2.8906000000000001</v>
      </c>
      <c r="H124">
        <f t="shared" si="5"/>
        <v>0.47671649737221455</v>
      </c>
      <c r="I124">
        <f t="shared" si="6"/>
        <v>0.4700079819076759</v>
      </c>
      <c r="J124">
        <f t="shared" si="7"/>
        <v>0.36286440854405122</v>
      </c>
      <c r="K124">
        <f t="shared" si="8"/>
        <v>7.0131026119479162E-2</v>
      </c>
    </row>
    <row r="125" spans="1:11" x14ac:dyDescent="0.35">
      <c r="A125">
        <v>2.9125000000000001</v>
      </c>
      <c r="B125">
        <v>31.687799999999999</v>
      </c>
      <c r="C125">
        <v>26.924199999999999</v>
      </c>
      <c r="D125">
        <v>13.8139</v>
      </c>
      <c r="E125">
        <v>1.5774999999999999</v>
      </c>
      <c r="G125">
        <v>2.9125000000000001</v>
      </c>
      <c r="H125">
        <f t="shared" si="5"/>
        <v>0.46093960239199022</v>
      </c>
      <c r="I125">
        <f t="shared" si="6"/>
        <v>0.44772183051749365</v>
      </c>
      <c r="J125">
        <f t="shared" si="7"/>
        <v>0.34238416505147945</v>
      </c>
      <c r="K125">
        <f t="shared" si="8"/>
        <v>6.4410627447297614E-2</v>
      </c>
    </row>
    <row r="126" spans="1:11" x14ac:dyDescent="0.35">
      <c r="A126">
        <v>2.9344000000000001</v>
      </c>
      <c r="B126">
        <v>30.616099999999999</v>
      </c>
      <c r="C126">
        <v>25.608699999999999</v>
      </c>
      <c r="D126">
        <v>13.0131</v>
      </c>
      <c r="E126">
        <v>1.4468000000000001</v>
      </c>
      <c r="G126">
        <v>2.9344000000000001</v>
      </c>
      <c r="H126">
        <f t="shared" si="5"/>
        <v>0.44535035442010529</v>
      </c>
      <c r="I126">
        <f t="shared" si="6"/>
        <v>0.42584641479313551</v>
      </c>
      <c r="J126">
        <f t="shared" si="7"/>
        <v>0.32253595134114238</v>
      </c>
      <c r="K126">
        <f t="shared" si="8"/>
        <v>5.9074038536133244E-2</v>
      </c>
    </row>
    <row r="127" spans="1:11" x14ac:dyDescent="0.35">
      <c r="A127">
        <v>2.9563000000000001</v>
      </c>
      <c r="B127">
        <v>29.558599999999998</v>
      </c>
      <c r="C127">
        <v>24.320599999999999</v>
      </c>
      <c r="D127">
        <v>12.238899999999999</v>
      </c>
      <c r="E127">
        <v>1.3252999999999999</v>
      </c>
      <c r="G127">
        <v>2.9563000000000001</v>
      </c>
      <c r="H127">
        <f t="shared" si="5"/>
        <v>0.42996766362019079</v>
      </c>
      <c r="I127">
        <f t="shared" si="6"/>
        <v>0.40442663296527864</v>
      </c>
      <c r="J127">
        <f t="shared" si="7"/>
        <v>0.30334703144286196</v>
      </c>
      <c r="K127">
        <f t="shared" si="8"/>
        <v>5.411309322085802E-2</v>
      </c>
    </row>
    <row r="128" spans="1:11" x14ac:dyDescent="0.35">
      <c r="A128">
        <v>2.9781</v>
      </c>
      <c r="B128">
        <v>28.516300000000001</v>
      </c>
      <c r="C128">
        <v>23.0624</v>
      </c>
      <c r="D128">
        <v>11.4922</v>
      </c>
      <c r="E128">
        <v>1.2122999999999999</v>
      </c>
      <c r="G128">
        <v>2.9781</v>
      </c>
      <c r="H128">
        <f t="shared" si="5"/>
        <v>0.41480607627196309</v>
      </c>
      <c r="I128">
        <f t="shared" si="6"/>
        <v>0.38350405746973526</v>
      </c>
      <c r="J128">
        <f t="shared" si="7"/>
        <v>0.28483971229012894</v>
      </c>
      <c r="K128">
        <f t="shared" si="8"/>
        <v>4.9499209923523864E-2</v>
      </c>
    </row>
    <row r="129" spans="1:11" x14ac:dyDescent="0.35">
      <c r="A129">
        <v>3</v>
      </c>
      <c r="B129">
        <v>27.490200000000002</v>
      </c>
      <c r="C129">
        <v>21.836200000000002</v>
      </c>
      <c r="D129">
        <v>10.7736</v>
      </c>
      <c r="E129">
        <v>1.1074999999999999</v>
      </c>
      <c r="G129">
        <v>3</v>
      </c>
      <c r="H129">
        <f t="shared" si="5"/>
        <v>0.39988013865513827</v>
      </c>
      <c r="I129">
        <f t="shared" si="6"/>
        <v>0.3631136091525875</v>
      </c>
      <c r="J129">
        <f t="shared" si="7"/>
        <v>0.26702886517193686</v>
      </c>
      <c r="K129">
        <f t="shared" si="8"/>
        <v>4.5220139396438735E-2</v>
      </c>
    </row>
    <row r="130" spans="1:11" x14ac:dyDescent="0.35">
      <c r="A130">
        <v>3.0219</v>
      </c>
      <c r="B130">
        <v>26.481200000000001</v>
      </c>
      <c r="C130">
        <v>20.643799999999999</v>
      </c>
      <c r="D130">
        <v>10.083600000000001</v>
      </c>
      <c r="E130">
        <v>1.0103</v>
      </c>
      <c r="G130">
        <v>3.0219</v>
      </c>
      <c r="H130">
        <f t="shared" ref="H130:H193" si="9">B130/MAX(B:B)</f>
        <v>0.38520294242146103</v>
      </c>
      <c r="I130">
        <f t="shared" ref="I130:I193" si="10">C130/MAX(C:C)</f>
        <v>0.34328522016762003</v>
      </c>
      <c r="J130">
        <f t="shared" ref="J130:J193" si="11">D130/MAX(D:D)</f>
        <v>0.24992688282911402</v>
      </c>
      <c r="K130">
        <f t="shared" ref="K130:K193" si="12">E130/MAX(E:E)</f>
        <v>4.1251383144218563E-2</v>
      </c>
    </row>
    <row r="131" spans="1:11" x14ac:dyDescent="0.35">
      <c r="A131">
        <v>3.0438000000000001</v>
      </c>
      <c r="B131">
        <v>25.490200000000002</v>
      </c>
      <c r="C131">
        <v>19.487100000000002</v>
      </c>
      <c r="D131">
        <v>9.4224999999999994</v>
      </c>
      <c r="E131">
        <v>0.92049999999999998</v>
      </c>
      <c r="G131">
        <v>3.0438000000000001</v>
      </c>
      <c r="H131">
        <f t="shared" si="9"/>
        <v>0.37078757922267591</v>
      </c>
      <c r="I131">
        <f t="shared" si="10"/>
        <v>0.32405048556605032</v>
      </c>
      <c r="J131">
        <f t="shared" si="11"/>
        <v>0.23354120090615718</v>
      </c>
      <c r="K131">
        <f t="shared" si="12"/>
        <v>3.7584775001735314E-2</v>
      </c>
    </row>
    <row r="132" spans="1:11" x14ac:dyDescent="0.35">
      <c r="A132">
        <v>3.0655999999999999</v>
      </c>
      <c r="B132">
        <v>24.517900000000001</v>
      </c>
      <c r="C132">
        <v>18.3673</v>
      </c>
      <c r="D132">
        <v>8.7904999999999998</v>
      </c>
      <c r="E132">
        <v>0.83750000000000002</v>
      </c>
      <c r="G132">
        <v>3.0655999999999999</v>
      </c>
      <c r="H132">
        <f t="shared" si="9"/>
        <v>0.35664423145458435</v>
      </c>
      <c r="I132">
        <f t="shared" si="10"/>
        <v>0.30542936011706795</v>
      </c>
      <c r="J132">
        <f t="shared" si="11"/>
        <v>0.21787677649939768</v>
      </c>
      <c r="K132">
        <f t="shared" si="12"/>
        <v>3.4195816473604916E-2</v>
      </c>
    </row>
    <row r="133" spans="1:11" x14ac:dyDescent="0.35">
      <c r="A133">
        <v>3.0874999999999999</v>
      </c>
      <c r="B133">
        <v>23.565100000000001</v>
      </c>
      <c r="C133">
        <v>17.285699999999999</v>
      </c>
      <c r="D133">
        <v>8.1875999999999998</v>
      </c>
      <c r="E133">
        <v>0.76100000000000001</v>
      </c>
      <c r="G133">
        <v>3.0874999999999999</v>
      </c>
      <c r="H133">
        <f t="shared" si="9"/>
        <v>0.34278453614095927</v>
      </c>
      <c r="I133">
        <f t="shared" si="10"/>
        <v>0.28744346148729544</v>
      </c>
      <c r="J133">
        <f t="shared" si="11"/>
        <v>0.2029336096088355</v>
      </c>
      <c r="K133">
        <f t="shared" si="12"/>
        <v>3.107225831213533E-2</v>
      </c>
    </row>
    <row r="134" spans="1:11" x14ac:dyDescent="0.35">
      <c r="A134">
        <v>3.1093999999999999</v>
      </c>
      <c r="B134">
        <v>22.632400000000001</v>
      </c>
      <c r="C134">
        <v>16.243200000000002</v>
      </c>
      <c r="D134">
        <v>7.6138000000000003</v>
      </c>
      <c r="E134">
        <v>0.6905</v>
      </c>
      <c r="G134">
        <v>3.1093999999999999</v>
      </c>
      <c r="H134">
        <f t="shared" si="9"/>
        <v>0.32921722104963047</v>
      </c>
      <c r="I134">
        <f t="shared" si="10"/>
        <v>0.27010775575362511</v>
      </c>
      <c r="J134">
        <f t="shared" si="11"/>
        <v>0.18871170023447065</v>
      </c>
      <c r="K134">
        <f t="shared" si="12"/>
        <v>2.81936851045065E-2</v>
      </c>
    </row>
    <row r="135" spans="1:11" x14ac:dyDescent="0.35">
      <c r="A135">
        <v>3.1313</v>
      </c>
      <c r="B135">
        <v>21.720400000000001</v>
      </c>
      <c r="C135">
        <v>15.240500000000001</v>
      </c>
      <c r="D135">
        <v>7.0686999999999998</v>
      </c>
      <c r="E135">
        <v>0.62580000000000002</v>
      </c>
      <c r="G135">
        <v>3.1313</v>
      </c>
      <c r="H135">
        <f t="shared" si="9"/>
        <v>0.31595101394842767</v>
      </c>
      <c r="I135">
        <f t="shared" si="10"/>
        <v>0.25343388319808435</v>
      </c>
      <c r="J135">
        <f t="shared" si="11"/>
        <v>0.17520113418364058</v>
      </c>
      <c r="K135">
        <f t="shared" si="12"/>
        <v>2.5551930685590394E-2</v>
      </c>
    </row>
    <row r="136" spans="1:11" x14ac:dyDescent="0.35">
      <c r="A136">
        <v>3.1530999999999998</v>
      </c>
      <c r="B136">
        <v>20.829499999999999</v>
      </c>
      <c r="C136">
        <v>14.278</v>
      </c>
      <c r="D136">
        <v>6.5521000000000003</v>
      </c>
      <c r="E136">
        <v>0.56630000000000003</v>
      </c>
      <c r="G136">
        <v>3.1530999999999998</v>
      </c>
      <c r="H136">
        <f t="shared" si="9"/>
        <v>0.30299173334923729</v>
      </c>
      <c r="I136">
        <f t="shared" si="10"/>
        <v>0.23742849541040309</v>
      </c>
      <c r="J136">
        <f t="shared" si="11"/>
        <v>0.16239695436001408</v>
      </c>
      <c r="K136">
        <f t="shared" si="12"/>
        <v>2.3122496560002943E-2</v>
      </c>
    </row>
    <row r="137" spans="1:11" x14ac:dyDescent="0.35">
      <c r="A137">
        <v>3.1749999999999998</v>
      </c>
      <c r="B137">
        <v>19.9603</v>
      </c>
      <c r="C137">
        <v>13.356</v>
      </c>
      <c r="D137">
        <v>6.0632999999999999</v>
      </c>
      <c r="E137">
        <v>0.51180000000000003</v>
      </c>
      <c r="G137">
        <v>3.1749999999999998</v>
      </c>
      <c r="H137">
        <f t="shared" si="9"/>
        <v>0.29034810701988911</v>
      </c>
      <c r="I137">
        <f t="shared" si="10"/>
        <v>0.2220965810828788</v>
      </c>
      <c r="J137">
        <f t="shared" si="11"/>
        <v>0.15028181092643172</v>
      </c>
      <c r="K137">
        <f t="shared" si="12"/>
        <v>2.0897216562616117E-2</v>
      </c>
    </row>
    <row r="138" spans="1:11" x14ac:dyDescent="0.35">
      <c r="A138">
        <v>3.1968999999999999</v>
      </c>
      <c r="B138">
        <v>19.113</v>
      </c>
      <c r="C138">
        <v>12.4747</v>
      </c>
      <c r="D138">
        <v>5.6020000000000003</v>
      </c>
      <c r="E138">
        <v>0.46189999999999998</v>
      </c>
      <c r="G138">
        <v>3.1968999999999999</v>
      </c>
      <c r="H138">
        <f t="shared" si="9"/>
        <v>0.27802304421632645</v>
      </c>
      <c r="I138">
        <f t="shared" si="10"/>
        <v>0.20744146601037647</v>
      </c>
      <c r="J138">
        <f t="shared" si="11"/>
        <v>0.13884826823839666</v>
      </c>
      <c r="K138">
        <f t="shared" si="12"/>
        <v>1.8859758363173863E-2</v>
      </c>
    </row>
    <row r="139" spans="1:11" x14ac:dyDescent="0.35">
      <c r="A139">
        <v>3.2187999999999999</v>
      </c>
      <c r="B139">
        <v>18.288</v>
      </c>
      <c r="C139">
        <v>11.633900000000001</v>
      </c>
      <c r="D139">
        <v>5.1673999999999998</v>
      </c>
      <c r="E139">
        <v>0.41639999999999999</v>
      </c>
      <c r="G139">
        <v>3.2187999999999999</v>
      </c>
      <c r="H139">
        <f t="shared" si="9"/>
        <v>0.26602236345043573</v>
      </c>
      <c r="I139">
        <f t="shared" si="10"/>
        <v>0.19345982439803114</v>
      </c>
      <c r="J139">
        <f t="shared" si="11"/>
        <v>0.12807649791058387</v>
      </c>
      <c r="K139">
        <f t="shared" si="12"/>
        <v>1.7001955796548163E-2</v>
      </c>
    </row>
    <row r="140" spans="1:11" x14ac:dyDescent="0.35">
      <c r="A140">
        <v>3.2406000000000001</v>
      </c>
      <c r="B140">
        <v>17.485600000000002</v>
      </c>
      <c r="C140">
        <v>10.833399999999999</v>
      </c>
      <c r="D140">
        <v>4.7587999999999999</v>
      </c>
      <c r="E140">
        <v>0.37480000000000002</v>
      </c>
      <c r="G140">
        <v>3.2406000000000001</v>
      </c>
      <c r="H140">
        <f t="shared" si="9"/>
        <v>0.25435042860613188</v>
      </c>
      <c r="I140">
        <f t="shared" si="10"/>
        <v>0.18014833045097775</v>
      </c>
      <c r="J140">
        <f t="shared" si="11"/>
        <v>0.117949150105834</v>
      </c>
      <c r="K140">
        <f t="shared" si="12"/>
        <v>1.5303393449918953E-2</v>
      </c>
    </row>
    <row r="141" spans="1:11" x14ac:dyDescent="0.35">
      <c r="A141">
        <v>3.2625000000000002</v>
      </c>
      <c r="B141">
        <v>16.7059</v>
      </c>
      <c r="C141">
        <v>10.072699999999999</v>
      </c>
      <c r="D141">
        <v>4.3754</v>
      </c>
      <c r="E141">
        <v>0.33689999999999998</v>
      </c>
      <c r="G141">
        <v>3.2625000000000002</v>
      </c>
      <c r="H141">
        <f t="shared" si="9"/>
        <v>0.24300869431138639</v>
      </c>
      <c r="I141">
        <f t="shared" si="10"/>
        <v>0.16749866968205399</v>
      </c>
      <c r="J141">
        <f t="shared" si="11"/>
        <v>0.10844639643882198</v>
      </c>
      <c r="K141">
        <f t="shared" si="12"/>
        <v>1.3755905158158202E-2</v>
      </c>
    </row>
    <row r="142" spans="1:11" x14ac:dyDescent="0.35">
      <c r="A142">
        <v>3.2844000000000002</v>
      </c>
      <c r="B142">
        <v>15.949</v>
      </c>
      <c r="C142">
        <v>9.3512000000000004</v>
      </c>
      <c r="D142">
        <v>4.0164</v>
      </c>
      <c r="E142">
        <v>0.30249999999999999</v>
      </c>
      <c r="G142">
        <v>3.2844000000000002</v>
      </c>
      <c r="H142">
        <f t="shared" si="9"/>
        <v>0.231998615194171</v>
      </c>
      <c r="I142">
        <f t="shared" si="10"/>
        <v>0.15550086470666488</v>
      </c>
      <c r="J142">
        <f t="shared" si="11"/>
        <v>9.9548408524222837E-2</v>
      </c>
      <c r="K142">
        <f t="shared" si="12"/>
        <v>1.2351324756137894E-2</v>
      </c>
    </row>
    <row r="143" spans="1:11" x14ac:dyDescent="0.35">
      <c r="A143">
        <v>3.3062999999999998</v>
      </c>
      <c r="B143">
        <v>15.215</v>
      </c>
      <c r="C143">
        <v>8.6683000000000003</v>
      </c>
      <c r="D143">
        <v>3.6808999999999998</v>
      </c>
      <c r="E143">
        <v>0.2712</v>
      </c>
      <c r="G143">
        <v>3.3062999999999998</v>
      </c>
      <c r="H143">
        <f t="shared" si="9"/>
        <v>0.22132164588245734</v>
      </c>
      <c r="I143">
        <f t="shared" si="10"/>
        <v>0.14414493814021551</v>
      </c>
      <c r="J143">
        <f t="shared" si="11"/>
        <v>9.1232879428545924E-2</v>
      </c>
      <c r="K143">
        <f t="shared" si="12"/>
        <v>1.1073319913601973E-2</v>
      </c>
    </row>
    <row r="144" spans="1:11" x14ac:dyDescent="0.35">
      <c r="A144">
        <v>3.3281000000000001</v>
      </c>
      <c r="B144">
        <v>14.504</v>
      </c>
      <c r="C144">
        <v>8.0230999999999995</v>
      </c>
      <c r="D144">
        <v>3.3679000000000001</v>
      </c>
      <c r="E144">
        <v>0.24279999999999999</v>
      </c>
      <c r="G144">
        <v>3.3281000000000001</v>
      </c>
      <c r="H144">
        <f t="shared" si="9"/>
        <v>0.21097924100421697</v>
      </c>
      <c r="I144">
        <f t="shared" si="10"/>
        <v>0.13341592390581347</v>
      </c>
      <c r="J144">
        <f t="shared" si="11"/>
        <v>8.3475023670134985E-2</v>
      </c>
      <c r="K144">
        <f t="shared" si="12"/>
        <v>9.9137244654224146E-3</v>
      </c>
    </row>
    <row r="145" spans="1:11" x14ac:dyDescent="0.35">
      <c r="A145">
        <v>3.35</v>
      </c>
      <c r="B145">
        <v>13.815799999999999</v>
      </c>
      <c r="C145">
        <v>7.4146000000000001</v>
      </c>
      <c r="D145">
        <v>3.0766</v>
      </c>
      <c r="E145">
        <v>0.21709999999999999</v>
      </c>
      <c r="G145">
        <v>3.35</v>
      </c>
      <c r="H145">
        <f t="shared" si="9"/>
        <v>0.20096849130350666</v>
      </c>
      <c r="I145">
        <f t="shared" si="10"/>
        <v>0.12329719302913396</v>
      </c>
      <c r="J145">
        <f t="shared" si="11"/>
        <v>7.625501286366497E-2</v>
      </c>
      <c r="K145">
        <f t="shared" si="12"/>
        <v>8.8643722464711965E-3</v>
      </c>
    </row>
    <row r="146" spans="1:11" x14ac:dyDescent="0.35">
      <c r="A146">
        <v>3.3719000000000001</v>
      </c>
      <c r="B146">
        <v>13.150499999999999</v>
      </c>
      <c r="C146">
        <v>6.8419999999999996</v>
      </c>
      <c r="D146">
        <v>2.806</v>
      </c>
      <c r="E146">
        <v>0.1938</v>
      </c>
      <c r="G146">
        <v>3.3719000000000001</v>
      </c>
      <c r="H146">
        <f t="shared" si="9"/>
        <v>0.19129085140829807</v>
      </c>
      <c r="I146">
        <f t="shared" si="10"/>
        <v>0.11377544233071703</v>
      </c>
      <c r="J146">
        <f t="shared" si="11"/>
        <v>6.9548061527479665E-2</v>
      </c>
      <c r="K146">
        <f t="shared" si="12"/>
        <v>7.9130140090562778E-3</v>
      </c>
    </row>
    <row r="147" spans="1:11" x14ac:dyDescent="0.35">
      <c r="A147">
        <v>3.3938000000000001</v>
      </c>
      <c r="B147">
        <v>12.507899999999999</v>
      </c>
      <c r="C147">
        <v>6.3040000000000003</v>
      </c>
      <c r="D147">
        <v>2.5550000000000002</v>
      </c>
      <c r="E147">
        <v>0.1729</v>
      </c>
      <c r="G147">
        <v>3.3938000000000001</v>
      </c>
      <c r="H147">
        <f t="shared" si="9"/>
        <v>0.18194341206264791</v>
      </c>
      <c r="I147">
        <f t="shared" si="10"/>
        <v>0.10482905414394041</v>
      </c>
      <c r="J147">
        <f t="shared" si="11"/>
        <v>6.3326905631757135E-2</v>
      </c>
      <c r="K147">
        <f t="shared" si="12"/>
        <v>7.0596497531776594E-3</v>
      </c>
    </row>
    <row r="148" spans="1:11" x14ac:dyDescent="0.35">
      <c r="A148">
        <v>3.4156</v>
      </c>
      <c r="B148">
        <v>11.887700000000001</v>
      </c>
      <c r="C148">
        <v>5.7995000000000001</v>
      </c>
      <c r="D148">
        <v>2.3227000000000002</v>
      </c>
      <c r="E148">
        <v>0.15390000000000001</v>
      </c>
      <c r="G148">
        <v>3.4156</v>
      </c>
      <c r="H148">
        <f t="shared" si="9"/>
        <v>0.17292180938264134</v>
      </c>
      <c r="I148">
        <f t="shared" si="10"/>
        <v>9.6439736597046688E-2</v>
      </c>
      <c r="J148">
        <f t="shared" si="11"/>
        <v>5.7569238243006776E-2</v>
      </c>
      <c r="K148">
        <f t="shared" si="12"/>
        <v>6.2838640660152793E-3</v>
      </c>
    </row>
    <row r="149" spans="1:11" x14ac:dyDescent="0.35">
      <c r="A149">
        <v>3.4375</v>
      </c>
      <c r="B149">
        <v>11.289899999999999</v>
      </c>
      <c r="C149">
        <v>5.3273999999999999</v>
      </c>
      <c r="D149">
        <v>2.1080999999999999</v>
      </c>
      <c r="E149">
        <v>0.13689999999999999</v>
      </c>
      <c r="G149">
        <v>3.4375</v>
      </c>
      <c r="H149">
        <f t="shared" si="9"/>
        <v>0.16422604336827834</v>
      </c>
      <c r="I149">
        <f t="shared" si="10"/>
        <v>8.8589197818278564E-2</v>
      </c>
      <c r="J149">
        <f t="shared" si="11"/>
        <v>5.2250273879572297E-2</v>
      </c>
      <c r="K149">
        <f t="shared" si="12"/>
        <v>5.5897400301331496E-3</v>
      </c>
    </row>
    <row r="150" spans="1:11" x14ac:dyDescent="0.35">
      <c r="A150">
        <v>3.4594</v>
      </c>
      <c r="B150">
        <v>10.7141</v>
      </c>
      <c r="C150">
        <v>4.8861999999999997</v>
      </c>
      <c r="D150">
        <v>1.9101999999999999</v>
      </c>
      <c r="E150">
        <v>0.1216</v>
      </c>
      <c r="G150">
        <v>3.4594</v>
      </c>
      <c r="H150">
        <f t="shared" si="9"/>
        <v>0.15585029550767243</v>
      </c>
      <c r="I150">
        <f t="shared" si="10"/>
        <v>8.1252494346148715E-2</v>
      </c>
      <c r="J150">
        <f t="shared" si="11"/>
        <v>4.7345227059797448E-2</v>
      </c>
      <c r="K150">
        <f t="shared" si="12"/>
        <v>4.9650283978392327E-3</v>
      </c>
    </row>
    <row r="151" spans="1:11" x14ac:dyDescent="0.35">
      <c r="A151">
        <v>3.4813000000000001</v>
      </c>
      <c r="B151">
        <v>10.1601</v>
      </c>
      <c r="C151">
        <v>4.4748999999999999</v>
      </c>
      <c r="D151">
        <v>1.7281</v>
      </c>
      <c r="E151">
        <v>0.1079</v>
      </c>
      <c r="G151">
        <v>3.4813000000000001</v>
      </c>
      <c r="H151">
        <f t="shared" si="9"/>
        <v>0.14779165654488036</v>
      </c>
      <c r="I151">
        <f t="shared" si="10"/>
        <v>7.4412997206332307E-2</v>
      </c>
      <c r="J151">
        <f t="shared" si="11"/>
        <v>4.2831790850191585E-2</v>
      </c>
      <c r="K151">
        <f t="shared" si="12"/>
        <v>4.4056460865695164E-3</v>
      </c>
    </row>
    <row r="152" spans="1:11" x14ac:dyDescent="0.35">
      <c r="A152">
        <v>3.5030999999999999</v>
      </c>
      <c r="B152">
        <v>9.6275999999999993</v>
      </c>
      <c r="C152">
        <v>4.0918999999999999</v>
      </c>
      <c r="D152">
        <v>1.5609</v>
      </c>
      <c r="E152">
        <v>9.5500000000000002E-2</v>
      </c>
      <c r="G152">
        <v>3.5030999999999999</v>
      </c>
      <c r="H152">
        <f t="shared" si="9"/>
        <v>0.14004576259598725</v>
      </c>
      <c r="I152">
        <f t="shared" si="10"/>
        <v>6.804410003990953E-2</v>
      </c>
      <c r="J152">
        <f t="shared" si="11"/>
        <v>3.8687658317264076E-2</v>
      </c>
      <c r="K152">
        <f t="shared" si="12"/>
        <v>3.8993438486319633E-3</v>
      </c>
    </row>
    <row r="153" spans="1:11" x14ac:dyDescent="0.35">
      <c r="A153">
        <v>3.5249999999999999</v>
      </c>
      <c r="B153">
        <v>9.1160999999999994</v>
      </c>
      <c r="C153">
        <v>3.7361</v>
      </c>
      <c r="D153">
        <v>1.4075</v>
      </c>
      <c r="E153">
        <v>8.4500000000000006E-2</v>
      </c>
      <c r="G153">
        <v>3.5249999999999999</v>
      </c>
      <c r="H153">
        <f t="shared" si="9"/>
        <v>0.13260534052113501</v>
      </c>
      <c r="I153">
        <f t="shared" si="10"/>
        <v>6.2127510975123049E-2</v>
      </c>
      <c r="J153">
        <f t="shared" si="11"/>
        <v>3.4885565431193019E-2</v>
      </c>
      <c r="K153">
        <f t="shared" si="12"/>
        <v>3.4502047665905854E-3</v>
      </c>
    </row>
    <row r="154" spans="1:11" x14ac:dyDescent="0.35">
      <c r="A154">
        <v>3.5468999999999999</v>
      </c>
      <c r="B154">
        <v>8.6254000000000008</v>
      </c>
      <c r="C154">
        <v>3.4060000000000001</v>
      </c>
      <c r="D154">
        <v>1.2672000000000001</v>
      </c>
      <c r="E154">
        <v>7.4700000000000003E-2</v>
      </c>
      <c r="G154">
        <v>3.5468999999999999</v>
      </c>
      <c r="H154">
        <f t="shared" si="9"/>
        <v>0.12546748106438038</v>
      </c>
      <c r="I154">
        <f t="shared" si="10"/>
        <v>5.6638286550485563E-2</v>
      </c>
      <c r="J154">
        <f t="shared" si="11"/>
        <v>3.1408162354819039E-2</v>
      </c>
      <c r="K154">
        <f t="shared" si="12"/>
        <v>3.0500626753173577E-3</v>
      </c>
    </row>
    <row r="155" spans="1:11" x14ac:dyDescent="0.35">
      <c r="A155">
        <v>3.5688</v>
      </c>
      <c r="B155">
        <v>8.1549999999999994</v>
      </c>
      <c r="C155">
        <v>3.1004</v>
      </c>
      <c r="D155">
        <v>1.139</v>
      </c>
      <c r="E155">
        <v>6.59E-2</v>
      </c>
      <c r="G155">
        <v>3.5688</v>
      </c>
      <c r="H155">
        <f t="shared" si="9"/>
        <v>0.11862491108586523</v>
      </c>
      <c r="I155">
        <f t="shared" si="10"/>
        <v>5.1556471996807234E-2</v>
      </c>
      <c r="J155">
        <f t="shared" si="11"/>
        <v>2.8230663606485865E-2</v>
      </c>
      <c r="K155">
        <f t="shared" si="12"/>
        <v>2.6907514096842552E-3</v>
      </c>
    </row>
    <row r="156" spans="1:11" x14ac:dyDescent="0.35">
      <c r="A156">
        <v>3.5905999999999998</v>
      </c>
      <c r="B156">
        <v>7.7043999999999997</v>
      </c>
      <c r="C156">
        <v>2.8180000000000001</v>
      </c>
      <c r="D156">
        <v>1.0221</v>
      </c>
      <c r="E156">
        <v>5.8000000000000003E-2</v>
      </c>
      <c r="G156">
        <v>3.5905999999999998</v>
      </c>
      <c r="H156">
        <f t="shared" si="9"/>
        <v>0.11207035744573146</v>
      </c>
      <c r="I156">
        <f t="shared" si="10"/>
        <v>4.6860449647465746E-2</v>
      </c>
      <c r="J156">
        <f t="shared" si="11"/>
        <v>2.5333240800868483E-2</v>
      </c>
      <c r="K156">
        <f t="shared" si="12"/>
        <v>2.3681878871272656E-3</v>
      </c>
    </row>
    <row r="157" spans="1:11" x14ac:dyDescent="0.35">
      <c r="A157">
        <v>3.6124999999999998</v>
      </c>
      <c r="B157">
        <v>7.2733999999999996</v>
      </c>
      <c r="C157">
        <v>2.5573999999999999</v>
      </c>
      <c r="D157">
        <v>0.91569999999999996</v>
      </c>
      <c r="E157">
        <v>5.11E-2</v>
      </c>
      <c r="G157">
        <v>3.6124999999999998</v>
      </c>
      <c r="H157">
        <f t="shared" si="9"/>
        <v>0.10580091088803582</v>
      </c>
      <c r="I157">
        <f t="shared" si="10"/>
        <v>4.2526938938406277E-2</v>
      </c>
      <c r="J157">
        <f t="shared" si="11"/>
        <v>2.2696065552641882E-2</v>
      </c>
      <c r="K157">
        <f t="shared" si="12"/>
        <v>2.0864551902104013E-3</v>
      </c>
    </row>
    <row r="158" spans="1:11" x14ac:dyDescent="0.35">
      <c r="A158">
        <v>3.6343999999999999</v>
      </c>
      <c r="B158">
        <v>6.8613</v>
      </c>
      <c r="C158">
        <v>2.3174000000000001</v>
      </c>
      <c r="D158">
        <v>0.81910000000000005</v>
      </c>
      <c r="E158">
        <v>4.4900000000000002E-2</v>
      </c>
      <c r="G158">
        <v>3.6343999999999999</v>
      </c>
      <c r="H158">
        <f t="shared" si="9"/>
        <v>9.9806389016976971E-2</v>
      </c>
      <c r="I158">
        <f t="shared" si="10"/>
        <v>3.8535985100439006E-2</v>
      </c>
      <c r="J158">
        <f t="shared" si="11"/>
        <v>2.0301788024646682E-2</v>
      </c>
      <c r="K158">
        <f t="shared" si="12"/>
        <v>1.8333040712416248E-3</v>
      </c>
    </row>
    <row r="159" spans="1:11" x14ac:dyDescent="0.35">
      <c r="A159">
        <v>3.6562999999999999</v>
      </c>
      <c r="B159">
        <v>6.4676999999999998</v>
      </c>
      <c r="C159">
        <v>2.0966999999999998</v>
      </c>
      <c r="D159">
        <v>0.73150000000000004</v>
      </c>
      <c r="E159">
        <v>3.9399999999999998E-2</v>
      </c>
      <c r="G159">
        <v>3.6562999999999999</v>
      </c>
      <c r="H159">
        <f t="shared" si="9"/>
        <v>9.4080973320668365E-2</v>
      </c>
      <c r="I159">
        <f t="shared" si="10"/>
        <v>3.4865970466941593E-2</v>
      </c>
      <c r="J159">
        <f t="shared" si="11"/>
        <v>1.8130579831557865E-2</v>
      </c>
      <c r="K159">
        <f t="shared" si="12"/>
        <v>1.6087345302209356E-3</v>
      </c>
    </row>
    <row r="160" spans="1:11" x14ac:dyDescent="0.35">
      <c r="A160">
        <v>3.6781000000000001</v>
      </c>
      <c r="B160">
        <v>6.0921000000000003</v>
      </c>
      <c r="C160">
        <v>1.8942000000000001</v>
      </c>
      <c r="D160">
        <v>0.6522</v>
      </c>
      <c r="E160">
        <v>3.4500000000000003E-2</v>
      </c>
      <c r="G160">
        <v>3.6781000000000001</v>
      </c>
      <c r="H160">
        <f t="shared" si="9"/>
        <v>8.8617390659251949E-2</v>
      </c>
      <c r="I160">
        <f t="shared" si="10"/>
        <v>3.1498603166156713E-2</v>
      </c>
      <c r="J160">
        <f t="shared" si="11"/>
        <v>1.6165091136216048E-2</v>
      </c>
      <c r="K160">
        <f t="shared" si="12"/>
        <v>1.408663484584322E-3</v>
      </c>
    </row>
    <row r="161" spans="1:11" x14ac:dyDescent="0.35">
      <c r="A161">
        <v>3.7</v>
      </c>
      <c r="B161">
        <v>5.7340999999999998</v>
      </c>
      <c r="C161">
        <v>1.7085999999999999</v>
      </c>
      <c r="D161">
        <v>0.5806</v>
      </c>
      <c r="E161">
        <v>3.0200000000000001E-2</v>
      </c>
      <c r="G161">
        <v>3.7</v>
      </c>
      <c r="H161">
        <f t="shared" si="9"/>
        <v>8.3409822520841184E-2</v>
      </c>
      <c r="I161">
        <f t="shared" si="10"/>
        <v>2.8412265531462016E-2</v>
      </c>
      <c r="J161">
        <f t="shared" si="11"/>
        <v>1.4390450649627472E-2</v>
      </c>
      <c r="K161">
        <f t="shared" si="12"/>
        <v>1.2330909343317832E-3</v>
      </c>
    </row>
    <row r="162" spans="1:11" x14ac:dyDescent="0.35">
      <c r="A162">
        <v>3.7219000000000002</v>
      </c>
      <c r="B162">
        <v>5.3930999999999996</v>
      </c>
      <c r="C162">
        <v>1.5388999999999999</v>
      </c>
      <c r="D162">
        <v>0.51590000000000003</v>
      </c>
      <c r="E162">
        <v>2.64E-2</v>
      </c>
      <c r="G162">
        <v>3.7219000000000002</v>
      </c>
      <c r="H162">
        <f t="shared" si="9"/>
        <v>7.8449541137606341E-2</v>
      </c>
      <c r="I162">
        <f t="shared" si="10"/>
        <v>2.5590328588532656E-2</v>
      </c>
      <c r="J162">
        <f t="shared" si="11"/>
        <v>1.2786829986467126E-2</v>
      </c>
      <c r="K162">
        <f t="shared" si="12"/>
        <v>1.0779337968993071E-3</v>
      </c>
    </row>
    <row r="163" spans="1:11" x14ac:dyDescent="0.35">
      <c r="A163">
        <v>3.7437999999999998</v>
      </c>
      <c r="B163">
        <v>5.0685000000000002</v>
      </c>
      <c r="C163">
        <v>1.3839999999999999</v>
      </c>
      <c r="D163">
        <v>0.45779999999999998</v>
      </c>
      <c r="E163">
        <v>2.3E-2</v>
      </c>
      <c r="G163">
        <v>3.7437999999999998</v>
      </c>
      <c r="H163">
        <f t="shared" si="9"/>
        <v>7.3727818741717716E-2</v>
      </c>
      <c r="I163">
        <f t="shared" si="10"/>
        <v>2.3014500465611279E-2</v>
      </c>
      <c r="J163">
        <f t="shared" si="11"/>
        <v>1.1346793502238127E-2</v>
      </c>
      <c r="K163">
        <f t="shared" si="12"/>
        <v>9.3910898972288125E-4</v>
      </c>
    </row>
    <row r="164" spans="1:11" x14ac:dyDescent="0.35">
      <c r="A164">
        <v>3.7656000000000001</v>
      </c>
      <c r="B164">
        <v>4.76</v>
      </c>
      <c r="C164">
        <v>1.2427999999999999</v>
      </c>
      <c r="D164">
        <v>0.40550000000000003</v>
      </c>
      <c r="E164">
        <v>2.01E-2</v>
      </c>
      <c r="G164">
        <v>3.7656000000000001</v>
      </c>
      <c r="H164">
        <f t="shared" si="9"/>
        <v>6.9240291449260388E-2</v>
      </c>
      <c r="I164">
        <f t="shared" si="10"/>
        <v>2.0666489290940532E-2</v>
      </c>
      <c r="J164">
        <f t="shared" si="11"/>
        <v>1.0050512811615469E-2</v>
      </c>
      <c r="K164">
        <f t="shared" si="12"/>
        <v>8.2069959536651795E-4</v>
      </c>
    </row>
    <row r="165" spans="1:11" x14ac:dyDescent="0.35">
      <c r="A165">
        <v>3.7875000000000001</v>
      </c>
      <c r="B165">
        <v>4.4668000000000001</v>
      </c>
      <c r="C165">
        <v>1.1143000000000001</v>
      </c>
      <c r="D165">
        <v>0.35859999999999997</v>
      </c>
      <c r="E165">
        <v>1.7500000000000002E-2</v>
      </c>
      <c r="G165">
        <v>3.7875000000000001</v>
      </c>
      <c r="H165">
        <f t="shared" si="9"/>
        <v>6.4975322236461422E-2</v>
      </c>
      <c r="I165">
        <f t="shared" si="10"/>
        <v>1.8529666090195556E-2</v>
      </c>
      <c r="J165">
        <f t="shared" si="11"/>
        <v>8.888073721936637E-3</v>
      </c>
      <c r="K165">
        <f t="shared" si="12"/>
        <v>7.145394487021923E-4</v>
      </c>
    </row>
    <row r="166" spans="1:11" x14ac:dyDescent="0.35">
      <c r="A166">
        <v>3.8094000000000001</v>
      </c>
      <c r="B166">
        <v>4.1886000000000001</v>
      </c>
      <c r="C166">
        <v>0.99750000000000005</v>
      </c>
      <c r="D166">
        <v>0.31669999999999998</v>
      </c>
      <c r="E166">
        <v>1.52E-2</v>
      </c>
      <c r="G166">
        <v>3.8094000000000001</v>
      </c>
      <c r="H166">
        <f t="shared" si="9"/>
        <v>6.0928547219405903E-2</v>
      </c>
      <c r="I166">
        <f t="shared" si="10"/>
        <v>1.6587401889051483E-2</v>
      </c>
      <c r="J166">
        <f t="shared" si="11"/>
        <v>7.849562040539132E-3</v>
      </c>
      <c r="K166">
        <f t="shared" si="12"/>
        <v>6.2062854972990409E-4</v>
      </c>
    </row>
    <row r="167" spans="1:11" x14ac:dyDescent="0.35">
      <c r="A167">
        <v>3.8313000000000001</v>
      </c>
      <c r="B167">
        <v>3.9247999999999998</v>
      </c>
      <c r="C167">
        <v>0.89170000000000005</v>
      </c>
      <c r="D167">
        <v>0.2792</v>
      </c>
      <c r="E167">
        <v>1.32E-2</v>
      </c>
      <c r="G167">
        <v>3.8313000000000001</v>
      </c>
      <c r="H167">
        <f t="shared" si="9"/>
        <v>5.7091238630264114E-2</v>
      </c>
      <c r="I167">
        <f t="shared" si="10"/>
        <v>1.482805640548091E-2</v>
      </c>
      <c r="J167">
        <f t="shared" si="11"/>
        <v>6.9201064784291952E-3</v>
      </c>
      <c r="K167">
        <f t="shared" si="12"/>
        <v>5.3896689844965353E-4</v>
      </c>
    </row>
    <row r="168" spans="1:11" x14ac:dyDescent="0.35">
      <c r="A168">
        <v>3.8531</v>
      </c>
      <c r="B168">
        <v>3.6749000000000001</v>
      </c>
      <c r="C168">
        <v>0.79590000000000005</v>
      </c>
      <c r="D168">
        <v>0.2457</v>
      </c>
      <c r="E168">
        <v>1.14E-2</v>
      </c>
      <c r="G168">
        <v>3.8531</v>
      </c>
      <c r="H168">
        <f t="shared" si="9"/>
        <v>5.345612332917795E-2</v>
      </c>
      <c r="I168">
        <f t="shared" si="10"/>
        <v>1.3235000665158973E-2</v>
      </c>
      <c r="J168">
        <f t="shared" si="11"/>
        <v>6.0897928429443169E-3</v>
      </c>
      <c r="K168">
        <f t="shared" si="12"/>
        <v>4.6547141229742809E-4</v>
      </c>
    </row>
    <row r="169" spans="1:11" x14ac:dyDescent="0.35">
      <c r="A169">
        <v>3.875</v>
      </c>
      <c r="B169">
        <v>3.4382999999999999</v>
      </c>
      <c r="C169">
        <v>0.70920000000000005</v>
      </c>
      <c r="D169">
        <v>0.21590000000000001</v>
      </c>
      <c r="E169" s="6">
        <v>9.8993999999999992E-3</v>
      </c>
      <c r="F169" s="6"/>
      <c r="G169">
        <v>3.875</v>
      </c>
      <c r="H169">
        <f t="shared" si="9"/>
        <v>5.0014473548317652E-2</v>
      </c>
      <c r="I169">
        <f t="shared" si="10"/>
        <v>1.1793268591193295E-2</v>
      </c>
      <c r="J169">
        <f t="shared" si="11"/>
        <v>5.3511854895876192E-3</v>
      </c>
      <c r="K169">
        <f t="shared" si="12"/>
        <v>4.0420067534185607E-4</v>
      </c>
    </row>
    <row r="170" spans="1:11" x14ac:dyDescent="0.35">
      <c r="A170">
        <v>3.8969</v>
      </c>
      <c r="B170">
        <v>3.2145000000000001</v>
      </c>
      <c r="C170">
        <v>0.63109999999999999</v>
      </c>
      <c r="D170">
        <v>0.18940000000000001</v>
      </c>
      <c r="E170" s="6">
        <v>8.5596000000000005E-3</v>
      </c>
      <c r="F170" s="6"/>
      <c r="G170">
        <v>3.8969</v>
      </c>
      <c r="H170">
        <f t="shared" si="9"/>
        <v>4.6759016147825114E-2</v>
      </c>
      <c r="I170">
        <f t="shared" si="10"/>
        <v>1.0494545696421444E-2</v>
      </c>
      <c r="J170">
        <f t="shared" si="11"/>
        <v>4.6943702256965958E-3</v>
      </c>
      <c r="K170">
        <f t="shared" si="12"/>
        <v>3.494955351492163E-4</v>
      </c>
    </row>
    <row r="171" spans="1:11" x14ac:dyDescent="0.35">
      <c r="A171">
        <v>3.9188000000000001</v>
      </c>
      <c r="B171">
        <v>3.0030999999999999</v>
      </c>
      <c r="C171">
        <v>0.56069999999999998</v>
      </c>
      <c r="D171">
        <v>0.16589999999999999</v>
      </c>
      <c r="E171" s="6">
        <v>7.3911999999999997E-3</v>
      </c>
      <c r="F171" s="6"/>
      <c r="G171">
        <v>3.9188000000000001</v>
      </c>
      <c r="H171">
        <f t="shared" si="9"/>
        <v>4.3683932615813839E-2</v>
      </c>
      <c r="I171">
        <f t="shared" si="10"/>
        <v>9.3238659039510431E-3</v>
      </c>
      <c r="J171">
        <f t="shared" si="11"/>
        <v>4.111911406774367E-3</v>
      </c>
      <c r="K171">
        <f t="shared" si="12"/>
        <v>3.017887984712939E-4</v>
      </c>
    </row>
    <row r="172" spans="1:11" x14ac:dyDescent="0.35">
      <c r="A172">
        <v>3.9405999999999999</v>
      </c>
      <c r="B172">
        <v>2.8033999999999999</v>
      </c>
      <c r="C172">
        <v>0.4975</v>
      </c>
      <c r="D172">
        <v>0.14510000000000001</v>
      </c>
      <c r="E172" s="6">
        <v>6.3737999999999998E-3</v>
      </c>
      <c r="F172" s="6"/>
      <c r="G172">
        <v>3.9405999999999999</v>
      </c>
      <c r="H172">
        <f t="shared" si="9"/>
        <v>4.0779040556482474E-2</v>
      </c>
      <c r="I172">
        <f t="shared" si="10"/>
        <v>8.2729147266196613E-3</v>
      </c>
      <c r="J172">
        <f t="shared" si="11"/>
        <v>3.5963733883240551E-3</v>
      </c>
      <c r="K172">
        <f t="shared" si="12"/>
        <v>2.6024751646503043E-4</v>
      </c>
    </row>
    <row r="173" spans="1:11" x14ac:dyDescent="0.35">
      <c r="A173">
        <v>3.9624999999999999</v>
      </c>
      <c r="B173">
        <v>2.6151</v>
      </c>
      <c r="C173">
        <v>0.44059999999999999</v>
      </c>
      <c r="D173">
        <v>0.12659999999999999</v>
      </c>
      <c r="E173" s="6">
        <v>5.489E-3</v>
      </c>
      <c r="F173" s="6"/>
      <c r="G173">
        <v>3.9624999999999999</v>
      </c>
      <c r="H173">
        <f t="shared" si="9"/>
        <v>3.8039976085916145E-2</v>
      </c>
      <c r="I173">
        <f t="shared" si="10"/>
        <v>7.3267260875349207E-3</v>
      </c>
      <c r="J173">
        <f t="shared" si="11"/>
        <v>3.137841977683152E-3</v>
      </c>
      <c r="K173">
        <f t="shared" si="12"/>
        <v>2.2412040193864761E-4</v>
      </c>
    </row>
    <row r="174" spans="1:11" x14ac:dyDescent="0.35">
      <c r="A174">
        <v>3.9843999999999999</v>
      </c>
      <c r="B174">
        <v>2.4376000000000002</v>
      </c>
      <c r="C174">
        <v>0.38969999999999999</v>
      </c>
      <c r="D174">
        <v>0.1104</v>
      </c>
      <c r="E174" s="6">
        <v>4.7207999999999998E-3</v>
      </c>
      <c r="F174" s="6"/>
      <c r="G174">
        <v>3.9843999999999999</v>
      </c>
      <c r="H174">
        <f t="shared" si="9"/>
        <v>3.5458011436285117E-2</v>
      </c>
      <c r="I174">
        <f t="shared" si="10"/>
        <v>6.4803112943993607E-3</v>
      </c>
      <c r="J174">
        <f t="shared" si="11"/>
        <v>2.7363171748516586E-3</v>
      </c>
      <c r="K174">
        <f t="shared" si="12"/>
        <v>1.9275416168190336E-4</v>
      </c>
    </row>
    <row r="175" spans="1:11" x14ac:dyDescent="0.35">
      <c r="A175">
        <v>4.0063000000000004</v>
      </c>
      <c r="B175">
        <v>2.2705000000000002</v>
      </c>
      <c r="C175">
        <v>0.34420000000000001</v>
      </c>
      <c r="D175">
        <v>9.6100000000000005E-2</v>
      </c>
      <c r="E175" s="6">
        <v>4.0546000000000002E-3</v>
      </c>
      <c r="F175" s="6"/>
      <c r="G175">
        <v>4.0063000000000004</v>
      </c>
      <c r="H175">
        <f t="shared" si="9"/>
        <v>3.3027328095702885E-2</v>
      </c>
      <c r="I175">
        <f t="shared" si="10"/>
        <v>5.7236929626180658E-3</v>
      </c>
      <c r="J175">
        <f t="shared" si="11"/>
        <v>2.3818847871670689E-3</v>
      </c>
      <c r="K175">
        <f t="shared" si="12"/>
        <v>1.6555266564045193E-4</v>
      </c>
    </row>
    <row r="176" spans="1:11" x14ac:dyDescent="0.35">
      <c r="A176">
        <v>4.0281000000000002</v>
      </c>
      <c r="B176">
        <v>2.1132</v>
      </c>
      <c r="C176">
        <v>0.30349999999999999</v>
      </c>
      <c r="D176">
        <v>8.3500000000000005E-2</v>
      </c>
      <c r="E176" s="6">
        <v>3.4776999999999998E-3</v>
      </c>
      <c r="F176" s="6"/>
      <c r="G176">
        <v>4.0281000000000002</v>
      </c>
      <c r="H176">
        <f t="shared" si="9"/>
        <v>3.0739198296339719E-2</v>
      </c>
      <c r="I176">
        <f t="shared" si="10"/>
        <v>5.0468937075961147E-3</v>
      </c>
      <c r="J176">
        <f t="shared" si="11"/>
        <v>2.0695877182981296E-3</v>
      </c>
      <c r="K176">
        <f t="shared" si="12"/>
        <v>1.4199736232866364E-4</v>
      </c>
    </row>
    <row r="177" spans="1:11" x14ac:dyDescent="0.35">
      <c r="A177">
        <v>4.05</v>
      </c>
      <c r="B177">
        <v>1.9654</v>
      </c>
      <c r="C177">
        <v>0.26719999999999999</v>
      </c>
      <c r="D177">
        <v>7.2400000000000006E-2</v>
      </c>
      <c r="E177" s="6">
        <v>2.9789999999999999E-3</v>
      </c>
      <c r="F177" s="6"/>
      <c r="G177">
        <v>4.05</v>
      </c>
      <c r="H177">
        <f t="shared" si="9"/>
        <v>2.8589258154280754E-2</v>
      </c>
      <c r="I177">
        <f t="shared" si="10"/>
        <v>4.4432619396035647E-3</v>
      </c>
      <c r="J177">
        <f t="shared" si="11"/>
        <v>1.794468871913588E-3</v>
      </c>
      <c r="K177">
        <f t="shared" si="12"/>
        <v>1.2163502958193317E-4</v>
      </c>
    </row>
    <row r="178" spans="1:11" x14ac:dyDescent="0.35">
      <c r="A178">
        <v>4.0719000000000003</v>
      </c>
      <c r="B178">
        <v>1.8265</v>
      </c>
      <c r="C178">
        <v>0.2349</v>
      </c>
      <c r="D178">
        <v>6.2700000000000006E-2</v>
      </c>
      <c r="E178" s="6">
        <v>2.5482999999999999E-3</v>
      </c>
      <c r="F178" s="6"/>
      <c r="G178">
        <v>4.0719000000000003</v>
      </c>
      <c r="H178">
        <f t="shared" si="9"/>
        <v>2.6568779901696243E-2</v>
      </c>
      <c r="I178">
        <f t="shared" si="10"/>
        <v>3.9061460689104694E-3</v>
      </c>
      <c r="J178">
        <f t="shared" si="11"/>
        <v>1.5540496998478171E-3</v>
      </c>
      <c r="K178">
        <f t="shared" si="12"/>
        <v>1.0404919297873123E-4</v>
      </c>
    </row>
    <row r="179" spans="1:11" x14ac:dyDescent="0.35">
      <c r="A179">
        <v>4.0937999999999999</v>
      </c>
      <c r="B179">
        <v>1.6961999999999999</v>
      </c>
      <c r="C179">
        <v>0.20619999999999999</v>
      </c>
      <c r="D179">
        <v>5.4199999999999998E-2</v>
      </c>
      <c r="E179" s="6">
        <v>2.1770000000000001E-3</v>
      </c>
      <c r="F179" s="6"/>
      <c r="G179">
        <v>4.0937999999999999</v>
      </c>
      <c r="H179">
        <f t="shared" si="9"/>
        <v>2.4673399654671319E-2</v>
      </c>
      <c r="I179">
        <f t="shared" si="10"/>
        <v>3.4288945057868829E-3</v>
      </c>
      <c r="J179">
        <f t="shared" si="11"/>
        <v>1.3433731057695643E-3</v>
      </c>
      <c r="K179">
        <f t="shared" si="12"/>
        <v>8.8888707418552726E-5</v>
      </c>
    </row>
    <row r="180" spans="1:11" x14ac:dyDescent="0.35">
      <c r="A180">
        <v>4.1155999999999997</v>
      </c>
      <c r="B180">
        <v>1.5740000000000001</v>
      </c>
      <c r="C180">
        <v>0.1807</v>
      </c>
      <c r="D180">
        <v>4.6800000000000001E-2</v>
      </c>
      <c r="E180" s="6">
        <v>1.8573000000000001E-3</v>
      </c>
      <c r="F180" s="6"/>
      <c r="G180">
        <v>4.1155999999999997</v>
      </c>
      <c r="H180">
        <f t="shared" si="9"/>
        <v>2.2895844273347871E-2</v>
      </c>
      <c r="I180">
        <f t="shared" si="10"/>
        <v>3.0048556605028602E-3</v>
      </c>
      <c r="J180">
        <f t="shared" si="11"/>
        <v>1.1599605415132032E-3</v>
      </c>
      <c r="K180">
        <f t="shared" si="12"/>
        <v>7.5835092461404671E-5</v>
      </c>
    </row>
    <row r="181" spans="1:11" x14ac:dyDescent="0.35">
      <c r="A181">
        <v>4.1375000000000002</v>
      </c>
      <c r="B181">
        <v>1.4595</v>
      </c>
      <c r="C181">
        <v>0.15820000000000001</v>
      </c>
      <c r="D181">
        <v>4.0300000000000002E-2</v>
      </c>
      <c r="E181" s="6">
        <v>1.5824000000000001E-3</v>
      </c>
      <c r="F181" s="6"/>
      <c r="G181">
        <v>4.1375000000000002</v>
      </c>
      <c r="H181">
        <f t="shared" si="9"/>
        <v>2.1230295245839401E-2</v>
      </c>
      <c r="I181">
        <f t="shared" si="10"/>
        <v>2.6307037381934281E-3</v>
      </c>
      <c r="J181">
        <f t="shared" si="11"/>
        <v>9.9885491074748044E-4</v>
      </c>
      <c r="K181">
        <f t="shared" si="12"/>
        <v>6.4610698492934235E-5</v>
      </c>
    </row>
    <row r="182" spans="1:11" x14ac:dyDescent="0.35">
      <c r="A182">
        <v>4.1593999999999998</v>
      </c>
      <c r="B182">
        <v>1.3523000000000001</v>
      </c>
      <c r="C182">
        <v>0.13819999999999999</v>
      </c>
      <c r="D182">
        <v>3.4700000000000002E-2</v>
      </c>
      <c r="E182" s="6">
        <v>1.3464E-3</v>
      </c>
      <c r="F182" s="6"/>
      <c r="G182">
        <v>4.1593999999999998</v>
      </c>
      <c r="H182">
        <f t="shared" si="9"/>
        <v>1.967093406025942E-2</v>
      </c>
      <c r="I182">
        <f t="shared" si="10"/>
        <v>2.2981242516961552E-3</v>
      </c>
      <c r="J182">
        <f t="shared" si="11"/>
        <v>8.6005621347239644E-4</v>
      </c>
      <c r="K182">
        <f t="shared" si="12"/>
        <v>5.4974623641864664E-5</v>
      </c>
    </row>
    <row r="183" spans="1:11" x14ac:dyDescent="0.35">
      <c r="A183">
        <v>4.1813000000000002</v>
      </c>
      <c r="B183">
        <v>1.2521</v>
      </c>
      <c r="C183">
        <v>0.1206</v>
      </c>
      <c r="D183">
        <v>2.98E-2</v>
      </c>
      <c r="E183" s="6">
        <v>1.1441000000000001E-3</v>
      </c>
      <c r="F183" s="6"/>
      <c r="G183">
        <v>4.1813000000000002</v>
      </c>
      <c r="H183">
        <f t="shared" si="9"/>
        <v>1.8213396832693053E-2</v>
      </c>
      <c r="I183">
        <f t="shared" si="10"/>
        <v>2.0054543035785554E-3</v>
      </c>
      <c r="J183">
        <f t="shared" si="11"/>
        <v>7.386073533566977E-4</v>
      </c>
      <c r="K183">
        <f t="shared" si="12"/>
        <v>4.6714547614867325E-5</v>
      </c>
    </row>
    <row r="184" spans="1:11" x14ac:dyDescent="0.35">
      <c r="A184">
        <v>4.2031000000000001</v>
      </c>
      <c r="B184">
        <v>1.1584000000000001</v>
      </c>
      <c r="C184">
        <v>0.105</v>
      </c>
      <c r="D184">
        <v>2.5600000000000001E-2</v>
      </c>
      <c r="E184" s="6">
        <v>9.7084000000000005E-4</v>
      </c>
      <c r="F184" s="6"/>
      <c r="G184">
        <v>4.2031000000000001</v>
      </c>
      <c r="H184">
        <f t="shared" si="9"/>
        <v>1.6850410423282194E-2</v>
      </c>
      <c r="I184">
        <f t="shared" si="10"/>
        <v>1.7460423041106823E-3</v>
      </c>
      <c r="J184">
        <f t="shared" si="11"/>
        <v>6.3450833040038467E-4</v>
      </c>
      <c r="K184">
        <f t="shared" si="12"/>
        <v>3.9640198764459217E-5</v>
      </c>
    </row>
    <row r="185" spans="1:11" x14ac:dyDescent="0.35">
      <c r="A185">
        <v>4.2249999999999996</v>
      </c>
      <c r="B185">
        <v>1.0709</v>
      </c>
      <c r="C185">
        <v>9.1399999999999995E-2</v>
      </c>
      <c r="D185">
        <v>2.1899999999999999E-2</v>
      </c>
      <c r="E185" s="6">
        <v>8.2273000000000003E-4</v>
      </c>
      <c r="F185" s="6"/>
      <c r="G185">
        <v>4.2249999999999996</v>
      </c>
      <c r="H185">
        <f t="shared" si="9"/>
        <v>1.5577610948111966E-2</v>
      </c>
      <c r="I185">
        <f t="shared" si="10"/>
        <v>1.5198882532925367E-3</v>
      </c>
      <c r="J185">
        <f t="shared" si="11"/>
        <v>5.4280204827220405E-4</v>
      </c>
      <c r="K185">
        <f t="shared" si="12"/>
        <v>3.3592745178900268E-5</v>
      </c>
    </row>
    <row r="186" spans="1:11" x14ac:dyDescent="0.35">
      <c r="A186">
        <v>4.2469000000000001</v>
      </c>
      <c r="B186">
        <v>0.98929999999999996</v>
      </c>
      <c r="C186">
        <v>7.9399999999999998E-2</v>
      </c>
      <c r="D186">
        <v>1.8700000000000001E-2</v>
      </c>
      <c r="E186" s="6">
        <v>6.9629000000000002E-4</v>
      </c>
      <c r="F186" s="6"/>
      <c r="G186">
        <v>4.2469000000000001</v>
      </c>
      <c r="H186">
        <f t="shared" si="9"/>
        <v>1.4390634523267502E-2</v>
      </c>
      <c r="I186">
        <f t="shared" si="10"/>
        <v>1.320340561394173E-3</v>
      </c>
      <c r="J186">
        <f t="shared" si="11"/>
        <v>4.6348850697215601E-4</v>
      </c>
      <c r="K186">
        <f t="shared" si="12"/>
        <v>2.8430095584962824E-5</v>
      </c>
    </row>
    <row r="187" spans="1:11" x14ac:dyDescent="0.35">
      <c r="A187">
        <v>4.2687999999999997</v>
      </c>
      <c r="B187">
        <v>0.9133</v>
      </c>
      <c r="C187">
        <v>6.88E-2</v>
      </c>
      <c r="D187">
        <v>1.6E-2</v>
      </c>
      <c r="E187" s="6">
        <v>5.8847999999999995E-4</v>
      </c>
      <c r="F187" s="6"/>
      <c r="G187">
        <v>4.2687999999999997</v>
      </c>
      <c r="H187">
        <f t="shared" si="9"/>
        <v>1.3285117264833933E-2</v>
      </c>
      <c r="I187">
        <f t="shared" si="10"/>
        <v>1.1440734335506186E-3</v>
      </c>
      <c r="J187">
        <f t="shared" si="11"/>
        <v>3.9656770650024038E-4</v>
      </c>
      <c r="K187">
        <f t="shared" si="12"/>
        <v>2.4028124272700916E-5</v>
      </c>
    </row>
    <row r="188" spans="1:11" x14ac:dyDescent="0.35">
      <c r="A188">
        <v>4.2906000000000004</v>
      </c>
      <c r="B188">
        <v>0.84240000000000004</v>
      </c>
      <c r="C188">
        <v>5.96E-2</v>
      </c>
      <c r="D188">
        <v>1.3599999999999999E-2</v>
      </c>
      <c r="E188" s="6">
        <v>4.9669999999999998E-4</v>
      </c>
      <c r="F188" s="6"/>
      <c r="G188">
        <v>4.2906000000000004</v>
      </c>
      <c r="H188">
        <f t="shared" si="9"/>
        <v>1.2253786032953143E-2</v>
      </c>
      <c r="I188">
        <f t="shared" si="10"/>
        <v>9.9108686976187295E-4</v>
      </c>
      <c r="J188">
        <f t="shared" si="11"/>
        <v>3.370825505252043E-4</v>
      </c>
      <c r="K188">
        <f t="shared" si="12"/>
        <v>2.0280671095450223E-5</v>
      </c>
    </row>
    <row r="189" spans="1:11" x14ac:dyDescent="0.35">
      <c r="A189">
        <v>4.3125</v>
      </c>
      <c r="B189">
        <v>0.77649999999999997</v>
      </c>
      <c r="C189">
        <v>5.1499999999999997E-2</v>
      </c>
      <c r="D189">
        <v>1.1599999999999999E-2</v>
      </c>
      <c r="E189" s="6">
        <v>4.1868E-4</v>
      </c>
      <c r="F189" s="6"/>
      <c r="G189">
        <v>4.3125</v>
      </c>
      <c r="H189">
        <f t="shared" si="9"/>
        <v>1.1295186199653508E-2</v>
      </c>
      <c r="I189">
        <f t="shared" si="10"/>
        <v>8.5639217773047745E-4</v>
      </c>
      <c r="J189">
        <f t="shared" si="11"/>
        <v>2.8751158721267427E-4</v>
      </c>
      <c r="K189">
        <f t="shared" si="12"/>
        <v>1.7095050079007647E-5</v>
      </c>
    </row>
    <row r="190" spans="1:11" x14ac:dyDescent="0.35">
      <c r="A190">
        <v>4.3343999999999996</v>
      </c>
      <c r="B190">
        <v>0.71519999999999995</v>
      </c>
      <c r="C190">
        <v>4.4499999999999998E-2</v>
      </c>
      <c r="D190" s="6">
        <v>9.8289999999999992E-3</v>
      </c>
      <c r="E190" s="6">
        <v>3.5243999999999998E-4</v>
      </c>
      <c r="F190" s="6"/>
      <c r="G190">
        <v>4.3343999999999996</v>
      </c>
      <c r="H190">
        <f t="shared" si="9"/>
        <v>1.0403499253048535E-2</v>
      </c>
      <c r="I190">
        <f t="shared" si="10"/>
        <v>7.39989357456432E-4</v>
      </c>
      <c r="J190">
        <f t="shared" si="11"/>
        <v>2.4361649919942891E-4</v>
      </c>
      <c r="K190">
        <f t="shared" si="12"/>
        <v>1.4390416188605749E-5</v>
      </c>
    </row>
    <row r="191" spans="1:11" x14ac:dyDescent="0.35">
      <c r="A191">
        <v>4.3563000000000001</v>
      </c>
      <c r="B191">
        <v>0.65820000000000001</v>
      </c>
      <c r="C191">
        <v>3.8300000000000001E-2</v>
      </c>
      <c r="D191" s="6">
        <v>8.3345999999999993E-3</v>
      </c>
      <c r="E191" s="6">
        <v>2.9628E-4</v>
      </c>
      <c r="F191" s="6"/>
      <c r="G191">
        <v>4.3563000000000001</v>
      </c>
      <c r="H191">
        <f t="shared" si="9"/>
        <v>9.5743613092233604E-3</v>
      </c>
      <c r="I191">
        <f t="shared" si="10"/>
        <v>6.368897166422775E-4</v>
      </c>
      <c r="J191">
        <f t="shared" si="11"/>
        <v>2.0657707541230644E-4</v>
      </c>
      <c r="K191">
        <f t="shared" si="12"/>
        <v>1.2097357020656316E-5</v>
      </c>
    </row>
    <row r="192" spans="1:11" x14ac:dyDescent="0.35">
      <c r="A192">
        <v>4.3780999999999999</v>
      </c>
      <c r="B192">
        <v>0.60529999999999995</v>
      </c>
      <c r="C192">
        <v>3.3000000000000002E-2</v>
      </c>
      <c r="D192" s="6">
        <v>7.0559999999999998E-3</v>
      </c>
      <c r="E192" s="6">
        <v>2.4873000000000001E-4</v>
      </c>
      <c r="F192" s="6"/>
      <c r="G192">
        <v>4.3780999999999999</v>
      </c>
      <c r="H192">
        <f t="shared" si="9"/>
        <v>8.8048631122347298E-3</v>
      </c>
      <c r="I192">
        <f t="shared" si="10"/>
        <v>5.4875615272050016E-4</v>
      </c>
      <c r="J192">
        <f t="shared" si="11"/>
        <v>1.7488635856660601E-4</v>
      </c>
      <c r="K192">
        <f t="shared" si="12"/>
        <v>1.0155851261468359E-5</v>
      </c>
    </row>
    <row r="193" spans="1:11" x14ac:dyDescent="0.35">
      <c r="A193">
        <v>4.4000000000000004</v>
      </c>
      <c r="B193">
        <v>0.55630000000000002</v>
      </c>
      <c r="C193">
        <v>2.8400000000000002E-2</v>
      </c>
      <c r="D193" s="6">
        <v>5.9639000000000003E-3</v>
      </c>
      <c r="E193" s="6">
        <v>2.0854000000000001E-4</v>
      </c>
      <c r="F193" s="6"/>
      <c r="G193">
        <v>4.4000000000000004</v>
      </c>
      <c r="H193">
        <f t="shared" si="9"/>
        <v>8.0920954061394039E-3</v>
      </c>
      <c r="I193">
        <f t="shared" si="10"/>
        <v>4.7226287082612745E-4</v>
      </c>
      <c r="J193">
        <f t="shared" si="11"/>
        <v>1.4781813404979898E-4</v>
      </c>
      <c r="K193">
        <f t="shared" si="12"/>
        <v>8.5148603789917236E-6</v>
      </c>
    </row>
    <row r="194" spans="1:11" x14ac:dyDescent="0.35">
      <c r="A194">
        <v>4.4218999999999999</v>
      </c>
      <c r="B194">
        <v>0.51080000000000003</v>
      </c>
      <c r="C194">
        <v>2.4299999999999999E-2</v>
      </c>
      <c r="D194" s="6">
        <v>5.0325999999999999E-3</v>
      </c>
      <c r="E194" s="6">
        <v>1.7459999999999999E-4</v>
      </c>
      <c r="F194" s="6"/>
      <c r="G194">
        <v>4.4218999999999999</v>
      </c>
      <c r="H194">
        <f t="shared" ref="H194:H257" si="13">B194/MAX(B:B)</f>
        <v>7.4302396790508849E-3</v>
      </c>
      <c r="I194">
        <f t="shared" ref="I194:I257" si="14">C194/MAX(C:C)</f>
        <v>4.0408407609418648E-4</v>
      </c>
      <c r="J194">
        <f t="shared" ref="J194:J257" si="15">D194/MAX(D:D)</f>
        <v>1.2473541498331936E-4</v>
      </c>
      <c r="K194">
        <f t="shared" ref="K194:K257" si="16">E194/MAX(E:E)</f>
        <v>7.1290621567658715E-6</v>
      </c>
    </row>
    <row r="195" spans="1:11" x14ac:dyDescent="0.35">
      <c r="A195">
        <v>4.4438000000000004</v>
      </c>
      <c r="B195">
        <v>0.46879999999999999</v>
      </c>
      <c r="C195">
        <v>2.0899999999999998E-2</v>
      </c>
      <c r="D195" s="6">
        <v>4.2398999999999996E-3</v>
      </c>
      <c r="E195" s="6">
        <v>1.46E-4</v>
      </c>
      <c r="F195" s="6"/>
      <c r="G195">
        <v>4.4438000000000004</v>
      </c>
      <c r="H195">
        <f t="shared" si="13"/>
        <v>6.8192959309691754E-3</v>
      </c>
      <c r="I195">
        <f t="shared" si="14"/>
        <v>3.4754556338965008E-4</v>
      </c>
      <c r="J195">
        <f t="shared" si="15"/>
        <v>1.0508796367439807E-4</v>
      </c>
      <c r="K195">
        <f t="shared" si="16"/>
        <v>5.9613005434582897E-6</v>
      </c>
    </row>
    <row r="196" spans="1:11" x14ac:dyDescent="0.35">
      <c r="A196">
        <v>4.4656000000000002</v>
      </c>
      <c r="B196">
        <v>0.42980000000000002</v>
      </c>
      <c r="C196">
        <v>1.78E-2</v>
      </c>
      <c r="D196" s="6">
        <v>3.5663000000000001E-3</v>
      </c>
      <c r="E196" s="6">
        <v>1.2191E-4</v>
      </c>
      <c r="F196" s="6"/>
      <c r="G196">
        <v>4.4656000000000002</v>
      </c>
      <c r="H196">
        <f t="shared" si="13"/>
        <v>6.2519910220361595E-3</v>
      </c>
      <c r="I196">
        <f t="shared" si="14"/>
        <v>2.9599574298257283E-4</v>
      </c>
      <c r="J196">
        <f t="shared" si="15"/>
        <v>8.8392463230737965E-5</v>
      </c>
      <c r="K196">
        <f t="shared" si="16"/>
        <v>4.977685953787672E-6</v>
      </c>
    </row>
    <row r="197" spans="1:11" x14ac:dyDescent="0.35">
      <c r="A197">
        <v>4.4874999999999998</v>
      </c>
      <c r="B197">
        <v>0.39379999999999998</v>
      </c>
      <c r="C197">
        <v>1.52E-2</v>
      </c>
      <c r="D197" s="6">
        <v>2.9949E-3</v>
      </c>
      <c r="E197" s="6">
        <v>1.0166999999999999E-4</v>
      </c>
      <c r="F197" s="6"/>
      <c r="G197">
        <v>4.4874999999999998</v>
      </c>
      <c r="H197">
        <f t="shared" si="13"/>
        <v>5.7283249522518363E-3</v>
      </c>
      <c r="I197">
        <f t="shared" si="14"/>
        <v>2.5276040973792733E-4</v>
      </c>
      <c r="J197">
        <f t="shared" si="15"/>
        <v>7.423003901234812E-5</v>
      </c>
      <c r="K197">
        <f t="shared" si="16"/>
        <v>4.1512700428315364E-6</v>
      </c>
    </row>
    <row r="198" spans="1:11" x14ac:dyDescent="0.35">
      <c r="A198">
        <v>4.5094000000000003</v>
      </c>
      <c r="B198">
        <v>0.36059999999999998</v>
      </c>
      <c r="C198">
        <v>1.2999999999999999E-2</v>
      </c>
      <c r="D198" s="6">
        <v>2.5108999999999999E-3</v>
      </c>
      <c r="E198" s="6">
        <v>8.4666999999999994E-5</v>
      </c>
      <c r="F198" s="6"/>
      <c r="G198">
        <v>4.5094000000000003</v>
      </c>
      <c r="H198">
        <f t="shared" si="13"/>
        <v>5.2453884656729613E-3</v>
      </c>
      <c r="I198">
        <f t="shared" si="14"/>
        <v>2.1617666622322733E-4</v>
      </c>
      <c r="J198">
        <f t="shared" si="15"/>
        <v>6.2233865890715844E-5</v>
      </c>
      <c r="K198">
        <f t="shared" si="16"/>
        <v>3.4570235144724861E-6</v>
      </c>
    </row>
    <row r="199" spans="1:11" x14ac:dyDescent="0.35">
      <c r="A199">
        <v>4.5312999999999999</v>
      </c>
      <c r="B199">
        <v>0.32990000000000003</v>
      </c>
      <c r="C199">
        <v>1.11E-2</v>
      </c>
      <c r="D199" s="6">
        <v>2.1018E-3</v>
      </c>
      <c r="E199" s="6">
        <v>7.0415999999999998E-5</v>
      </c>
      <c r="F199" s="6"/>
      <c r="G199">
        <v>4.5312999999999999</v>
      </c>
      <c r="H199">
        <f t="shared" si="13"/>
        <v>4.7988176783846656E-3</v>
      </c>
      <c r="I199">
        <f t="shared" si="14"/>
        <v>1.8458161500598642E-4</v>
      </c>
      <c r="J199">
        <f t="shared" si="15"/>
        <v>5.2094125345137826E-5</v>
      </c>
      <c r="K199">
        <f t="shared" si="16"/>
        <v>2.8751434182750608E-6</v>
      </c>
    </row>
    <row r="200" spans="1:11" x14ac:dyDescent="0.35">
      <c r="A200">
        <v>4.5530999999999997</v>
      </c>
      <c r="B200">
        <v>0.30159999999999998</v>
      </c>
      <c r="C200" s="6">
        <v>9.41E-3</v>
      </c>
      <c r="D200" s="6">
        <v>1.7565E-3</v>
      </c>
      <c r="E200" s="6">
        <v>5.8486000000000002E-5</v>
      </c>
      <c r="F200" s="6"/>
      <c r="G200">
        <v>4.5530999999999997</v>
      </c>
      <c r="H200">
        <f t="shared" si="13"/>
        <v>4.387157962415322E-3</v>
      </c>
      <c r="I200">
        <f t="shared" si="14"/>
        <v>1.5647864839696686E-4</v>
      </c>
      <c r="J200">
        <f t="shared" si="15"/>
        <v>4.3535698529229518E-5</v>
      </c>
      <c r="K200">
        <f t="shared" si="16"/>
        <v>2.3880316683883667E-6</v>
      </c>
    </row>
    <row r="201" spans="1:11" x14ac:dyDescent="0.35">
      <c r="A201">
        <v>4.5750000000000002</v>
      </c>
      <c r="B201">
        <v>0.27550000000000002</v>
      </c>
      <c r="C201" s="6">
        <v>7.9892999999999995E-3</v>
      </c>
      <c r="D201" s="6">
        <v>1.4655E-3</v>
      </c>
      <c r="E201" s="6">
        <v>4.8511999999999999E-5</v>
      </c>
      <c r="F201" s="6"/>
      <c r="G201">
        <v>4.5750000000000002</v>
      </c>
      <c r="H201">
        <f t="shared" si="13"/>
        <v>4.007500061821689E-3</v>
      </c>
      <c r="I201">
        <f t="shared" si="14"/>
        <v>1.3285386457363309E-4</v>
      </c>
      <c r="J201">
        <f t="shared" si="15"/>
        <v>3.632312336725639E-5</v>
      </c>
      <c r="K201">
        <f t="shared" si="16"/>
        <v>1.9807850134537571E-6</v>
      </c>
    </row>
    <row r="202" spans="1:11" x14ac:dyDescent="0.35">
      <c r="A202">
        <v>4.5968999999999998</v>
      </c>
      <c r="B202">
        <v>0.2515</v>
      </c>
      <c r="C202" s="6">
        <v>6.7729000000000001E-3</v>
      </c>
      <c r="D202" s="6">
        <v>1.2208E-3</v>
      </c>
      <c r="E202" s="6">
        <v>4.0184E-5</v>
      </c>
      <c r="F202" s="6"/>
      <c r="G202">
        <v>4.5968999999999998</v>
      </c>
      <c r="H202">
        <f t="shared" si="13"/>
        <v>3.6583893486321407E-3</v>
      </c>
      <c r="I202">
        <f t="shared" si="14"/>
        <v>1.1262638020486896E-4</v>
      </c>
      <c r="J202">
        <f t="shared" si="15"/>
        <v>3.0258116005968341E-5</v>
      </c>
      <c r="K202">
        <f t="shared" si="16"/>
        <v>1.6407458975227938E-6</v>
      </c>
    </row>
    <row r="203" spans="1:11" x14ac:dyDescent="0.35">
      <c r="A203">
        <v>4.6188000000000002</v>
      </c>
      <c r="B203">
        <v>0.22939999999999999</v>
      </c>
      <c r="C203" s="6">
        <v>5.7330000000000002E-3</v>
      </c>
      <c r="D203" s="6">
        <v>1.0152E-3</v>
      </c>
      <c r="E203" s="6">
        <v>3.3241999999999998E-5</v>
      </c>
      <c r="F203" s="6"/>
      <c r="G203">
        <v>4.6188000000000002</v>
      </c>
      <c r="H203">
        <f t="shared" si="13"/>
        <v>3.3369165669034314E-3</v>
      </c>
      <c r="I203">
        <f t="shared" si="14"/>
        <v>9.5333909804443267E-5</v>
      </c>
      <c r="J203">
        <f t="shared" si="15"/>
        <v>2.5162220977440252E-5</v>
      </c>
      <c r="K203">
        <f t="shared" si="16"/>
        <v>1.3572983059290442E-6</v>
      </c>
    </row>
    <row r="204" spans="1:11" x14ac:dyDescent="0.35">
      <c r="A204">
        <v>4.6406000000000001</v>
      </c>
      <c r="B204">
        <v>0.20899999999999999</v>
      </c>
      <c r="C204" s="6">
        <v>4.8453999999999997E-3</v>
      </c>
      <c r="D204" s="6">
        <v>8.4296000000000002E-4</v>
      </c>
      <c r="E204" s="6">
        <v>2.7461999999999999E-5</v>
      </c>
      <c r="F204" s="6"/>
      <c r="G204">
        <v>4.6406000000000001</v>
      </c>
      <c r="H204">
        <f t="shared" si="13"/>
        <v>3.0401724606923157E-3</v>
      </c>
      <c r="I204">
        <f t="shared" si="14"/>
        <v>8.0574032193694289E-5</v>
      </c>
      <c r="J204">
        <f t="shared" si="15"/>
        <v>2.0893169616965165E-5</v>
      </c>
      <c r="K204">
        <f t="shared" si="16"/>
        <v>1.12129613372912E-6</v>
      </c>
    </row>
    <row r="205" spans="1:11" x14ac:dyDescent="0.35">
      <c r="A205">
        <v>4.6624999999999996</v>
      </c>
      <c r="B205">
        <v>0.19040000000000001</v>
      </c>
      <c r="C205" s="6">
        <v>4.0891E-3</v>
      </c>
      <c r="D205" s="6">
        <v>6.9877999999999997E-4</v>
      </c>
      <c r="E205" s="6">
        <v>2.2657E-5</v>
      </c>
      <c r="F205" s="6"/>
      <c r="G205">
        <v>4.6624999999999996</v>
      </c>
      <c r="H205">
        <f t="shared" si="13"/>
        <v>2.7696116579704159E-3</v>
      </c>
      <c r="I205">
        <f t="shared" si="14"/>
        <v>6.7997538911799917E-5</v>
      </c>
      <c r="J205">
        <f t="shared" si="15"/>
        <v>1.7319598871764873E-5</v>
      </c>
      <c r="K205">
        <f t="shared" si="16"/>
        <v>9.2510401652831827E-7</v>
      </c>
    </row>
    <row r="206" spans="1:11" x14ac:dyDescent="0.35">
      <c r="A206">
        <v>4.6844000000000001</v>
      </c>
      <c r="B206">
        <v>0.17330000000000001</v>
      </c>
      <c r="C206" s="6">
        <v>3.4456000000000001E-3</v>
      </c>
      <c r="D206" s="6">
        <v>5.7832999999999995E-4</v>
      </c>
      <c r="E206" s="6">
        <v>1.8666999999999999E-5</v>
      </c>
      <c r="F206" s="6"/>
      <c r="G206">
        <v>4.6844000000000001</v>
      </c>
      <c r="H206">
        <f t="shared" si="13"/>
        <v>2.520870274822863E-3</v>
      </c>
      <c r="I206">
        <f t="shared" si="14"/>
        <v>5.7296793933750165E-5</v>
      </c>
      <c r="J206">
        <f t="shared" si="15"/>
        <v>1.4334187606267751E-5</v>
      </c>
      <c r="K206">
        <f t="shared" si="16"/>
        <v>7.6218902222421838E-7</v>
      </c>
    </row>
    <row r="207" spans="1:11" x14ac:dyDescent="0.35">
      <c r="A207">
        <v>4.7062999999999997</v>
      </c>
      <c r="B207">
        <v>0.15759999999999999</v>
      </c>
      <c r="C207" s="6">
        <v>2.8988999999999998E-3</v>
      </c>
      <c r="D207" s="6">
        <v>4.7785999999999998E-4</v>
      </c>
      <c r="E207" s="6">
        <v>1.5359999999999999E-5</v>
      </c>
      <c r="F207" s="6"/>
      <c r="G207">
        <v>4.7062999999999997</v>
      </c>
      <c r="H207">
        <f t="shared" si="13"/>
        <v>2.2924936832780332E-3</v>
      </c>
      <c r="I207">
        <f t="shared" si="14"/>
        <v>4.8205733670347209E-5</v>
      </c>
      <c r="J207">
        <f t="shared" si="15"/>
        <v>1.1843990264262804E-5</v>
      </c>
      <c r="K207">
        <f t="shared" si="16"/>
        <v>6.2716148183232415E-7</v>
      </c>
    </row>
    <row r="208" spans="1:11" x14ac:dyDescent="0.35">
      <c r="A208">
        <v>4.7281000000000004</v>
      </c>
      <c r="B208">
        <v>0.14319999999999999</v>
      </c>
      <c r="C208" s="6">
        <v>2.4353000000000001E-3</v>
      </c>
      <c r="D208" s="6">
        <v>3.9420999999999998E-4</v>
      </c>
      <c r="E208" s="6">
        <v>1.2621E-5</v>
      </c>
      <c r="F208" s="6"/>
      <c r="G208">
        <v>4.7281000000000004</v>
      </c>
      <c r="H208">
        <f t="shared" si="13"/>
        <v>2.0830272553643042E-3</v>
      </c>
      <c r="I208">
        <f t="shared" si="14"/>
        <v>4.0496541173340427E-5</v>
      </c>
      <c r="J208">
        <f t="shared" si="15"/>
        <v>9.770684723716235E-6</v>
      </c>
      <c r="K208">
        <f t="shared" si="16"/>
        <v>5.1532585040402109E-7</v>
      </c>
    </row>
    <row r="209" spans="1:11" x14ac:dyDescent="0.35">
      <c r="A209">
        <v>4.75</v>
      </c>
      <c r="B209">
        <v>0.13</v>
      </c>
      <c r="C209" s="6">
        <v>2.0428E-3</v>
      </c>
      <c r="D209" s="6">
        <v>3.2467999999999999E-4</v>
      </c>
      <c r="E209" s="6">
        <v>1.0356999999999999E-5</v>
      </c>
      <c r="F209" s="6"/>
      <c r="G209">
        <v>4.75</v>
      </c>
      <c r="H209">
        <f t="shared" si="13"/>
        <v>1.8910163631100528E-3</v>
      </c>
      <c r="I209">
        <f t="shared" si="14"/>
        <v>3.3969668750831445E-5</v>
      </c>
      <c r="J209">
        <f t="shared" si="15"/>
        <v>8.0473501841561284E-6</v>
      </c>
      <c r="K209">
        <f t="shared" si="16"/>
        <v>4.2288486115477742E-7</v>
      </c>
    </row>
    <row r="210" spans="1:11" x14ac:dyDescent="0.35">
      <c r="A210">
        <v>4.7718999999999996</v>
      </c>
      <c r="B210">
        <v>0.11799999999999999</v>
      </c>
      <c r="C210" s="6">
        <v>1.7109E-3</v>
      </c>
      <c r="D210" s="6">
        <v>2.6698E-4</v>
      </c>
      <c r="E210" s="6">
        <v>8.4878000000000003E-6</v>
      </c>
      <c r="F210" s="6"/>
      <c r="G210">
        <v>4.7718999999999996</v>
      </c>
      <c r="H210">
        <f t="shared" si="13"/>
        <v>1.7164610065152786E-3</v>
      </c>
      <c r="I210">
        <f t="shared" si="14"/>
        <v>2.8450512172409204E-5</v>
      </c>
      <c r="J210">
        <f t="shared" si="15"/>
        <v>6.6172278925896365E-6</v>
      </c>
      <c r="K210">
        <f t="shared" si="16"/>
        <v>3.465638818682553E-7</v>
      </c>
    </row>
    <row r="211" spans="1:11" x14ac:dyDescent="0.35">
      <c r="A211">
        <v>4.7937000000000003</v>
      </c>
      <c r="B211">
        <v>0.107</v>
      </c>
      <c r="C211" s="6">
        <v>1.4308000000000001E-3</v>
      </c>
      <c r="D211" s="6">
        <v>2.1917E-4</v>
      </c>
      <c r="E211" s="6">
        <v>6.9465000000000003E-6</v>
      </c>
      <c r="F211" s="6"/>
      <c r="G211">
        <v>4.7937000000000003</v>
      </c>
      <c r="H211">
        <f t="shared" si="13"/>
        <v>1.5564519296367358E-3</v>
      </c>
      <c r="I211">
        <f t="shared" si="14"/>
        <v>2.37927364640149E-5</v>
      </c>
      <c r="J211">
        <f t="shared" si="15"/>
        <v>5.4322340146036052E-6</v>
      </c>
      <c r="K211">
        <f t="shared" si="16"/>
        <v>2.8363133030913019E-7</v>
      </c>
    </row>
    <row r="212" spans="1:11" x14ac:dyDescent="0.35">
      <c r="A212">
        <v>4.8155999999999999</v>
      </c>
      <c r="B212">
        <v>9.69E-2</v>
      </c>
      <c r="C212" s="6">
        <v>1.1946999999999999E-3</v>
      </c>
      <c r="D212" s="6">
        <v>1.7964000000000001E-4</v>
      </c>
      <c r="E212" s="6">
        <v>5.6775000000000003E-6</v>
      </c>
      <c r="F212" s="6"/>
      <c r="G212">
        <v>4.8155999999999999</v>
      </c>
      <c r="H212">
        <f t="shared" si="13"/>
        <v>1.4095345045028009E-3</v>
      </c>
      <c r="I212">
        <f t="shared" si="14"/>
        <v>1.9866635625914593E-5</v>
      </c>
      <c r="J212">
        <f t="shared" si="15"/>
        <v>4.4524639247314495E-6</v>
      </c>
      <c r="K212">
        <f t="shared" si="16"/>
        <v>2.3181701257181122E-7</v>
      </c>
    </row>
    <row r="213" spans="1:11" x14ac:dyDescent="0.35">
      <c r="A213">
        <v>4.8375000000000004</v>
      </c>
      <c r="B213">
        <v>8.7800000000000003E-2</v>
      </c>
      <c r="C213" s="6">
        <v>9.9606999999999994E-4</v>
      </c>
      <c r="D213" s="6">
        <v>1.47E-4</v>
      </c>
      <c r="E213" s="6">
        <v>4.6341000000000002E-6</v>
      </c>
      <c r="F213" s="6"/>
      <c r="G213">
        <v>4.8375000000000004</v>
      </c>
      <c r="H213">
        <f t="shared" si="13"/>
        <v>1.2771633590850972E-3</v>
      </c>
      <c r="I213">
        <f t="shared" si="14"/>
        <v>1.6563622455766926E-5</v>
      </c>
      <c r="J213">
        <f t="shared" si="15"/>
        <v>3.6434658034709584E-6</v>
      </c>
      <c r="K213">
        <f t="shared" si="16"/>
        <v>1.8921412909890452E-7</v>
      </c>
    </row>
    <row r="214" spans="1:11" x14ac:dyDescent="0.35">
      <c r="A214">
        <v>4.8593999999999999</v>
      </c>
      <c r="B214">
        <v>7.9399999999999998E-2</v>
      </c>
      <c r="C214" s="6">
        <v>8.2921000000000004E-4</v>
      </c>
      <c r="D214" s="6">
        <v>1.2009E-4</v>
      </c>
      <c r="E214" s="6">
        <v>3.7774E-6</v>
      </c>
      <c r="F214" s="6"/>
      <c r="G214">
        <v>4.8593999999999999</v>
      </c>
      <c r="H214">
        <f t="shared" si="13"/>
        <v>1.1549746094687552E-3</v>
      </c>
      <c r="I214">
        <f t="shared" si="14"/>
        <v>1.3788911799920181E-5</v>
      </c>
      <c r="J214">
        <f t="shared" si="15"/>
        <v>2.9764884921008668E-6</v>
      </c>
      <c r="K214">
        <f t="shared" si="16"/>
        <v>1.5423436077300919E-7</v>
      </c>
    </row>
    <row r="215" spans="1:11" x14ac:dyDescent="0.35">
      <c r="A215">
        <v>4.8811999999999998</v>
      </c>
      <c r="B215">
        <v>7.1800000000000003E-2</v>
      </c>
      <c r="C215" s="6">
        <v>6.8924999999999998E-4</v>
      </c>
      <c r="D215" s="6">
        <v>9.7955999999999995E-5</v>
      </c>
      <c r="E215" s="6">
        <v>3.0749E-6</v>
      </c>
      <c r="F215" s="6"/>
      <c r="G215">
        <v>4.8811999999999998</v>
      </c>
      <c r="H215">
        <f t="shared" si="13"/>
        <v>1.0444228836253985E-3</v>
      </c>
      <c r="I215">
        <f t="shared" si="14"/>
        <v>1.1461520553412264E-5</v>
      </c>
      <c r="J215">
        <f t="shared" si="15"/>
        <v>2.4278866411210967E-6</v>
      </c>
      <c r="K215">
        <f t="shared" si="16"/>
        <v>1.2555070576082119E-7</v>
      </c>
    </row>
    <row r="216" spans="1:11" x14ac:dyDescent="0.35">
      <c r="A216">
        <v>4.9031000000000002</v>
      </c>
      <c r="B216">
        <v>6.4799999999999996E-2</v>
      </c>
      <c r="C216" s="6">
        <v>5.7205000000000005E-4</v>
      </c>
      <c r="D216" s="6">
        <v>7.9769000000000001E-5</v>
      </c>
      <c r="E216" s="6">
        <v>2.4997E-6</v>
      </c>
      <c r="F216" s="6"/>
      <c r="G216">
        <v>4.9031000000000002</v>
      </c>
      <c r="H216">
        <f t="shared" si="13"/>
        <v>9.4259892561178015E-4</v>
      </c>
      <c r="I216">
        <f t="shared" si="14"/>
        <v>9.5126047625382466E-6</v>
      </c>
      <c r="J216">
        <f t="shared" si="15"/>
        <v>1.9771130862386049E-6</v>
      </c>
      <c r="K216">
        <f t="shared" si="16"/>
        <v>1.0206481485262114E-7</v>
      </c>
    </row>
    <row r="217" spans="1:11" x14ac:dyDescent="0.35">
      <c r="A217">
        <v>4.9249999999999998</v>
      </c>
      <c r="B217">
        <v>5.8500000000000003E-2</v>
      </c>
      <c r="C217" s="6">
        <v>4.7406E-4</v>
      </c>
      <c r="D217" s="6">
        <v>6.4852999999999997E-5</v>
      </c>
      <c r="E217" s="6">
        <v>2.0294E-6</v>
      </c>
      <c r="F217" s="6"/>
      <c r="G217">
        <v>4.9249999999999998</v>
      </c>
      <c r="H217">
        <f t="shared" si="13"/>
        <v>8.5095736339952386E-4</v>
      </c>
      <c r="I217">
        <f t="shared" si="14"/>
        <v>7.8831315684448584E-6</v>
      </c>
      <c r="J217">
        <f t="shared" si="15"/>
        <v>1.6074128418537556E-6</v>
      </c>
      <c r="K217">
        <f t="shared" si="16"/>
        <v>8.2862077554070223E-8</v>
      </c>
    </row>
    <row r="218" spans="1:11" x14ac:dyDescent="0.35">
      <c r="A218">
        <v>4.9469000000000003</v>
      </c>
      <c r="B218">
        <v>5.28E-2</v>
      </c>
      <c r="C218" s="6">
        <v>3.9227000000000001E-4</v>
      </c>
      <c r="D218" s="6">
        <v>5.2642000000000002E-5</v>
      </c>
      <c r="E218" s="6">
        <v>1.6454E-6</v>
      </c>
      <c r="F218" s="6"/>
      <c r="G218">
        <v>4.9469000000000003</v>
      </c>
      <c r="H218">
        <f t="shared" si="13"/>
        <v>7.6804356901700609E-4</v>
      </c>
      <c r="I218">
        <f t="shared" si="14"/>
        <v>6.5230477584142608E-6</v>
      </c>
      <c r="J218">
        <f t="shared" si="15"/>
        <v>1.3047573253491034E-6</v>
      </c>
      <c r="K218">
        <f t="shared" si="16"/>
        <v>6.718304050826212E-8</v>
      </c>
    </row>
    <row r="219" spans="1:11" x14ac:dyDescent="0.35">
      <c r="A219">
        <v>4.9687000000000001</v>
      </c>
      <c r="B219">
        <v>4.7600000000000003E-2</v>
      </c>
      <c r="C219" s="6">
        <v>3.2409000000000002E-4</v>
      </c>
      <c r="D219" s="6">
        <v>4.2660000000000002E-5</v>
      </c>
      <c r="E219" s="6">
        <v>1.3321999999999999E-6</v>
      </c>
      <c r="F219" s="6"/>
      <c r="G219">
        <v>4.9687000000000001</v>
      </c>
      <c r="H219">
        <f t="shared" si="13"/>
        <v>6.9240291449260399E-4</v>
      </c>
      <c r="I219">
        <f t="shared" si="14"/>
        <v>5.3892842889450584E-6</v>
      </c>
      <c r="J219">
        <f t="shared" si="15"/>
        <v>1.0573486474562659E-6</v>
      </c>
      <c r="K219">
        <f t="shared" si="16"/>
        <v>5.4394825917774881E-8</v>
      </c>
    </row>
    <row r="220" spans="1:11" x14ac:dyDescent="0.35">
      <c r="A220">
        <v>4.9905999999999997</v>
      </c>
      <c r="B220">
        <v>4.2799999999999998E-2</v>
      </c>
      <c r="C220" s="6">
        <v>2.6736000000000002E-4</v>
      </c>
      <c r="D220" s="6">
        <v>3.4516E-5</v>
      </c>
      <c r="E220" s="6">
        <v>1.0772E-6</v>
      </c>
      <c r="F220" s="6"/>
      <c r="G220">
        <v>4.9905999999999997</v>
      </c>
      <c r="H220">
        <f t="shared" si="13"/>
        <v>6.2258077185469427E-4</v>
      </c>
      <c r="I220">
        <f t="shared" si="14"/>
        <v>4.4459225754955434E-6</v>
      </c>
      <c r="J220">
        <f t="shared" si="15"/>
        <v>8.5549568484764357E-7</v>
      </c>
      <c r="K220">
        <f t="shared" si="16"/>
        <v>4.3982965379542946E-8</v>
      </c>
    </row>
    <row r="221" spans="1:11" x14ac:dyDescent="0.35">
      <c r="A221">
        <v>5.0125000000000002</v>
      </c>
      <c r="B221">
        <v>3.8600000000000002E-2</v>
      </c>
      <c r="C221" s="6">
        <v>2.2022E-4</v>
      </c>
      <c r="D221" s="6">
        <v>2.7881E-5</v>
      </c>
      <c r="E221" s="6">
        <v>8.6988E-7</v>
      </c>
      <c r="F221" s="6"/>
      <c r="G221">
        <v>5.0125000000000002</v>
      </c>
      <c r="H221">
        <f t="shared" si="13"/>
        <v>5.6148639704652341E-4</v>
      </c>
      <c r="I221">
        <f t="shared" si="14"/>
        <v>3.662032725821471E-6</v>
      </c>
      <c r="J221">
        <f t="shared" si="15"/>
        <v>6.9104401405832513E-7</v>
      </c>
      <c r="K221">
        <f t="shared" si="16"/>
        <v>3.5517918607832168E-8</v>
      </c>
    </row>
    <row r="222" spans="1:11" x14ac:dyDescent="0.35">
      <c r="A222">
        <v>5.0343999999999998</v>
      </c>
      <c r="B222">
        <v>3.4700000000000002E-2</v>
      </c>
      <c r="C222" s="6">
        <v>1.8112E-4</v>
      </c>
      <c r="D222" s="6">
        <v>2.2484999999999999E-5</v>
      </c>
      <c r="E222" s="6">
        <v>7.0149000000000002E-7</v>
      </c>
      <c r="F222" s="6"/>
      <c r="G222">
        <v>5.0343999999999998</v>
      </c>
      <c r="H222">
        <f t="shared" si="13"/>
        <v>5.0475590615322186E-4</v>
      </c>
      <c r="I222">
        <f t="shared" si="14"/>
        <v>3.011839829719303E-6</v>
      </c>
      <c r="J222">
        <f t="shared" si="15"/>
        <v>5.5730155504111908E-7</v>
      </c>
      <c r="K222">
        <f t="shared" si="16"/>
        <v>2.8642415878291477E-8</v>
      </c>
    </row>
    <row r="223" spans="1:11" x14ac:dyDescent="0.35">
      <c r="A223">
        <v>5.0561999999999996</v>
      </c>
      <c r="B223">
        <v>3.1199999999999999E-2</v>
      </c>
      <c r="C223" s="6">
        <v>1.4873999999999999E-4</v>
      </c>
      <c r="D223" s="6">
        <v>1.8104000000000001E-5</v>
      </c>
      <c r="E223" s="6">
        <v>5.6494999999999999E-7</v>
      </c>
      <c r="F223" s="6"/>
      <c r="G223">
        <v>5.0561999999999996</v>
      </c>
      <c r="H223">
        <f t="shared" si="13"/>
        <v>4.5384392714641265E-4</v>
      </c>
      <c r="I223">
        <f t="shared" si="14"/>
        <v>2.4733936410802179E-6</v>
      </c>
      <c r="J223">
        <f t="shared" si="15"/>
        <v>4.4871635990502203E-7</v>
      </c>
      <c r="K223">
        <f t="shared" si="16"/>
        <v>2.3067374945388773E-8</v>
      </c>
    </row>
    <row r="224" spans="1:11" x14ac:dyDescent="0.35">
      <c r="A224">
        <v>5.0781000000000001</v>
      </c>
      <c r="B224">
        <v>2.8000000000000001E-2</v>
      </c>
      <c r="C224" s="6">
        <v>1.2196E-4</v>
      </c>
      <c r="D224" s="6">
        <v>1.4552999999999999E-5</v>
      </c>
      <c r="E224" s="6">
        <v>4.5437000000000001E-7</v>
      </c>
      <c r="F224" s="6"/>
      <c r="G224">
        <v>5.0781000000000001</v>
      </c>
      <c r="H224">
        <f t="shared" si="13"/>
        <v>4.0729583205447291E-4</v>
      </c>
      <c r="I224">
        <f t="shared" si="14"/>
        <v>2.0280697086603697E-6</v>
      </c>
      <c r="J224">
        <f t="shared" si="15"/>
        <v>3.6070311454362486E-7</v>
      </c>
      <c r="K224">
        <f t="shared" si="16"/>
        <v>1.8552302246103719E-8</v>
      </c>
    </row>
    <row r="225" spans="1:11" x14ac:dyDescent="0.35">
      <c r="A225">
        <v>5.0999999999999996</v>
      </c>
      <c r="B225">
        <v>2.5100000000000001E-2</v>
      </c>
      <c r="C225" s="6">
        <v>9.9854999999999999E-5</v>
      </c>
      <c r="D225" s="6">
        <v>1.168E-5</v>
      </c>
      <c r="E225" s="6">
        <v>3.6495E-7</v>
      </c>
      <c r="F225" s="6"/>
      <c r="G225">
        <v>5.0999999999999996</v>
      </c>
      <c r="H225">
        <f t="shared" si="13"/>
        <v>3.6511162087740255E-4</v>
      </c>
      <c r="I225">
        <f t="shared" si="14"/>
        <v>1.660486231209259E-6</v>
      </c>
      <c r="J225">
        <f t="shared" si="15"/>
        <v>2.8949442574517548E-7</v>
      </c>
      <c r="K225">
        <f t="shared" si="16"/>
        <v>1.4901209817363718E-8</v>
      </c>
    </row>
    <row r="226" spans="1:11" x14ac:dyDescent="0.35">
      <c r="A226">
        <v>5.1219000000000001</v>
      </c>
      <c r="B226">
        <v>2.2499999999999999E-2</v>
      </c>
      <c r="C226" s="6">
        <v>8.1630000000000003E-5</v>
      </c>
      <c r="D226" s="6">
        <v>9.3584E-6</v>
      </c>
      <c r="E226" s="6">
        <v>2.9273E-7</v>
      </c>
      <c r="F226" s="6"/>
      <c r="G226">
        <v>5.1219000000000001</v>
      </c>
      <c r="H226">
        <f t="shared" si="13"/>
        <v>3.2729129361520144E-4</v>
      </c>
      <c r="I226">
        <f t="shared" si="14"/>
        <v>1.3574231741386192E-6</v>
      </c>
      <c r="J226">
        <f t="shared" si="15"/>
        <v>2.3195245153199062E-7</v>
      </c>
      <c r="K226">
        <f t="shared" si="16"/>
        <v>1.1952407589633871E-8</v>
      </c>
    </row>
    <row r="227" spans="1:11" x14ac:dyDescent="0.35">
      <c r="A227">
        <v>5.1436999999999999</v>
      </c>
      <c r="B227">
        <v>2.0199999999999999E-2</v>
      </c>
      <c r="C227" s="6">
        <v>6.6631000000000006E-5</v>
      </c>
      <c r="D227" s="6">
        <v>7.4864E-6</v>
      </c>
      <c r="E227" s="6">
        <v>2.3449E-7</v>
      </c>
      <c r="F227" s="6"/>
      <c r="G227">
        <v>5.1436999999999999</v>
      </c>
      <c r="H227">
        <f t="shared" si="13"/>
        <v>2.9383485026786976E-4</v>
      </c>
      <c r="I227">
        <f t="shared" si="14"/>
        <v>1.1080051882399894E-6</v>
      </c>
      <c r="J227">
        <f t="shared" si="15"/>
        <v>1.8555402987146248E-7</v>
      </c>
      <c r="K227">
        <f t="shared" si="16"/>
        <v>9.5744203043529753E-9</v>
      </c>
    </row>
    <row r="228" spans="1:11" x14ac:dyDescent="0.35">
      <c r="A228">
        <v>5.1656000000000004</v>
      </c>
      <c r="B228">
        <v>1.8100000000000002E-2</v>
      </c>
      <c r="C228" s="6">
        <v>5.4305000000000003E-5</v>
      </c>
      <c r="D228" s="6">
        <v>5.9791000000000001E-6</v>
      </c>
      <c r="E228" s="6">
        <v>1.8757999999999999E-7</v>
      </c>
      <c r="F228" s="6"/>
      <c r="G228">
        <v>5.1656000000000004</v>
      </c>
      <c r="H228">
        <f t="shared" si="13"/>
        <v>2.6328766286378428E-4</v>
      </c>
      <c r="I228">
        <f t="shared" si="14"/>
        <v>9.0303645071172013E-7</v>
      </c>
      <c r="J228">
        <f t="shared" si="15"/>
        <v>1.481948733709742E-7</v>
      </c>
      <c r="K228">
        <f t="shared" si="16"/>
        <v>7.6590462735746971E-9</v>
      </c>
    </row>
    <row r="229" spans="1:11" x14ac:dyDescent="0.35">
      <c r="A229">
        <v>5.1875</v>
      </c>
      <c r="B229">
        <v>1.61E-2</v>
      </c>
      <c r="C229" s="6">
        <v>4.4193000000000002E-5</v>
      </c>
      <c r="D229" s="6">
        <v>4.7675999999999999E-6</v>
      </c>
      <c r="E229" s="6">
        <v>1.4985999999999999E-7</v>
      </c>
      <c r="F229" s="6"/>
      <c r="G229">
        <v>5.1875</v>
      </c>
      <c r="H229">
        <f t="shared" si="13"/>
        <v>2.3419510343132191E-4</v>
      </c>
      <c r="I229">
        <f t="shared" si="14"/>
        <v>7.3488426233869896E-7</v>
      </c>
      <c r="J229">
        <f t="shared" si="15"/>
        <v>1.1816726234440913E-7</v>
      </c>
      <c r="K229">
        <f t="shared" si="16"/>
        <v>6.1189075304291726E-9</v>
      </c>
    </row>
    <row r="230" spans="1:11" x14ac:dyDescent="0.35">
      <c r="A230">
        <v>5.2093999999999996</v>
      </c>
      <c r="B230">
        <v>1.44E-2</v>
      </c>
      <c r="C230" s="6">
        <v>3.5908999999999998E-5</v>
      </c>
      <c r="D230" s="6">
        <v>3.7954999999999999E-6</v>
      </c>
      <c r="E230" s="6">
        <v>1.1955999999999999E-7</v>
      </c>
      <c r="F230" s="6"/>
      <c r="G230">
        <v>5.2093999999999996</v>
      </c>
      <c r="H230">
        <f t="shared" si="13"/>
        <v>2.0946642791372892E-4</v>
      </c>
      <c r="I230">
        <f t="shared" si="14"/>
        <v>5.9712983903152847E-7</v>
      </c>
      <c r="J230">
        <f t="shared" si="15"/>
        <v>9.4073295626353901E-8</v>
      </c>
      <c r="K230">
        <f t="shared" si="16"/>
        <v>4.8817335135333768E-9</v>
      </c>
    </row>
    <row r="231" spans="1:11" x14ac:dyDescent="0.35">
      <c r="A231">
        <v>5.2312000000000003</v>
      </c>
      <c r="B231">
        <v>1.29E-2</v>
      </c>
      <c r="C231" s="6">
        <v>2.9133999999999999E-5</v>
      </c>
      <c r="D231" s="6">
        <v>3.0166000000000001E-6</v>
      </c>
      <c r="E231" s="6">
        <v>9.5261999999999996E-8</v>
      </c>
      <c r="F231" s="6"/>
      <c r="G231">
        <v>5.2312000000000003</v>
      </c>
      <c r="H231">
        <f t="shared" si="13"/>
        <v>1.8764700833938218E-4</v>
      </c>
      <c r="I231">
        <f t="shared" si="14"/>
        <v>4.8446853798057731E-7</v>
      </c>
      <c r="J231">
        <f t="shared" si="15"/>
        <v>7.4767883964289079E-8</v>
      </c>
      <c r="K231">
        <f t="shared" si="16"/>
        <v>3.8896261121296131E-9</v>
      </c>
    </row>
    <row r="232" spans="1:11" x14ac:dyDescent="0.35">
      <c r="A232">
        <v>5.2530999999999999</v>
      </c>
      <c r="B232">
        <v>1.15E-2</v>
      </c>
      <c r="C232" s="6">
        <v>2.3601E-5</v>
      </c>
      <c r="D232" s="6">
        <v>2.3937999999999998E-6</v>
      </c>
      <c r="E232" s="6">
        <v>7.5799000000000003E-8</v>
      </c>
      <c r="F232" s="6"/>
      <c r="G232">
        <v>5.2530999999999999</v>
      </c>
      <c r="H232">
        <f t="shared" si="13"/>
        <v>1.6728221673665853E-4</v>
      </c>
      <c r="I232">
        <f t="shared" si="14"/>
        <v>3.9246042304110678E-7</v>
      </c>
      <c r="J232">
        <f t="shared" si="15"/>
        <v>5.9331485988767211E-8</v>
      </c>
      <c r="K232">
        <f t="shared" si="16"/>
        <v>3.0949357526958556E-9</v>
      </c>
    </row>
    <row r="233" spans="1:11" x14ac:dyDescent="0.35">
      <c r="A233">
        <v>5.2750000000000004</v>
      </c>
      <c r="B233">
        <v>1.03E-2</v>
      </c>
      <c r="C233" s="6">
        <v>1.9089999999999998E-5</v>
      </c>
      <c r="D233" s="6">
        <v>1.8964E-6</v>
      </c>
      <c r="E233" s="6">
        <v>6.0232000000000006E-8</v>
      </c>
      <c r="F233" s="6"/>
      <c r="G233">
        <v>5.2750000000000004</v>
      </c>
      <c r="H233">
        <f t="shared" si="13"/>
        <v>1.498266810771811E-4</v>
      </c>
      <c r="I233">
        <f t="shared" si="14"/>
        <v>3.1744711986164692E-7</v>
      </c>
      <c r="J233">
        <f t="shared" si="15"/>
        <v>4.7003187412940993E-8</v>
      </c>
      <c r="K233">
        <f t="shared" si="16"/>
        <v>2.4593222899560256E-9</v>
      </c>
    </row>
    <row r="234" spans="1:11" x14ac:dyDescent="0.35">
      <c r="A234">
        <v>5.2968999999999999</v>
      </c>
      <c r="B234" s="6">
        <v>9.1483999999999992E-3</v>
      </c>
      <c r="C234" s="6">
        <v>1.5418E-5</v>
      </c>
      <c r="D234" s="6">
        <v>1.5E-6</v>
      </c>
      <c r="E234" s="6">
        <v>4.7798000000000002E-8</v>
      </c>
      <c r="F234" s="6"/>
      <c r="G234">
        <v>5.2968999999999999</v>
      </c>
      <c r="H234">
        <f t="shared" si="13"/>
        <v>1.3307518535596928E-4</v>
      </c>
      <c r="I234">
        <f t="shared" si="14"/>
        <v>2.5638552614074766E-7</v>
      </c>
      <c r="J234">
        <f t="shared" si="15"/>
        <v>3.7178222484397538E-8</v>
      </c>
      <c r="K234">
        <f t="shared" si="16"/>
        <v>1.9516318039467078E-9</v>
      </c>
    </row>
    <row r="235" spans="1:11" x14ac:dyDescent="0.35">
      <c r="A235">
        <v>5.3186999999999998</v>
      </c>
      <c r="B235" s="6">
        <v>8.1472999999999997E-3</v>
      </c>
      <c r="C235" s="6">
        <v>1.2434E-5</v>
      </c>
      <c r="D235" s="6">
        <v>1.1845000000000001E-6</v>
      </c>
      <c r="E235" s="6">
        <v>3.7878999999999998E-8</v>
      </c>
      <c r="F235" s="6"/>
      <c r="G235">
        <v>5.3186999999999998</v>
      </c>
      <c r="H235">
        <f t="shared" si="13"/>
        <v>1.1851290473205026E-4</v>
      </c>
      <c r="I235">
        <f t="shared" si="14"/>
        <v>2.0676466675535451E-7</v>
      </c>
      <c r="J235">
        <f t="shared" si="15"/>
        <v>2.9358403021845923E-8</v>
      </c>
      <c r="K235">
        <f t="shared" si="16"/>
        <v>1.5466308444223051E-9</v>
      </c>
    </row>
    <row r="236" spans="1:11" x14ac:dyDescent="0.35">
      <c r="A236">
        <v>5.3406000000000002</v>
      </c>
      <c r="B236" s="6">
        <v>7.2503999999999997E-3</v>
      </c>
      <c r="C236" s="6">
        <v>1.0012E-5</v>
      </c>
      <c r="D236" s="6">
        <v>9.3384E-7</v>
      </c>
      <c r="E236" s="6">
        <v>2.9979E-8</v>
      </c>
      <c r="F236" s="6"/>
      <c r="G236">
        <v>5.3406000000000002</v>
      </c>
      <c r="H236">
        <f t="shared" si="13"/>
        <v>1.0546634645456252E-4</v>
      </c>
      <c r="I236">
        <f t="shared" si="14"/>
        <v>1.6648929094053479E-7</v>
      </c>
      <c r="J236">
        <f t="shared" si="15"/>
        <v>2.3145674189886529E-8</v>
      </c>
      <c r="K236">
        <f t="shared" si="16"/>
        <v>1.2240673218653154E-9</v>
      </c>
    </row>
    <row r="237" spans="1:11" x14ac:dyDescent="0.35">
      <c r="A237">
        <v>5.3624999999999998</v>
      </c>
      <c r="B237" s="6">
        <v>6.4473999999999998E-3</v>
      </c>
      <c r="C237" s="6">
        <v>8.0491000000000006E-6</v>
      </c>
      <c r="D237" s="6">
        <v>7.3504999999999995E-7</v>
      </c>
      <c r="E237" s="6">
        <v>2.3695000000000001E-8</v>
      </c>
      <c r="F237" s="6"/>
      <c r="G237">
        <v>5.3624999999999998</v>
      </c>
      <c r="H237">
        <f t="shared" si="13"/>
        <v>9.3785683842428875E-5</v>
      </c>
      <c r="I237">
        <f t="shared" si="14"/>
        <v>1.3384827723825996E-7</v>
      </c>
      <c r="J237">
        <f t="shared" si="15"/>
        <v>1.8218568291437604E-8</v>
      </c>
      <c r="K237">
        <f t="shared" si="16"/>
        <v>9.6748641354276831E-10</v>
      </c>
    </row>
    <row r="238" spans="1:11" x14ac:dyDescent="0.35">
      <c r="A238">
        <v>5.3844000000000003</v>
      </c>
      <c r="B238" s="6">
        <v>5.7289999999999997E-3</v>
      </c>
      <c r="C238" s="6">
        <v>6.4616000000000001E-6</v>
      </c>
      <c r="D238" s="6">
        <v>5.7764000000000003E-7</v>
      </c>
      <c r="E238" s="6">
        <v>1.8702999999999999E-8</v>
      </c>
      <c r="F238" s="6"/>
      <c r="G238">
        <v>5.3844000000000003</v>
      </c>
      <c r="H238">
        <f t="shared" si="13"/>
        <v>8.3335636494288401E-5</v>
      </c>
      <c r="I238">
        <f t="shared" si="14"/>
        <v>1.074497804975389E-7</v>
      </c>
      <c r="J238">
        <f t="shared" si="15"/>
        <v>1.431708562392493E-8</v>
      </c>
      <c r="K238">
        <f t="shared" si="16"/>
        <v>7.636589319472629E-10</v>
      </c>
    </row>
    <row r="239" spans="1:11" x14ac:dyDescent="0.35">
      <c r="A239">
        <v>5.4062000000000001</v>
      </c>
      <c r="B239" s="6">
        <v>5.0869000000000001E-3</v>
      </c>
      <c r="C239" s="6">
        <v>5.1792999999999997E-6</v>
      </c>
      <c r="D239" s="6">
        <v>4.5320000000000001E-7</v>
      </c>
      <c r="E239" s="6">
        <v>1.4742000000000001E-8</v>
      </c>
      <c r="F239" s="6"/>
      <c r="G239">
        <v>5.4062000000000001</v>
      </c>
      <c r="H239">
        <f t="shared" si="13"/>
        <v>7.3995470288496364E-5</v>
      </c>
      <c r="I239">
        <f t="shared" si="14"/>
        <v>8.6126446720766252E-8</v>
      </c>
      <c r="J239">
        <f t="shared" si="15"/>
        <v>1.123278028661931E-8</v>
      </c>
      <c r="K239">
        <f t="shared" si="16"/>
        <v>6.0192803158672672E-10</v>
      </c>
    </row>
    <row r="240" spans="1:11" x14ac:dyDescent="0.35">
      <c r="A240">
        <v>5.4280999999999997</v>
      </c>
      <c r="B240" s="6">
        <v>4.5133999999999999E-3</v>
      </c>
      <c r="C240" s="6">
        <v>4.1451999999999997E-6</v>
      </c>
      <c r="D240" s="6">
        <v>3.5499999999999999E-7</v>
      </c>
      <c r="E240" s="6">
        <v>1.1605E-8</v>
      </c>
      <c r="F240" s="6"/>
      <c r="G240">
        <v>5.4280999999999997</v>
      </c>
      <c r="H240">
        <f t="shared" si="13"/>
        <v>6.5653178871237784E-5</v>
      </c>
      <c r="I240">
        <f t="shared" si="14"/>
        <v>6.8930424371424767E-8</v>
      </c>
      <c r="J240">
        <f t="shared" si="15"/>
        <v>8.7988459879740831E-9</v>
      </c>
      <c r="K240">
        <f t="shared" si="16"/>
        <v>4.7384173155365379E-10</v>
      </c>
    </row>
    <row r="241" spans="1:11" x14ac:dyDescent="0.35">
      <c r="A241">
        <v>5.45</v>
      </c>
      <c r="B241" s="6">
        <v>4.0014999999999998E-3</v>
      </c>
      <c r="C241" s="6">
        <v>3.3125999999999998E-6</v>
      </c>
      <c r="D241" s="6">
        <v>2.7762000000000002E-7</v>
      </c>
      <c r="E241" s="6">
        <v>9.1234000000000002E-9</v>
      </c>
      <c r="F241" s="6"/>
      <c r="G241">
        <v>5.45</v>
      </c>
      <c r="H241">
        <f t="shared" si="13"/>
        <v>5.8206938284499045E-5</v>
      </c>
      <c r="I241">
        <f t="shared" si="14"/>
        <v>5.5085140348543296E-8</v>
      </c>
      <c r="J241">
        <f t="shared" si="15"/>
        <v>6.8809454174122963E-9</v>
      </c>
      <c r="K241">
        <f t="shared" si="16"/>
        <v>3.7251595464511888E-10</v>
      </c>
    </row>
    <row r="242" spans="1:11" x14ac:dyDescent="0.35">
      <c r="A242">
        <v>5.4718999999999998</v>
      </c>
      <c r="B242" s="6">
        <v>3.5450999999999998E-3</v>
      </c>
      <c r="C242" s="6">
        <v>2.6432E-6</v>
      </c>
      <c r="D242" s="6">
        <v>2.1675999999999999E-7</v>
      </c>
      <c r="E242" s="6">
        <v>7.1626999999999997E-9</v>
      </c>
      <c r="F242" s="6"/>
      <c r="G242">
        <v>5.4718999999999998</v>
      </c>
      <c r="H242">
        <f t="shared" si="13"/>
        <v>5.1568016222011139E-5</v>
      </c>
      <c r="I242">
        <f t="shared" si="14"/>
        <v>4.3953704935479574E-8</v>
      </c>
      <c r="J242">
        <f t="shared" si="15"/>
        <v>5.3725010038120066E-9</v>
      </c>
      <c r="K242">
        <f t="shared" si="16"/>
        <v>2.9245895481252524E-10</v>
      </c>
    </row>
    <row r="243" spans="1:11" x14ac:dyDescent="0.35">
      <c r="A243">
        <v>5.4936999999999996</v>
      </c>
      <c r="B243" s="6">
        <v>3.1383000000000001E-3</v>
      </c>
      <c r="C243" s="6">
        <v>2.1059E-6</v>
      </c>
      <c r="D243" s="6">
        <v>1.6897000000000001E-7</v>
      </c>
      <c r="E243" s="6">
        <v>5.6159E-9</v>
      </c>
      <c r="F243" s="6"/>
      <c r="G243">
        <v>5.4936999999999996</v>
      </c>
      <c r="H243">
        <f t="shared" si="13"/>
        <v>4.56505896334483E-5</v>
      </c>
      <c r="I243">
        <f t="shared" si="14"/>
        <v>3.5018957030730342E-8</v>
      </c>
      <c r="J243">
        <f t="shared" si="15"/>
        <v>4.1880028354591013E-9</v>
      </c>
      <c r="K243">
        <f t="shared" si="16"/>
        <v>2.2930183371237952E-10</v>
      </c>
    </row>
    <row r="244" spans="1:11" x14ac:dyDescent="0.35">
      <c r="A244">
        <v>5.5156000000000001</v>
      </c>
      <c r="B244" s="6">
        <v>2.7761999999999999E-3</v>
      </c>
      <c r="C244" s="6">
        <v>1.6752000000000001E-6</v>
      </c>
      <c r="D244" s="6">
        <v>1.3150000000000001E-7</v>
      </c>
      <c r="E244" s="6">
        <v>4.3971999999999997E-9</v>
      </c>
      <c r="F244" s="6"/>
      <c r="G244">
        <v>5.5156000000000001</v>
      </c>
      <c r="H244">
        <f t="shared" si="13"/>
        <v>4.0383381748200992E-5</v>
      </c>
      <c r="I244">
        <f t="shared" si="14"/>
        <v>2.7856857789011574E-8</v>
      </c>
      <c r="J244">
        <f t="shared" si="15"/>
        <v>3.2592908377988507E-9</v>
      </c>
      <c r="K244">
        <f t="shared" si="16"/>
        <v>1.7954130650475882E-10</v>
      </c>
    </row>
    <row r="245" spans="1:11" x14ac:dyDescent="0.35">
      <c r="A245">
        <v>5.5374999999999996</v>
      </c>
      <c r="B245" s="6">
        <v>2.454E-3</v>
      </c>
      <c r="C245" s="6">
        <v>1.3306E-6</v>
      </c>
      <c r="D245" s="6">
        <v>1.0216999999999999E-7</v>
      </c>
      <c r="E245" s="6">
        <v>3.4383E-9</v>
      </c>
      <c r="F245" s="6"/>
      <c r="G245">
        <v>5.5374999999999996</v>
      </c>
      <c r="H245">
        <f t="shared" si="13"/>
        <v>3.5696570423631309E-5</v>
      </c>
      <c r="I245">
        <f t="shared" si="14"/>
        <v>2.212651323666356E-8</v>
      </c>
      <c r="J245">
        <f t="shared" si="15"/>
        <v>2.5323326608205974E-9</v>
      </c>
      <c r="K245">
        <f t="shared" si="16"/>
        <v>1.4038862779844271E-10</v>
      </c>
    </row>
    <row r="246" spans="1:11" x14ac:dyDescent="0.35">
      <c r="A246">
        <v>5.5594000000000001</v>
      </c>
      <c r="B246" s="6">
        <v>2.1676E-3</v>
      </c>
      <c r="C246" s="6">
        <v>1.0553000000000001E-6</v>
      </c>
      <c r="D246" s="6">
        <v>7.9260999999999998E-8</v>
      </c>
      <c r="E246" s="6">
        <v>2.6850000000000001E-9</v>
      </c>
      <c r="F246" s="6"/>
      <c r="G246">
        <v>5.5594000000000001</v>
      </c>
      <c r="H246">
        <f t="shared" si="13"/>
        <v>3.1530515912902695E-5</v>
      </c>
      <c r="I246">
        <f t="shared" si="14"/>
        <v>1.7548556605028601E-8</v>
      </c>
      <c r="J246">
        <f t="shared" si="15"/>
        <v>1.9645220615572219E-9</v>
      </c>
      <c r="K246">
        <f t="shared" si="16"/>
        <v>1.0963076684373635E-10</v>
      </c>
    </row>
    <row r="247" spans="1:11" x14ac:dyDescent="0.35">
      <c r="A247">
        <v>5.5811999999999999</v>
      </c>
      <c r="B247" s="6">
        <v>1.9131E-3</v>
      </c>
      <c r="C247" s="6">
        <v>8.3572000000000002E-7</v>
      </c>
      <c r="D247" s="6">
        <v>6.1386000000000005E-8</v>
      </c>
      <c r="E247" s="6">
        <v>2.0939E-9</v>
      </c>
      <c r="F247" s="6"/>
      <c r="G247">
        <v>5.5811999999999999</v>
      </c>
      <c r="H247">
        <f t="shared" si="13"/>
        <v>2.7828487725121864E-5</v>
      </c>
      <c r="I247">
        <f t="shared" si="14"/>
        <v>1.3897166422775042E-8</v>
      </c>
      <c r="J247">
        <f t="shared" si="15"/>
        <v>1.5214815769514848E-9</v>
      </c>
      <c r="K247">
        <f t="shared" si="16"/>
        <v>8.5495665807858307E-11</v>
      </c>
    </row>
    <row r="248" spans="1:11" x14ac:dyDescent="0.35">
      <c r="A248">
        <v>5.6031000000000004</v>
      </c>
      <c r="B248" s="6">
        <v>1.6873000000000001E-3</v>
      </c>
      <c r="C248" s="6">
        <v>6.6081000000000005E-7</v>
      </c>
      <c r="D248" s="6">
        <v>4.7466000000000003E-8</v>
      </c>
      <c r="E248" s="6">
        <v>1.6307E-9</v>
      </c>
      <c r="F248" s="6"/>
      <c r="G248">
        <v>5.6031000000000004</v>
      </c>
      <c r="H248">
        <f t="shared" si="13"/>
        <v>2.4543937765196864E-5</v>
      </c>
      <c r="I248">
        <f t="shared" si="14"/>
        <v>1.0988592523613144E-8</v>
      </c>
      <c r="J248">
        <f t="shared" si="15"/>
        <v>1.1764676722962756E-9</v>
      </c>
      <c r="K248">
        <f t="shared" si="16"/>
        <v>6.6582827371352281E-11</v>
      </c>
    </row>
    <row r="249" spans="1:11" x14ac:dyDescent="0.35">
      <c r="A249">
        <v>5.625</v>
      </c>
      <c r="B249" s="6">
        <v>1.487E-3</v>
      </c>
      <c r="C249" s="6">
        <v>5.2170999999999998E-7</v>
      </c>
      <c r="D249" s="6">
        <v>3.6641999999999998E-8</v>
      </c>
      <c r="E249" s="6">
        <v>1.2683000000000001E-9</v>
      </c>
      <c r="F249" s="6"/>
      <c r="G249">
        <v>5.625</v>
      </c>
      <c r="H249">
        <f t="shared" si="13"/>
        <v>2.163031793803576E-5</v>
      </c>
      <c r="I249">
        <f t="shared" si="14"/>
        <v>8.6755021950246107E-9</v>
      </c>
      <c r="J249">
        <f t="shared" si="15"/>
        <v>9.08189618848863E-10</v>
      </c>
      <c r="K249">
        <f t="shared" si="16"/>
        <v>5.1785736159370882E-11</v>
      </c>
    </row>
    <row r="250" spans="1:11" x14ac:dyDescent="0.35">
      <c r="A250">
        <v>5.6468999999999996</v>
      </c>
      <c r="B250" s="6">
        <v>1.3096E-3</v>
      </c>
      <c r="C250" s="6">
        <v>4.1127E-7</v>
      </c>
      <c r="D250" s="6">
        <v>2.8241999999999999E-8</v>
      </c>
      <c r="E250" s="6">
        <v>9.8510999999999992E-10</v>
      </c>
      <c r="F250" s="6"/>
      <c r="G250">
        <v>5.6468999999999996</v>
      </c>
      <c r="H250">
        <f t="shared" si="13"/>
        <v>1.9049807916376347E-5</v>
      </c>
      <c r="I250">
        <f t="shared" si="14"/>
        <v>6.8389982705866696E-9</v>
      </c>
      <c r="J250">
        <f t="shared" si="15"/>
        <v>6.9999157293623676E-10</v>
      </c>
      <c r="K250">
        <f t="shared" si="16"/>
        <v>4.02228546463438E-11</v>
      </c>
    </row>
    <row r="251" spans="1:11" x14ac:dyDescent="0.35">
      <c r="A251">
        <v>5.6687000000000003</v>
      </c>
      <c r="B251" s="6">
        <v>1.1524E-3</v>
      </c>
      <c r="C251" s="6">
        <v>3.2371999999999999E-7</v>
      </c>
      <c r="D251" s="6">
        <v>2.1731000000000001E-8</v>
      </c>
      <c r="E251" s="6">
        <v>7.6413000000000003E-10</v>
      </c>
      <c r="F251" s="6"/>
      <c r="G251">
        <v>5.6687000000000003</v>
      </c>
      <c r="H251">
        <f t="shared" si="13"/>
        <v>1.6763132744984806E-5</v>
      </c>
      <c r="I251">
        <f t="shared" si="14"/>
        <v>5.3831315684448578E-9</v>
      </c>
      <c r="J251">
        <f t="shared" si="15"/>
        <v>5.3861330187229528E-10</v>
      </c>
      <c r="K251">
        <f t="shared" si="16"/>
        <v>3.1200058796388925E-11</v>
      </c>
    </row>
    <row r="252" spans="1:11" x14ac:dyDescent="0.35">
      <c r="A252">
        <v>5.6905999999999999</v>
      </c>
      <c r="B252" s="6">
        <v>1.0133E-3</v>
      </c>
      <c r="C252" s="6">
        <v>2.5442000000000002E-7</v>
      </c>
      <c r="D252" s="6">
        <v>1.6695000000000002E-8</v>
      </c>
      <c r="E252" s="6">
        <v>5.9191999999999996E-10</v>
      </c>
      <c r="F252" s="6"/>
      <c r="G252">
        <v>5.6905999999999999</v>
      </c>
      <c r="H252">
        <f t="shared" si="13"/>
        <v>1.473974523645705E-5</v>
      </c>
      <c r="I252">
        <f t="shared" si="14"/>
        <v>4.230743647731808E-9</v>
      </c>
      <c r="J252">
        <f t="shared" si="15"/>
        <v>4.1379361625134461E-10</v>
      </c>
      <c r="K252">
        <f t="shared" si="16"/>
        <v>2.4168582312902949E-11</v>
      </c>
    </row>
    <row r="253" spans="1:11" x14ac:dyDescent="0.35">
      <c r="A253">
        <v>5.7125000000000004</v>
      </c>
      <c r="B253" s="6">
        <v>8.9039000000000002E-4</v>
      </c>
      <c r="C253" s="6">
        <v>1.9966E-7</v>
      </c>
      <c r="D253" s="6">
        <v>1.2805E-8</v>
      </c>
      <c r="E253" s="6">
        <v>4.5791000000000002E-10</v>
      </c>
      <c r="F253" s="6"/>
      <c r="G253">
        <v>5.7125000000000004</v>
      </c>
      <c r="H253">
        <f t="shared" si="13"/>
        <v>1.2951861996535076E-5</v>
      </c>
      <c r="I253">
        <f t="shared" si="14"/>
        <v>3.3201410137022745E-9</v>
      </c>
      <c r="J253">
        <f t="shared" si="15"/>
        <v>3.1737809260847365E-10</v>
      </c>
      <c r="K253">
        <f t="shared" si="16"/>
        <v>1.8696843368869763E-11</v>
      </c>
    </row>
    <row r="254" spans="1:11" x14ac:dyDescent="0.35">
      <c r="A254">
        <v>5.7343999999999999</v>
      </c>
      <c r="B254" s="6">
        <v>7.8176999999999999E-4</v>
      </c>
      <c r="C254" s="6">
        <v>1.5643999999999999E-7</v>
      </c>
      <c r="D254" s="6">
        <v>9.8056000000000001E-9</v>
      </c>
      <c r="E254" s="6">
        <v>3.5375999999999998E-10</v>
      </c>
      <c r="F254" s="6"/>
      <c r="G254">
        <v>5.7343999999999999</v>
      </c>
      <c r="H254">
        <f t="shared" si="13"/>
        <v>1.1371845093758046E-5</v>
      </c>
      <c r="I254">
        <f t="shared" si="14"/>
        <v>2.6014367433816678E-9</v>
      </c>
      <c r="J254">
        <f t="shared" si="15"/>
        <v>2.430365189286723E-10</v>
      </c>
      <c r="K254">
        <f t="shared" si="16"/>
        <v>1.4444312878450715E-11</v>
      </c>
    </row>
    <row r="255" spans="1:11" x14ac:dyDescent="0.35">
      <c r="A255">
        <v>5.7561999999999998</v>
      </c>
      <c r="B255" s="6">
        <v>6.8590000000000003E-4</v>
      </c>
      <c r="C255" s="6">
        <v>1.2239E-7</v>
      </c>
      <c r="D255" s="6">
        <v>7.4966000000000008E-9</v>
      </c>
      <c r="E255" s="6">
        <v>2.7293999999999999E-10</v>
      </c>
      <c r="F255" s="6"/>
      <c r="G255">
        <v>5.7561999999999998</v>
      </c>
      <c r="H255">
        <f t="shared" si="13"/>
        <v>9.9772932573629644E-6</v>
      </c>
      <c r="I255">
        <f t="shared" si="14"/>
        <v>2.0352201676200612E-9</v>
      </c>
      <c r="J255">
        <f t="shared" si="15"/>
        <v>1.8580684178435639E-10</v>
      </c>
      <c r="K255">
        <f t="shared" si="16"/>
        <v>1.114436555021579E-11</v>
      </c>
    </row>
    <row r="256" spans="1:11" x14ac:dyDescent="0.35">
      <c r="A256">
        <v>5.7781000000000002</v>
      </c>
      <c r="B256" s="6">
        <v>6.0132999999999996E-4</v>
      </c>
      <c r="C256" s="6">
        <v>9.5612999999999997E-8</v>
      </c>
      <c r="D256" s="6">
        <v>5.7219999999999999E-9</v>
      </c>
      <c r="E256" s="6">
        <v>2.1029999999999999E-10</v>
      </c>
      <c r="F256" s="6"/>
      <c r="G256">
        <v>5.7781000000000002</v>
      </c>
      <c r="H256">
        <f t="shared" si="13"/>
        <v>8.7471143817612929E-6</v>
      </c>
      <c r="I256">
        <f t="shared" si="14"/>
        <v>1.5899461221231873E-9</v>
      </c>
      <c r="J256">
        <f t="shared" si="15"/>
        <v>1.4182252603714845E-10</v>
      </c>
      <c r="K256">
        <f t="shared" si="16"/>
        <v>8.5867226321183434E-12</v>
      </c>
    </row>
    <row r="257" spans="1:11" x14ac:dyDescent="0.35">
      <c r="A257">
        <v>5.8</v>
      </c>
      <c r="B257" s="6">
        <v>5.2678999999999996E-4</v>
      </c>
      <c r="C257" s="6">
        <v>7.4577999999999995E-8</v>
      </c>
      <c r="D257" s="6">
        <v>4.3604E-9</v>
      </c>
      <c r="E257" s="6">
        <v>1.6181999999999999E-10</v>
      </c>
      <c r="F257" s="6"/>
      <c r="G257">
        <v>5.8</v>
      </c>
      <c r="H257">
        <f t="shared" si="13"/>
        <v>7.6628346917134206E-6</v>
      </c>
      <c r="I257">
        <f t="shared" si="14"/>
        <v>1.2401556471996806E-9</v>
      </c>
      <c r="J257">
        <f t="shared" si="15"/>
        <v>1.0807461421397801E-10</v>
      </c>
      <c r="K257">
        <f t="shared" si="16"/>
        <v>6.607244205085071E-12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Image sizing</vt:lpstr>
      <vt:lpstr>60pct flat sheet</vt:lpstr>
      <vt:lpstr>40 pct flat sheet</vt:lpstr>
      <vt:lpstr>20 pct flat sheet</vt:lpstr>
      <vt:lpstr>10 pct flat sheet</vt:lpstr>
      <vt:lpstr>No salt flat sheet</vt:lpstr>
      <vt:lpstr>Averages</vt:lpstr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Argyle</dc:creator>
  <cp:lastModifiedBy>Iain Argyle</cp:lastModifiedBy>
  <dcterms:created xsi:type="dcterms:W3CDTF">2014-09-30T14:22:43Z</dcterms:created>
  <dcterms:modified xsi:type="dcterms:W3CDTF">2015-09-30T12:11:36Z</dcterms:modified>
</cp:coreProperties>
</file>