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 activeTab="5"/>
  </bookViews>
  <sheets>
    <sheet name="Re = 100, wavy" sheetId="7" r:id="rId1"/>
    <sheet name="Re = 500, wavy" sheetId="1" r:id="rId2"/>
    <sheet name="Re = 1000, FRR, wavy" sheetId="6" r:id="rId3"/>
    <sheet name="six cycles, Re = 1000" sheetId="10" r:id="rId4"/>
    <sheet name="chemical cleaning" sheetId="11" r:id="rId5"/>
    <sheet name="FRR, flat composite membrane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46" i="10" l="1"/>
  <c r="AF118" i="10"/>
  <c r="AG146" i="10"/>
  <c r="AH90" i="10"/>
  <c r="AG4" i="10"/>
  <c r="DU74" i="3" l="1"/>
  <c r="DT74" i="3"/>
  <c r="HA175" i="11" l="1"/>
  <c r="HA176" i="11"/>
  <c r="HA177" i="11"/>
  <c r="HA178" i="11"/>
  <c r="HA179" i="11"/>
  <c r="HA180" i="11"/>
  <c r="HA181" i="11"/>
  <c r="HA182" i="11"/>
  <c r="HA183" i="11"/>
  <c r="HA184" i="11"/>
  <c r="HA185" i="11"/>
  <c r="HA186" i="11"/>
  <c r="HA187" i="11"/>
  <c r="HA188" i="11"/>
  <c r="HA189" i="11"/>
  <c r="HA190" i="11"/>
  <c r="HA191" i="11"/>
  <c r="HA192" i="11"/>
  <c r="HA193" i="11"/>
  <c r="HA194" i="11"/>
  <c r="HA195" i="11"/>
  <c r="FT175" i="11"/>
  <c r="FT176" i="11"/>
  <c r="FT177" i="11"/>
  <c r="FT178" i="11"/>
  <c r="FT179" i="11"/>
  <c r="FT180" i="11"/>
  <c r="FT181" i="11"/>
  <c r="FT182" i="11"/>
  <c r="FT183" i="11"/>
  <c r="FT184" i="11"/>
  <c r="FT185" i="11"/>
  <c r="FT186" i="11"/>
  <c r="FT187" i="11"/>
  <c r="FT188" i="11"/>
  <c r="FT189" i="11"/>
  <c r="FT190" i="11"/>
  <c r="FT191" i="11"/>
  <c r="FT192" i="11"/>
  <c r="FT193" i="11"/>
  <c r="FT194" i="11"/>
  <c r="FT195" i="11"/>
  <c r="FG175" i="11"/>
  <c r="FG176" i="11"/>
  <c r="FG177" i="11"/>
  <c r="FG178" i="11"/>
  <c r="FG179" i="11"/>
  <c r="FG180" i="11"/>
  <c r="FG181" i="11"/>
  <c r="FG182" i="11"/>
  <c r="FG183" i="11"/>
  <c r="FG184" i="11"/>
  <c r="FG185" i="11"/>
  <c r="FG186" i="11"/>
  <c r="FG187" i="11"/>
  <c r="FG188" i="11"/>
  <c r="FG189" i="11"/>
  <c r="FG190" i="11"/>
  <c r="FG191" i="11"/>
  <c r="FG192" i="11"/>
  <c r="FG193" i="11"/>
  <c r="FG194" i="11"/>
  <c r="FG195" i="11"/>
  <c r="HX195" i="11" l="1"/>
  <c r="HW195" i="11"/>
  <c r="HN195" i="11"/>
  <c r="HO195" i="11" s="1"/>
  <c r="HB195" i="11"/>
  <c r="GO195" i="11"/>
  <c r="GP195" i="11" s="1"/>
  <c r="HN194" i="11"/>
  <c r="HO194" i="11" s="1"/>
  <c r="HB194" i="11"/>
  <c r="GO194" i="11"/>
  <c r="GP194" i="11" s="1"/>
  <c r="HN193" i="11"/>
  <c r="HO193" i="11" s="1"/>
  <c r="HB193" i="11"/>
  <c r="GO193" i="11"/>
  <c r="GP193" i="11" s="1"/>
  <c r="HN192" i="11"/>
  <c r="HO192" i="11" s="1"/>
  <c r="HB192" i="11"/>
  <c r="GO192" i="11"/>
  <c r="GP192" i="11" s="1"/>
  <c r="HN191" i="11"/>
  <c r="HO191" i="11" s="1"/>
  <c r="HB191" i="11"/>
  <c r="GO191" i="11"/>
  <c r="GP191" i="11" s="1"/>
  <c r="HN190" i="11"/>
  <c r="HO190" i="11" s="1"/>
  <c r="HB190" i="11"/>
  <c r="GO190" i="11"/>
  <c r="GP190" i="11" s="1"/>
  <c r="HO189" i="11"/>
  <c r="HB189" i="11"/>
  <c r="GO189" i="11"/>
  <c r="GP189" i="11" s="1"/>
  <c r="HN188" i="11"/>
  <c r="HO188" i="11" s="1"/>
  <c r="HB188" i="11"/>
  <c r="GO188" i="11"/>
  <c r="GP188" i="11" s="1"/>
  <c r="HO187" i="11"/>
  <c r="HB187" i="11"/>
  <c r="GO187" i="11"/>
  <c r="GP187" i="11" s="1"/>
  <c r="HN186" i="11"/>
  <c r="HO186" i="11" s="1"/>
  <c r="HB186" i="11"/>
  <c r="GO186" i="11"/>
  <c r="GP186" i="11" s="1"/>
  <c r="HO185" i="11"/>
  <c r="HB185" i="11"/>
  <c r="GO185" i="11"/>
  <c r="GP185" i="11" s="1"/>
  <c r="HN184" i="11"/>
  <c r="HO184" i="11" s="1"/>
  <c r="HB184" i="11"/>
  <c r="GO184" i="11"/>
  <c r="GP184" i="11" s="1"/>
  <c r="HO183" i="11"/>
  <c r="HB183" i="11"/>
  <c r="GO183" i="11"/>
  <c r="GP183" i="11" s="1"/>
  <c r="HN182" i="11"/>
  <c r="HO182" i="11" s="1"/>
  <c r="HB182" i="11"/>
  <c r="GO182" i="11"/>
  <c r="GP182" i="11" s="1"/>
  <c r="HO181" i="11"/>
  <c r="HB181" i="11"/>
  <c r="GO181" i="11"/>
  <c r="GP181" i="11" s="1"/>
  <c r="HN180" i="11"/>
  <c r="HO180" i="11" s="1"/>
  <c r="HB180" i="11"/>
  <c r="GO180" i="11"/>
  <c r="GP180" i="11" s="1"/>
  <c r="HO179" i="11"/>
  <c r="HB179" i="11"/>
  <c r="GO179" i="11"/>
  <c r="GP179" i="11" s="1"/>
  <c r="HN178" i="11"/>
  <c r="HO178" i="11" s="1"/>
  <c r="HB178" i="11"/>
  <c r="GO178" i="11"/>
  <c r="GP178" i="11" s="1"/>
  <c r="HN177" i="11"/>
  <c r="HO177" i="11" s="1"/>
  <c r="HB177" i="11"/>
  <c r="GO177" i="11"/>
  <c r="GP177" i="11" s="1"/>
  <c r="HN176" i="11"/>
  <c r="HO176" i="11" s="1"/>
  <c r="HB176" i="11"/>
  <c r="GO176" i="11"/>
  <c r="GP176" i="11" s="1"/>
  <c r="HN175" i="11"/>
  <c r="HO175" i="11" s="1"/>
  <c r="HB175" i="11"/>
  <c r="GO175" i="11"/>
  <c r="GP175" i="11" s="1"/>
  <c r="HX174" i="11"/>
  <c r="HW174" i="11"/>
  <c r="HV174" i="11"/>
  <c r="HU174" i="11"/>
  <c r="HN174" i="11"/>
  <c r="HO174" i="11" s="1"/>
  <c r="HA174" i="11"/>
  <c r="HB174" i="11" s="1"/>
  <c r="GO174" i="11"/>
  <c r="GP174" i="11" s="1"/>
  <c r="HN173" i="11"/>
  <c r="HO173" i="11" s="1"/>
  <c r="HA173" i="11"/>
  <c r="HB173" i="11" s="1"/>
  <c r="GO173" i="11"/>
  <c r="GP173" i="11" s="1"/>
  <c r="HN172" i="11"/>
  <c r="HO172" i="11" s="1"/>
  <c r="HA172" i="11"/>
  <c r="HB172" i="11" s="1"/>
  <c r="GO172" i="11"/>
  <c r="GP172" i="11" s="1"/>
  <c r="HN171" i="11"/>
  <c r="HO171" i="11" s="1"/>
  <c r="HA171" i="11"/>
  <c r="HB171" i="11" s="1"/>
  <c r="GO171" i="11"/>
  <c r="GP171" i="11" s="1"/>
  <c r="HN170" i="11"/>
  <c r="HO170" i="11" s="1"/>
  <c r="HA170" i="11"/>
  <c r="HB170" i="11" s="1"/>
  <c r="GO170" i="11"/>
  <c r="GP170" i="11" s="1"/>
  <c r="HN169" i="11"/>
  <c r="HO169" i="11" s="1"/>
  <c r="HA169" i="11"/>
  <c r="HB169" i="11" s="1"/>
  <c r="GO169" i="11"/>
  <c r="GP169" i="11" s="1"/>
  <c r="HN168" i="11"/>
  <c r="HO168" i="11" s="1"/>
  <c r="HA168" i="11"/>
  <c r="HB168" i="11" s="1"/>
  <c r="GO168" i="11"/>
  <c r="GP168" i="11" s="1"/>
  <c r="HN167" i="11"/>
  <c r="HO167" i="11" s="1"/>
  <c r="HA167" i="11"/>
  <c r="HB167" i="11" s="1"/>
  <c r="GO167" i="11"/>
  <c r="GP167" i="11" s="1"/>
  <c r="HO166" i="11"/>
  <c r="HN166" i="11"/>
  <c r="HA166" i="11"/>
  <c r="HB166" i="11" s="1"/>
  <c r="GO166" i="11"/>
  <c r="GP166" i="11" s="1"/>
  <c r="HT166" i="11" s="1"/>
  <c r="HN165" i="11"/>
  <c r="HO165" i="11" s="1"/>
  <c r="HA165" i="11"/>
  <c r="HB165" i="11" s="1"/>
  <c r="GO165" i="11"/>
  <c r="GP165" i="11" s="1"/>
  <c r="HN164" i="11"/>
  <c r="HO164" i="11" s="1"/>
  <c r="HA164" i="11"/>
  <c r="HB164" i="11" s="1"/>
  <c r="GO164" i="11"/>
  <c r="GP164" i="11" s="1"/>
  <c r="HN163" i="11"/>
  <c r="HO163" i="11" s="1"/>
  <c r="HA163" i="11"/>
  <c r="HB163" i="11" s="1"/>
  <c r="GO163" i="11"/>
  <c r="GP163" i="11" s="1"/>
  <c r="HN162" i="11"/>
  <c r="HO162" i="11" s="1"/>
  <c r="HB162" i="11"/>
  <c r="HA162" i="11"/>
  <c r="GP162" i="11"/>
  <c r="GO162" i="11"/>
  <c r="HN161" i="11"/>
  <c r="HO161" i="11" s="1"/>
  <c r="HA161" i="11"/>
  <c r="HB161" i="11" s="1"/>
  <c r="GO161" i="11"/>
  <c r="GP161" i="11" s="1"/>
  <c r="HN160" i="11"/>
  <c r="HO160" i="11" s="1"/>
  <c r="HA160" i="11"/>
  <c r="HB160" i="11" s="1"/>
  <c r="GO160" i="11"/>
  <c r="GP160" i="11" s="1"/>
  <c r="HN159" i="11"/>
  <c r="HO159" i="11" s="1"/>
  <c r="HA159" i="11"/>
  <c r="HB159" i="11" s="1"/>
  <c r="GO159" i="11"/>
  <c r="GP159" i="11" s="1"/>
  <c r="HN158" i="11"/>
  <c r="HO158" i="11" s="1"/>
  <c r="HB158" i="11"/>
  <c r="HA158" i="11"/>
  <c r="GO158" i="11"/>
  <c r="GP158" i="11" s="1"/>
  <c r="HN157" i="11"/>
  <c r="HO157" i="11" s="1"/>
  <c r="HA157" i="11"/>
  <c r="HB157" i="11" s="1"/>
  <c r="GO157" i="11"/>
  <c r="GP157" i="11" s="1"/>
  <c r="HN156" i="11"/>
  <c r="HO156" i="11" s="1"/>
  <c r="HA156" i="11"/>
  <c r="HB156" i="11" s="1"/>
  <c r="GO156" i="11"/>
  <c r="GP156" i="11" s="1"/>
  <c r="HN155" i="11"/>
  <c r="HO155" i="11" s="1"/>
  <c r="HA155" i="11"/>
  <c r="HB155" i="11" s="1"/>
  <c r="GO155" i="11"/>
  <c r="GP155" i="11" s="1"/>
  <c r="HN154" i="11"/>
  <c r="HO154" i="11" s="1"/>
  <c r="HA154" i="11"/>
  <c r="HB154" i="11" s="1"/>
  <c r="GP154" i="11"/>
  <c r="GO154" i="11"/>
  <c r="HN153" i="11"/>
  <c r="HO153" i="11" s="1"/>
  <c r="HA153" i="11"/>
  <c r="HB153" i="11" s="1"/>
  <c r="GO153" i="11"/>
  <c r="GP153" i="11" s="1"/>
  <c r="HN152" i="11"/>
  <c r="HO152" i="11" s="1"/>
  <c r="HA152" i="11"/>
  <c r="HB152" i="11" s="1"/>
  <c r="GO152" i="11"/>
  <c r="GP152" i="11" s="1"/>
  <c r="HN151" i="11"/>
  <c r="HO151" i="11" s="1"/>
  <c r="HA151" i="11"/>
  <c r="HB151" i="11" s="1"/>
  <c r="GO151" i="11"/>
  <c r="GP151" i="11" s="1"/>
  <c r="HN150" i="11"/>
  <c r="HO150" i="11" s="1"/>
  <c r="HA150" i="11"/>
  <c r="HB150" i="11" s="1"/>
  <c r="GO150" i="11"/>
  <c r="GP150" i="11" s="1"/>
  <c r="HN149" i="11"/>
  <c r="HO149" i="11" s="1"/>
  <c r="HA149" i="11"/>
  <c r="HB149" i="11" s="1"/>
  <c r="GO149" i="11"/>
  <c r="GP149" i="11" s="1"/>
  <c r="HN148" i="11"/>
  <c r="HO148" i="11" s="1"/>
  <c r="HA148" i="11"/>
  <c r="HB148" i="11" s="1"/>
  <c r="GO148" i="11"/>
  <c r="GP148" i="11" s="1"/>
  <c r="HN147" i="11"/>
  <c r="HO147" i="11" s="1"/>
  <c r="HA147" i="11"/>
  <c r="HB147" i="11" s="1"/>
  <c r="GO147" i="11"/>
  <c r="GP147" i="11" s="1"/>
  <c r="HN146" i="11"/>
  <c r="HO146" i="11" s="1"/>
  <c r="HA146" i="11"/>
  <c r="HB146" i="11" s="1"/>
  <c r="GO146" i="11"/>
  <c r="GP146" i="11" s="1"/>
  <c r="HN145" i="11"/>
  <c r="HO145" i="11" s="1"/>
  <c r="HA145" i="11"/>
  <c r="HB145" i="11" s="1"/>
  <c r="GO145" i="11"/>
  <c r="GP145" i="11" s="1"/>
  <c r="HN144" i="11"/>
  <c r="HO144" i="11" s="1"/>
  <c r="HA144" i="11"/>
  <c r="HB144" i="11" s="1"/>
  <c r="GP144" i="11"/>
  <c r="GO144" i="11"/>
  <c r="HN143" i="11"/>
  <c r="HO143" i="11" s="1"/>
  <c r="HA143" i="11"/>
  <c r="HB143" i="11" s="1"/>
  <c r="GO143" i="11"/>
  <c r="GP143" i="11" s="1"/>
  <c r="HN142" i="11"/>
  <c r="HO142" i="11" s="1"/>
  <c r="HA142" i="11"/>
  <c r="HB142" i="11" s="1"/>
  <c r="GO142" i="11"/>
  <c r="GP142" i="11" s="1"/>
  <c r="HN141" i="11"/>
  <c r="HO141" i="11" s="1"/>
  <c r="HA141" i="11"/>
  <c r="HB141" i="11" s="1"/>
  <c r="GO141" i="11"/>
  <c r="GP141" i="11" s="1"/>
  <c r="HT141" i="11" s="1"/>
  <c r="HN140" i="11"/>
  <c r="HO140" i="11" s="1"/>
  <c r="HA140" i="11"/>
  <c r="HB140" i="11" s="1"/>
  <c r="GO140" i="11"/>
  <c r="GP140" i="11" s="1"/>
  <c r="HN139" i="11"/>
  <c r="HO139" i="11" s="1"/>
  <c r="HA139" i="11"/>
  <c r="HB139" i="11" s="1"/>
  <c r="GO139" i="11"/>
  <c r="GP139" i="11" s="1"/>
  <c r="HN138" i="11"/>
  <c r="HO138" i="11" s="1"/>
  <c r="HA138" i="11"/>
  <c r="HB138" i="11" s="1"/>
  <c r="GO138" i="11"/>
  <c r="GP138" i="11" s="1"/>
  <c r="HO137" i="11"/>
  <c r="HN137" i="11"/>
  <c r="HA137" i="11"/>
  <c r="HB137" i="11" s="1"/>
  <c r="GO137" i="11"/>
  <c r="GP137" i="11" s="1"/>
  <c r="HN136" i="11"/>
  <c r="HO136" i="11" s="1"/>
  <c r="HA136" i="11"/>
  <c r="HB136" i="11" s="1"/>
  <c r="GO136" i="11"/>
  <c r="GP136" i="11" s="1"/>
  <c r="HT136" i="11" s="1"/>
  <c r="HN135" i="11"/>
  <c r="HO135" i="11" s="1"/>
  <c r="HA135" i="11"/>
  <c r="HB135" i="11" s="1"/>
  <c r="GO135" i="11"/>
  <c r="GP135" i="11" s="1"/>
  <c r="HN134" i="11"/>
  <c r="HO134" i="11" s="1"/>
  <c r="HA134" i="11"/>
  <c r="HB134" i="11" s="1"/>
  <c r="GO134" i="11"/>
  <c r="GP134" i="11" s="1"/>
  <c r="HN133" i="11"/>
  <c r="HO133" i="11" s="1"/>
  <c r="HB133" i="11"/>
  <c r="HA133" i="11"/>
  <c r="GO133" i="11"/>
  <c r="GP133" i="11" s="1"/>
  <c r="HN132" i="11"/>
  <c r="HO132" i="11" s="1"/>
  <c r="HA132" i="11"/>
  <c r="HB132" i="11" s="1"/>
  <c r="GO132" i="11"/>
  <c r="GP132" i="11" s="1"/>
  <c r="HN131" i="11"/>
  <c r="HO131" i="11" s="1"/>
  <c r="HA131" i="11"/>
  <c r="HB131" i="11" s="1"/>
  <c r="GO131" i="11"/>
  <c r="GP131" i="11" s="1"/>
  <c r="HN130" i="11"/>
  <c r="HO130" i="11" s="1"/>
  <c r="HA130" i="11"/>
  <c r="HB130" i="11" s="1"/>
  <c r="GP130" i="11"/>
  <c r="HT130" i="11" s="1"/>
  <c r="GO130" i="11"/>
  <c r="HN129" i="11"/>
  <c r="HO129" i="11" s="1"/>
  <c r="HA129" i="11"/>
  <c r="HB129" i="11" s="1"/>
  <c r="GP129" i="11"/>
  <c r="GO129" i="11"/>
  <c r="HN128" i="11"/>
  <c r="HO128" i="11" s="1"/>
  <c r="HA128" i="11"/>
  <c r="HB128" i="11" s="1"/>
  <c r="GO128" i="11"/>
  <c r="GP128" i="11" s="1"/>
  <c r="HN127" i="11"/>
  <c r="HO127" i="11" s="1"/>
  <c r="HA127" i="11"/>
  <c r="HB127" i="11" s="1"/>
  <c r="GO127" i="11"/>
  <c r="GP127" i="11" s="1"/>
  <c r="HN126" i="11"/>
  <c r="HO126" i="11" s="1"/>
  <c r="HA126" i="11"/>
  <c r="HB126" i="11" s="1"/>
  <c r="GP126" i="11"/>
  <c r="GO126" i="11"/>
  <c r="HN125" i="11"/>
  <c r="HO125" i="11" s="1"/>
  <c r="HA125" i="11"/>
  <c r="HB125" i="11" s="1"/>
  <c r="GO125" i="11"/>
  <c r="GP125" i="11" s="1"/>
  <c r="HN124" i="11"/>
  <c r="HO124" i="11" s="1"/>
  <c r="HA124" i="11"/>
  <c r="HB124" i="11" s="1"/>
  <c r="GO124" i="11"/>
  <c r="GP124" i="11" s="1"/>
  <c r="HN123" i="11"/>
  <c r="HO123" i="11" s="1"/>
  <c r="HA123" i="11"/>
  <c r="HB123" i="11" s="1"/>
  <c r="GO123" i="11"/>
  <c r="GP123" i="11" s="1"/>
  <c r="HN122" i="11"/>
  <c r="HO122" i="11" s="1"/>
  <c r="HA122" i="11"/>
  <c r="HB122" i="11" s="1"/>
  <c r="GO122" i="11"/>
  <c r="GP122" i="11" s="1"/>
  <c r="HO121" i="11"/>
  <c r="HN121" i="11"/>
  <c r="HA121" i="11"/>
  <c r="HB121" i="11" s="1"/>
  <c r="GO121" i="11"/>
  <c r="GP121" i="11" s="1"/>
  <c r="HN120" i="11"/>
  <c r="HO120" i="11" s="1"/>
  <c r="HA120" i="11"/>
  <c r="HB120" i="11" s="1"/>
  <c r="GO120" i="11"/>
  <c r="GP120" i="11" s="1"/>
  <c r="HO119" i="11"/>
  <c r="HN119" i="11"/>
  <c r="HA119" i="11"/>
  <c r="HB119" i="11" s="1"/>
  <c r="GO119" i="11"/>
  <c r="GP119" i="11" s="1"/>
  <c r="HT119" i="11" s="1"/>
  <c r="HN118" i="11"/>
  <c r="HO118" i="11" s="1"/>
  <c r="HB118" i="11"/>
  <c r="HA118" i="11"/>
  <c r="GO118" i="11"/>
  <c r="GP118" i="11" s="1"/>
  <c r="HN117" i="11"/>
  <c r="HO117" i="11" s="1"/>
  <c r="HA117" i="11"/>
  <c r="HB117" i="11" s="1"/>
  <c r="GO117" i="11"/>
  <c r="GP117" i="11" s="1"/>
  <c r="HN116" i="11"/>
  <c r="HO116" i="11" s="1"/>
  <c r="HA116" i="11"/>
  <c r="HB116" i="11" s="1"/>
  <c r="GO116" i="11"/>
  <c r="GP116" i="11" s="1"/>
  <c r="HN115" i="11"/>
  <c r="HO115" i="11" s="1"/>
  <c r="HA115" i="11"/>
  <c r="HB115" i="11" s="1"/>
  <c r="GO115" i="11"/>
  <c r="GP115" i="11" s="1"/>
  <c r="HN114" i="11"/>
  <c r="HO114" i="11" s="1"/>
  <c r="HA114" i="11"/>
  <c r="HB114" i="11" s="1"/>
  <c r="GO114" i="11"/>
  <c r="GP114" i="11" s="1"/>
  <c r="HO113" i="11"/>
  <c r="HN113" i="11"/>
  <c r="HA113" i="11"/>
  <c r="HB113" i="11" s="1"/>
  <c r="GO113" i="11"/>
  <c r="GP113" i="11" s="1"/>
  <c r="HT113" i="11" s="1"/>
  <c r="HN112" i="11"/>
  <c r="HO112" i="11" s="1"/>
  <c r="HA112" i="11"/>
  <c r="HB112" i="11" s="1"/>
  <c r="GO112" i="11"/>
  <c r="GP112" i="11" s="1"/>
  <c r="HN111" i="11"/>
  <c r="HO111" i="11" s="1"/>
  <c r="HA111" i="11"/>
  <c r="HB111" i="11" s="1"/>
  <c r="GO111" i="11"/>
  <c r="GP111" i="11" s="1"/>
  <c r="HN110" i="11"/>
  <c r="HO110" i="11" s="1"/>
  <c r="HA110" i="11"/>
  <c r="HB110" i="11" s="1"/>
  <c r="GO110" i="11"/>
  <c r="GP110" i="11" s="1"/>
  <c r="HN109" i="11"/>
  <c r="HO109" i="11" s="1"/>
  <c r="HA109" i="11"/>
  <c r="HB109" i="11" s="1"/>
  <c r="GO109" i="11"/>
  <c r="GP109" i="11" s="1"/>
  <c r="HN108" i="11"/>
  <c r="HO108" i="11" s="1"/>
  <c r="HA108" i="11"/>
  <c r="HB108" i="11" s="1"/>
  <c r="GP108" i="11"/>
  <c r="GO108" i="11"/>
  <c r="HN107" i="11"/>
  <c r="HO107" i="11" s="1"/>
  <c r="HA107" i="11"/>
  <c r="HB107" i="11" s="1"/>
  <c r="GO107" i="11"/>
  <c r="GP107" i="11" s="1"/>
  <c r="HN106" i="11"/>
  <c r="HO106" i="11" s="1"/>
  <c r="HA106" i="11"/>
  <c r="HB106" i="11" s="1"/>
  <c r="GO106" i="11"/>
  <c r="GP106" i="11" s="1"/>
  <c r="HO105" i="11"/>
  <c r="HN105" i="11"/>
  <c r="HA105" i="11"/>
  <c r="HB105" i="11" s="1"/>
  <c r="GO105" i="11"/>
  <c r="GP105" i="11" s="1"/>
  <c r="HN104" i="11"/>
  <c r="HO104" i="11" s="1"/>
  <c r="HA104" i="11"/>
  <c r="HB104" i="11" s="1"/>
  <c r="GO104" i="11"/>
  <c r="GP104" i="11" s="1"/>
  <c r="HN103" i="11"/>
  <c r="HO103" i="11" s="1"/>
  <c r="HA103" i="11"/>
  <c r="HB103" i="11" s="1"/>
  <c r="GO103" i="11"/>
  <c r="GP103" i="11" s="1"/>
  <c r="HT103" i="11" s="1"/>
  <c r="HN102" i="11"/>
  <c r="HO102" i="11" s="1"/>
  <c r="HA102" i="11"/>
  <c r="HB102" i="11" s="1"/>
  <c r="GO102" i="11"/>
  <c r="GP102" i="11" s="1"/>
  <c r="HO101" i="11"/>
  <c r="HN101" i="11"/>
  <c r="HA101" i="11"/>
  <c r="HB101" i="11" s="1"/>
  <c r="GO101" i="11"/>
  <c r="GP101" i="11" s="1"/>
  <c r="HO100" i="11"/>
  <c r="HN100" i="11"/>
  <c r="HA100" i="11"/>
  <c r="HB100" i="11" s="1"/>
  <c r="GO100" i="11"/>
  <c r="GP100" i="11" s="1"/>
  <c r="HN99" i="11"/>
  <c r="HO99" i="11" s="1"/>
  <c r="HA99" i="11"/>
  <c r="HB99" i="11" s="1"/>
  <c r="GO99" i="11"/>
  <c r="GP99" i="11" s="1"/>
  <c r="HO98" i="11"/>
  <c r="HN98" i="11"/>
  <c r="HA98" i="11"/>
  <c r="HB98" i="11" s="1"/>
  <c r="GO98" i="11"/>
  <c r="GP98" i="11" s="1"/>
  <c r="HT98" i="11" s="1"/>
  <c r="HN97" i="11"/>
  <c r="HO97" i="11" s="1"/>
  <c r="HA97" i="11"/>
  <c r="HB97" i="11" s="1"/>
  <c r="GO97" i="11"/>
  <c r="GP97" i="11" s="1"/>
  <c r="HN96" i="11"/>
  <c r="HO96" i="11" s="1"/>
  <c r="HA96" i="11"/>
  <c r="HB96" i="11" s="1"/>
  <c r="GO96" i="11"/>
  <c r="GP96" i="11" s="1"/>
  <c r="HN95" i="11"/>
  <c r="HO95" i="11" s="1"/>
  <c r="HA95" i="11"/>
  <c r="HB95" i="11" s="1"/>
  <c r="GO95" i="11"/>
  <c r="GP95" i="11" s="1"/>
  <c r="HN94" i="11"/>
  <c r="HO94" i="11" s="1"/>
  <c r="HA94" i="11"/>
  <c r="HB94" i="11" s="1"/>
  <c r="GO94" i="11"/>
  <c r="GP94" i="11" s="1"/>
  <c r="HN93" i="11"/>
  <c r="HO93" i="11" s="1"/>
  <c r="HA93" i="11"/>
  <c r="HB93" i="11" s="1"/>
  <c r="GO93" i="11"/>
  <c r="GP93" i="11" s="1"/>
  <c r="HN92" i="11"/>
  <c r="HO92" i="11" s="1"/>
  <c r="HA92" i="11"/>
  <c r="HB92" i="11" s="1"/>
  <c r="GO92" i="11"/>
  <c r="GP92" i="11" s="1"/>
  <c r="HN91" i="11"/>
  <c r="HO91" i="11" s="1"/>
  <c r="HA91" i="11"/>
  <c r="HB91" i="11" s="1"/>
  <c r="GO91" i="11"/>
  <c r="GP91" i="11" s="1"/>
  <c r="HN90" i="11"/>
  <c r="HO90" i="11" s="1"/>
  <c r="HA90" i="11"/>
  <c r="HB90" i="11" s="1"/>
  <c r="GO90" i="11"/>
  <c r="GP90" i="11" s="1"/>
  <c r="HN89" i="11"/>
  <c r="HO89" i="11" s="1"/>
  <c r="HA89" i="11"/>
  <c r="HB89" i="11" s="1"/>
  <c r="GO89" i="11"/>
  <c r="GP89" i="11" s="1"/>
  <c r="HN88" i="11"/>
  <c r="HO88" i="11" s="1"/>
  <c r="HA88" i="11"/>
  <c r="HB88" i="11" s="1"/>
  <c r="GO88" i="11"/>
  <c r="GP88" i="11" s="1"/>
  <c r="HN87" i="11"/>
  <c r="HO87" i="11" s="1"/>
  <c r="HA87" i="11"/>
  <c r="HB87" i="11" s="1"/>
  <c r="GP87" i="11"/>
  <c r="GO87" i="11"/>
  <c r="HN86" i="11"/>
  <c r="HO86" i="11" s="1"/>
  <c r="HA86" i="11"/>
  <c r="HB86" i="11" s="1"/>
  <c r="GO86" i="11"/>
  <c r="GP86" i="11" s="1"/>
  <c r="HN85" i="11"/>
  <c r="HO85" i="11" s="1"/>
  <c r="HA85" i="11"/>
  <c r="HB85" i="11" s="1"/>
  <c r="GO85" i="11"/>
  <c r="GP85" i="11" s="1"/>
  <c r="HN84" i="11"/>
  <c r="HO84" i="11" s="1"/>
  <c r="HA84" i="11"/>
  <c r="HB84" i="11" s="1"/>
  <c r="GP84" i="11"/>
  <c r="GO84" i="11"/>
  <c r="HN83" i="11"/>
  <c r="HO83" i="11" s="1"/>
  <c r="HB83" i="11"/>
  <c r="HA83" i="11"/>
  <c r="GO83" i="11"/>
  <c r="GP83" i="11" s="1"/>
  <c r="HN82" i="11"/>
  <c r="HO82" i="11" s="1"/>
  <c r="HA82" i="11"/>
  <c r="HB82" i="11" s="1"/>
  <c r="GO82" i="11"/>
  <c r="GP82" i="11" s="1"/>
  <c r="HN81" i="11"/>
  <c r="HO81" i="11" s="1"/>
  <c r="HB81" i="11"/>
  <c r="HA81" i="11"/>
  <c r="GO81" i="11"/>
  <c r="GP81" i="11" s="1"/>
  <c r="HN80" i="11"/>
  <c r="HO80" i="11" s="1"/>
  <c r="HA80" i="11"/>
  <c r="HB80" i="11" s="1"/>
  <c r="GO80" i="11"/>
  <c r="GP80" i="11" s="1"/>
  <c r="HO79" i="11"/>
  <c r="HN79" i="11"/>
  <c r="HA79" i="11"/>
  <c r="HB79" i="11" s="1"/>
  <c r="GO79" i="11"/>
  <c r="GP79" i="11" s="1"/>
  <c r="HT79" i="11" s="1"/>
  <c r="HN78" i="11"/>
  <c r="HO78" i="11" s="1"/>
  <c r="HA78" i="11"/>
  <c r="HB78" i="11" s="1"/>
  <c r="GO78" i="11"/>
  <c r="GP78" i="11" s="1"/>
  <c r="HN77" i="11"/>
  <c r="HO77" i="11" s="1"/>
  <c r="HA77" i="11"/>
  <c r="HB77" i="11" s="1"/>
  <c r="GO77" i="11"/>
  <c r="GP77" i="11" s="1"/>
  <c r="HN76" i="11"/>
  <c r="HO76" i="11" s="1"/>
  <c r="HA76" i="11"/>
  <c r="HB76" i="11" s="1"/>
  <c r="GP76" i="11"/>
  <c r="GO76" i="11"/>
  <c r="HN75" i="11"/>
  <c r="HO75" i="11" s="1"/>
  <c r="HB75" i="11"/>
  <c r="HA75" i="11"/>
  <c r="GO75" i="11"/>
  <c r="GP75" i="11" s="1"/>
  <c r="HN74" i="11"/>
  <c r="HO74" i="11" s="1"/>
  <c r="HA74" i="11"/>
  <c r="HB74" i="11" s="1"/>
  <c r="GO74" i="11"/>
  <c r="GP74" i="11" s="1"/>
  <c r="HN73" i="11"/>
  <c r="HO73" i="11" s="1"/>
  <c r="HA73" i="11"/>
  <c r="HB73" i="11" s="1"/>
  <c r="GO73" i="11"/>
  <c r="GP73" i="11" s="1"/>
  <c r="HO72" i="11"/>
  <c r="HN72" i="11"/>
  <c r="HA72" i="11"/>
  <c r="HB72" i="11" s="1"/>
  <c r="GO72" i="11"/>
  <c r="GP72" i="11" s="1"/>
  <c r="HO71" i="11"/>
  <c r="HN71" i="11"/>
  <c r="HA71" i="11"/>
  <c r="HB71" i="11" s="1"/>
  <c r="GP71" i="11"/>
  <c r="GO71" i="11"/>
  <c r="HN70" i="11"/>
  <c r="HO70" i="11" s="1"/>
  <c r="HA70" i="11"/>
  <c r="HB70" i="11" s="1"/>
  <c r="GP70" i="11"/>
  <c r="GO70" i="11"/>
  <c r="HN69" i="11"/>
  <c r="HO69" i="11" s="1"/>
  <c r="HA69" i="11"/>
  <c r="HB69" i="11" s="1"/>
  <c r="GO69" i="11"/>
  <c r="GP69" i="11" s="1"/>
  <c r="HN68" i="11"/>
  <c r="HO68" i="11" s="1"/>
  <c r="HA68" i="11"/>
  <c r="HB68" i="11" s="1"/>
  <c r="GO68" i="11"/>
  <c r="GP68" i="11" s="1"/>
  <c r="HN67" i="11"/>
  <c r="HO67" i="11" s="1"/>
  <c r="HA67" i="11"/>
  <c r="HB67" i="11" s="1"/>
  <c r="GO67" i="11"/>
  <c r="GP67" i="11" s="1"/>
  <c r="HN66" i="11"/>
  <c r="HO66" i="11" s="1"/>
  <c r="HA66" i="11"/>
  <c r="HB66" i="11" s="1"/>
  <c r="GO66" i="11"/>
  <c r="GP66" i="11" s="1"/>
  <c r="HN65" i="11"/>
  <c r="HO65" i="11" s="1"/>
  <c r="HA65" i="11"/>
  <c r="HB65" i="11" s="1"/>
  <c r="GO65" i="11"/>
  <c r="GP65" i="11" s="1"/>
  <c r="HN64" i="11"/>
  <c r="HO64" i="11" s="1"/>
  <c r="HB64" i="11"/>
  <c r="HA64" i="11"/>
  <c r="GO64" i="11"/>
  <c r="GP64" i="11" s="1"/>
  <c r="HN63" i="11"/>
  <c r="HO63" i="11" s="1"/>
  <c r="HA63" i="11"/>
  <c r="HB63" i="11" s="1"/>
  <c r="GO63" i="11"/>
  <c r="GP63" i="11" s="1"/>
  <c r="HN62" i="11"/>
  <c r="HO62" i="11" s="1"/>
  <c r="HA62" i="11"/>
  <c r="HB62" i="11" s="1"/>
  <c r="GO62" i="11"/>
  <c r="GP62" i="11" s="1"/>
  <c r="HN61" i="11"/>
  <c r="HO61" i="11" s="1"/>
  <c r="HA61" i="11"/>
  <c r="HB61" i="11" s="1"/>
  <c r="GO61" i="11"/>
  <c r="GP61" i="11" s="1"/>
  <c r="HN60" i="11"/>
  <c r="HO60" i="11" s="1"/>
  <c r="HB60" i="11"/>
  <c r="HA60" i="11"/>
  <c r="GO60" i="11"/>
  <c r="GP60" i="11" s="1"/>
  <c r="HN59" i="11"/>
  <c r="HO59" i="11" s="1"/>
  <c r="HA59" i="11"/>
  <c r="HB59" i="11" s="1"/>
  <c r="GO59" i="11"/>
  <c r="GP59" i="11" s="1"/>
  <c r="HN58" i="11"/>
  <c r="HO58" i="11" s="1"/>
  <c r="HA58" i="11"/>
  <c r="HB58" i="11" s="1"/>
  <c r="GO58" i="11"/>
  <c r="GP58" i="11" s="1"/>
  <c r="HN57" i="11"/>
  <c r="HO57" i="11" s="1"/>
  <c r="HA57" i="11"/>
  <c r="HB57" i="11" s="1"/>
  <c r="GO57" i="11"/>
  <c r="GP57" i="11" s="1"/>
  <c r="HN56" i="11"/>
  <c r="HO56" i="11" s="1"/>
  <c r="HA56" i="11"/>
  <c r="HB56" i="11" s="1"/>
  <c r="GO56" i="11"/>
  <c r="GP56" i="11" s="1"/>
  <c r="HN55" i="11"/>
  <c r="HO55" i="11" s="1"/>
  <c r="HA55" i="11"/>
  <c r="HB55" i="11" s="1"/>
  <c r="GO55" i="11"/>
  <c r="GP55" i="11" s="1"/>
  <c r="HN54" i="11"/>
  <c r="HO54" i="11" s="1"/>
  <c r="HA54" i="11"/>
  <c r="HB54" i="11" s="1"/>
  <c r="GP54" i="11"/>
  <c r="GO54" i="11"/>
  <c r="HN53" i="11"/>
  <c r="HO53" i="11" s="1"/>
  <c r="HR35" i="11" s="1"/>
  <c r="HA53" i="11"/>
  <c r="HB53" i="11" s="1"/>
  <c r="GO53" i="11"/>
  <c r="GP53" i="11" s="1"/>
  <c r="HN52" i="11"/>
  <c r="HO52" i="11" s="1"/>
  <c r="HB52" i="11"/>
  <c r="HA52" i="11"/>
  <c r="GO52" i="11"/>
  <c r="GP52" i="11" s="1"/>
  <c r="HN51" i="11"/>
  <c r="HO51" i="11" s="1"/>
  <c r="HB51" i="11"/>
  <c r="HA51" i="11"/>
  <c r="GO51" i="11"/>
  <c r="GP51" i="11" s="1"/>
  <c r="HN50" i="11"/>
  <c r="HO50" i="11" s="1"/>
  <c r="HA50" i="11"/>
  <c r="HB50" i="11" s="1"/>
  <c r="GO50" i="11"/>
  <c r="GP50" i="11" s="1"/>
  <c r="HN49" i="11"/>
  <c r="HO49" i="11" s="1"/>
  <c r="HA49" i="11"/>
  <c r="HB49" i="11" s="1"/>
  <c r="GO49" i="11"/>
  <c r="GP49" i="11" s="1"/>
  <c r="HN48" i="11"/>
  <c r="HO48" i="11" s="1"/>
  <c r="HA48" i="11"/>
  <c r="HB48" i="11" s="1"/>
  <c r="GO48" i="11"/>
  <c r="GP48" i="11" s="1"/>
  <c r="HN47" i="11"/>
  <c r="HO47" i="11" s="1"/>
  <c r="HA47" i="11"/>
  <c r="HB47" i="11" s="1"/>
  <c r="GP47" i="11"/>
  <c r="GO47" i="11"/>
  <c r="HN46" i="11"/>
  <c r="HO46" i="11" s="1"/>
  <c r="HA46" i="11"/>
  <c r="HB46" i="11" s="1"/>
  <c r="GO46" i="11"/>
  <c r="GP46" i="11" s="1"/>
  <c r="HN45" i="11"/>
  <c r="HO45" i="11" s="1"/>
  <c r="HA45" i="11"/>
  <c r="HB45" i="11" s="1"/>
  <c r="GO45" i="11"/>
  <c r="GP45" i="11" s="1"/>
  <c r="HN44" i="11"/>
  <c r="HO44" i="11" s="1"/>
  <c r="HB44" i="11"/>
  <c r="HA44" i="11"/>
  <c r="GO44" i="11"/>
  <c r="GP44" i="11" s="1"/>
  <c r="HT44" i="11" s="1"/>
  <c r="HN43" i="11"/>
  <c r="HO43" i="11" s="1"/>
  <c r="HA43" i="11"/>
  <c r="HB43" i="11" s="1"/>
  <c r="GO43" i="11"/>
  <c r="GP43" i="11" s="1"/>
  <c r="HN42" i="11"/>
  <c r="HO42" i="11" s="1"/>
  <c r="HB42" i="11"/>
  <c r="HA42" i="11"/>
  <c r="GO42" i="11"/>
  <c r="GP42" i="11" s="1"/>
  <c r="HN41" i="11"/>
  <c r="HO41" i="11" s="1"/>
  <c r="HA41" i="11"/>
  <c r="HB41" i="11" s="1"/>
  <c r="GO41" i="11"/>
  <c r="GP41" i="11" s="1"/>
  <c r="HT41" i="11" s="1"/>
  <c r="HN40" i="11"/>
  <c r="HO40" i="11" s="1"/>
  <c r="HA40" i="11"/>
  <c r="HB40" i="11" s="1"/>
  <c r="GO40" i="11"/>
  <c r="GP40" i="11" s="1"/>
  <c r="HN39" i="11"/>
  <c r="HO39" i="11" s="1"/>
  <c r="HA39" i="11"/>
  <c r="HB39" i="11" s="1"/>
  <c r="GO39" i="11"/>
  <c r="GP39" i="11" s="1"/>
  <c r="HN38" i="11"/>
  <c r="HO38" i="11" s="1"/>
  <c r="HB38" i="11"/>
  <c r="HA38" i="11"/>
  <c r="GO38" i="11"/>
  <c r="GP38" i="11" s="1"/>
  <c r="HN37" i="11"/>
  <c r="HO37" i="11" s="1"/>
  <c r="HA37" i="11"/>
  <c r="HB37" i="11" s="1"/>
  <c r="GO37" i="11"/>
  <c r="GP37" i="11" s="1"/>
  <c r="HT37" i="11" s="1"/>
  <c r="HN36" i="11"/>
  <c r="HO36" i="11" s="1"/>
  <c r="HA36" i="11"/>
  <c r="HB36" i="11" s="1"/>
  <c r="GO36" i="11"/>
  <c r="GP36" i="11" s="1"/>
  <c r="HN35" i="11"/>
  <c r="HO35" i="11" s="1"/>
  <c r="HA35" i="11"/>
  <c r="HB35" i="11" s="1"/>
  <c r="GO35" i="11"/>
  <c r="GP35" i="11" s="1"/>
  <c r="HT35" i="11" s="1"/>
  <c r="HN34" i="11"/>
  <c r="HO34" i="11" s="1"/>
  <c r="HA34" i="11"/>
  <c r="HB34" i="11" s="1"/>
  <c r="GO34" i="11"/>
  <c r="GP34" i="11" s="1"/>
  <c r="HN33" i="11"/>
  <c r="HO33" i="11" s="1"/>
  <c r="HA33" i="11"/>
  <c r="HB33" i="11" s="1"/>
  <c r="GO33" i="11"/>
  <c r="GP33" i="11" s="1"/>
  <c r="HN32" i="11"/>
  <c r="HO32" i="11" s="1"/>
  <c r="HB32" i="11"/>
  <c r="HA32" i="11"/>
  <c r="GO32" i="11"/>
  <c r="GP32" i="11" s="1"/>
  <c r="HN31" i="11"/>
  <c r="HO31" i="11" s="1"/>
  <c r="HA31" i="11"/>
  <c r="HB31" i="11" s="1"/>
  <c r="GO31" i="11"/>
  <c r="GP31" i="11" s="1"/>
  <c r="HN30" i="11"/>
  <c r="HO30" i="11" s="1"/>
  <c r="HA30" i="11"/>
  <c r="HB30" i="11" s="1"/>
  <c r="GO30" i="11"/>
  <c r="GP30" i="11" s="1"/>
  <c r="HN29" i="11"/>
  <c r="HO29" i="11" s="1"/>
  <c r="HA29" i="11"/>
  <c r="HB29" i="11" s="1"/>
  <c r="GO29" i="11"/>
  <c r="GP29" i="11" s="1"/>
  <c r="HT29" i="11" s="1"/>
  <c r="HN28" i="11"/>
  <c r="HO28" i="11" s="1"/>
  <c r="HA28" i="11"/>
  <c r="HB28" i="11" s="1"/>
  <c r="GO28" i="11"/>
  <c r="GP28" i="11" s="1"/>
  <c r="HN27" i="11"/>
  <c r="HO27" i="11" s="1"/>
  <c r="HA27" i="11"/>
  <c r="HB27" i="11" s="1"/>
  <c r="GO27" i="11"/>
  <c r="GP27" i="11" s="1"/>
  <c r="HN26" i="11"/>
  <c r="HO26" i="11" s="1"/>
  <c r="HA26" i="11"/>
  <c r="HB26" i="11" s="1"/>
  <c r="GO26" i="11"/>
  <c r="GP26" i="11" s="1"/>
  <c r="HN25" i="11"/>
  <c r="HO25" i="11" s="1"/>
  <c r="HA25" i="11"/>
  <c r="HB25" i="11" s="1"/>
  <c r="GO25" i="11"/>
  <c r="GP25" i="11" s="1"/>
  <c r="HO24" i="11"/>
  <c r="HN24" i="11"/>
  <c r="HA24" i="11"/>
  <c r="HB24" i="11" s="1"/>
  <c r="HT24" i="11" s="1"/>
  <c r="GO24" i="11"/>
  <c r="GP24" i="11" s="1"/>
  <c r="HN23" i="11"/>
  <c r="HO23" i="11" s="1"/>
  <c r="HA23" i="11"/>
  <c r="HB23" i="11" s="1"/>
  <c r="GO23" i="11"/>
  <c r="GP23" i="11" s="1"/>
  <c r="HN22" i="11"/>
  <c r="HO22" i="11" s="1"/>
  <c r="HA22" i="11"/>
  <c r="HB22" i="11" s="1"/>
  <c r="GO22" i="11"/>
  <c r="GP22" i="11" s="1"/>
  <c r="HN21" i="11"/>
  <c r="HO21" i="11" s="1"/>
  <c r="HA21" i="11"/>
  <c r="HB21" i="11" s="1"/>
  <c r="GO21" i="11"/>
  <c r="GP21" i="11" s="1"/>
  <c r="HN20" i="11"/>
  <c r="HO20" i="11" s="1"/>
  <c r="HA20" i="11"/>
  <c r="HB20" i="11" s="1"/>
  <c r="GO20" i="11"/>
  <c r="GP20" i="11" s="1"/>
  <c r="HN19" i="11"/>
  <c r="HO19" i="11" s="1"/>
  <c r="HA19" i="11"/>
  <c r="HB19" i="11" s="1"/>
  <c r="GO19" i="11"/>
  <c r="GP19" i="11" s="1"/>
  <c r="HN18" i="11"/>
  <c r="HO18" i="11" s="1"/>
  <c r="HA18" i="11"/>
  <c r="HB18" i="11" s="1"/>
  <c r="GO18" i="11"/>
  <c r="GP18" i="11" s="1"/>
  <c r="HN17" i="11"/>
  <c r="HO17" i="11" s="1"/>
  <c r="HA17" i="11"/>
  <c r="HB17" i="11" s="1"/>
  <c r="GO17" i="11"/>
  <c r="GP17" i="11" s="1"/>
  <c r="HN16" i="11"/>
  <c r="HO16" i="11" s="1"/>
  <c r="HA16" i="11"/>
  <c r="HB16" i="11" s="1"/>
  <c r="GP16" i="11"/>
  <c r="GO16" i="11"/>
  <c r="HN15" i="11"/>
  <c r="HO15" i="11" s="1"/>
  <c r="HA15" i="11"/>
  <c r="HB15" i="11" s="1"/>
  <c r="GO15" i="11"/>
  <c r="GP15" i="11" s="1"/>
  <c r="HN14" i="11"/>
  <c r="HO14" i="11" s="1"/>
  <c r="HA14" i="11"/>
  <c r="HB14" i="11" s="1"/>
  <c r="GO14" i="11"/>
  <c r="GP14" i="11" s="1"/>
  <c r="HN13" i="11"/>
  <c r="HO13" i="11" s="1"/>
  <c r="HB13" i="11"/>
  <c r="HA13" i="11"/>
  <c r="GO13" i="11"/>
  <c r="GP13" i="11" s="1"/>
  <c r="HT13" i="11" s="1"/>
  <c r="HN12" i="11"/>
  <c r="HO12" i="11" s="1"/>
  <c r="HA12" i="11"/>
  <c r="HB12" i="11" s="1"/>
  <c r="GO12" i="11"/>
  <c r="GP12" i="11" s="1"/>
  <c r="HN11" i="11"/>
  <c r="HO11" i="11" s="1"/>
  <c r="HA11" i="11"/>
  <c r="HB11" i="11" s="1"/>
  <c r="GO11" i="11"/>
  <c r="GP11" i="11" s="1"/>
  <c r="HN10" i="11"/>
  <c r="HO10" i="11" s="1"/>
  <c r="HA10" i="11"/>
  <c r="HB10" i="11" s="1"/>
  <c r="GO10" i="11"/>
  <c r="GP10" i="11" s="1"/>
  <c r="HN9" i="11"/>
  <c r="HO9" i="11" s="1"/>
  <c r="HA9" i="11"/>
  <c r="HB9" i="11" s="1"/>
  <c r="GO9" i="11"/>
  <c r="GP9" i="11" s="1"/>
  <c r="HN8" i="11"/>
  <c r="HO8" i="11" s="1"/>
  <c r="HB8" i="11"/>
  <c r="HA8" i="11"/>
  <c r="GO8" i="11"/>
  <c r="GP8" i="11" s="1"/>
  <c r="HT8" i="11" s="1"/>
  <c r="HN7" i="11"/>
  <c r="HO7" i="11" s="1"/>
  <c r="HA7" i="11"/>
  <c r="HB7" i="11" s="1"/>
  <c r="GO7" i="11"/>
  <c r="GP7" i="11" s="1"/>
  <c r="HN6" i="11"/>
  <c r="HO6" i="11" s="1"/>
  <c r="HA6" i="11"/>
  <c r="HB6" i="11" s="1"/>
  <c r="GO6" i="11"/>
  <c r="GP6" i="11" s="1"/>
  <c r="HN5" i="11"/>
  <c r="HO5" i="11" s="1"/>
  <c r="HK5" i="11"/>
  <c r="HL5" i="11" s="1"/>
  <c r="HA5" i="11"/>
  <c r="HB5" i="11" s="1"/>
  <c r="GX5" i="11"/>
  <c r="GO5" i="11"/>
  <c r="GP5" i="11" s="1"/>
  <c r="HT5" i="11" s="1"/>
  <c r="GL5" i="11"/>
  <c r="GM5" i="11" s="1"/>
  <c r="HN4" i="11"/>
  <c r="HO4" i="11" s="1"/>
  <c r="HL4" i="11"/>
  <c r="HA4" i="11"/>
  <c r="HB4" i="11" s="1"/>
  <c r="GY4" i="11"/>
  <c r="GO4" i="11"/>
  <c r="GP4" i="11" s="1"/>
  <c r="GM4" i="11"/>
  <c r="GD195" i="11"/>
  <c r="GC195" i="11"/>
  <c r="FU195" i="11"/>
  <c r="FH195" i="11"/>
  <c r="EU195" i="11"/>
  <c r="EV195" i="11" s="1"/>
  <c r="FU194" i="11"/>
  <c r="FH194" i="11"/>
  <c r="EU194" i="11"/>
  <c r="EV194" i="11" s="1"/>
  <c r="FU193" i="11"/>
  <c r="FH193" i="11"/>
  <c r="EU193" i="11"/>
  <c r="EV193" i="11" s="1"/>
  <c r="FU192" i="11"/>
  <c r="FH192" i="11"/>
  <c r="EU192" i="11"/>
  <c r="EV192" i="11" s="1"/>
  <c r="FU191" i="11"/>
  <c r="FH191" i="11"/>
  <c r="EU191" i="11"/>
  <c r="EV191" i="11" s="1"/>
  <c r="FU190" i="11"/>
  <c r="FH190" i="11"/>
  <c r="EU190" i="11"/>
  <c r="EV190" i="11" s="1"/>
  <c r="FU189" i="11"/>
  <c r="FH189" i="11"/>
  <c r="EU189" i="11"/>
  <c r="EV189" i="11" s="1"/>
  <c r="FU188" i="11"/>
  <c r="FH188" i="11"/>
  <c r="EU188" i="11"/>
  <c r="EV188" i="11" s="1"/>
  <c r="FU187" i="11"/>
  <c r="FH187" i="11"/>
  <c r="EU187" i="11"/>
  <c r="EV187" i="11" s="1"/>
  <c r="FU186" i="11"/>
  <c r="FH186" i="11"/>
  <c r="EU186" i="11"/>
  <c r="EV186" i="11" s="1"/>
  <c r="FU185" i="11"/>
  <c r="FH185" i="11"/>
  <c r="EU185" i="11"/>
  <c r="EV185" i="11" s="1"/>
  <c r="FU184" i="11"/>
  <c r="FH184" i="11"/>
  <c r="EU184" i="11"/>
  <c r="EV184" i="11" s="1"/>
  <c r="FU183" i="11"/>
  <c r="FH183" i="11"/>
  <c r="EU183" i="11"/>
  <c r="EV183" i="11" s="1"/>
  <c r="FU182" i="11"/>
  <c r="FH182" i="11"/>
  <c r="EU182" i="11"/>
  <c r="EV182" i="11" s="1"/>
  <c r="FU181" i="11"/>
  <c r="FH181" i="11"/>
  <c r="EU181" i="11"/>
  <c r="EV181" i="11" s="1"/>
  <c r="FU180" i="11"/>
  <c r="FH180" i="11"/>
  <c r="EU180" i="11"/>
  <c r="EV180" i="11" s="1"/>
  <c r="FU179" i="11"/>
  <c r="FH179" i="11"/>
  <c r="EU179" i="11"/>
  <c r="EV179" i="11" s="1"/>
  <c r="FU178" i="11"/>
  <c r="FH178" i="11"/>
  <c r="EU178" i="11"/>
  <c r="EV178" i="11" s="1"/>
  <c r="FU177" i="11"/>
  <c r="FH177" i="11"/>
  <c r="EU177" i="11"/>
  <c r="EV177" i="11" s="1"/>
  <c r="FU176" i="11"/>
  <c r="FH176" i="11"/>
  <c r="EU176" i="11"/>
  <c r="EV176" i="11" s="1"/>
  <c r="FU175" i="11"/>
  <c r="FH175" i="11"/>
  <c r="EU175" i="11"/>
  <c r="EV175" i="11" s="1"/>
  <c r="GD174" i="11"/>
  <c r="GC174" i="11"/>
  <c r="GB174" i="11"/>
  <c r="GA174" i="11"/>
  <c r="FT174" i="11"/>
  <c r="FU174" i="11" s="1"/>
  <c r="FG174" i="11"/>
  <c r="FH174" i="11" s="1"/>
  <c r="EU174" i="11"/>
  <c r="EV174" i="11" s="1"/>
  <c r="FT173" i="11"/>
  <c r="FU173" i="11" s="1"/>
  <c r="FG173" i="11"/>
  <c r="FH173" i="11" s="1"/>
  <c r="EU173" i="11"/>
  <c r="EV173" i="11" s="1"/>
  <c r="FT172" i="11"/>
  <c r="FU172" i="11" s="1"/>
  <c r="FG172" i="11"/>
  <c r="FH172" i="11" s="1"/>
  <c r="EU172" i="11"/>
  <c r="EV172" i="11" s="1"/>
  <c r="FT171" i="11"/>
  <c r="FU171" i="11" s="1"/>
  <c r="FG171" i="11"/>
  <c r="FH171" i="11" s="1"/>
  <c r="EU171" i="11"/>
  <c r="EV171" i="11" s="1"/>
  <c r="FT170" i="11"/>
  <c r="FU170" i="11" s="1"/>
  <c r="FG170" i="11"/>
  <c r="FH170" i="11" s="1"/>
  <c r="EU170" i="11"/>
  <c r="EV170" i="11" s="1"/>
  <c r="FT169" i="11"/>
  <c r="FU169" i="11" s="1"/>
  <c r="FG169" i="11"/>
  <c r="FH169" i="11" s="1"/>
  <c r="EU169" i="11"/>
  <c r="EV169" i="11" s="1"/>
  <c r="FT168" i="11"/>
  <c r="FU168" i="11" s="1"/>
  <c r="FG168" i="11"/>
  <c r="FH168" i="11" s="1"/>
  <c r="EU168" i="11"/>
  <c r="EV168" i="11" s="1"/>
  <c r="FZ168" i="11" s="1"/>
  <c r="FT167" i="11"/>
  <c r="FU167" i="11" s="1"/>
  <c r="FG167" i="11"/>
  <c r="FH167" i="11" s="1"/>
  <c r="FL195" i="11" s="1"/>
  <c r="EU167" i="11"/>
  <c r="EV167" i="11" s="1"/>
  <c r="FT166" i="11"/>
  <c r="FU166" i="11" s="1"/>
  <c r="FG166" i="11"/>
  <c r="FH166" i="11" s="1"/>
  <c r="EU166" i="11"/>
  <c r="EV166" i="11" s="1"/>
  <c r="FT165" i="11"/>
  <c r="FU165" i="11" s="1"/>
  <c r="FG165" i="11"/>
  <c r="FH165" i="11" s="1"/>
  <c r="EU165" i="11"/>
  <c r="EV165" i="11" s="1"/>
  <c r="FT164" i="11"/>
  <c r="FU164" i="11" s="1"/>
  <c r="FG164" i="11"/>
  <c r="FH164" i="11" s="1"/>
  <c r="EU164" i="11"/>
  <c r="EV164" i="11" s="1"/>
  <c r="FT163" i="11"/>
  <c r="FU163" i="11" s="1"/>
  <c r="FG163" i="11"/>
  <c r="FH163" i="11" s="1"/>
  <c r="EU163" i="11"/>
  <c r="EV163" i="11" s="1"/>
  <c r="FT162" i="11"/>
  <c r="FU162" i="11" s="1"/>
  <c r="FG162" i="11"/>
  <c r="FH162" i="11" s="1"/>
  <c r="EU162" i="11"/>
  <c r="EV162" i="11" s="1"/>
  <c r="FT161" i="11"/>
  <c r="FU161" i="11" s="1"/>
  <c r="FG161" i="11"/>
  <c r="FH161" i="11" s="1"/>
  <c r="EU161" i="11"/>
  <c r="EV161" i="11" s="1"/>
  <c r="FT160" i="11"/>
  <c r="FU160" i="11" s="1"/>
  <c r="FH160" i="11"/>
  <c r="FG160" i="11"/>
  <c r="EU160" i="11"/>
  <c r="EV160" i="11" s="1"/>
  <c r="FT159" i="11"/>
  <c r="FU159" i="11" s="1"/>
  <c r="FG159" i="11"/>
  <c r="FH159" i="11" s="1"/>
  <c r="EU159" i="11"/>
  <c r="EV159" i="11" s="1"/>
  <c r="FT158" i="11"/>
  <c r="FU158" i="11" s="1"/>
  <c r="FG158" i="11"/>
  <c r="FH158" i="11" s="1"/>
  <c r="EV158" i="11"/>
  <c r="EU158" i="11"/>
  <c r="FT157" i="11"/>
  <c r="FU157" i="11" s="1"/>
  <c r="FG157" i="11"/>
  <c r="FH157" i="11" s="1"/>
  <c r="EU157" i="11"/>
  <c r="EV157" i="11" s="1"/>
  <c r="FT156" i="11"/>
  <c r="FU156" i="11" s="1"/>
  <c r="FG156" i="11"/>
  <c r="FH156" i="11" s="1"/>
  <c r="EV156" i="11"/>
  <c r="EU156" i="11"/>
  <c r="FT155" i="11"/>
  <c r="FU155" i="11" s="1"/>
  <c r="FG155" i="11"/>
  <c r="FH155" i="11" s="1"/>
  <c r="EV155" i="11"/>
  <c r="EU155" i="11"/>
  <c r="FT154" i="11"/>
  <c r="FU154" i="11" s="1"/>
  <c r="FG154" i="11"/>
  <c r="FH154" i="11" s="1"/>
  <c r="EU154" i="11"/>
  <c r="EV154" i="11" s="1"/>
  <c r="FT153" i="11"/>
  <c r="FU153" i="11" s="1"/>
  <c r="FG153" i="11"/>
  <c r="FH153" i="11" s="1"/>
  <c r="EU153" i="11"/>
  <c r="EV153" i="11" s="1"/>
  <c r="FT152" i="11"/>
  <c r="FU152" i="11" s="1"/>
  <c r="FH152" i="11"/>
  <c r="FG152" i="11"/>
  <c r="EU152" i="11"/>
  <c r="EV152" i="11" s="1"/>
  <c r="FT151" i="11"/>
  <c r="FU151" i="11" s="1"/>
  <c r="FG151" i="11"/>
  <c r="FH151" i="11" s="1"/>
  <c r="EU151" i="11"/>
  <c r="EV151" i="11" s="1"/>
  <c r="FU150" i="11"/>
  <c r="FT150" i="11"/>
  <c r="FG150" i="11"/>
  <c r="FH150" i="11" s="1"/>
  <c r="EU150" i="11"/>
  <c r="EV150" i="11" s="1"/>
  <c r="FT149" i="11"/>
  <c r="FU149" i="11" s="1"/>
  <c r="FG149" i="11"/>
  <c r="FH149" i="11" s="1"/>
  <c r="EU149" i="11"/>
  <c r="EV149" i="11" s="1"/>
  <c r="FT148" i="11"/>
  <c r="FU148" i="11" s="1"/>
  <c r="FG148" i="11"/>
  <c r="FH148" i="11" s="1"/>
  <c r="EU148" i="11"/>
  <c r="EV148" i="11" s="1"/>
  <c r="FU147" i="11"/>
  <c r="FT147" i="11"/>
  <c r="FG147" i="11"/>
  <c r="FH147" i="11" s="1"/>
  <c r="EU147" i="11"/>
  <c r="EV147" i="11" s="1"/>
  <c r="FT146" i="11"/>
  <c r="FU146" i="11" s="1"/>
  <c r="FG146" i="11"/>
  <c r="FH146" i="11" s="1"/>
  <c r="EU146" i="11"/>
  <c r="EV146" i="11" s="1"/>
  <c r="FT145" i="11"/>
  <c r="FU145" i="11" s="1"/>
  <c r="FG145" i="11"/>
  <c r="FH145" i="11" s="1"/>
  <c r="EU145" i="11"/>
  <c r="EV145" i="11" s="1"/>
  <c r="FT144" i="11"/>
  <c r="FU144" i="11" s="1"/>
  <c r="FG144" i="11"/>
  <c r="FH144" i="11" s="1"/>
  <c r="EU144" i="11"/>
  <c r="EV144" i="11" s="1"/>
  <c r="FT143" i="11"/>
  <c r="FU143" i="11" s="1"/>
  <c r="FG143" i="11"/>
  <c r="FH143" i="11" s="1"/>
  <c r="EU143" i="11"/>
  <c r="EV143" i="11" s="1"/>
  <c r="FT142" i="11"/>
  <c r="FU142" i="11" s="1"/>
  <c r="FG142" i="11"/>
  <c r="FH142" i="11" s="1"/>
  <c r="EU142" i="11"/>
  <c r="EV142" i="11" s="1"/>
  <c r="FT141" i="11"/>
  <c r="FU141" i="11" s="1"/>
  <c r="FG141" i="11"/>
  <c r="FH141" i="11" s="1"/>
  <c r="EU141" i="11"/>
  <c r="EV141" i="11" s="1"/>
  <c r="FT140" i="11"/>
  <c r="FU140" i="11" s="1"/>
  <c r="FH140" i="11"/>
  <c r="FG140" i="11"/>
  <c r="EU140" i="11"/>
  <c r="EV140" i="11" s="1"/>
  <c r="FZ140" i="11" s="1"/>
  <c r="FT139" i="11"/>
  <c r="FU139" i="11" s="1"/>
  <c r="FG139" i="11"/>
  <c r="FH139" i="11" s="1"/>
  <c r="EU139" i="11"/>
  <c r="EV139" i="11" s="1"/>
  <c r="FU138" i="11"/>
  <c r="FT138" i="11"/>
  <c r="FG138" i="11"/>
  <c r="FH138" i="11" s="1"/>
  <c r="EU138" i="11"/>
  <c r="EV138" i="11" s="1"/>
  <c r="FT137" i="11"/>
  <c r="FU137" i="11" s="1"/>
  <c r="FG137" i="11"/>
  <c r="FH137" i="11" s="1"/>
  <c r="EU137" i="11"/>
  <c r="EV137" i="11" s="1"/>
  <c r="FT136" i="11"/>
  <c r="FU136" i="11" s="1"/>
  <c r="FG136" i="11"/>
  <c r="FH136" i="11" s="1"/>
  <c r="EU136" i="11"/>
  <c r="EV136" i="11" s="1"/>
  <c r="FT135" i="11"/>
  <c r="FU135" i="11" s="1"/>
  <c r="FZ135" i="11" s="1"/>
  <c r="FH135" i="11"/>
  <c r="FG135" i="11"/>
  <c r="EU135" i="11"/>
  <c r="EV135" i="11" s="1"/>
  <c r="FT134" i="11"/>
  <c r="FU134" i="11" s="1"/>
  <c r="FZ134" i="11" s="1"/>
  <c r="FH134" i="11"/>
  <c r="FG134" i="11"/>
  <c r="EU134" i="11"/>
  <c r="EV134" i="11" s="1"/>
  <c r="FT133" i="11"/>
  <c r="FU133" i="11" s="1"/>
  <c r="FG133" i="11"/>
  <c r="FH133" i="11" s="1"/>
  <c r="EU133" i="11"/>
  <c r="EV133" i="11" s="1"/>
  <c r="FT132" i="11"/>
  <c r="FU132" i="11" s="1"/>
  <c r="FG132" i="11"/>
  <c r="FH132" i="11" s="1"/>
  <c r="EU132" i="11"/>
  <c r="EV132" i="11" s="1"/>
  <c r="FT131" i="11"/>
  <c r="FU131" i="11" s="1"/>
  <c r="FG131" i="11"/>
  <c r="FH131" i="11" s="1"/>
  <c r="EU131" i="11"/>
  <c r="EV131" i="11" s="1"/>
  <c r="FT130" i="11"/>
  <c r="FU130" i="11" s="1"/>
  <c r="FG130" i="11"/>
  <c r="FH130" i="11" s="1"/>
  <c r="EU130" i="11"/>
  <c r="EV130" i="11" s="1"/>
  <c r="FT129" i="11"/>
  <c r="FU129" i="11" s="1"/>
  <c r="FG129" i="11"/>
  <c r="FH129" i="11" s="1"/>
  <c r="EU129" i="11"/>
  <c r="EV129" i="11" s="1"/>
  <c r="FU128" i="11"/>
  <c r="FT128" i="11"/>
  <c r="FG128" i="11"/>
  <c r="FH128" i="11" s="1"/>
  <c r="EU128" i="11"/>
  <c r="EV128" i="11" s="1"/>
  <c r="FT127" i="11"/>
  <c r="FU127" i="11" s="1"/>
  <c r="FG127" i="11"/>
  <c r="FH127" i="11" s="1"/>
  <c r="EU127" i="11"/>
  <c r="EV127" i="11" s="1"/>
  <c r="FT126" i="11"/>
  <c r="FU126" i="11" s="1"/>
  <c r="FH126" i="11"/>
  <c r="FG126" i="11"/>
  <c r="EU126" i="11"/>
  <c r="EV126" i="11" s="1"/>
  <c r="FT125" i="11"/>
  <c r="FU125" i="11" s="1"/>
  <c r="FG125" i="11"/>
  <c r="FH125" i="11" s="1"/>
  <c r="EU125" i="11"/>
  <c r="EV125" i="11" s="1"/>
  <c r="FT124" i="11"/>
  <c r="FU124" i="11" s="1"/>
  <c r="FG124" i="11"/>
  <c r="FH124" i="11" s="1"/>
  <c r="EU124" i="11"/>
  <c r="EV124" i="11" s="1"/>
  <c r="FT123" i="11"/>
  <c r="FU123" i="11" s="1"/>
  <c r="FG123" i="11"/>
  <c r="FH123" i="11" s="1"/>
  <c r="EU123" i="11"/>
  <c r="EV123" i="11" s="1"/>
  <c r="FT122" i="11"/>
  <c r="FU122" i="11" s="1"/>
  <c r="FG122" i="11"/>
  <c r="FH122" i="11" s="1"/>
  <c r="EU122" i="11"/>
  <c r="EV122" i="11" s="1"/>
  <c r="FT121" i="11"/>
  <c r="FU121" i="11" s="1"/>
  <c r="FH121" i="11"/>
  <c r="FG121" i="11"/>
  <c r="EU121" i="11"/>
  <c r="EV121" i="11" s="1"/>
  <c r="FT120" i="11"/>
  <c r="FU120" i="11" s="1"/>
  <c r="FG120" i="11"/>
  <c r="FH120" i="11" s="1"/>
  <c r="EV120" i="11"/>
  <c r="FZ120" i="11" s="1"/>
  <c r="EU120" i="11"/>
  <c r="FT119" i="11"/>
  <c r="FU119" i="11" s="1"/>
  <c r="FG119" i="11"/>
  <c r="FH119" i="11" s="1"/>
  <c r="EU119" i="11"/>
  <c r="EV119" i="11" s="1"/>
  <c r="FT118" i="11"/>
  <c r="FU118" i="11" s="1"/>
  <c r="FG118" i="11"/>
  <c r="FH118" i="11" s="1"/>
  <c r="FJ146" i="11" s="1"/>
  <c r="EU118" i="11"/>
  <c r="EV118" i="11" s="1"/>
  <c r="FT117" i="11"/>
  <c r="FU117" i="11" s="1"/>
  <c r="FH117" i="11"/>
  <c r="FG117" i="11"/>
  <c r="EU117" i="11"/>
  <c r="EV117" i="11" s="1"/>
  <c r="FT116" i="11"/>
  <c r="FU116" i="11" s="1"/>
  <c r="FG116" i="11"/>
  <c r="FH116" i="11" s="1"/>
  <c r="EU116" i="11"/>
  <c r="EV116" i="11" s="1"/>
  <c r="FT115" i="11"/>
  <c r="FU115" i="11" s="1"/>
  <c r="FH115" i="11"/>
  <c r="FG115" i="11"/>
  <c r="EU115" i="11"/>
  <c r="EV115" i="11" s="1"/>
  <c r="FT114" i="11"/>
  <c r="FU114" i="11" s="1"/>
  <c r="FG114" i="11"/>
  <c r="FH114" i="11" s="1"/>
  <c r="EU114" i="11"/>
  <c r="EV114" i="11" s="1"/>
  <c r="FZ114" i="11" s="1"/>
  <c r="FT113" i="11"/>
  <c r="FU113" i="11" s="1"/>
  <c r="FG113" i="11"/>
  <c r="FH113" i="11" s="1"/>
  <c r="EU113" i="11"/>
  <c r="EV113" i="11" s="1"/>
  <c r="FU112" i="11"/>
  <c r="FT112" i="11"/>
  <c r="FG112" i="11"/>
  <c r="FH112" i="11" s="1"/>
  <c r="EU112" i="11"/>
  <c r="EV112" i="11" s="1"/>
  <c r="FT111" i="11"/>
  <c r="FU111" i="11" s="1"/>
  <c r="FG111" i="11"/>
  <c r="FH111" i="11" s="1"/>
  <c r="EU111" i="11"/>
  <c r="EV111" i="11" s="1"/>
  <c r="FT110" i="11"/>
  <c r="FU110" i="11" s="1"/>
  <c r="FG110" i="11"/>
  <c r="FH110" i="11" s="1"/>
  <c r="EU110" i="11"/>
  <c r="EV110" i="11" s="1"/>
  <c r="FZ110" i="11" s="1"/>
  <c r="FT109" i="11"/>
  <c r="FU109" i="11" s="1"/>
  <c r="FH109" i="11"/>
  <c r="FG109" i="11"/>
  <c r="EU109" i="11"/>
  <c r="EV109" i="11" s="1"/>
  <c r="FT108" i="11"/>
  <c r="FU108" i="11" s="1"/>
  <c r="FG108" i="11"/>
  <c r="FH108" i="11" s="1"/>
  <c r="EU108" i="11"/>
  <c r="EV108" i="11" s="1"/>
  <c r="FT107" i="11"/>
  <c r="FU107" i="11" s="1"/>
  <c r="FH107" i="11"/>
  <c r="FG107" i="11"/>
  <c r="EU107" i="11"/>
  <c r="EV107" i="11" s="1"/>
  <c r="FT106" i="11"/>
  <c r="FU106" i="11" s="1"/>
  <c r="FG106" i="11"/>
  <c r="FH106" i="11" s="1"/>
  <c r="EU106" i="11"/>
  <c r="EV106" i="11" s="1"/>
  <c r="FT105" i="11"/>
  <c r="FU105" i="11" s="1"/>
  <c r="FG105" i="11"/>
  <c r="FH105" i="11" s="1"/>
  <c r="EU105" i="11"/>
  <c r="EV105" i="11" s="1"/>
  <c r="FT104" i="11"/>
  <c r="FU104" i="11" s="1"/>
  <c r="FG104" i="11"/>
  <c r="FH104" i="11" s="1"/>
  <c r="EU104" i="11"/>
  <c r="EV104" i="11" s="1"/>
  <c r="FT103" i="11"/>
  <c r="FU103" i="11" s="1"/>
  <c r="FG103" i="11"/>
  <c r="FH103" i="11" s="1"/>
  <c r="EV103" i="11"/>
  <c r="FZ103" i="11" s="1"/>
  <c r="EU103" i="11"/>
  <c r="FT102" i="11"/>
  <c r="FU102" i="11" s="1"/>
  <c r="FH102" i="11"/>
  <c r="FG102" i="11"/>
  <c r="EU102" i="11"/>
  <c r="EV102" i="11" s="1"/>
  <c r="FT101" i="11"/>
  <c r="FU101" i="11" s="1"/>
  <c r="FH101" i="11"/>
  <c r="FG101" i="11"/>
  <c r="EU101" i="11"/>
  <c r="EV101" i="11" s="1"/>
  <c r="FT100" i="11"/>
  <c r="FU100" i="11" s="1"/>
  <c r="FG100" i="11"/>
  <c r="FH100" i="11" s="1"/>
  <c r="EU100" i="11"/>
  <c r="EV100" i="11" s="1"/>
  <c r="FZ100" i="11" s="1"/>
  <c r="FT99" i="11"/>
  <c r="FU99" i="11" s="1"/>
  <c r="FH99" i="11"/>
  <c r="FG99" i="11"/>
  <c r="EU99" i="11"/>
  <c r="EV99" i="11" s="1"/>
  <c r="FU98" i="11"/>
  <c r="FT98" i="11"/>
  <c r="FG98" i="11"/>
  <c r="FH98" i="11" s="1"/>
  <c r="EU98" i="11"/>
  <c r="EV98" i="11" s="1"/>
  <c r="FU97" i="11"/>
  <c r="FT97" i="11"/>
  <c r="FH97" i="11"/>
  <c r="FG97" i="11"/>
  <c r="EU97" i="11"/>
  <c r="EV97" i="11" s="1"/>
  <c r="FT96" i="11"/>
  <c r="FU96" i="11" s="1"/>
  <c r="FG96" i="11"/>
  <c r="FH96" i="11" s="1"/>
  <c r="EU96" i="11"/>
  <c r="EV96" i="11" s="1"/>
  <c r="FZ96" i="11" s="1"/>
  <c r="FT95" i="11"/>
  <c r="FU95" i="11" s="1"/>
  <c r="FG95" i="11"/>
  <c r="FH95" i="11" s="1"/>
  <c r="EU95" i="11"/>
  <c r="EV95" i="11" s="1"/>
  <c r="FT94" i="11"/>
  <c r="FU94" i="11" s="1"/>
  <c r="FG94" i="11"/>
  <c r="FH94" i="11" s="1"/>
  <c r="EU94" i="11"/>
  <c r="EV94" i="11" s="1"/>
  <c r="FT93" i="11"/>
  <c r="FU93" i="11" s="1"/>
  <c r="FH93" i="11"/>
  <c r="FG93" i="11"/>
  <c r="EU93" i="11"/>
  <c r="EV93" i="11" s="1"/>
  <c r="FT92" i="11"/>
  <c r="FU92" i="11" s="1"/>
  <c r="FG92" i="11"/>
  <c r="FH92" i="11" s="1"/>
  <c r="EU92" i="11"/>
  <c r="EV92" i="11" s="1"/>
  <c r="FT91" i="11"/>
  <c r="FU91" i="11" s="1"/>
  <c r="FG91" i="11"/>
  <c r="FH91" i="11" s="1"/>
  <c r="EU91" i="11"/>
  <c r="EV91" i="11" s="1"/>
  <c r="FU90" i="11"/>
  <c r="FT90" i="11"/>
  <c r="FG90" i="11"/>
  <c r="FH90" i="11" s="1"/>
  <c r="EU90" i="11"/>
  <c r="EV90" i="11" s="1"/>
  <c r="FT89" i="11"/>
  <c r="FU89" i="11" s="1"/>
  <c r="FG89" i="11"/>
  <c r="FH89" i="11" s="1"/>
  <c r="EU89" i="11"/>
  <c r="EV89" i="11" s="1"/>
  <c r="FZ89" i="11" s="1"/>
  <c r="FU88" i="11"/>
  <c r="FT88" i="11"/>
  <c r="FG88" i="11"/>
  <c r="FH88" i="11" s="1"/>
  <c r="EU88" i="11"/>
  <c r="EV88" i="11" s="1"/>
  <c r="FT87" i="11"/>
  <c r="FU87" i="11" s="1"/>
  <c r="FG87" i="11"/>
  <c r="FH87" i="11" s="1"/>
  <c r="EU87" i="11"/>
  <c r="EV87" i="11" s="1"/>
  <c r="FT86" i="11"/>
  <c r="FU86" i="11" s="1"/>
  <c r="FG86" i="11"/>
  <c r="FH86" i="11" s="1"/>
  <c r="EU86" i="11"/>
  <c r="EV86" i="11" s="1"/>
  <c r="FT85" i="11"/>
  <c r="FU85" i="11" s="1"/>
  <c r="FG85" i="11"/>
  <c r="FH85" i="11" s="1"/>
  <c r="EU85" i="11"/>
  <c r="EV85" i="11" s="1"/>
  <c r="FU84" i="11"/>
  <c r="FT84" i="11"/>
  <c r="FG84" i="11"/>
  <c r="FH84" i="11" s="1"/>
  <c r="EU84" i="11"/>
  <c r="EV84" i="11" s="1"/>
  <c r="FT83" i="11"/>
  <c r="FU83" i="11" s="1"/>
  <c r="FG83" i="11"/>
  <c r="FH83" i="11" s="1"/>
  <c r="EU83" i="11"/>
  <c r="EV83" i="11" s="1"/>
  <c r="FU82" i="11"/>
  <c r="FT82" i="11"/>
  <c r="FG82" i="11"/>
  <c r="FH82" i="11" s="1"/>
  <c r="EU82" i="11"/>
  <c r="EV82" i="11" s="1"/>
  <c r="FT81" i="11"/>
  <c r="FU81" i="11" s="1"/>
  <c r="FG81" i="11"/>
  <c r="FH81" i="11" s="1"/>
  <c r="EU81" i="11"/>
  <c r="EV81" i="11" s="1"/>
  <c r="FT80" i="11"/>
  <c r="FU80" i="11" s="1"/>
  <c r="FG80" i="11"/>
  <c r="FH80" i="11" s="1"/>
  <c r="EU80" i="11"/>
  <c r="EV80" i="11" s="1"/>
  <c r="FT79" i="11"/>
  <c r="FU79" i="11" s="1"/>
  <c r="FG79" i="11"/>
  <c r="FH79" i="11" s="1"/>
  <c r="EU79" i="11"/>
  <c r="EV79" i="11" s="1"/>
  <c r="FU78" i="11"/>
  <c r="FT78" i="11"/>
  <c r="FG78" i="11"/>
  <c r="FH78" i="11" s="1"/>
  <c r="EU78" i="11"/>
  <c r="EV78" i="11" s="1"/>
  <c r="FT77" i="11"/>
  <c r="FU77" i="11" s="1"/>
  <c r="FG77" i="11"/>
  <c r="FH77" i="11" s="1"/>
  <c r="EU77" i="11"/>
  <c r="EV77" i="11" s="1"/>
  <c r="FT76" i="11"/>
  <c r="FU76" i="11" s="1"/>
  <c r="FG76" i="11"/>
  <c r="FH76" i="11" s="1"/>
  <c r="EU76" i="11"/>
  <c r="EV76" i="11" s="1"/>
  <c r="FT75" i="11"/>
  <c r="FU75" i="11" s="1"/>
  <c r="FG75" i="11"/>
  <c r="FH75" i="11" s="1"/>
  <c r="EU75" i="11"/>
  <c r="EV75" i="11" s="1"/>
  <c r="FT74" i="11"/>
  <c r="FU74" i="11" s="1"/>
  <c r="FG74" i="11"/>
  <c r="FH74" i="11" s="1"/>
  <c r="EU74" i="11"/>
  <c r="EV74" i="11" s="1"/>
  <c r="FT73" i="11"/>
  <c r="FU73" i="11" s="1"/>
  <c r="FG73" i="11"/>
  <c r="FH73" i="11" s="1"/>
  <c r="FZ73" i="11" s="1"/>
  <c r="EV73" i="11"/>
  <c r="EU73" i="11"/>
  <c r="FT72" i="11"/>
  <c r="FU72" i="11" s="1"/>
  <c r="FG72" i="11"/>
  <c r="FH72" i="11" s="1"/>
  <c r="EU72" i="11"/>
  <c r="EV72" i="11" s="1"/>
  <c r="FT71" i="11"/>
  <c r="FU71" i="11" s="1"/>
  <c r="FG71" i="11"/>
  <c r="FH71" i="11" s="1"/>
  <c r="EU71" i="11"/>
  <c r="EV71" i="11" s="1"/>
  <c r="FT70" i="11"/>
  <c r="FU70" i="11" s="1"/>
  <c r="FG70" i="11"/>
  <c r="FH70" i="11" s="1"/>
  <c r="EU70" i="11"/>
  <c r="EV70" i="11" s="1"/>
  <c r="FT69" i="11"/>
  <c r="FU69" i="11" s="1"/>
  <c r="FZ69" i="11" s="1"/>
  <c r="FG69" i="11"/>
  <c r="FH69" i="11" s="1"/>
  <c r="EU69" i="11"/>
  <c r="EV69" i="11" s="1"/>
  <c r="FT68" i="11"/>
  <c r="FU68" i="11" s="1"/>
  <c r="FG68" i="11"/>
  <c r="FH68" i="11" s="1"/>
  <c r="EU68" i="11"/>
  <c r="EV68" i="11" s="1"/>
  <c r="FT67" i="11"/>
  <c r="FU67" i="11" s="1"/>
  <c r="FG67" i="11"/>
  <c r="FH67" i="11" s="1"/>
  <c r="EU67" i="11"/>
  <c r="EV67" i="11" s="1"/>
  <c r="FT66" i="11"/>
  <c r="FU66" i="11" s="1"/>
  <c r="FH66" i="11"/>
  <c r="FG66" i="11"/>
  <c r="EU66" i="11"/>
  <c r="EV66" i="11" s="1"/>
  <c r="FT65" i="11"/>
  <c r="FU65" i="11" s="1"/>
  <c r="FG65" i="11"/>
  <c r="FH65" i="11" s="1"/>
  <c r="EU65" i="11"/>
  <c r="EV65" i="11" s="1"/>
  <c r="FT64" i="11"/>
  <c r="FU64" i="11" s="1"/>
  <c r="FG64" i="11"/>
  <c r="FH64" i="11" s="1"/>
  <c r="EU64" i="11"/>
  <c r="EV64" i="11" s="1"/>
  <c r="FT63" i="11"/>
  <c r="FU63" i="11" s="1"/>
  <c r="FG63" i="11"/>
  <c r="FH63" i="11" s="1"/>
  <c r="EU63" i="11"/>
  <c r="EV63" i="11" s="1"/>
  <c r="FT62" i="11"/>
  <c r="FU62" i="11" s="1"/>
  <c r="FX35" i="11" s="1"/>
  <c r="FG62" i="11"/>
  <c r="FH62" i="11" s="1"/>
  <c r="EU62" i="11"/>
  <c r="EV62" i="11" s="1"/>
  <c r="FT61" i="11"/>
  <c r="FU61" i="11" s="1"/>
  <c r="FG61" i="11"/>
  <c r="FH61" i="11" s="1"/>
  <c r="EU61" i="11"/>
  <c r="EV61" i="11" s="1"/>
  <c r="FT60" i="11"/>
  <c r="FU60" i="11" s="1"/>
  <c r="FG60" i="11"/>
  <c r="FH60" i="11" s="1"/>
  <c r="EU60" i="11"/>
  <c r="EV60" i="11" s="1"/>
  <c r="FT59" i="11"/>
  <c r="FU59" i="11" s="1"/>
  <c r="FG59" i="11"/>
  <c r="FH59" i="11" s="1"/>
  <c r="EU59" i="11"/>
  <c r="EV59" i="11" s="1"/>
  <c r="FT58" i="11"/>
  <c r="FU58" i="11" s="1"/>
  <c r="FH58" i="11"/>
  <c r="FG58" i="11"/>
  <c r="EU58" i="11"/>
  <c r="EV58" i="11" s="1"/>
  <c r="FT57" i="11"/>
  <c r="FU57" i="11" s="1"/>
  <c r="FG57" i="11"/>
  <c r="FH57" i="11" s="1"/>
  <c r="EU57" i="11"/>
  <c r="EV57" i="11" s="1"/>
  <c r="FT56" i="11"/>
  <c r="FU56" i="11" s="1"/>
  <c r="FG56" i="11"/>
  <c r="FH56" i="11" s="1"/>
  <c r="EU56" i="11"/>
  <c r="EV56" i="11" s="1"/>
  <c r="FT55" i="11"/>
  <c r="FU55" i="11" s="1"/>
  <c r="FH55" i="11"/>
  <c r="FG55" i="11"/>
  <c r="EU55" i="11"/>
  <c r="EV55" i="11" s="1"/>
  <c r="FT54" i="11"/>
  <c r="FU54" i="11" s="1"/>
  <c r="FG54" i="11"/>
  <c r="FH54" i="11" s="1"/>
  <c r="EU54" i="11"/>
  <c r="EV54" i="11" s="1"/>
  <c r="FT53" i="11"/>
  <c r="FU53" i="11" s="1"/>
  <c r="FG53" i="11"/>
  <c r="FH53" i="11" s="1"/>
  <c r="EU53" i="11"/>
  <c r="EV53" i="11" s="1"/>
  <c r="FT52" i="11"/>
  <c r="FU52" i="11" s="1"/>
  <c r="FG52" i="11"/>
  <c r="FH52" i="11" s="1"/>
  <c r="EU52" i="11"/>
  <c r="EV52" i="11" s="1"/>
  <c r="FT51" i="11"/>
  <c r="FU51" i="11" s="1"/>
  <c r="FG51" i="11"/>
  <c r="FH51" i="11" s="1"/>
  <c r="EU51" i="11"/>
  <c r="EV51" i="11" s="1"/>
  <c r="FT50" i="11"/>
  <c r="FU50" i="11" s="1"/>
  <c r="FG50" i="11"/>
  <c r="FH50" i="11" s="1"/>
  <c r="EV50" i="11"/>
  <c r="EU50" i="11"/>
  <c r="FT49" i="11"/>
  <c r="FU49" i="11" s="1"/>
  <c r="FG49" i="11"/>
  <c r="FH49" i="11" s="1"/>
  <c r="EU49" i="11"/>
  <c r="EV49" i="11" s="1"/>
  <c r="FT48" i="11"/>
  <c r="FU48" i="11" s="1"/>
  <c r="FG48" i="11"/>
  <c r="FH48" i="11" s="1"/>
  <c r="EU48" i="11"/>
  <c r="EV48" i="11" s="1"/>
  <c r="FT47" i="11"/>
  <c r="FU47" i="11" s="1"/>
  <c r="FG47" i="11"/>
  <c r="FH47" i="11" s="1"/>
  <c r="EU47" i="11"/>
  <c r="EV47" i="11" s="1"/>
  <c r="FU46" i="11"/>
  <c r="FT46" i="11"/>
  <c r="FG46" i="11"/>
  <c r="FH46" i="11" s="1"/>
  <c r="EV46" i="11"/>
  <c r="EU46" i="11"/>
  <c r="FT45" i="11"/>
  <c r="FU45" i="11" s="1"/>
  <c r="FG45" i="11"/>
  <c r="FH45" i="11" s="1"/>
  <c r="EU45" i="11"/>
  <c r="EV45" i="11" s="1"/>
  <c r="FZ45" i="11" s="1"/>
  <c r="FT44" i="11"/>
  <c r="FU44" i="11" s="1"/>
  <c r="FG44" i="11"/>
  <c r="FH44" i="11" s="1"/>
  <c r="EU44" i="11"/>
  <c r="EV44" i="11" s="1"/>
  <c r="FT43" i="11"/>
  <c r="FU43" i="11" s="1"/>
  <c r="FG43" i="11"/>
  <c r="FH43" i="11" s="1"/>
  <c r="EU43" i="11"/>
  <c r="EV43" i="11" s="1"/>
  <c r="FT42" i="11"/>
  <c r="FU42" i="11" s="1"/>
  <c r="FG42" i="11"/>
  <c r="FH42" i="11" s="1"/>
  <c r="EU42" i="11"/>
  <c r="EV42" i="11" s="1"/>
  <c r="FU41" i="11"/>
  <c r="FT41" i="11"/>
  <c r="FG41" i="11"/>
  <c r="FH41" i="11" s="1"/>
  <c r="EU41" i="11"/>
  <c r="EV41" i="11" s="1"/>
  <c r="FU40" i="11"/>
  <c r="FT40" i="11"/>
  <c r="FG40" i="11"/>
  <c r="FH40" i="11" s="1"/>
  <c r="EU40" i="11"/>
  <c r="EV40" i="11" s="1"/>
  <c r="FT39" i="11"/>
  <c r="FU39" i="11" s="1"/>
  <c r="FG39" i="11"/>
  <c r="FH39" i="11" s="1"/>
  <c r="EU39" i="11"/>
  <c r="EV39" i="11" s="1"/>
  <c r="FT38" i="11"/>
  <c r="FU38" i="11" s="1"/>
  <c r="FG38" i="11"/>
  <c r="FH38" i="11" s="1"/>
  <c r="EU38" i="11"/>
  <c r="EV38" i="11" s="1"/>
  <c r="FU37" i="11"/>
  <c r="FT37" i="11"/>
  <c r="FG37" i="11"/>
  <c r="FH37" i="11" s="1"/>
  <c r="EU37" i="11"/>
  <c r="EV37" i="11" s="1"/>
  <c r="FT36" i="11"/>
  <c r="FU36" i="11" s="1"/>
  <c r="FH36" i="11"/>
  <c r="FG36" i="11"/>
  <c r="EU36" i="11"/>
  <c r="EV36" i="11" s="1"/>
  <c r="FT35" i="11"/>
  <c r="FU35" i="11" s="1"/>
  <c r="FG35" i="11"/>
  <c r="FH35" i="11" s="1"/>
  <c r="EU35" i="11"/>
  <c r="EV35" i="11" s="1"/>
  <c r="FT34" i="11"/>
  <c r="FU34" i="11" s="1"/>
  <c r="FG34" i="11"/>
  <c r="FH34" i="11" s="1"/>
  <c r="EU34" i="11"/>
  <c r="EV34" i="11" s="1"/>
  <c r="FT33" i="11"/>
  <c r="FU33" i="11" s="1"/>
  <c r="FG33" i="11"/>
  <c r="FH33" i="11" s="1"/>
  <c r="EU33" i="11"/>
  <c r="EV33" i="11" s="1"/>
  <c r="FT32" i="11"/>
  <c r="FU32" i="11" s="1"/>
  <c r="FG32" i="11"/>
  <c r="FH32" i="11" s="1"/>
  <c r="EU32" i="11"/>
  <c r="EV32" i="11" s="1"/>
  <c r="FT31" i="11"/>
  <c r="FU31" i="11" s="1"/>
  <c r="FG31" i="11"/>
  <c r="FH31" i="11" s="1"/>
  <c r="EU31" i="11"/>
  <c r="EV31" i="11" s="1"/>
  <c r="FT30" i="11"/>
  <c r="FU30" i="11" s="1"/>
  <c r="FG30" i="11"/>
  <c r="FH30" i="11" s="1"/>
  <c r="EU30" i="11"/>
  <c r="EV30" i="11" s="1"/>
  <c r="FT29" i="11"/>
  <c r="FU29" i="11" s="1"/>
  <c r="FG29" i="11"/>
  <c r="FH29" i="11" s="1"/>
  <c r="EU29" i="11"/>
  <c r="EV29" i="11" s="1"/>
  <c r="FT28" i="11"/>
  <c r="FU28" i="11" s="1"/>
  <c r="FG28" i="11"/>
  <c r="FH28" i="11" s="1"/>
  <c r="EU28" i="11"/>
  <c r="EV28" i="11" s="1"/>
  <c r="FT27" i="11"/>
  <c r="FU27" i="11" s="1"/>
  <c r="FG27" i="11"/>
  <c r="FH27" i="11" s="1"/>
  <c r="EV27" i="11"/>
  <c r="EU27" i="11"/>
  <c r="FT26" i="11"/>
  <c r="FU26" i="11" s="1"/>
  <c r="FG26" i="11"/>
  <c r="FH26" i="11" s="1"/>
  <c r="EU26" i="11"/>
  <c r="EV26" i="11" s="1"/>
  <c r="FT25" i="11"/>
  <c r="FU25" i="11" s="1"/>
  <c r="FG25" i="11"/>
  <c r="FH25" i="11" s="1"/>
  <c r="EV25" i="11"/>
  <c r="EU25" i="11"/>
  <c r="FT24" i="11"/>
  <c r="FU24" i="11" s="1"/>
  <c r="FG24" i="11"/>
  <c r="FH24" i="11" s="1"/>
  <c r="EU24" i="11"/>
  <c r="EV24" i="11" s="1"/>
  <c r="FT23" i="11"/>
  <c r="FU23" i="11" s="1"/>
  <c r="FG23" i="11"/>
  <c r="FH23" i="11" s="1"/>
  <c r="EU23" i="11"/>
  <c r="EV23" i="11" s="1"/>
  <c r="FT22" i="11"/>
  <c r="FU22" i="11" s="1"/>
  <c r="FG22" i="11"/>
  <c r="FH22" i="11" s="1"/>
  <c r="EU22" i="11"/>
  <c r="EV22" i="11" s="1"/>
  <c r="FT21" i="11"/>
  <c r="FU21" i="11" s="1"/>
  <c r="FH21" i="11"/>
  <c r="FG21" i="11"/>
  <c r="EU21" i="11"/>
  <c r="EV21" i="11" s="1"/>
  <c r="FT20" i="11"/>
  <c r="FU20" i="11" s="1"/>
  <c r="FG20" i="11"/>
  <c r="FH20" i="11" s="1"/>
  <c r="EU20" i="11"/>
  <c r="EV20" i="11" s="1"/>
  <c r="FT19" i="11"/>
  <c r="FU19" i="11" s="1"/>
  <c r="FG19" i="11"/>
  <c r="FH19" i="11" s="1"/>
  <c r="EU19" i="11"/>
  <c r="EV19" i="11" s="1"/>
  <c r="FT18" i="11"/>
  <c r="FU18" i="11" s="1"/>
  <c r="FG18" i="11"/>
  <c r="FH18" i="11" s="1"/>
  <c r="EU18" i="11"/>
  <c r="EV18" i="11" s="1"/>
  <c r="FT17" i="11"/>
  <c r="FU17" i="11" s="1"/>
  <c r="FG17" i="11"/>
  <c r="FH17" i="11" s="1"/>
  <c r="EU17" i="11"/>
  <c r="EV17" i="11" s="1"/>
  <c r="FT16" i="11"/>
  <c r="FU16" i="11" s="1"/>
  <c r="FG16" i="11"/>
  <c r="FH16" i="11" s="1"/>
  <c r="EU16" i="11"/>
  <c r="EV16" i="11" s="1"/>
  <c r="FU15" i="11"/>
  <c r="FT15" i="11"/>
  <c r="FG15" i="11"/>
  <c r="FH15" i="11" s="1"/>
  <c r="EU15" i="11"/>
  <c r="EV15" i="11" s="1"/>
  <c r="FT14" i="11"/>
  <c r="FU14" i="11" s="1"/>
  <c r="FG14" i="11"/>
  <c r="FH14" i="11" s="1"/>
  <c r="EU14" i="11"/>
  <c r="EV14" i="11" s="1"/>
  <c r="FT13" i="11"/>
  <c r="FU13" i="11" s="1"/>
  <c r="FG13" i="11"/>
  <c r="FH13" i="11" s="1"/>
  <c r="EU13" i="11"/>
  <c r="EV13" i="11" s="1"/>
  <c r="FT12" i="11"/>
  <c r="FU12" i="11" s="1"/>
  <c r="FG12" i="11"/>
  <c r="FH12" i="11" s="1"/>
  <c r="EU12" i="11"/>
  <c r="EV12" i="11" s="1"/>
  <c r="FT11" i="11"/>
  <c r="FU11" i="11" s="1"/>
  <c r="FG11" i="11"/>
  <c r="FH11" i="11" s="1"/>
  <c r="EU11" i="11"/>
  <c r="EV11" i="11" s="1"/>
  <c r="FT10" i="11"/>
  <c r="FU10" i="11" s="1"/>
  <c r="FG10" i="11"/>
  <c r="FH10" i="11" s="1"/>
  <c r="EU10" i="11"/>
  <c r="EV10" i="11" s="1"/>
  <c r="FT9" i="11"/>
  <c r="FU9" i="11" s="1"/>
  <c r="FG9" i="11"/>
  <c r="FH9" i="11" s="1"/>
  <c r="EU9" i="11"/>
  <c r="EV9" i="11" s="1"/>
  <c r="FT8" i="11"/>
  <c r="FU8" i="11" s="1"/>
  <c r="FG8" i="11"/>
  <c r="FH8" i="11" s="1"/>
  <c r="EU8" i="11"/>
  <c r="EV8" i="11" s="1"/>
  <c r="FU7" i="11"/>
  <c r="FT7" i="11"/>
  <c r="FG7" i="11"/>
  <c r="FH7" i="11" s="1"/>
  <c r="EU7" i="11"/>
  <c r="EV7" i="11" s="1"/>
  <c r="FT6" i="11"/>
  <c r="FU6" i="11" s="1"/>
  <c r="FG6" i="11"/>
  <c r="FH6" i="11" s="1"/>
  <c r="EU6" i="11"/>
  <c r="EV6" i="11" s="1"/>
  <c r="FT5" i="11"/>
  <c r="FU5" i="11" s="1"/>
  <c r="FR5" i="11"/>
  <c r="FQ5" i="11"/>
  <c r="FQ6" i="11" s="1"/>
  <c r="FR6" i="11" s="1"/>
  <c r="FG5" i="11"/>
  <c r="FH5" i="11" s="1"/>
  <c r="FE5" i="11"/>
  <c r="FD5" i="11"/>
  <c r="FD6" i="11" s="1"/>
  <c r="FD7" i="11" s="1"/>
  <c r="EU5" i="11"/>
  <c r="EV5" i="11" s="1"/>
  <c r="ER5" i="11"/>
  <c r="ER6" i="11" s="1"/>
  <c r="ES6" i="11" s="1"/>
  <c r="FT4" i="11"/>
  <c r="FU4" i="11" s="1"/>
  <c r="FR4" i="11"/>
  <c r="FG4" i="11"/>
  <c r="FH4" i="11" s="1"/>
  <c r="FE4" i="11"/>
  <c r="EU4" i="11"/>
  <c r="EV4" i="11" s="1"/>
  <c r="ES4" i="11"/>
  <c r="HT46" i="11" l="1"/>
  <c r="EY146" i="11"/>
  <c r="HT16" i="11"/>
  <c r="HT145" i="11"/>
  <c r="HT32" i="11"/>
  <c r="FZ65" i="11"/>
  <c r="HT104" i="11"/>
  <c r="FZ8" i="11"/>
  <c r="HT55" i="11"/>
  <c r="FZ138" i="11"/>
  <c r="HT80" i="11"/>
  <c r="FL118" i="11"/>
  <c r="FZ115" i="11"/>
  <c r="FZ121" i="11"/>
  <c r="GS4" i="11"/>
  <c r="HT42" i="11"/>
  <c r="HT60" i="11"/>
  <c r="HT187" i="11"/>
  <c r="FZ88" i="11"/>
  <c r="FZ132" i="11"/>
  <c r="HT25" i="11"/>
  <c r="HT149" i="11"/>
  <c r="FZ80" i="11"/>
  <c r="HT83" i="11"/>
  <c r="FZ31" i="11"/>
  <c r="FZ133" i="11"/>
  <c r="HT9" i="11"/>
  <c r="HT77" i="11"/>
  <c r="HT85" i="11"/>
  <c r="HT169" i="11"/>
  <c r="HT21" i="11"/>
  <c r="HT101" i="11"/>
  <c r="HT137" i="11"/>
  <c r="HT122" i="11"/>
  <c r="FZ34" i="11"/>
  <c r="HT45" i="11"/>
  <c r="HS90" i="11"/>
  <c r="FZ156" i="11"/>
  <c r="FZ164" i="11"/>
  <c r="FZ185" i="11"/>
  <c r="HS4" i="11"/>
  <c r="HT17" i="11"/>
  <c r="HT140" i="11"/>
  <c r="HT165" i="11"/>
  <c r="HT178" i="11"/>
  <c r="HT185" i="11"/>
  <c r="FZ179" i="11"/>
  <c r="FW4" i="11"/>
  <c r="GB4" i="11" s="1"/>
  <c r="FE7" i="11"/>
  <c r="FD8" i="11"/>
  <c r="FZ21" i="11"/>
  <c r="FY4" i="11"/>
  <c r="HQ146" i="11"/>
  <c r="HS146" i="11"/>
  <c r="ES5" i="11"/>
  <c r="FZ14" i="11"/>
  <c r="FZ39" i="11"/>
  <c r="FZ92" i="11"/>
  <c r="FZ130" i="11"/>
  <c r="FZ137" i="11"/>
  <c r="FZ173" i="11"/>
  <c r="HT100" i="11"/>
  <c r="HT174" i="11"/>
  <c r="FZ4" i="11"/>
  <c r="FZ5" i="11"/>
  <c r="FZ6" i="11"/>
  <c r="FZ51" i="11"/>
  <c r="FZ76" i="11"/>
  <c r="FZ94" i="11"/>
  <c r="FZ105" i="11"/>
  <c r="HT48" i="11"/>
  <c r="HT56" i="11"/>
  <c r="HT58" i="11"/>
  <c r="HT117" i="11"/>
  <c r="FZ11" i="11"/>
  <c r="FZ23" i="11"/>
  <c r="FZ33" i="11"/>
  <c r="FY35" i="11"/>
  <c r="FZ49" i="11"/>
  <c r="FZ70" i="11"/>
  <c r="FZ98" i="11"/>
  <c r="FZ101" i="11"/>
  <c r="FZ153" i="11"/>
  <c r="HT87" i="11"/>
  <c r="HT92" i="11"/>
  <c r="HT109" i="11"/>
  <c r="FZ40" i="11"/>
  <c r="FZ82" i="11"/>
  <c r="FZ172" i="11"/>
  <c r="HT12" i="11"/>
  <c r="FZ41" i="11"/>
  <c r="FZ13" i="11"/>
  <c r="FZ20" i="11"/>
  <c r="FZ32" i="11"/>
  <c r="FZ56" i="11"/>
  <c r="FZ165" i="11"/>
  <c r="HT53" i="11"/>
  <c r="HT133" i="11"/>
  <c r="FX4" i="11"/>
  <c r="FZ27" i="11"/>
  <c r="FZ35" i="11"/>
  <c r="FZ15" i="11"/>
  <c r="FZ22" i="11"/>
  <c r="FZ24" i="11"/>
  <c r="FZ50" i="11"/>
  <c r="FZ58" i="11"/>
  <c r="FZ152" i="11"/>
  <c r="HT4" i="11"/>
  <c r="HT30" i="11"/>
  <c r="HT61" i="11"/>
  <c r="HT88" i="11"/>
  <c r="HT135" i="11"/>
  <c r="FZ44" i="11"/>
  <c r="EX195" i="11"/>
  <c r="FK4" i="11"/>
  <c r="FZ46" i="11"/>
  <c r="FZ10" i="11"/>
  <c r="FZ42" i="11"/>
  <c r="FZ66" i="11"/>
  <c r="FZ75" i="11"/>
  <c r="FZ106" i="11"/>
  <c r="EZ146" i="11"/>
  <c r="FZ139" i="11"/>
  <c r="FZ148" i="11"/>
  <c r="HT28" i="11"/>
  <c r="HT72" i="11"/>
  <c r="HT84" i="11"/>
  <c r="FZ79" i="11"/>
  <c r="FZ129" i="11"/>
  <c r="FZ144" i="11"/>
  <c r="FZ151" i="11"/>
  <c r="HT59" i="11"/>
  <c r="HT69" i="11"/>
  <c r="HT81" i="11"/>
  <c r="HT86" i="11"/>
  <c r="HT115" i="11"/>
  <c r="HT120" i="11"/>
  <c r="HT125" i="11"/>
  <c r="HT129" i="11"/>
  <c r="HE146" i="11"/>
  <c r="HT159" i="11"/>
  <c r="HT181" i="11"/>
  <c r="HT189" i="11"/>
  <c r="FZ61" i="11"/>
  <c r="FZ71" i="11"/>
  <c r="FZ104" i="11"/>
  <c r="FZ109" i="11"/>
  <c r="FZ142" i="11"/>
  <c r="FZ149" i="11"/>
  <c r="FZ158" i="11"/>
  <c r="FZ174" i="11"/>
  <c r="FZ183" i="11"/>
  <c r="HT20" i="11"/>
  <c r="HT23" i="11"/>
  <c r="HT26" i="11"/>
  <c r="HT47" i="11"/>
  <c r="HT50" i="11"/>
  <c r="HF35" i="11"/>
  <c r="HT112" i="11"/>
  <c r="HF146" i="11"/>
  <c r="HT142" i="11"/>
  <c r="HT51" i="11"/>
  <c r="HT64" i="11"/>
  <c r="HT71" i="11"/>
  <c r="HT106" i="11"/>
  <c r="HT108" i="11"/>
  <c r="HT126" i="11"/>
  <c r="HT147" i="11"/>
  <c r="HT158" i="11"/>
  <c r="HT173" i="11"/>
  <c r="HT179" i="11"/>
  <c r="FZ171" i="11"/>
  <c r="FZ181" i="11"/>
  <c r="FZ189" i="11"/>
  <c r="HT7" i="11"/>
  <c r="HT10" i="11"/>
  <c r="HT96" i="11"/>
  <c r="HT128" i="11"/>
  <c r="HT144" i="11"/>
  <c r="HT168" i="11"/>
  <c r="HD195" i="11"/>
  <c r="FZ126" i="11"/>
  <c r="FZ159" i="11"/>
  <c r="FZ187" i="11"/>
  <c r="HT75" i="11"/>
  <c r="HT116" i="11"/>
  <c r="HT121" i="11"/>
  <c r="EX35" i="11"/>
  <c r="FZ124" i="11"/>
  <c r="FZ141" i="11"/>
  <c r="FZ166" i="11"/>
  <c r="HT15" i="11"/>
  <c r="HT18" i="11"/>
  <c r="HT39" i="11"/>
  <c r="HT43" i="11"/>
  <c r="HT63" i="11"/>
  <c r="HT67" i="11"/>
  <c r="HT74" i="11"/>
  <c r="HT111" i="11"/>
  <c r="HT151" i="11"/>
  <c r="HT153" i="11"/>
  <c r="HT155" i="11"/>
  <c r="HT157" i="11"/>
  <c r="HT180" i="11"/>
  <c r="HT183" i="11"/>
  <c r="GR195" i="11"/>
  <c r="FY195" i="11"/>
  <c r="FZ19" i="11"/>
  <c r="FZ87" i="11"/>
  <c r="HS195" i="11"/>
  <c r="HT193" i="11"/>
  <c r="HT194" i="11"/>
  <c r="HT176" i="11"/>
  <c r="HT192" i="11"/>
  <c r="HT184" i="11"/>
  <c r="HT182" i="11"/>
  <c r="HT190" i="11"/>
  <c r="HT188" i="11"/>
  <c r="HT186" i="11"/>
  <c r="GT195" i="11"/>
  <c r="FZ175" i="11"/>
  <c r="FZ191" i="11"/>
  <c r="FZ182" i="11"/>
  <c r="FZ177" i="11"/>
  <c r="FZ186" i="11"/>
  <c r="FZ192" i="11"/>
  <c r="FZ194" i="11"/>
  <c r="EZ195" i="11"/>
  <c r="FZ112" i="11"/>
  <c r="FZ93" i="11"/>
  <c r="FZ72" i="11"/>
  <c r="FZ30" i="11"/>
  <c r="FZ28" i="11"/>
  <c r="FZ12" i="11"/>
  <c r="FZ7" i="11"/>
  <c r="EX4" i="11"/>
  <c r="HT90" i="11"/>
  <c r="GS90" i="11"/>
  <c r="GT118" i="11"/>
  <c r="GR90" i="11"/>
  <c r="HT33" i="11"/>
  <c r="GR35" i="11"/>
  <c r="GR4" i="11"/>
  <c r="HT36" i="11"/>
  <c r="GT35" i="11"/>
  <c r="GT4" i="11"/>
  <c r="GS35" i="11"/>
  <c r="HF4" i="11"/>
  <c r="HE4" i="11"/>
  <c r="HD4" i="11"/>
  <c r="HS35" i="11"/>
  <c r="HQ35" i="11"/>
  <c r="HR4" i="11"/>
  <c r="HQ4" i="11"/>
  <c r="GX6" i="11"/>
  <c r="GY5" i="11"/>
  <c r="HT6" i="11"/>
  <c r="HT14" i="11"/>
  <c r="HT22" i="11"/>
  <c r="HT31" i="11"/>
  <c r="HT34" i="11"/>
  <c r="HT38" i="11"/>
  <c r="HT40" i="11"/>
  <c r="HT11" i="11"/>
  <c r="HT19" i="11"/>
  <c r="HT27" i="11"/>
  <c r="HE35" i="11"/>
  <c r="HF90" i="11"/>
  <c r="HD35" i="11"/>
  <c r="GL6" i="11"/>
  <c r="HK6" i="11"/>
  <c r="HT54" i="11"/>
  <c r="HT68" i="11"/>
  <c r="HT78" i="11"/>
  <c r="HT131" i="11"/>
  <c r="HT57" i="11"/>
  <c r="HT49" i="11"/>
  <c r="HT66" i="11"/>
  <c r="HT73" i="11"/>
  <c r="GR146" i="11"/>
  <c r="HT118" i="11"/>
  <c r="GS118" i="11"/>
  <c r="GR118" i="11"/>
  <c r="GT146" i="11"/>
  <c r="HT52" i="11"/>
  <c r="HF118" i="11"/>
  <c r="HD90" i="11"/>
  <c r="HE90" i="11"/>
  <c r="HT62" i="11"/>
  <c r="HT70" i="11"/>
  <c r="HT82" i="11"/>
  <c r="HT93" i="11"/>
  <c r="HT65" i="11"/>
  <c r="HT76" i="11"/>
  <c r="HT89" i="11"/>
  <c r="HT114" i="11"/>
  <c r="HF195" i="11"/>
  <c r="HT167" i="11"/>
  <c r="HS118" i="11"/>
  <c r="HQ118" i="11"/>
  <c r="HR90" i="11"/>
  <c r="HT91" i="11"/>
  <c r="HT95" i="11"/>
  <c r="HT97" i="11"/>
  <c r="HQ90" i="11"/>
  <c r="HT105" i="11"/>
  <c r="HT124" i="11"/>
  <c r="GT90" i="11"/>
  <c r="HT94" i="11"/>
  <c r="HT132" i="11"/>
  <c r="HT99" i="11"/>
  <c r="HT102" i="11"/>
  <c r="HT123" i="11"/>
  <c r="HT107" i="11"/>
  <c r="HT110" i="11"/>
  <c r="HT127" i="11"/>
  <c r="HT138" i="11"/>
  <c r="HD146" i="11"/>
  <c r="HT148" i="11"/>
  <c r="HT156" i="11"/>
  <c r="HT161" i="11"/>
  <c r="HT134" i="11"/>
  <c r="HT150" i="11"/>
  <c r="HT172" i="11"/>
  <c r="HF174" i="11"/>
  <c r="HQ195" i="11"/>
  <c r="HT139" i="11"/>
  <c r="HT160" i="11"/>
  <c r="HT164" i="11"/>
  <c r="HT175" i="11"/>
  <c r="HD118" i="11"/>
  <c r="HR118" i="11"/>
  <c r="HT154" i="11"/>
  <c r="HT171" i="11"/>
  <c r="HE118" i="11"/>
  <c r="GT174" i="11"/>
  <c r="HT146" i="11"/>
  <c r="GS146" i="11"/>
  <c r="HS174" i="11"/>
  <c r="HT163" i="11"/>
  <c r="HT170" i="11"/>
  <c r="HT191" i="11"/>
  <c r="HT143" i="11"/>
  <c r="HT152" i="11"/>
  <c r="HT162" i="11"/>
  <c r="HT177" i="11"/>
  <c r="HT195" i="11"/>
  <c r="HR146" i="11"/>
  <c r="FL4" i="11"/>
  <c r="FZ43" i="11"/>
  <c r="FZ16" i="11"/>
  <c r="FZ37" i="11"/>
  <c r="EY35" i="11"/>
  <c r="FZ9" i="11"/>
  <c r="FZ29" i="11"/>
  <c r="EX90" i="11"/>
  <c r="EY90" i="11"/>
  <c r="EZ118" i="11"/>
  <c r="FZ90" i="11"/>
  <c r="EX118" i="11"/>
  <c r="EZ90" i="11"/>
  <c r="FZ108" i="11"/>
  <c r="EY118" i="11"/>
  <c r="FX118" i="11"/>
  <c r="FW118" i="11"/>
  <c r="FY146" i="11"/>
  <c r="EY4" i="11"/>
  <c r="FQ7" i="11"/>
  <c r="FZ52" i="11"/>
  <c r="FZ55" i="11"/>
  <c r="FZ62" i="11"/>
  <c r="FZ59" i="11"/>
  <c r="FL90" i="11"/>
  <c r="FJ90" i="11"/>
  <c r="FZ54" i="11"/>
  <c r="FZ64" i="11"/>
  <c r="FZ74" i="11"/>
  <c r="EZ35" i="11"/>
  <c r="FZ25" i="11"/>
  <c r="FZ26" i="11"/>
  <c r="FY90" i="11"/>
  <c r="FX90" i="11"/>
  <c r="FW35" i="11"/>
  <c r="FZ81" i="11"/>
  <c r="FD9" i="11"/>
  <c r="FE8" i="11"/>
  <c r="FZ38" i="11"/>
  <c r="FJ35" i="11"/>
  <c r="FJ4" i="11"/>
  <c r="FZ36" i="11"/>
  <c r="FE6" i="11"/>
  <c r="FZ17" i="11"/>
  <c r="FZ18" i="11"/>
  <c r="FK35" i="11"/>
  <c r="FZ48" i="11"/>
  <c r="FZ53" i="11"/>
  <c r="FZ57" i="11"/>
  <c r="FZ63" i="11"/>
  <c r="FW90" i="11"/>
  <c r="ER7" i="11"/>
  <c r="EZ4" i="11"/>
  <c r="FL35" i="11"/>
  <c r="FZ67" i="11"/>
  <c r="FZ68" i="11"/>
  <c r="FZ102" i="11"/>
  <c r="FZ161" i="11"/>
  <c r="GF146" i="11"/>
  <c r="FZ85" i="11"/>
  <c r="FZ86" i="11"/>
  <c r="FZ95" i="11"/>
  <c r="FZ145" i="11"/>
  <c r="FW146" i="11"/>
  <c r="FX146" i="11"/>
  <c r="GD146" i="11" s="1"/>
  <c r="FY174" i="11"/>
  <c r="FZ47" i="11"/>
  <c r="FZ84" i="11"/>
  <c r="FZ91" i="11"/>
  <c r="FZ107" i="11"/>
  <c r="FZ60" i="11"/>
  <c r="FZ83" i="11"/>
  <c r="FZ97" i="11"/>
  <c r="FZ119" i="11"/>
  <c r="FZ155" i="11"/>
  <c r="FZ169" i="11"/>
  <c r="FZ77" i="11"/>
  <c r="FZ78" i="11"/>
  <c r="FK90" i="11"/>
  <c r="FZ117" i="11"/>
  <c r="GC146" i="11"/>
  <c r="FZ99" i="11"/>
  <c r="FZ111" i="11"/>
  <c r="FZ122" i="11"/>
  <c r="FZ125" i="11"/>
  <c r="FZ143" i="11"/>
  <c r="FZ116" i="11"/>
  <c r="FZ150" i="11"/>
  <c r="FZ127" i="11"/>
  <c r="FZ118" i="11"/>
  <c r="FZ136" i="11"/>
  <c r="FL174" i="11"/>
  <c r="FK146" i="11"/>
  <c r="FZ157" i="11"/>
  <c r="FZ163" i="11"/>
  <c r="FY118" i="11"/>
  <c r="FZ113" i="11"/>
  <c r="FZ128" i="11"/>
  <c r="FZ147" i="11"/>
  <c r="FK118" i="11"/>
  <c r="FL146" i="11"/>
  <c r="GE146" i="11" s="1"/>
  <c r="FJ118" i="11"/>
  <c r="FZ123" i="11"/>
  <c r="FZ162" i="11"/>
  <c r="FZ176" i="11"/>
  <c r="FZ190" i="11"/>
  <c r="FJ195" i="11"/>
  <c r="FZ178" i="11"/>
  <c r="FW195" i="11"/>
  <c r="FZ131" i="11"/>
  <c r="FZ160" i="11"/>
  <c r="EZ174" i="11"/>
  <c r="FZ184" i="11"/>
  <c r="FZ193" i="11"/>
  <c r="FZ146" i="11"/>
  <c r="EX146" i="11"/>
  <c r="FZ180" i="11"/>
  <c r="FZ188" i="11"/>
  <c r="FZ154" i="11"/>
  <c r="GF195" i="11"/>
  <c r="GE195" i="11"/>
  <c r="FZ167" i="11"/>
  <c r="FZ170" i="11"/>
  <c r="FZ195" i="11"/>
  <c r="HU195" i="11" l="1"/>
  <c r="HE199" i="11"/>
  <c r="HD199" i="11"/>
  <c r="GA4" i="11"/>
  <c r="GG195" i="11"/>
  <c r="HX4" i="11"/>
  <c r="GB35" i="11"/>
  <c r="HY195" i="11"/>
  <c r="HZ195" i="11"/>
  <c r="GB195" i="11"/>
  <c r="GA195" i="11"/>
  <c r="HZ174" i="11"/>
  <c r="HY174" i="11"/>
  <c r="HV35" i="11"/>
  <c r="HU35" i="11"/>
  <c r="HV146" i="11"/>
  <c r="HU146" i="11"/>
  <c r="HW4" i="11"/>
  <c r="HK7" i="11"/>
  <c r="HL6" i="11"/>
  <c r="GY6" i="11"/>
  <c r="GX7" i="11"/>
  <c r="HX35" i="11"/>
  <c r="HW35" i="11"/>
  <c r="GL7" i="11"/>
  <c r="GM6" i="11"/>
  <c r="HZ4" i="11"/>
  <c r="HY4" i="11"/>
  <c r="HV90" i="11"/>
  <c r="HU90" i="11"/>
  <c r="HZ35" i="11"/>
  <c r="HY35" i="11"/>
  <c r="HZ118" i="11"/>
  <c r="HY118" i="11"/>
  <c r="HX118" i="11"/>
  <c r="HW118" i="11"/>
  <c r="HV195" i="11"/>
  <c r="HZ90" i="11"/>
  <c r="HY90" i="11"/>
  <c r="HZ146" i="11"/>
  <c r="HY146" i="11"/>
  <c r="HW90" i="11"/>
  <c r="HX90" i="11"/>
  <c r="HX146" i="11"/>
  <c r="HW146" i="11"/>
  <c r="HV118" i="11"/>
  <c r="HU118" i="11"/>
  <c r="HU4" i="11"/>
  <c r="HV4" i="11"/>
  <c r="GF118" i="11"/>
  <c r="GE118" i="11"/>
  <c r="GE35" i="11"/>
  <c r="GF35" i="11"/>
  <c r="GC35" i="11"/>
  <c r="GD35" i="11"/>
  <c r="GB146" i="11"/>
  <c r="GA146" i="11"/>
  <c r="GE4" i="11"/>
  <c r="GF4" i="11"/>
  <c r="GA35" i="11"/>
  <c r="FR7" i="11"/>
  <c r="FQ8" i="11"/>
  <c r="GB118" i="11"/>
  <c r="GA118" i="11"/>
  <c r="GD90" i="11"/>
  <c r="GC90" i="11"/>
  <c r="GF174" i="11"/>
  <c r="GE174" i="11"/>
  <c r="FD10" i="11"/>
  <c r="FE9" i="11"/>
  <c r="GA90" i="11"/>
  <c r="GB90" i="11"/>
  <c r="GC118" i="11"/>
  <c r="GD118" i="11"/>
  <c r="GE90" i="11"/>
  <c r="GF90" i="11"/>
  <c r="ER8" i="11"/>
  <c r="ES7" i="11"/>
  <c r="GD4" i="11"/>
  <c r="GC4" i="11"/>
  <c r="DA173" i="11"/>
  <c r="DA174" i="11"/>
  <c r="DA175" i="11"/>
  <c r="DA176" i="11"/>
  <c r="DA177" i="11"/>
  <c r="DA178" i="11"/>
  <c r="DA179" i="11"/>
  <c r="DA180" i="11"/>
  <c r="DA181" i="11"/>
  <c r="DA182" i="11"/>
  <c r="DA183" i="11"/>
  <c r="DA184" i="11"/>
  <c r="DA185" i="11"/>
  <c r="DA186" i="11"/>
  <c r="DA187" i="11"/>
  <c r="DA188" i="11"/>
  <c r="DA189" i="11"/>
  <c r="DA190" i="11"/>
  <c r="DA191" i="11"/>
  <c r="DA192" i="11"/>
  <c r="DA193" i="11"/>
  <c r="DA194" i="11"/>
  <c r="DA195" i="11"/>
  <c r="HK8" i="11" l="1"/>
  <c r="HL7" i="11"/>
  <c r="GY7" i="11"/>
  <c r="GX8" i="11"/>
  <c r="GL8" i="11"/>
  <c r="GM7" i="11"/>
  <c r="FR8" i="11"/>
  <c r="FQ9" i="11"/>
  <c r="ES8" i="11"/>
  <c r="ER9" i="11"/>
  <c r="FE10" i="11"/>
  <c r="FD11" i="11"/>
  <c r="GM8" i="11" l="1"/>
  <c r="GL9" i="11"/>
  <c r="GX9" i="11"/>
  <c r="GY8" i="11"/>
  <c r="HL8" i="11"/>
  <c r="HK9" i="11"/>
  <c r="FD12" i="11"/>
  <c r="FE11" i="11"/>
  <c r="ES9" i="11"/>
  <c r="ER10" i="11"/>
  <c r="FR9" i="11"/>
  <c r="FQ10" i="11"/>
  <c r="DX195" i="11"/>
  <c r="DW195" i="11"/>
  <c r="DN195" i="11"/>
  <c r="DO195" i="11" s="1"/>
  <c r="DQ195" i="11" s="1"/>
  <c r="DB195" i="11"/>
  <c r="CO195" i="11"/>
  <c r="CP195" i="11" s="1"/>
  <c r="DN194" i="11"/>
  <c r="DO194" i="11" s="1"/>
  <c r="DB194" i="11"/>
  <c r="CO194" i="11"/>
  <c r="CP194" i="11" s="1"/>
  <c r="DT194" i="11" s="1"/>
  <c r="DN193" i="11"/>
  <c r="DO193" i="11" s="1"/>
  <c r="DB193" i="11"/>
  <c r="CO193" i="11"/>
  <c r="CP193" i="11" s="1"/>
  <c r="DN192" i="11"/>
  <c r="DO192" i="11" s="1"/>
  <c r="DB192" i="11"/>
  <c r="CO192" i="11"/>
  <c r="CP192" i="11" s="1"/>
  <c r="DN191" i="11"/>
  <c r="DO191" i="11" s="1"/>
  <c r="DB191" i="11"/>
  <c r="CO191" i="11"/>
  <c r="CP191" i="11" s="1"/>
  <c r="DN190" i="11"/>
  <c r="DO190" i="11" s="1"/>
  <c r="DB190" i="11"/>
  <c r="CO190" i="11"/>
  <c r="CP190" i="11" s="1"/>
  <c r="DO189" i="11"/>
  <c r="DB189" i="11"/>
  <c r="CO189" i="11"/>
  <c r="CP189" i="11" s="1"/>
  <c r="DN188" i="11"/>
  <c r="DO188" i="11" s="1"/>
  <c r="DB188" i="11"/>
  <c r="CO188" i="11"/>
  <c r="CP188" i="11" s="1"/>
  <c r="DO187" i="11"/>
  <c r="DB187" i="11"/>
  <c r="CO187" i="11"/>
  <c r="CP187" i="11" s="1"/>
  <c r="DN186" i="11"/>
  <c r="DO186" i="11" s="1"/>
  <c r="DB186" i="11"/>
  <c r="CO186" i="11"/>
  <c r="CP186" i="11" s="1"/>
  <c r="DO185" i="11"/>
  <c r="DB185" i="11"/>
  <c r="CO185" i="11"/>
  <c r="CP185" i="11" s="1"/>
  <c r="DN184" i="11"/>
  <c r="DO184" i="11" s="1"/>
  <c r="DB184" i="11"/>
  <c r="CO184" i="11"/>
  <c r="CP184" i="11" s="1"/>
  <c r="DO183" i="11"/>
  <c r="DB183" i="11"/>
  <c r="CO183" i="11"/>
  <c r="CP183" i="11" s="1"/>
  <c r="DN182" i="11"/>
  <c r="DO182" i="11" s="1"/>
  <c r="DB182" i="11"/>
  <c r="CO182" i="11"/>
  <c r="CP182" i="11" s="1"/>
  <c r="DO181" i="11"/>
  <c r="DB181" i="11"/>
  <c r="CO181" i="11"/>
  <c r="CP181" i="11" s="1"/>
  <c r="DN180" i="11"/>
  <c r="DO180" i="11" s="1"/>
  <c r="DB180" i="11"/>
  <c r="CO180" i="11"/>
  <c r="CP180" i="11" s="1"/>
  <c r="DO179" i="11"/>
  <c r="DB179" i="11"/>
  <c r="CO179" i="11"/>
  <c r="CP179" i="11" s="1"/>
  <c r="DN178" i="11"/>
  <c r="DO178" i="11" s="1"/>
  <c r="DB178" i="11"/>
  <c r="CO178" i="11"/>
  <c r="CP178" i="11" s="1"/>
  <c r="DN177" i="11"/>
  <c r="DO177" i="11" s="1"/>
  <c r="DB177" i="11"/>
  <c r="CO177" i="11"/>
  <c r="CP177" i="11" s="1"/>
  <c r="DN176" i="11"/>
  <c r="DO176" i="11" s="1"/>
  <c r="DB176" i="11"/>
  <c r="CO176" i="11"/>
  <c r="CP176" i="11" s="1"/>
  <c r="DN175" i="11"/>
  <c r="DO175" i="11" s="1"/>
  <c r="DB175" i="11"/>
  <c r="CO175" i="11"/>
  <c r="CP175" i="11" s="1"/>
  <c r="DX174" i="11"/>
  <c r="DW174" i="11"/>
  <c r="DV174" i="11"/>
  <c r="DU174" i="11"/>
  <c r="DO174" i="11"/>
  <c r="DN174" i="11"/>
  <c r="DB174" i="11"/>
  <c r="CO174" i="11"/>
  <c r="CP174" i="11" s="1"/>
  <c r="DO173" i="11"/>
  <c r="DN173" i="11"/>
  <c r="DB173" i="11"/>
  <c r="CO173" i="11"/>
  <c r="CP173" i="11" s="1"/>
  <c r="DN172" i="11"/>
  <c r="DO172" i="11" s="1"/>
  <c r="DA172" i="11"/>
  <c r="DB172" i="11" s="1"/>
  <c r="CO172" i="11"/>
  <c r="CP172" i="11" s="1"/>
  <c r="DN171" i="11"/>
  <c r="DO171" i="11" s="1"/>
  <c r="DA171" i="11"/>
  <c r="DB171" i="11" s="1"/>
  <c r="DT171" i="11" s="1"/>
  <c r="CO171" i="11"/>
  <c r="CP171" i="11" s="1"/>
  <c r="DN170" i="11"/>
  <c r="DO170" i="11" s="1"/>
  <c r="DA170" i="11"/>
  <c r="DB170" i="11" s="1"/>
  <c r="CO170" i="11"/>
  <c r="CP170" i="11" s="1"/>
  <c r="DO169" i="11"/>
  <c r="DN169" i="11"/>
  <c r="DA169" i="11"/>
  <c r="DB169" i="11" s="1"/>
  <c r="CO169" i="11"/>
  <c r="CP169" i="11" s="1"/>
  <c r="DN168" i="11"/>
  <c r="DO168" i="11" s="1"/>
  <c r="DA168" i="11"/>
  <c r="DB168" i="11" s="1"/>
  <c r="CO168" i="11"/>
  <c r="CP168" i="11" s="1"/>
  <c r="DN167" i="11"/>
  <c r="DO167" i="11" s="1"/>
  <c r="DA167" i="11"/>
  <c r="DB167" i="11" s="1"/>
  <c r="CO167" i="11"/>
  <c r="CP167" i="11" s="1"/>
  <c r="DN166" i="11"/>
  <c r="DO166" i="11" s="1"/>
  <c r="DA166" i="11"/>
  <c r="DB166" i="11" s="1"/>
  <c r="CO166" i="11"/>
  <c r="CP166" i="11" s="1"/>
  <c r="DN165" i="11"/>
  <c r="DO165" i="11" s="1"/>
  <c r="DA165" i="11"/>
  <c r="DB165" i="11" s="1"/>
  <c r="CO165" i="11"/>
  <c r="CP165" i="11" s="1"/>
  <c r="DN164" i="11"/>
  <c r="DO164" i="11" s="1"/>
  <c r="DA164" i="11"/>
  <c r="DB164" i="11" s="1"/>
  <c r="CO164" i="11"/>
  <c r="CP164" i="11" s="1"/>
  <c r="DN163" i="11"/>
  <c r="DO163" i="11" s="1"/>
  <c r="DB163" i="11"/>
  <c r="DA163" i="11"/>
  <c r="CO163" i="11"/>
  <c r="CP163" i="11" s="1"/>
  <c r="DN162" i="11"/>
  <c r="DO162" i="11" s="1"/>
  <c r="DA162" i="11"/>
  <c r="DB162" i="11" s="1"/>
  <c r="CO162" i="11"/>
  <c r="CP162" i="11" s="1"/>
  <c r="DN161" i="11"/>
  <c r="DO161" i="11" s="1"/>
  <c r="DA161" i="11"/>
  <c r="DB161" i="11" s="1"/>
  <c r="CP161" i="11"/>
  <c r="CO161" i="11"/>
  <c r="DN160" i="11"/>
  <c r="DO160" i="11" s="1"/>
  <c r="DA160" i="11"/>
  <c r="DB160" i="11" s="1"/>
  <c r="CO160" i="11"/>
  <c r="CP160" i="11" s="1"/>
  <c r="DN159" i="11"/>
  <c r="DO159" i="11" s="1"/>
  <c r="DA159" i="11"/>
  <c r="DB159" i="11" s="1"/>
  <c r="CO159" i="11"/>
  <c r="CP159" i="11" s="1"/>
  <c r="DN158" i="11"/>
  <c r="DO158" i="11" s="1"/>
  <c r="DA158" i="11"/>
  <c r="DB158" i="11" s="1"/>
  <c r="CO158" i="11"/>
  <c r="CP158" i="11" s="1"/>
  <c r="DN157" i="11"/>
  <c r="DO157" i="11" s="1"/>
  <c r="DA157" i="11"/>
  <c r="DB157" i="11" s="1"/>
  <c r="CO157" i="11"/>
  <c r="CP157" i="11" s="1"/>
  <c r="DT157" i="11" s="1"/>
  <c r="DN156" i="11"/>
  <c r="DO156" i="11" s="1"/>
  <c r="DA156" i="11"/>
  <c r="DB156" i="11" s="1"/>
  <c r="CO156" i="11"/>
  <c r="CP156" i="11" s="1"/>
  <c r="DN155" i="11"/>
  <c r="DO155" i="11" s="1"/>
  <c r="DA155" i="11"/>
  <c r="DB155" i="11" s="1"/>
  <c r="CO155" i="11"/>
  <c r="CP155" i="11" s="1"/>
  <c r="DT155" i="11" s="1"/>
  <c r="DN154" i="11"/>
  <c r="DO154" i="11" s="1"/>
  <c r="DB154" i="11"/>
  <c r="DA154" i="11"/>
  <c r="CO154" i="11"/>
  <c r="CP154" i="11" s="1"/>
  <c r="DN153" i="11"/>
  <c r="DO153" i="11" s="1"/>
  <c r="DB153" i="11"/>
  <c r="DA153" i="11"/>
  <c r="CO153" i="11"/>
  <c r="CP153" i="11" s="1"/>
  <c r="DN152" i="11"/>
  <c r="DO152" i="11" s="1"/>
  <c r="DA152" i="11"/>
  <c r="DB152" i="11" s="1"/>
  <c r="CO152" i="11"/>
  <c r="CP152" i="11" s="1"/>
  <c r="DN151" i="11"/>
  <c r="DO151" i="11" s="1"/>
  <c r="DA151" i="11"/>
  <c r="DB151" i="11" s="1"/>
  <c r="CO151" i="11"/>
  <c r="CP151" i="11" s="1"/>
  <c r="DN150" i="11"/>
  <c r="DO150" i="11" s="1"/>
  <c r="DA150" i="11"/>
  <c r="DB150" i="11" s="1"/>
  <c r="CO150" i="11"/>
  <c r="CP150" i="11" s="1"/>
  <c r="DN149" i="11"/>
  <c r="DO149" i="11" s="1"/>
  <c r="DA149" i="11"/>
  <c r="DB149" i="11" s="1"/>
  <c r="CO149" i="11"/>
  <c r="CP149" i="11" s="1"/>
  <c r="DN148" i="11"/>
  <c r="DO148" i="11" s="1"/>
  <c r="DA148" i="11"/>
  <c r="DB148" i="11" s="1"/>
  <c r="CO148" i="11"/>
  <c r="CP148" i="11" s="1"/>
  <c r="DN147" i="11"/>
  <c r="DO147" i="11" s="1"/>
  <c r="DA147" i="11"/>
  <c r="DB147" i="11" s="1"/>
  <c r="CO147" i="11"/>
  <c r="CP147" i="11" s="1"/>
  <c r="DN146" i="11"/>
  <c r="DO146" i="11" s="1"/>
  <c r="DA146" i="11"/>
  <c r="DB146" i="11" s="1"/>
  <c r="CO146" i="11"/>
  <c r="CP146" i="11" s="1"/>
  <c r="DN145" i="11"/>
  <c r="DO145" i="11" s="1"/>
  <c r="DA145" i="11"/>
  <c r="DB145" i="11" s="1"/>
  <c r="CO145" i="11"/>
  <c r="CP145" i="11" s="1"/>
  <c r="DN144" i="11"/>
  <c r="DO144" i="11" s="1"/>
  <c r="DA144" i="11"/>
  <c r="DB144" i="11" s="1"/>
  <c r="CO144" i="11"/>
  <c r="CP144" i="11" s="1"/>
  <c r="DN143" i="11"/>
  <c r="DO143" i="11" s="1"/>
  <c r="DA143" i="11"/>
  <c r="DB143" i="11" s="1"/>
  <c r="CO143" i="11"/>
  <c r="CP143" i="11" s="1"/>
  <c r="DN142" i="11"/>
  <c r="DO142" i="11" s="1"/>
  <c r="DA142" i="11"/>
  <c r="DB142" i="11" s="1"/>
  <c r="CO142" i="11"/>
  <c r="CP142" i="11" s="1"/>
  <c r="DN141" i="11"/>
  <c r="DO141" i="11" s="1"/>
  <c r="DA141" i="11"/>
  <c r="DB141" i="11" s="1"/>
  <c r="CO141" i="11"/>
  <c r="CP141" i="11" s="1"/>
  <c r="DN140" i="11"/>
  <c r="DO140" i="11" s="1"/>
  <c r="DA140" i="11"/>
  <c r="DB140" i="11" s="1"/>
  <c r="CO140" i="11"/>
  <c r="CP140" i="11" s="1"/>
  <c r="DN139" i="11"/>
  <c r="DO139" i="11" s="1"/>
  <c r="DA139" i="11"/>
  <c r="DB139" i="11" s="1"/>
  <c r="CO139" i="11"/>
  <c r="CP139" i="11" s="1"/>
  <c r="DN138" i="11"/>
  <c r="DO138" i="11" s="1"/>
  <c r="DA138" i="11"/>
  <c r="DB138" i="11" s="1"/>
  <c r="CO138" i="11"/>
  <c r="CP138" i="11" s="1"/>
  <c r="DN137" i="11"/>
  <c r="DO137" i="11" s="1"/>
  <c r="DA137" i="11"/>
  <c r="DB137" i="11" s="1"/>
  <c r="CO137" i="11"/>
  <c r="CP137" i="11" s="1"/>
  <c r="DN136" i="11"/>
  <c r="DO136" i="11" s="1"/>
  <c r="DA136" i="11"/>
  <c r="DB136" i="11" s="1"/>
  <c r="CP136" i="11"/>
  <c r="CO136" i="11"/>
  <c r="DN135" i="11"/>
  <c r="DO135" i="11" s="1"/>
  <c r="DA135" i="11"/>
  <c r="DB135" i="11" s="1"/>
  <c r="CO135" i="11"/>
  <c r="CP135" i="11" s="1"/>
  <c r="DN134" i="11"/>
  <c r="DO134" i="11" s="1"/>
  <c r="DA134" i="11"/>
  <c r="DB134" i="11" s="1"/>
  <c r="CO134" i="11"/>
  <c r="CP134" i="11" s="1"/>
  <c r="DN133" i="11"/>
  <c r="DO133" i="11" s="1"/>
  <c r="DA133" i="11"/>
  <c r="DB133" i="11" s="1"/>
  <c r="CO133" i="11"/>
  <c r="CP133" i="11" s="1"/>
  <c r="DT133" i="11" s="1"/>
  <c r="DN132" i="11"/>
  <c r="DO132" i="11" s="1"/>
  <c r="DA132" i="11"/>
  <c r="DB132" i="11" s="1"/>
  <c r="CO132" i="11"/>
  <c r="CP132" i="11" s="1"/>
  <c r="DN131" i="11"/>
  <c r="DO131" i="11" s="1"/>
  <c r="DA131" i="11"/>
  <c r="DB131" i="11" s="1"/>
  <c r="CO131" i="11"/>
  <c r="CP131" i="11" s="1"/>
  <c r="DT131" i="11" s="1"/>
  <c r="DN130" i="11"/>
  <c r="DO130" i="11" s="1"/>
  <c r="DA130" i="11"/>
  <c r="DB130" i="11" s="1"/>
  <c r="CO130" i="11"/>
  <c r="CP130" i="11" s="1"/>
  <c r="DO129" i="11"/>
  <c r="DN129" i="11"/>
  <c r="DA129" i="11"/>
  <c r="DB129" i="11" s="1"/>
  <c r="CO129" i="11"/>
  <c r="CP129" i="11" s="1"/>
  <c r="DN128" i="11"/>
  <c r="DO128" i="11" s="1"/>
  <c r="DA128" i="11"/>
  <c r="DB128" i="11" s="1"/>
  <c r="DT128" i="11" s="1"/>
  <c r="CO128" i="11"/>
  <c r="CP128" i="11" s="1"/>
  <c r="DN127" i="11"/>
  <c r="DO127" i="11" s="1"/>
  <c r="DA127" i="11"/>
  <c r="DB127" i="11" s="1"/>
  <c r="CO127" i="11"/>
  <c r="CP127" i="11" s="1"/>
  <c r="DO126" i="11"/>
  <c r="DN126" i="11"/>
  <c r="DA126" i="11"/>
  <c r="DB126" i="11" s="1"/>
  <c r="CO126" i="11"/>
  <c r="CP126" i="11" s="1"/>
  <c r="DN125" i="11"/>
  <c r="DO125" i="11" s="1"/>
  <c r="DA125" i="11"/>
  <c r="DB125" i="11" s="1"/>
  <c r="CO125" i="11"/>
  <c r="CP125" i="11" s="1"/>
  <c r="DN124" i="11"/>
  <c r="DO124" i="11" s="1"/>
  <c r="DA124" i="11"/>
  <c r="DB124" i="11" s="1"/>
  <c r="CO124" i="11"/>
  <c r="CP124" i="11" s="1"/>
  <c r="DN123" i="11"/>
  <c r="DO123" i="11" s="1"/>
  <c r="DA123" i="11"/>
  <c r="DB123" i="11" s="1"/>
  <c r="CO123" i="11"/>
  <c r="CP123" i="11" s="1"/>
  <c r="DT123" i="11" s="1"/>
  <c r="DN122" i="11"/>
  <c r="DO122" i="11" s="1"/>
  <c r="DA122" i="11"/>
  <c r="DB122" i="11" s="1"/>
  <c r="CO122" i="11"/>
  <c r="CP122" i="11" s="1"/>
  <c r="DN121" i="11"/>
  <c r="DO121" i="11" s="1"/>
  <c r="DA121" i="11"/>
  <c r="DB121" i="11" s="1"/>
  <c r="CO121" i="11"/>
  <c r="CP121" i="11" s="1"/>
  <c r="DN120" i="11"/>
  <c r="DO120" i="11" s="1"/>
  <c r="DA120" i="11"/>
  <c r="DB120" i="11" s="1"/>
  <c r="CO120" i="11"/>
  <c r="CP120" i="11" s="1"/>
  <c r="DN119" i="11"/>
  <c r="DO119" i="11" s="1"/>
  <c r="DA119" i="11"/>
  <c r="DB119" i="11" s="1"/>
  <c r="CO119" i="11"/>
  <c r="CP119" i="11" s="1"/>
  <c r="DN118" i="11"/>
  <c r="DO118" i="11" s="1"/>
  <c r="DA118" i="11"/>
  <c r="DB118" i="11" s="1"/>
  <c r="CO118" i="11"/>
  <c r="CP118" i="11" s="1"/>
  <c r="DN117" i="11"/>
  <c r="DO117" i="11" s="1"/>
  <c r="DA117" i="11"/>
  <c r="DB117" i="11" s="1"/>
  <c r="CO117" i="11"/>
  <c r="CP117" i="11" s="1"/>
  <c r="DN116" i="11"/>
  <c r="DO116" i="11" s="1"/>
  <c r="DA116" i="11"/>
  <c r="DB116" i="11" s="1"/>
  <c r="CO116" i="11"/>
  <c r="CP116" i="11" s="1"/>
  <c r="DN115" i="11"/>
  <c r="DO115" i="11" s="1"/>
  <c r="DA115" i="11"/>
  <c r="DB115" i="11" s="1"/>
  <c r="CO115" i="11"/>
  <c r="CP115" i="11" s="1"/>
  <c r="DT115" i="11" s="1"/>
  <c r="DN114" i="11"/>
  <c r="DO114" i="11" s="1"/>
  <c r="DA114" i="11"/>
  <c r="DB114" i="11" s="1"/>
  <c r="CO114" i="11"/>
  <c r="CP114" i="11" s="1"/>
  <c r="DN113" i="11"/>
  <c r="DO113" i="11" s="1"/>
  <c r="DA113" i="11"/>
  <c r="DB113" i="11" s="1"/>
  <c r="CO113" i="11"/>
  <c r="CP113" i="11" s="1"/>
  <c r="DN112" i="11"/>
  <c r="DO112" i="11" s="1"/>
  <c r="DA112" i="11"/>
  <c r="DB112" i="11" s="1"/>
  <c r="CO112" i="11"/>
  <c r="CP112" i="11" s="1"/>
  <c r="DN111" i="11"/>
  <c r="DO111" i="11" s="1"/>
  <c r="DA111" i="11"/>
  <c r="DB111" i="11" s="1"/>
  <c r="CO111" i="11"/>
  <c r="CP111" i="11" s="1"/>
  <c r="DN110" i="11"/>
  <c r="DO110" i="11" s="1"/>
  <c r="DA110" i="11"/>
  <c r="DB110" i="11" s="1"/>
  <c r="CO110" i="11"/>
  <c r="CP110" i="11" s="1"/>
  <c r="DN109" i="11"/>
  <c r="DO109" i="11" s="1"/>
  <c r="DA109" i="11"/>
  <c r="DB109" i="11" s="1"/>
  <c r="CO109" i="11"/>
  <c r="CP109" i="11" s="1"/>
  <c r="DN108" i="11"/>
  <c r="DO108" i="11" s="1"/>
  <c r="DA108" i="11"/>
  <c r="DB108" i="11" s="1"/>
  <c r="CO108" i="11"/>
  <c r="CP108" i="11" s="1"/>
  <c r="DN107" i="11"/>
  <c r="DO107" i="11" s="1"/>
  <c r="DA107" i="11"/>
  <c r="DB107" i="11" s="1"/>
  <c r="CO107" i="11"/>
  <c r="CP107" i="11" s="1"/>
  <c r="DN106" i="11"/>
  <c r="DO106" i="11" s="1"/>
  <c r="DA106" i="11"/>
  <c r="DB106" i="11" s="1"/>
  <c r="CO106" i="11"/>
  <c r="CP106" i="11" s="1"/>
  <c r="DN105" i="11"/>
  <c r="DO105" i="11" s="1"/>
  <c r="DA105" i="11"/>
  <c r="DB105" i="11" s="1"/>
  <c r="CO105" i="11"/>
  <c r="CP105" i="11" s="1"/>
  <c r="DN104" i="11"/>
  <c r="DO104" i="11" s="1"/>
  <c r="DA104" i="11"/>
  <c r="DB104" i="11" s="1"/>
  <c r="CO104" i="11"/>
  <c r="CP104" i="11" s="1"/>
  <c r="DN103" i="11"/>
  <c r="DO103" i="11" s="1"/>
  <c r="DA103" i="11"/>
  <c r="DB103" i="11" s="1"/>
  <c r="CO103" i="11"/>
  <c r="CP103" i="11" s="1"/>
  <c r="DN102" i="11"/>
  <c r="DO102" i="11" s="1"/>
  <c r="DA102" i="11"/>
  <c r="DB102" i="11" s="1"/>
  <c r="CO102" i="11"/>
  <c r="CP102" i="11" s="1"/>
  <c r="DT102" i="11" s="1"/>
  <c r="DN101" i="11"/>
  <c r="DO101" i="11" s="1"/>
  <c r="DA101" i="11"/>
  <c r="DB101" i="11" s="1"/>
  <c r="CO101" i="11"/>
  <c r="CP101" i="11" s="1"/>
  <c r="DN100" i="11"/>
  <c r="DO100" i="11" s="1"/>
  <c r="DA100" i="11"/>
  <c r="DB100" i="11" s="1"/>
  <c r="CO100" i="11"/>
  <c r="CP100" i="11" s="1"/>
  <c r="DN99" i="11"/>
  <c r="DO99" i="11" s="1"/>
  <c r="DA99" i="11"/>
  <c r="DB99" i="11" s="1"/>
  <c r="CO99" i="11"/>
  <c r="CP99" i="11" s="1"/>
  <c r="DN98" i="11"/>
  <c r="DO98" i="11" s="1"/>
  <c r="DA98" i="11"/>
  <c r="DB98" i="11" s="1"/>
  <c r="CO98" i="11"/>
  <c r="CP98" i="11" s="1"/>
  <c r="DN97" i="11"/>
  <c r="DO97" i="11" s="1"/>
  <c r="DA97" i="11"/>
  <c r="DB97" i="11" s="1"/>
  <c r="CO97" i="11"/>
  <c r="CP97" i="11" s="1"/>
  <c r="DN96" i="11"/>
  <c r="DO96" i="11" s="1"/>
  <c r="DA96" i="11"/>
  <c r="DB96" i="11" s="1"/>
  <c r="CO96" i="11"/>
  <c r="CP96" i="11" s="1"/>
  <c r="DN95" i="11"/>
  <c r="DO95" i="11" s="1"/>
  <c r="DA95" i="11"/>
  <c r="DB95" i="11" s="1"/>
  <c r="CO95" i="11"/>
  <c r="CP95" i="11" s="1"/>
  <c r="DN94" i="11"/>
  <c r="DO94" i="11" s="1"/>
  <c r="DA94" i="11"/>
  <c r="DB94" i="11" s="1"/>
  <c r="CO94" i="11"/>
  <c r="CP94" i="11" s="1"/>
  <c r="DT94" i="11" s="1"/>
  <c r="DN93" i="11"/>
  <c r="DO93" i="11" s="1"/>
  <c r="DA93" i="11"/>
  <c r="DB93" i="11" s="1"/>
  <c r="CO93" i="11"/>
  <c r="CP93" i="11" s="1"/>
  <c r="DN92" i="11"/>
  <c r="DO92" i="11" s="1"/>
  <c r="DA92" i="11"/>
  <c r="DB92" i="11" s="1"/>
  <c r="CO92" i="11"/>
  <c r="CP92" i="11" s="1"/>
  <c r="DN91" i="11"/>
  <c r="DO91" i="11" s="1"/>
  <c r="DA91" i="11"/>
  <c r="DB91" i="11" s="1"/>
  <c r="CO91" i="11"/>
  <c r="CP91" i="11" s="1"/>
  <c r="DN90" i="11"/>
  <c r="DO90" i="11" s="1"/>
  <c r="DA90" i="11"/>
  <c r="DB90" i="11" s="1"/>
  <c r="CO90" i="11"/>
  <c r="CP90" i="11" s="1"/>
  <c r="DN89" i="11"/>
  <c r="DO89" i="11" s="1"/>
  <c r="DA89" i="11"/>
  <c r="DB89" i="11" s="1"/>
  <c r="CO89" i="11"/>
  <c r="CP89" i="11" s="1"/>
  <c r="DO88" i="11"/>
  <c r="DN88" i="11"/>
  <c r="DA88" i="11"/>
  <c r="DB88" i="11" s="1"/>
  <c r="CO88" i="11"/>
  <c r="CP88" i="11" s="1"/>
  <c r="DN87" i="11"/>
  <c r="DO87" i="11" s="1"/>
  <c r="DA87" i="11"/>
  <c r="DB87" i="11" s="1"/>
  <c r="CO87" i="11"/>
  <c r="CP87" i="11" s="1"/>
  <c r="DN86" i="11"/>
  <c r="DO86" i="11" s="1"/>
  <c r="DA86" i="11"/>
  <c r="DB86" i="11" s="1"/>
  <c r="CO86" i="11"/>
  <c r="CP86" i="11" s="1"/>
  <c r="DN85" i="11"/>
  <c r="DO85" i="11" s="1"/>
  <c r="DA85" i="11"/>
  <c r="DB85" i="11" s="1"/>
  <c r="CO85" i="11"/>
  <c r="CP85" i="11" s="1"/>
  <c r="DN84" i="11"/>
  <c r="DO84" i="11" s="1"/>
  <c r="DA84" i="11"/>
  <c r="DB84" i="11" s="1"/>
  <c r="CO84" i="11"/>
  <c r="CP84" i="11" s="1"/>
  <c r="DN83" i="11"/>
  <c r="DO83" i="11" s="1"/>
  <c r="DA83" i="11"/>
  <c r="DB83" i="11" s="1"/>
  <c r="CO83" i="11"/>
  <c r="CP83" i="11" s="1"/>
  <c r="DN82" i="11"/>
  <c r="DO82" i="11" s="1"/>
  <c r="DA82" i="11"/>
  <c r="DB82" i="11" s="1"/>
  <c r="CO82" i="11"/>
  <c r="CP82" i="11" s="1"/>
  <c r="DN81" i="11"/>
  <c r="DO81" i="11" s="1"/>
  <c r="DA81" i="11"/>
  <c r="DB81" i="11" s="1"/>
  <c r="CO81" i="11"/>
  <c r="CP81" i="11" s="1"/>
  <c r="DN80" i="11"/>
  <c r="DO80" i="11" s="1"/>
  <c r="DT80" i="11" s="1"/>
  <c r="DA80" i="11"/>
  <c r="DB80" i="11" s="1"/>
  <c r="CO80" i="11"/>
  <c r="CP80" i="11" s="1"/>
  <c r="DN79" i="11"/>
  <c r="DO79" i="11" s="1"/>
  <c r="DA79" i="11"/>
  <c r="DB79" i="11" s="1"/>
  <c r="CO79" i="11"/>
  <c r="CP79" i="11" s="1"/>
  <c r="DT79" i="11" s="1"/>
  <c r="DN78" i="11"/>
  <c r="DO78" i="11" s="1"/>
  <c r="DA78" i="11"/>
  <c r="DB78" i="11" s="1"/>
  <c r="CO78" i="11"/>
  <c r="CP78" i="11" s="1"/>
  <c r="DN77" i="11"/>
  <c r="DO77" i="11" s="1"/>
  <c r="DA77" i="11"/>
  <c r="DB77" i="11" s="1"/>
  <c r="CO77" i="11"/>
  <c r="CP77" i="11" s="1"/>
  <c r="DN76" i="11"/>
  <c r="DO76" i="11" s="1"/>
  <c r="DA76" i="11"/>
  <c r="DB76" i="11" s="1"/>
  <c r="CO76" i="11"/>
  <c r="CP76" i="11" s="1"/>
  <c r="DN75" i="11"/>
  <c r="DO75" i="11" s="1"/>
  <c r="DA75" i="11"/>
  <c r="DB75" i="11" s="1"/>
  <c r="CO75" i="11"/>
  <c r="CP75" i="11" s="1"/>
  <c r="DN74" i="11"/>
  <c r="DO74" i="11" s="1"/>
  <c r="DA74" i="11"/>
  <c r="DB74" i="11" s="1"/>
  <c r="CO74" i="11"/>
  <c r="CP74" i="11" s="1"/>
  <c r="DN73" i="11"/>
  <c r="DO73" i="11" s="1"/>
  <c r="DA73" i="11"/>
  <c r="DB73" i="11" s="1"/>
  <c r="CO73" i="11"/>
  <c r="CP73" i="11" s="1"/>
  <c r="DN72" i="11"/>
  <c r="DO72" i="11" s="1"/>
  <c r="DA72" i="11"/>
  <c r="DB72" i="11" s="1"/>
  <c r="CO72" i="11"/>
  <c r="CP72" i="11" s="1"/>
  <c r="DN71" i="11"/>
  <c r="DO71" i="11" s="1"/>
  <c r="DA71" i="11"/>
  <c r="DB71" i="11" s="1"/>
  <c r="CO71" i="11"/>
  <c r="CP71" i="11" s="1"/>
  <c r="DN70" i="11"/>
  <c r="DO70" i="11" s="1"/>
  <c r="DA70" i="11"/>
  <c r="DB70" i="11" s="1"/>
  <c r="CO70" i="11"/>
  <c r="CP70" i="11" s="1"/>
  <c r="DN69" i="11"/>
  <c r="DO69" i="11" s="1"/>
  <c r="DA69" i="11"/>
  <c r="DB69" i="11" s="1"/>
  <c r="CO69" i="11"/>
  <c r="CP69" i="11" s="1"/>
  <c r="DN68" i="11"/>
  <c r="DO68" i="11" s="1"/>
  <c r="DA68" i="11"/>
  <c r="DB68" i="11" s="1"/>
  <c r="CO68" i="11"/>
  <c r="CP68" i="11" s="1"/>
  <c r="DN67" i="11"/>
  <c r="DO67" i="11" s="1"/>
  <c r="DA67" i="11"/>
  <c r="DB67" i="11" s="1"/>
  <c r="CO67" i="11"/>
  <c r="CP67" i="11" s="1"/>
  <c r="DN66" i="11"/>
  <c r="DO66" i="11" s="1"/>
  <c r="DA66" i="11"/>
  <c r="DB66" i="11" s="1"/>
  <c r="CO66" i="11"/>
  <c r="CP66" i="11" s="1"/>
  <c r="DT66" i="11" s="1"/>
  <c r="DN65" i="11"/>
  <c r="DO65" i="11" s="1"/>
  <c r="DA65" i="11"/>
  <c r="DB65" i="11" s="1"/>
  <c r="CO65" i="11"/>
  <c r="CP65" i="11" s="1"/>
  <c r="DN64" i="11"/>
  <c r="DO64" i="11" s="1"/>
  <c r="DA64" i="11"/>
  <c r="DB64" i="11" s="1"/>
  <c r="CO64" i="11"/>
  <c r="CP64" i="11" s="1"/>
  <c r="DN63" i="11"/>
  <c r="DO63" i="11" s="1"/>
  <c r="DA63" i="11"/>
  <c r="DB63" i="11" s="1"/>
  <c r="CO63" i="11"/>
  <c r="CP63" i="11" s="1"/>
  <c r="DN62" i="11"/>
  <c r="DO62" i="11" s="1"/>
  <c r="DA62" i="11"/>
  <c r="DB62" i="11" s="1"/>
  <c r="CO62" i="11"/>
  <c r="CP62" i="11" s="1"/>
  <c r="DN61" i="11"/>
  <c r="DO61" i="11" s="1"/>
  <c r="DA61" i="11"/>
  <c r="DB61" i="11" s="1"/>
  <c r="CO61" i="11"/>
  <c r="CP61" i="11" s="1"/>
  <c r="DN60" i="11"/>
  <c r="DO60" i="11" s="1"/>
  <c r="DA60" i="11"/>
  <c r="DB60" i="11" s="1"/>
  <c r="CO60" i="11"/>
  <c r="CP60" i="11" s="1"/>
  <c r="DT60" i="11" s="1"/>
  <c r="DN59" i="11"/>
  <c r="DO59" i="11" s="1"/>
  <c r="DA59" i="11"/>
  <c r="DB59" i="11" s="1"/>
  <c r="CO59" i="11"/>
  <c r="CP59" i="11" s="1"/>
  <c r="DN58" i="11"/>
  <c r="DO58" i="11" s="1"/>
  <c r="DA58" i="11"/>
  <c r="DB58" i="11" s="1"/>
  <c r="CO58" i="11"/>
  <c r="CP58" i="11" s="1"/>
  <c r="DN57" i="11"/>
  <c r="DO57" i="11" s="1"/>
  <c r="DA57" i="11"/>
  <c r="DB57" i="11" s="1"/>
  <c r="CO57" i="11"/>
  <c r="CP57" i="11" s="1"/>
  <c r="DN56" i="11"/>
  <c r="DO56" i="11" s="1"/>
  <c r="DA56" i="11"/>
  <c r="DB56" i="11" s="1"/>
  <c r="CO56" i="11"/>
  <c r="CP56" i="11" s="1"/>
  <c r="DT56" i="11" s="1"/>
  <c r="DO55" i="11"/>
  <c r="DN55" i="11"/>
  <c r="DA55" i="11"/>
  <c r="DB55" i="11" s="1"/>
  <c r="CO55" i="11"/>
  <c r="CP55" i="11" s="1"/>
  <c r="DN54" i="11"/>
  <c r="DO54" i="11" s="1"/>
  <c r="DA54" i="11"/>
  <c r="DB54" i="11" s="1"/>
  <c r="CO54" i="11"/>
  <c r="CP54" i="11" s="1"/>
  <c r="DN53" i="11"/>
  <c r="DO53" i="11" s="1"/>
  <c r="DA53" i="11"/>
  <c r="DB53" i="11" s="1"/>
  <c r="CO53" i="11"/>
  <c r="CP53" i="11" s="1"/>
  <c r="DN52" i="11"/>
  <c r="DO52" i="11" s="1"/>
  <c r="DA52" i="11"/>
  <c r="DB52" i="11" s="1"/>
  <c r="CO52" i="11"/>
  <c r="CP52" i="11" s="1"/>
  <c r="DN51" i="11"/>
  <c r="DO51" i="11" s="1"/>
  <c r="DA51" i="11"/>
  <c r="DB51" i="11" s="1"/>
  <c r="CO51" i="11"/>
  <c r="CP51" i="11" s="1"/>
  <c r="DN50" i="11"/>
  <c r="DO50" i="11" s="1"/>
  <c r="DA50" i="11"/>
  <c r="DB50" i="11" s="1"/>
  <c r="CO50" i="11"/>
  <c r="CP50" i="11" s="1"/>
  <c r="DN49" i="11"/>
  <c r="DO49" i="11" s="1"/>
  <c r="DA49" i="11"/>
  <c r="DB49" i="11" s="1"/>
  <c r="CO49" i="11"/>
  <c r="CP49" i="11" s="1"/>
  <c r="DN48" i="11"/>
  <c r="DO48" i="11" s="1"/>
  <c r="DA48" i="11"/>
  <c r="DB48" i="11" s="1"/>
  <c r="CO48" i="11"/>
  <c r="CP48" i="11" s="1"/>
  <c r="DN47" i="11"/>
  <c r="DO47" i="11" s="1"/>
  <c r="DA47" i="11"/>
  <c r="DB47" i="11" s="1"/>
  <c r="CO47" i="11"/>
  <c r="CP47" i="11" s="1"/>
  <c r="DN46" i="11"/>
  <c r="DO46" i="11" s="1"/>
  <c r="DA46" i="11"/>
  <c r="DB46" i="11" s="1"/>
  <c r="DT46" i="11" s="1"/>
  <c r="CO46" i="11"/>
  <c r="CP46" i="11" s="1"/>
  <c r="DN45" i="11"/>
  <c r="DO45" i="11" s="1"/>
  <c r="DA45" i="11"/>
  <c r="DB45" i="11" s="1"/>
  <c r="CO45" i="11"/>
  <c r="CP45" i="11" s="1"/>
  <c r="DN44" i="11"/>
  <c r="DO44" i="11" s="1"/>
  <c r="DA44" i="11"/>
  <c r="DB44" i="11" s="1"/>
  <c r="CO44" i="11"/>
  <c r="CP44" i="11" s="1"/>
  <c r="DN43" i="11"/>
  <c r="DO43" i="11" s="1"/>
  <c r="DA43" i="11"/>
  <c r="DB43" i="11" s="1"/>
  <c r="CO43" i="11"/>
  <c r="CP43" i="11" s="1"/>
  <c r="DN42" i="11"/>
  <c r="DO42" i="11" s="1"/>
  <c r="DA42" i="11"/>
  <c r="DB42" i="11" s="1"/>
  <c r="CO42" i="11"/>
  <c r="CP42" i="11" s="1"/>
  <c r="DN41" i="11"/>
  <c r="DO41" i="11" s="1"/>
  <c r="DA41" i="11"/>
  <c r="DB41" i="11" s="1"/>
  <c r="CO41" i="11"/>
  <c r="CP41" i="11" s="1"/>
  <c r="DN40" i="11"/>
  <c r="DO40" i="11" s="1"/>
  <c r="DA40" i="11"/>
  <c r="DB40" i="11" s="1"/>
  <c r="CO40" i="11"/>
  <c r="CP40" i="11" s="1"/>
  <c r="DN39" i="11"/>
  <c r="DO39" i="11" s="1"/>
  <c r="DA39" i="11"/>
  <c r="DB39" i="11" s="1"/>
  <c r="CO39" i="11"/>
  <c r="CP39" i="11" s="1"/>
  <c r="DN38" i="11"/>
  <c r="DO38" i="11" s="1"/>
  <c r="DA38" i="11"/>
  <c r="DB38" i="11" s="1"/>
  <c r="CO38" i="11"/>
  <c r="CP38" i="11" s="1"/>
  <c r="DN37" i="11"/>
  <c r="DO37" i="11" s="1"/>
  <c r="DA37" i="11"/>
  <c r="DB37" i="11" s="1"/>
  <c r="CO37" i="11"/>
  <c r="CP37" i="11" s="1"/>
  <c r="DN36" i="11"/>
  <c r="DO36" i="11" s="1"/>
  <c r="DA36" i="11"/>
  <c r="DB36" i="11" s="1"/>
  <c r="CO36" i="11"/>
  <c r="CP36" i="11" s="1"/>
  <c r="DN35" i="11"/>
  <c r="DO35" i="11" s="1"/>
  <c r="DA35" i="11"/>
  <c r="DB35" i="11" s="1"/>
  <c r="CO35" i="11"/>
  <c r="CP35" i="11" s="1"/>
  <c r="DN34" i="11"/>
  <c r="DO34" i="11" s="1"/>
  <c r="DA34" i="11"/>
  <c r="DB34" i="11" s="1"/>
  <c r="CO34" i="11"/>
  <c r="CP34" i="11" s="1"/>
  <c r="DN33" i="11"/>
  <c r="DO33" i="11" s="1"/>
  <c r="DA33" i="11"/>
  <c r="DB33" i="11" s="1"/>
  <c r="CO33" i="11"/>
  <c r="CP33" i="11" s="1"/>
  <c r="DN32" i="11"/>
  <c r="DO32" i="11" s="1"/>
  <c r="DA32" i="11"/>
  <c r="DB32" i="11" s="1"/>
  <c r="CO32" i="11"/>
  <c r="CP32" i="11" s="1"/>
  <c r="DN31" i="11"/>
  <c r="DO31" i="11" s="1"/>
  <c r="DA31" i="11"/>
  <c r="DB31" i="11" s="1"/>
  <c r="CO31" i="11"/>
  <c r="CP31" i="11" s="1"/>
  <c r="DN30" i="11"/>
  <c r="DO30" i="11" s="1"/>
  <c r="DA30" i="11"/>
  <c r="DB30" i="11" s="1"/>
  <c r="CO30" i="11"/>
  <c r="CP30" i="11" s="1"/>
  <c r="DN29" i="11"/>
  <c r="DO29" i="11" s="1"/>
  <c r="DA29" i="11"/>
  <c r="DB29" i="11" s="1"/>
  <c r="CO29" i="11"/>
  <c r="CP29" i="11" s="1"/>
  <c r="DN28" i="11"/>
  <c r="DO28" i="11" s="1"/>
  <c r="DA28" i="11"/>
  <c r="DB28" i="11" s="1"/>
  <c r="CO28" i="11"/>
  <c r="CP28" i="11" s="1"/>
  <c r="DN27" i="11"/>
  <c r="DO27" i="11" s="1"/>
  <c r="DA27" i="11"/>
  <c r="DB27" i="11" s="1"/>
  <c r="CO27" i="11"/>
  <c r="CP27" i="11" s="1"/>
  <c r="DN26" i="11"/>
  <c r="DO26" i="11" s="1"/>
  <c r="DA26" i="11"/>
  <c r="DB26" i="11" s="1"/>
  <c r="CO26" i="11"/>
  <c r="CP26" i="11" s="1"/>
  <c r="DN25" i="11"/>
  <c r="DO25" i="11" s="1"/>
  <c r="DA25" i="11"/>
  <c r="DB25" i="11" s="1"/>
  <c r="CO25" i="11"/>
  <c r="CP25" i="11" s="1"/>
  <c r="DO24" i="11"/>
  <c r="DN24" i="11"/>
  <c r="DA24" i="11"/>
  <c r="DB24" i="11" s="1"/>
  <c r="CO24" i="11"/>
  <c r="CP24" i="11" s="1"/>
  <c r="DN23" i="11"/>
  <c r="DO23" i="11" s="1"/>
  <c r="DA23" i="11"/>
  <c r="DB23" i="11" s="1"/>
  <c r="CO23" i="11"/>
  <c r="CP23" i="11" s="1"/>
  <c r="DN22" i="11"/>
  <c r="DO22" i="11" s="1"/>
  <c r="DA22" i="11"/>
  <c r="DB22" i="11" s="1"/>
  <c r="CO22" i="11"/>
  <c r="CP22" i="11" s="1"/>
  <c r="DN21" i="11"/>
  <c r="DO21" i="11" s="1"/>
  <c r="DA21" i="11"/>
  <c r="DB21" i="11" s="1"/>
  <c r="CO21" i="11"/>
  <c r="CP21" i="11" s="1"/>
  <c r="DN20" i="11"/>
  <c r="DO20" i="11" s="1"/>
  <c r="DA20" i="11"/>
  <c r="DB20" i="11" s="1"/>
  <c r="CP20" i="11"/>
  <c r="CO20" i="11"/>
  <c r="DN19" i="11"/>
  <c r="DO19" i="11" s="1"/>
  <c r="DA19" i="11"/>
  <c r="DB19" i="11" s="1"/>
  <c r="CO19" i="11"/>
  <c r="CP19" i="11" s="1"/>
  <c r="DT19" i="11" s="1"/>
  <c r="DN18" i="11"/>
  <c r="DO18" i="11" s="1"/>
  <c r="DA18" i="11"/>
  <c r="DB18" i="11" s="1"/>
  <c r="CO18" i="11"/>
  <c r="CP18" i="11" s="1"/>
  <c r="DO17" i="11"/>
  <c r="DN17" i="11"/>
  <c r="DA17" i="11"/>
  <c r="DB17" i="11" s="1"/>
  <c r="CO17" i="11"/>
  <c r="CP17" i="11" s="1"/>
  <c r="DN16" i="11"/>
  <c r="DO16" i="11" s="1"/>
  <c r="DA16" i="11"/>
  <c r="DB16" i="11" s="1"/>
  <c r="CO16" i="11"/>
  <c r="CP16" i="11" s="1"/>
  <c r="DN15" i="11"/>
  <c r="DO15" i="11" s="1"/>
  <c r="DA15" i="11"/>
  <c r="DB15" i="11" s="1"/>
  <c r="CO15" i="11"/>
  <c r="CP15" i="11" s="1"/>
  <c r="DN14" i="11"/>
  <c r="DO14" i="11" s="1"/>
  <c r="DA14" i="11"/>
  <c r="DB14" i="11" s="1"/>
  <c r="CO14" i="11"/>
  <c r="CP14" i="11" s="1"/>
  <c r="DN13" i="11"/>
  <c r="DO13" i="11" s="1"/>
  <c r="DA13" i="11"/>
  <c r="DB13" i="11" s="1"/>
  <c r="CP13" i="11"/>
  <c r="CO13" i="11"/>
  <c r="DN12" i="11"/>
  <c r="DO12" i="11" s="1"/>
  <c r="DA12" i="11"/>
  <c r="DB12" i="11" s="1"/>
  <c r="CO12" i="11"/>
  <c r="CP12" i="11" s="1"/>
  <c r="DN11" i="11"/>
  <c r="DO11" i="11" s="1"/>
  <c r="DA11" i="11"/>
  <c r="DB11" i="11" s="1"/>
  <c r="CO11" i="11"/>
  <c r="CP11" i="11" s="1"/>
  <c r="DN10" i="11"/>
  <c r="DO10" i="11" s="1"/>
  <c r="DA10" i="11"/>
  <c r="DB10" i="11" s="1"/>
  <c r="CO10" i="11"/>
  <c r="CP10" i="11" s="1"/>
  <c r="DN9" i="11"/>
  <c r="DO9" i="11" s="1"/>
  <c r="DA9" i="11"/>
  <c r="DB9" i="11" s="1"/>
  <c r="CO9" i="11"/>
  <c r="CP9" i="11" s="1"/>
  <c r="DN8" i="11"/>
  <c r="DO8" i="11" s="1"/>
  <c r="DA8" i="11"/>
  <c r="DB8" i="11" s="1"/>
  <c r="CO8" i="11"/>
  <c r="CP8" i="11" s="1"/>
  <c r="DN7" i="11"/>
  <c r="DO7" i="11" s="1"/>
  <c r="DA7" i="11"/>
  <c r="DB7" i="11" s="1"/>
  <c r="CO7" i="11"/>
  <c r="CP7" i="11" s="1"/>
  <c r="DN6" i="11"/>
  <c r="DO6" i="11" s="1"/>
  <c r="DA6" i="11"/>
  <c r="DB6" i="11" s="1"/>
  <c r="CO6" i="11"/>
  <c r="CP6" i="11" s="1"/>
  <c r="DN5" i="11"/>
  <c r="DO5" i="11" s="1"/>
  <c r="DK5" i="11"/>
  <c r="DL5" i="11" s="1"/>
  <c r="DA5" i="11"/>
  <c r="DB5" i="11" s="1"/>
  <c r="CX5" i="11"/>
  <c r="CX6" i="11" s="1"/>
  <c r="CO5" i="11"/>
  <c r="CP5" i="11" s="1"/>
  <c r="CL5" i="11"/>
  <c r="CM5" i="11" s="1"/>
  <c r="DN4" i="11"/>
  <c r="DO4" i="11" s="1"/>
  <c r="DL4" i="11"/>
  <c r="DA4" i="11"/>
  <c r="DB4" i="11" s="1"/>
  <c r="DD4" i="11" s="1"/>
  <c r="CY4" i="11"/>
  <c r="CO4" i="11"/>
  <c r="CP4" i="11" s="1"/>
  <c r="CM4" i="11"/>
  <c r="CC195" i="11"/>
  <c r="CB195" i="11"/>
  <c r="BS195" i="11"/>
  <c r="BT195" i="11" s="1"/>
  <c r="BS194" i="11"/>
  <c r="BT194" i="11" s="1"/>
  <c r="BS193" i="11"/>
  <c r="BT193" i="11" s="1"/>
  <c r="BS192" i="11"/>
  <c r="BT192" i="11" s="1"/>
  <c r="BS191" i="11"/>
  <c r="BT191" i="11" s="1"/>
  <c r="BS190" i="11"/>
  <c r="BT190" i="11" s="1"/>
  <c r="BT189" i="11"/>
  <c r="BS188" i="11"/>
  <c r="BT188" i="11" s="1"/>
  <c r="BT187" i="11"/>
  <c r="BS186" i="11"/>
  <c r="BT186" i="11" s="1"/>
  <c r="BT185" i="11"/>
  <c r="BS184" i="11"/>
  <c r="BT184" i="11" s="1"/>
  <c r="BT183" i="11"/>
  <c r="BT182" i="11"/>
  <c r="BS182" i="11"/>
  <c r="BT181" i="11"/>
  <c r="BS180" i="11"/>
  <c r="BT180" i="11" s="1"/>
  <c r="BT179" i="11"/>
  <c r="BS178" i="11"/>
  <c r="BT178" i="11" s="1"/>
  <c r="BS177" i="11"/>
  <c r="BT177" i="11" s="1"/>
  <c r="BS176" i="11"/>
  <c r="BT176" i="11" s="1"/>
  <c r="BS175" i="11"/>
  <c r="BT175" i="11" s="1"/>
  <c r="AT195" i="11"/>
  <c r="AU195" i="11" s="1"/>
  <c r="BG177" i="11"/>
  <c r="BG178" i="11"/>
  <c r="BG179" i="11"/>
  <c r="BG181" i="11"/>
  <c r="BG183" i="11"/>
  <c r="BG185" i="11"/>
  <c r="BG187" i="11"/>
  <c r="BG189" i="11"/>
  <c r="BG192" i="11"/>
  <c r="BG194" i="11"/>
  <c r="BF175" i="11"/>
  <c r="BG175" i="11" s="1"/>
  <c r="BF176" i="11"/>
  <c r="BG176" i="11" s="1"/>
  <c r="BF177" i="11"/>
  <c r="BF178" i="11"/>
  <c r="BF180" i="11"/>
  <c r="BG180" i="11" s="1"/>
  <c r="BF182" i="11"/>
  <c r="BG182" i="11" s="1"/>
  <c r="BF184" i="11"/>
  <c r="BG184" i="11" s="1"/>
  <c r="BF186" i="11"/>
  <c r="BG186" i="11" s="1"/>
  <c r="BF188" i="11"/>
  <c r="BG188" i="11" s="1"/>
  <c r="BF190" i="11"/>
  <c r="BG190" i="11" s="1"/>
  <c r="BF191" i="11"/>
  <c r="BG191" i="11" s="1"/>
  <c r="BF192" i="11"/>
  <c r="BF193" i="11"/>
  <c r="BG193" i="11" s="1"/>
  <c r="BF194" i="11"/>
  <c r="BF195" i="11"/>
  <c r="BG195" i="11" s="1"/>
  <c r="AU176" i="11"/>
  <c r="AU183" i="11"/>
  <c r="BY183" i="11" s="1"/>
  <c r="AU192" i="11"/>
  <c r="BY192" i="11" s="1"/>
  <c r="AT175" i="11"/>
  <c r="AU175" i="11" s="1"/>
  <c r="BY175" i="11" s="1"/>
  <c r="AT176" i="11"/>
  <c r="AT177" i="11"/>
  <c r="AU177" i="11" s="1"/>
  <c r="AT178" i="11"/>
  <c r="AU178" i="11" s="1"/>
  <c r="AT179" i="11"/>
  <c r="AU179" i="11" s="1"/>
  <c r="AT180" i="11"/>
  <c r="AU180" i="11" s="1"/>
  <c r="AT181" i="11"/>
  <c r="AU181" i="11" s="1"/>
  <c r="BY181" i="11" s="1"/>
  <c r="AT182" i="11"/>
  <c r="AU182" i="11" s="1"/>
  <c r="AT183" i="11"/>
  <c r="AT184" i="11"/>
  <c r="AU184" i="11" s="1"/>
  <c r="AT185" i="11"/>
  <c r="AU185" i="11" s="1"/>
  <c r="AT186" i="11"/>
  <c r="AU186" i="11" s="1"/>
  <c r="AT187" i="11"/>
  <c r="AU187" i="11" s="1"/>
  <c r="AT188" i="11"/>
  <c r="AU188" i="11" s="1"/>
  <c r="AT189" i="11"/>
  <c r="AU189" i="11" s="1"/>
  <c r="BY189" i="11" s="1"/>
  <c r="AT190" i="11"/>
  <c r="AU190" i="11" s="1"/>
  <c r="AT191" i="11"/>
  <c r="AU191" i="11" s="1"/>
  <c r="AT192" i="11"/>
  <c r="AT193" i="11"/>
  <c r="AU193" i="11" s="1"/>
  <c r="AT194" i="11"/>
  <c r="AU194" i="11" s="1"/>
  <c r="CC174" i="11"/>
  <c r="CB174" i="11"/>
  <c r="CA174" i="11"/>
  <c r="BZ174" i="11"/>
  <c r="BS174" i="11"/>
  <c r="BT174" i="11" s="1"/>
  <c r="BF174" i="11"/>
  <c r="BG174" i="11" s="1"/>
  <c r="AT174" i="11"/>
  <c r="AU174" i="11" s="1"/>
  <c r="BS173" i="11"/>
  <c r="BT173" i="11" s="1"/>
  <c r="BF173" i="11"/>
  <c r="BG173" i="11" s="1"/>
  <c r="AT173" i="11"/>
  <c r="AU173" i="11" s="1"/>
  <c r="BS172" i="11"/>
  <c r="BT172" i="11" s="1"/>
  <c r="BF172" i="11"/>
  <c r="BG172" i="11" s="1"/>
  <c r="AT172" i="11"/>
  <c r="AU172" i="11" s="1"/>
  <c r="BS171" i="11"/>
  <c r="BT171" i="11" s="1"/>
  <c r="BF171" i="11"/>
  <c r="BG171" i="11" s="1"/>
  <c r="AT171" i="11"/>
  <c r="AU171" i="11" s="1"/>
  <c r="BS170" i="11"/>
  <c r="BT170" i="11" s="1"/>
  <c r="BF170" i="11"/>
  <c r="BG170" i="11" s="1"/>
  <c r="AU170" i="11"/>
  <c r="AT170" i="11"/>
  <c r="BS169" i="11"/>
  <c r="BT169" i="11" s="1"/>
  <c r="BF169" i="11"/>
  <c r="BG169" i="11" s="1"/>
  <c r="AT169" i="11"/>
  <c r="AU169" i="11" s="1"/>
  <c r="BS168" i="11"/>
  <c r="BT168" i="11" s="1"/>
  <c r="BF168" i="11"/>
  <c r="BG168" i="11" s="1"/>
  <c r="AT168" i="11"/>
  <c r="AU168" i="11" s="1"/>
  <c r="BT167" i="11"/>
  <c r="BX195" i="11" s="1"/>
  <c r="BS167" i="11"/>
  <c r="BF167" i="11"/>
  <c r="BG167" i="11" s="1"/>
  <c r="AT167" i="11"/>
  <c r="AU167" i="11" s="1"/>
  <c r="AY195" i="11" s="1"/>
  <c r="BS166" i="11"/>
  <c r="BT166" i="11" s="1"/>
  <c r="BF166" i="11"/>
  <c r="BG166" i="11" s="1"/>
  <c r="AT166" i="11"/>
  <c r="AU166" i="11" s="1"/>
  <c r="BS165" i="11"/>
  <c r="BT165" i="11" s="1"/>
  <c r="BF165" i="11"/>
  <c r="BG165" i="11" s="1"/>
  <c r="AT165" i="11"/>
  <c r="AU165" i="11" s="1"/>
  <c r="BS164" i="11"/>
  <c r="BT164" i="11" s="1"/>
  <c r="BF164" i="11"/>
  <c r="BG164" i="11" s="1"/>
  <c r="AT164" i="11"/>
  <c r="AU164" i="11" s="1"/>
  <c r="BS163" i="11"/>
  <c r="BT163" i="11" s="1"/>
  <c r="BF163" i="11"/>
  <c r="BG163" i="11" s="1"/>
  <c r="AT163" i="11"/>
  <c r="AU163" i="11" s="1"/>
  <c r="BY163" i="11" s="1"/>
  <c r="BS162" i="11"/>
  <c r="BT162" i="11" s="1"/>
  <c r="BF162" i="11"/>
  <c r="BG162" i="11" s="1"/>
  <c r="AT162" i="11"/>
  <c r="AU162" i="11" s="1"/>
  <c r="BS161" i="11"/>
  <c r="BT161" i="11" s="1"/>
  <c r="BF161" i="11"/>
  <c r="BG161" i="11" s="1"/>
  <c r="AT161" i="11"/>
  <c r="AU161" i="11" s="1"/>
  <c r="BS160" i="11"/>
  <c r="BT160" i="11" s="1"/>
  <c r="BF160" i="11"/>
  <c r="BG160" i="11" s="1"/>
  <c r="AT160" i="11"/>
  <c r="AU160" i="11" s="1"/>
  <c r="BS159" i="11"/>
  <c r="BT159" i="11" s="1"/>
  <c r="BF159" i="11"/>
  <c r="BG159" i="11" s="1"/>
  <c r="AT159" i="11"/>
  <c r="AU159" i="11" s="1"/>
  <c r="BS158" i="11"/>
  <c r="BT158" i="11" s="1"/>
  <c r="BF158" i="11"/>
  <c r="BG158" i="11" s="1"/>
  <c r="AT158" i="11"/>
  <c r="AU158" i="11" s="1"/>
  <c r="BS157" i="11"/>
  <c r="BT157" i="11" s="1"/>
  <c r="BF157" i="11"/>
  <c r="BG157" i="11" s="1"/>
  <c r="AT157" i="11"/>
  <c r="AU157" i="11" s="1"/>
  <c r="BS156" i="11"/>
  <c r="BT156" i="11" s="1"/>
  <c r="BF156" i="11"/>
  <c r="BG156" i="11" s="1"/>
  <c r="AT156" i="11"/>
  <c r="AU156" i="11" s="1"/>
  <c r="BS155" i="11"/>
  <c r="BT155" i="11" s="1"/>
  <c r="BF155" i="11"/>
  <c r="BG155" i="11" s="1"/>
  <c r="AT155" i="11"/>
  <c r="AU155" i="11" s="1"/>
  <c r="BS154" i="11"/>
  <c r="BT154" i="11" s="1"/>
  <c r="BF154" i="11"/>
  <c r="BG154" i="11" s="1"/>
  <c r="AT154" i="11"/>
  <c r="AU154" i="11" s="1"/>
  <c r="BS153" i="11"/>
  <c r="BT153" i="11" s="1"/>
  <c r="BF153" i="11"/>
  <c r="BG153" i="11" s="1"/>
  <c r="AT153" i="11"/>
  <c r="AU153" i="11" s="1"/>
  <c r="BS152" i="11"/>
  <c r="BT152" i="11" s="1"/>
  <c r="BF152" i="11"/>
  <c r="BG152" i="11" s="1"/>
  <c r="AT152" i="11"/>
  <c r="AU152" i="11" s="1"/>
  <c r="BS151" i="11"/>
  <c r="BT151" i="11" s="1"/>
  <c r="BF151" i="11"/>
  <c r="BG151" i="11" s="1"/>
  <c r="AT151" i="11"/>
  <c r="AU151" i="11" s="1"/>
  <c r="BS150" i="11"/>
  <c r="BT150" i="11" s="1"/>
  <c r="BF150" i="11"/>
  <c r="BG150" i="11" s="1"/>
  <c r="AT150" i="11"/>
  <c r="AU150" i="11" s="1"/>
  <c r="BS149" i="11"/>
  <c r="BT149" i="11" s="1"/>
  <c r="BF149" i="11"/>
  <c r="BG149" i="11" s="1"/>
  <c r="AT149" i="11"/>
  <c r="AU149" i="11" s="1"/>
  <c r="BS148" i="11"/>
  <c r="BT148" i="11" s="1"/>
  <c r="BF148" i="11"/>
  <c r="BG148" i="11" s="1"/>
  <c r="AT148" i="11"/>
  <c r="AU148" i="11" s="1"/>
  <c r="BS147" i="11"/>
  <c r="BT147" i="11" s="1"/>
  <c r="BF147" i="11"/>
  <c r="BG147" i="11" s="1"/>
  <c r="AT147" i="11"/>
  <c r="AU147" i="11" s="1"/>
  <c r="BS146" i="11"/>
  <c r="BT146" i="11" s="1"/>
  <c r="BF146" i="11"/>
  <c r="BG146" i="11" s="1"/>
  <c r="BK174" i="11" s="1"/>
  <c r="AT146" i="11"/>
  <c r="AU146" i="11" s="1"/>
  <c r="BS145" i="11"/>
  <c r="BT145" i="11" s="1"/>
  <c r="BF145" i="11"/>
  <c r="BG145" i="11" s="1"/>
  <c r="AT145" i="11"/>
  <c r="AU145" i="11" s="1"/>
  <c r="BS144" i="11"/>
  <c r="BT144" i="11" s="1"/>
  <c r="BF144" i="11"/>
  <c r="BG144" i="11" s="1"/>
  <c r="AT144" i="11"/>
  <c r="AU144" i="11" s="1"/>
  <c r="BS143" i="11"/>
  <c r="BT143" i="11" s="1"/>
  <c r="BF143" i="11"/>
  <c r="BG143" i="11" s="1"/>
  <c r="AT143" i="11"/>
  <c r="AU143" i="11" s="1"/>
  <c r="BS142" i="11"/>
  <c r="BT142" i="11" s="1"/>
  <c r="BF142" i="11"/>
  <c r="BG142" i="11" s="1"/>
  <c r="AT142" i="11"/>
  <c r="AU142" i="11" s="1"/>
  <c r="BT141" i="11"/>
  <c r="BY141" i="11" s="1"/>
  <c r="BS141" i="11"/>
  <c r="BF141" i="11"/>
  <c r="BG141" i="11" s="1"/>
  <c r="AT141" i="11"/>
  <c r="AU141" i="11" s="1"/>
  <c r="BS140" i="11"/>
  <c r="BT140" i="11" s="1"/>
  <c r="BF140" i="11"/>
  <c r="BG140" i="11" s="1"/>
  <c r="AT140" i="11"/>
  <c r="AU140" i="11" s="1"/>
  <c r="BS139" i="11"/>
  <c r="BT139" i="11" s="1"/>
  <c r="BF139" i="11"/>
  <c r="BG139" i="11" s="1"/>
  <c r="AT139" i="11"/>
  <c r="AU139" i="11" s="1"/>
  <c r="BS138" i="11"/>
  <c r="BT138" i="11" s="1"/>
  <c r="BF138" i="11"/>
  <c r="BG138" i="11" s="1"/>
  <c r="AT138" i="11"/>
  <c r="AU138" i="11" s="1"/>
  <c r="BS137" i="11"/>
  <c r="BT137" i="11" s="1"/>
  <c r="BF137" i="11"/>
  <c r="BG137" i="11" s="1"/>
  <c r="AT137" i="11"/>
  <c r="AU137" i="11" s="1"/>
  <c r="BY136" i="11"/>
  <c r="BS136" i="11"/>
  <c r="BT136" i="11" s="1"/>
  <c r="BF136" i="11"/>
  <c r="BG136" i="11" s="1"/>
  <c r="AT136" i="11"/>
  <c r="AU136" i="11" s="1"/>
  <c r="BS135" i="11"/>
  <c r="BT135" i="11" s="1"/>
  <c r="BF135" i="11"/>
  <c r="BG135" i="11" s="1"/>
  <c r="AT135" i="11"/>
  <c r="AU135" i="11" s="1"/>
  <c r="BS134" i="11"/>
  <c r="BT134" i="11" s="1"/>
  <c r="BF134" i="11"/>
  <c r="BG134" i="11" s="1"/>
  <c r="AT134" i="11"/>
  <c r="AU134" i="11" s="1"/>
  <c r="BS133" i="11"/>
  <c r="BT133" i="11" s="1"/>
  <c r="BF133" i="11"/>
  <c r="BG133" i="11" s="1"/>
  <c r="AT133" i="11"/>
  <c r="AU133" i="11" s="1"/>
  <c r="BY133" i="11" s="1"/>
  <c r="BS132" i="11"/>
  <c r="BT132" i="11" s="1"/>
  <c r="BF132" i="11"/>
  <c r="BG132" i="11" s="1"/>
  <c r="AT132" i="11"/>
  <c r="AU132" i="11" s="1"/>
  <c r="BS131" i="11"/>
  <c r="BT131" i="11" s="1"/>
  <c r="BF131" i="11"/>
  <c r="BG131" i="11" s="1"/>
  <c r="AT131" i="11"/>
  <c r="AU131" i="11" s="1"/>
  <c r="BS130" i="11"/>
  <c r="BT130" i="11" s="1"/>
  <c r="BF130" i="11"/>
  <c r="BG130" i="11" s="1"/>
  <c r="AT130" i="11"/>
  <c r="AU130" i="11" s="1"/>
  <c r="BS129" i="11"/>
  <c r="BT129" i="11" s="1"/>
  <c r="BF129" i="11"/>
  <c r="BG129" i="11" s="1"/>
  <c r="AT129" i="11"/>
  <c r="AU129" i="11" s="1"/>
  <c r="BS128" i="11"/>
  <c r="BT128" i="11" s="1"/>
  <c r="BF128" i="11"/>
  <c r="BG128" i="11" s="1"/>
  <c r="AT128" i="11"/>
  <c r="AU128" i="11" s="1"/>
  <c r="BY128" i="11" s="1"/>
  <c r="BT127" i="11"/>
  <c r="BS127" i="11"/>
  <c r="BF127" i="11"/>
  <c r="BG127" i="11" s="1"/>
  <c r="AT127" i="11"/>
  <c r="AU127" i="11" s="1"/>
  <c r="BS126" i="11"/>
  <c r="BT126" i="11" s="1"/>
  <c r="BF126" i="11"/>
  <c r="BG126" i="11" s="1"/>
  <c r="AT126" i="11"/>
  <c r="AU126" i="11" s="1"/>
  <c r="BS125" i="11"/>
  <c r="BT125" i="11" s="1"/>
  <c r="BF125" i="11"/>
  <c r="BG125" i="11" s="1"/>
  <c r="AT125" i="11"/>
  <c r="AU125" i="11" s="1"/>
  <c r="BS124" i="11"/>
  <c r="BT124" i="11" s="1"/>
  <c r="BF124" i="11"/>
  <c r="BG124" i="11" s="1"/>
  <c r="AT124" i="11"/>
  <c r="AU124" i="11" s="1"/>
  <c r="BS123" i="11"/>
  <c r="BT123" i="11" s="1"/>
  <c r="BF123" i="11"/>
  <c r="BG123" i="11" s="1"/>
  <c r="AT123" i="11"/>
  <c r="AU123" i="11" s="1"/>
  <c r="BS122" i="11"/>
  <c r="BT122" i="11" s="1"/>
  <c r="BF122" i="11"/>
  <c r="BG122" i="11" s="1"/>
  <c r="AT122" i="11"/>
  <c r="AU122" i="11" s="1"/>
  <c r="BS121" i="11"/>
  <c r="BT121" i="11" s="1"/>
  <c r="BF121" i="11"/>
  <c r="BG121" i="11" s="1"/>
  <c r="AT121" i="11"/>
  <c r="AU121" i="11" s="1"/>
  <c r="BS120" i="11"/>
  <c r="BT120" i="11" s="1"/>
  <c r="BF120" i="11"/>
  <c r="BG120" i="11" s="1"/>
  <c r="AT120" i="11"/>
  <c r="AU120" i="11" s="1"/>
  <c r="BS119" i="11"/>
  <c r="BT119" i="11" s="1"/>
  <c r="BF119" i="11"/>
  <c r="BG119" i="11" s="1"/>
  <c r="AT119" i="11"/>
  <c r="AU119" i="11" s="1"/>
  <c r="BS118" i="11"/>
  <c r="BT118" i="11" s="1"/>
  <c r="BF118" i="11"/>
  <c r="BG118" i="11" s="1"/>
  <c r="BJ146" i="11" s="1"/>
  <c r="AT118" i="11"/>
  <c r="AU118" i="11" s="1"/>
  <c r="BS117" i="11"/>
  <c r="BT117" i="11" s="1"/>
  <c r="BF117" i="11"/>
  <c r="BG117" i="11" s="1"/>
  <c r="AT117" i="11"/>
  <c r="AU117" i="11" s="1"/>
  <c r="BS116" i="11"/>
  <c r="BT116" i="11" s="1"/>
  <c r="BF116" i="11"/>
  <c r="BG116" i="11" s="1"/>
  <c r="AT116" i="11"/>
  <c r="AU116" i="11" s="1"/>
  <c r="BS115" i="11"/>
  <c r="BT115" i="11" s="1"/>
  <c r="BF115" i="11"/>
  <c r="BG115" i="11" s="1"/>
  <c r="AT115" i="11"/>
  <c r="AU115" i="11" s="1"/>
  <c r="BS114" i="11"/>
  <c r="BT114" i="11" s="1"/>
  <c r="BF114" i="11"/>
  <c r="BG114" i="11" s="1"/>
  <c r="AT114" i="11"/>
  <c r="AU114" i="11" s="1"/>
  <c r="BY114" i="11" s="1"/>
  <c r="BS113" i="11"/>
  <c r="BT113" i="11" s="1"/>
  <c r="BF113" i="11"/>
  <c r="BG113" i="11" s="1"/>
  <c r="AT113" i="11"/>
  <c r="AU113" i="11" s="1"/>
  <c r="BS112" i="11"/>
  <c r="BT112" i="11" s="1"/>
  <c r="BF112" i="11"/>
  <c r="BG112" i="11" s="1"/>
  <c r="AT112" i="11"/>
  <c r="AU112" i="11" s="1"/>
  <c r="BS111" i="11"/>
  <c r="BT111" i="11" s="1"/>
  <c r="BF111" i="11"/>
  <c r="BG111" i="11" s="1"/>
  <c r="AT111" i="11"/>
  <c r="AU111" i="11" s="1"/>
  <c r="BS110" i="11"/>
  <c r="BT110" i="11" s="1"/>
  <c r="BF110" i="11"/>
  <c r="BG110" i="11" s="1"/>
  <c r="AT110" i="11"/>
  <c r="AU110" i="11" s="1"/>
  <c r="BS109" i="11"/>
  <c r="BT109" i="11" s="1"/>
  <c r="BF109" i="11"/>
  <c r="BG109" i="11" s="1"/>
  <c r="AT109" i="11"/>
  <c r="AU109" i="11" s="1"/>
  <c r="BS108" i="11"/>
  <c r="BT108" i="11" s="1"/>
  <c r="BF108" i="11"/>
  <c r="BG108" i="11" s="1"/>
  <c r="AT108" i="11"/>
  <c r="AU108" i="11" s="1"/>
  <c r="BS107" i="11"/>
  <c r="BT107" i="11" s="1"/>
  <c r="BF107" i="11"/>
  <c r="BG107" i="11" s="1"/>
  <c r="AT107" i="11"/>
  <c r="AU107" i="11" s="1"/>
  <c r="BS106" i="11"/>
  <c r="BT106" i="11" s="1"/>
  <c r="BF106" i="11"/>
  <c r="BG106" i="11" s="1"/>
  <c r="AT106" i="11"/>
  <c r="AU106" i="11" s="1"/>
  <c r="BS105" i="11"/>
  <c r="BT105" i="11" s="1"/>
  <c r="BF105" i="11"/>
  <c r="BG105" i="11" s="1"/>
  <c r="AT105" i="11"/>
  <c r="AU105" i="11" s="1"/>
  <c r="BT104" i="11"/>
  <c r="BS104" i="11"/>
  <c r="BF104" i="11"/>
  <c r="BG104" i="11" s="1"/>
  <c r="AT104" i="11"/>
  <c r="AU104" i="11" s="1"/>
  <c r="BS103" i="11"/>
  <c r="BT103" i="11" s="1"/>
  <c r="BF103" i="11"/>
  <c r="BG103" i="11" s="1"/>
  <c r="AU103" i="11"/>
  <c r="AT103" i="11"/>
  <c r="BS102" i="11"/>
  <c r="BT102" i="11" s="1"/>
  <c r="BF102" i="11"/>
  <c r="BG102" i="11" s="1"/>
  <c r="AT102" i="11"/>
  <c r="AU102" i="11" s="1"/>
  <c r="BS101" i="11"/>
  <c r="BT101" i="11" s="1"/>
  <c r="BF101" i="11"/>
  <c r="BG101" i="11" s="1"/>
  <c r="AT101" i="11"/>
  <c r="AU101" i="11" s="1"/>
  <c r="BS100" i="11"/>
  <c r="BT100" i="11" s="1"/>
  <c r="BF100" i="11"/>
  <c r="BG100" i="11" s="1"/>
  <c r="AT100" i="11"/>
  <c r="AU100" i="11" s="1"/>
  <c r="BS99" i="11"/>
  <c r="BT99" i="11" s="1"/>
  <c r="BF99" i="11"/>
  <c r="BG99" i="11" s="1"/>
  <c r="AT99" i="11"/>
  <c r="AU99" i="11" s="1"/>
  <c r="BS98" i="11"/>
  <c r="BT98" i="11" s="1"/>
  <c r="BF98" i="11"/>
  <c r="BG98" i="11" s="1"/>
  <c r="AT98" i="11"/>
  <c r="AU98" i="11" s="1"/>
  <c r="BS97" i="11"/>
  <c r="BT97" i="11" s="1"/>
  <c r="BF97" i="11"/>
  <c r="BG97" i="11" s="1"/>
  <c r="AT97" i="11"/>
  <c r="AU97" i="11" s="1"/>
  <c r="BT96" i="11"/>
  <c r="BS96" i="11"/>
  <c r="BF96" i="11"/>
  <c r="BG96" i="11" s="1"/>
  <c r="AT96" i="11"/>
  <c r="AU96" i="11" s="1"/>
  <c r="BS95" i="11"/>
  <c r="BT95" i="11" s="1"/>
  <c r="BF95" i="11"/>
  <c r="BG95" i="11" s="1"/>
  <c r="AT95" i="11"/>
  <c r="AU95" i="11" s="1"/>
  <c r="BS94" i="11"/>
  <c r="BT94" i="11" s="1"/>
  <c r="BF94" i="11"/>
  <c r="BG94" i="11" s="1"/>
  <c r="AT94" i="11"/>
  <c r="AU94" i="11" s="1"/>
  <c r="BS93" i="11"/>
  <c r="BT93" i="11" s="1"/>
  <c r="BF93" i="11"/>
  <c r="BG93" i="11" s="1"/>
  <c r="AT93" i="11"/>
  <c r="AU93" i="11" s="1"/>
  <c r="BS92" i="11"/>
  <c r="BT92" i="11" s="1"/>
  <c r="BF92" i="11"/>
  <c r="BG92" i="11" s="1"/>
  <c r="AT92" i="11"/>
  <c r="AU92" i="11" s="1"/>
  <c r="BS91" i="11"/>
  <c r="BT91" i="11" s="1"/>
  <c r="BF91" i="11"/>
  <c r="BG91" i="11" s="1"/>
  <c r="AT91" i="11"/>
  <c r="AU91" i="11" s="1"/>
  <c r="BS90" i="11"/>
  <c r="BT90" i="11" s="1"/>
  <c r="BF90" i="11"/>
  <c r="BG90" i="11" s="1"/>
  <c r="AU90" i="11"/>
  <c r="AT90" i="11"/>
  <c r="BS89" i="11"/>
  <c r="BT89" i="11" s="1"/>
  <c r="BF89" i="11"/>
  <c r="BG89" i="11" s="1"/>
  <c r="AT89" i="11"/>
  <c r="AU89" i="11" s="1"/>
  <c r="BS88" i="11"/>
  <c r="BT88" i="11" s="1"/>
  <c r="BF88" i="11"/>
  <c r="BG88" i="11" s="1"/>
  <c r="AT88" i="11"/>
  <c r="AU88" i="11" s="1"/>
  <c r="BS87" i="11"/>
  <c r="BT87" i="11" s="1"/>
  <c r="BF87" i="11"/>
  <c r="BG87" i="11" s="1"/>
  <c r="AT87" i="11"/>
  <c r="AU87" i="11" s="1"/>
  <c r="BS86" i="11"/>
  <c r="BT86" i="11" s="1"/>
  <c r="BF86" i="11"/>
  <c r="BG86" i="11" s="1"/>
  <c r="AT86" i="11"/>
  <c r="AU86" i="11" s="1"/>
  <c r="BS85" i="11"/>
  <c r="BT85" i="11" s="1"/>
  <c r="BF85" i="11"/>
  <c r="BG85" i="11" s="1"/>
  <c r="AT85" i="11"/>
  <c r="AU85" i="11" s="1"/>
  <c r="BS84" i="11"/>
  <c r="BT84" i="11" s="1"/>
  <c r="BF84" i="11"/>
  <c r="BG84" i="11" s="1"/>
  <c r="AT84" i="11"/>
  <c r="AU84" i="11" s="1"/>
  <c r="BS83" i="11"/>
  <c r="BT83" i="11" s="1"/>
  <c r="BF83" i="11"/>
  <c r="BG83" i="11" s="1"/>
  <c r="AT83" i="11"/>
  <c r="AU83" i="11" s="1"/>
  <c r="BS82" i="11"/>
  <c r="BT82" i="11" s="1"/>
  <c r="BF82" i="11"/>
  <c r="BG82" i="11" s="1"/>
  <c r="AT82" i="11"/>
  <c r="AU82" i="11" s="1"/>
  <c r="BS81" i="11"/>
  <c r="BT81" i="11" s="1"/>
  <c r="BF81" i="11"/>
  <c r="BG81" i="11" s="1"/>
  <c r="AT81" i="11"/>
  <c r="AU81" i="11" s="1"/>
  <c r="BS80" i="11"/>
  <c r="BT80" i="11" s="1"/>
  <c r="BF80" i="11"/>
  <c r="BG80" i="11" s="1"/>
  <c r="AT80" i="11"/>
  <c r="AU80" i="11" s="1"/>
  <c r="BS79" i="11"/>
  <c r="BT79" i="11" s="1"/>
  <c r="BF79" i="11"/>
  <c r="BG79" i="11" s="1"/>
  <c r="AT79" i="11"/>
  <c r="AU79" i="11" s="1"/>
  <c r="BS78" i="11"/>
  <c r="BT78" i="11" s="1"/>
  <c r="BF78" i="11"/>
  <c r="BG78" i="11" s="1"/>
  <c r="AT78" i="11"/>
  <c r="AU78" i="11" s="1"/>
  <c r="BS77" i="11"/>
  <c r="BT77" i="11" s="1"/>
  <c r="BF77" i="11"/>
  <c r="BG77" i="11" s="1"/>
  <c r="AU77" i="11"/>
  <c r="AT77" i="11"/>
  <c r="BS76" i="11"/>
  <c r="BT76" i="11" s="1"/>
  <c r="BF76" i="11"/>
  <c r="BG76" i="11" s="1"/>
  <c r="AT76" i="11"/>
  <c r="AU76" i="11" s="1"/>
  <c r="BS75" i="11"/>
  <c r="BT75" i="11" s="1"/>
  <c r="BF75" i="11"/>
  <c r="BG75" i="11" s="1"/>
  <c r="AT75" i="11"/>
  <c r="AU75" i="11" s="1"/>
  <c r="BS74" i="11"/>
  <c r="BT74" i="11" s="1"/>
  <c r="BF74" i="11"/>
  <c r="BG74" i="11" s="1"/>
  <c r="AT74" i="11"/>
  <c r="AU74" i="11" s="1"/>
  <c r="BY74" i="11" s="1"/>
  <c r="BS73" i="11"/>
  <c r="BT73" i="11" s="1"/>
  <c r="BF73" i="11"/>
  <c r="BG73" i="11" s="1"/>
  <c r="AT73" i="11"/>
  <c r="AU73" i="11" s="1"/>
  <c r="BS72" i="11"/>
  <c r="BT72" i="11" s="1"/>
  <c r="BF72" i="11"/>
  <c r="BG72" i="11" s="1"/>
  <c r="AT72" i="11"/>
  <c r="AU72" i="11" s="1"/>
  <c r="BS71" i="11"/>
  <c r="BT71" i="11" s="1"/>
  <c r="BF71" i="11"/>
  <c r="BG71" i="11" s="1"/>
  <c r="AT71" i="11"/>
  <c r="AU71" i="11" s="1"/>
  <c r="BS70" i="11"/>
  <c r="BT70" i="11" s="1"/>
  <c r="BF70" i="11"/>
  <c r="BG70" i="11" s="1"/>
  <c r="AT70" i="11"/>
  <c r="AU70" i="11" s="1"/>
  <c r="BS69" i="11"/>
  <c r="BT69" i="11" s="1"/>
  <c r="BF69" i="11"/>
  <c r="BG69" i="11" s="1"/>
  <c r="AT69" i="11"/>
  <c r="AU69" i="11" s="1"/>
  <c r="BS68" i="11"/>
  <c r="BT68" i="11" s="1"/>
  <c r="BF68" i="11"/>
  <c r="BG68" i="11" s="1"/>
  <c r="AT68" i="11"/>
  <c r="AU68" i="11" s="1"/>
  <c r="BS67" i="11"/>
  <c r="BT67" i="11" s="1"/>
  <c r="BF67" i="11"/>
  <c r="BG67" i="11" s="1"/>
  <c r="AT67" i="11"/>
  <c r="AU67" i="11" s="1"/>
  <c r="BS66" i="11"/>
  <c r="BT66" i="11" s="1"/>
  <c r="BF66" i="11"/>
  <c r="BG66" i="11" s="1"/>
  <c r="AT66" i="11"/>
  <c r="AU66" i="11" s="1"/>
  <c r="BS65" i="11"/>
  <c r="BT65" i="11" s="1"/>
  <c r="BF65" i="11"/>
  <c r="BG65" i="11" s="1"/>
  <c r="AT65" i="11"/>
  <c r="AU65" i="11" s="1"/>
  <c r="BS64" i="11"/>
  <c r="BT64" i="11" s="1"/>
  <c r="BF64" i="11"/>
  <c r="BG64" i="11" s="1"/>
  <c r="AT64" i="11"/>
  <c r="AU64" i="11" s="1"/>
  <c r="BY64" i="11" s="1"/>
  <c r="BS63" i="11"/>
  <c r="BT63" i="11" s="1"/>
  <c r="BF63" i="11"/>
  <c r="BG63" i="11" s="1"/>
  <c r="AT63" i="11"/>
  <c r="AU63" i="11" s="1"/>
  <c r="BS62" i="11"/>
  <c r="BT62" i="11" s="1"/>
  <c r="BW35" i="11" s="1"/>
  <c r="BF62" i="11"/>
  <c r="BG62" i="11" s="1"/>
  <c r="BK90" i="11" s="1"/>
  <c r="AT62" i="11"/>
  <c r="AU62" i="11" s="1"/>
  <c r="BS61" i="11"/>
  <c r="BT61" i="11" s="1"/>
  <c r="BF61" i="11"/>
  <c r="BG61" i="11" s="1"/>
  <c r="AT61" i="11"/>
  <c r="AU61" i="11" s="1"/>
  <c r="BS60" i="11"/>
  <c r="BT60" i="11" s="1"/>
  <c r="BF60" i="11"/>
  <c r="BG60" i="11" s="1"/>
  <c r="AT60" i="11"/>
  <c r="AU60" i="11" s="1"/>
  <c r="BS59" i="11"/>
  <c r="BT59" i="11" s="1"/>
  <c r="BF59" i="11"/>
  <c r="BG59" i="11" s="1"/>
  <c r="AT59" i="11"/>
  <c r="AU59" i="11" s="1"/>
  <c r="BS58" i="11"/>
  <c r="BT58" i="11" s="1"/>
  <c r="BF58" i="11"/>
  <c r="BG58" i="11" s="1"/>
  <c r="AU58" i="11"/>
  <c r="AT58" i="11"/>
  <c r="BS57" i="11"/>
  <c r="BT57" i="11" s="1"/>
  <c r="BF57" i="11"/>
  <c r="BG57" i="11" s="1"/>
  <c r="AT57" i="11"/>
  <c r="AU57" i="11" s="1"/>
  <c r="BS56" i="11"/>
  <c r="BT56" i="11" s="1"/>
  <c r="BF56" i="11"/>
  <c r="BG56" i="11" s="1"/>
  <c r="AT56" i="11"/>
  <c r="AU56" i="11" s="1"/>
  <c r="BS55" i="11"/>
  <c r="BT55" i="11" s="1"/>
  <c r="BF55" i="11"/>
  <c r="BG55" i="11" s="1"/>
  <c r="AT55" i="11"/>
  <c r="AU55" i="11" s="1"/>
  <c r="BS54" i="11"/>
  <c r="BT54" i="11" s="1"/>
  <c r="BF54" i="11"/>
  <c r="BG54" i="11" s="1"/>
  <c r="AT54" i="11"/>
  <c r="AU54" i="11" s="1"/>
  <c r="BS53" i="11"/>
  <c r="BT53" i="11" s="1"/>
  <c r="BF53" i="11"/>
  <c r="BG53" i="11" s="1"/>
  <c r="AT53" i="11"/>
  <c r="AU53" i="11" s="1"/>
  <c r="BT52" i="11"/>
  <c r="BS52" i="11"/>
  <c r="BF52" i="11"/>
  <c r="BG52" i="11" s="1"/>
  <c r="AT52" i="11"/>
  <c r="AU52" i="11" s="1"/>
  <c r="BS51" i="11"/>
  <c r="BT51" i="11" s="1"/>
  <c r="BF51" i="11"/>
  <c r="BG51" i="11" s="1"/>
  <c r="AT51" i="11"/>
  <c r="AU51" i="11" s="1"/>
  <c r="BT50" i="11"/>
  <c r="BS50" i="11"/>
  <c r="BF50" i="11"/>
  <c r="BG50" i="11" s="1"/>
  <c r="AT50" i="11"/>
  <c r="AU50" i="11" s="1"/>
  <c r="BS49" i="11"/>
  <c r="BT49" i="11" s="1"/>
  <c r="BF49" i="11"/>
  <c r="BG49" i="11" s="1"/>
  <c r="BY49" i="11" s="1"/>
  <c r="AT49" i="11"/>
  <c r="AU49" i="11" s="1"/>
  <c r="BS48" i="11"/>
  <c r="BT48" i="11" s="1"/>
  <c r="BF48" i="11"/>
  <c r="BG48" i="11" s="1"/>
  <c r="AT48" i="11"/>
  <c r="AU48" i="11" s="1"/>
  <c r="BS47" i="11"/>
  <c r="BT47" i="11" s="1"/>
  <c r="BF47" i="11"/>
  <c r="BG47" i="11" s="1"/>
  <c r="AT47" i="11"/>
  <c r="AU47" i="11" s="1"/>
  <c r="BT46" i="11"/>
  <c r="BS46" i="11"/>
  <c r="BF46" i="11"/>
  <c r="BG46" i="11" s="1"/>
  <c r="AT46" i="11"/>
  <c r="AU46" i="11" s="1"/>
  <c r="BS45" i="11"/>
  <c r="BT45" i="11" s="1"/>
  <c r="BF45" i="11"/>
  <c r="BG45" i="11" s="1"/>
  <c r="AT45" i="11"/>
  <c r="AU45" i="11" s="1"/>
  <c r="BS44" i="11"/>
  <c r="BT44" i="11" s="1"/>
  <c r="BF44" i="11"/>
  <c r="BG44" i="11" s="1"/>
  <c r="AT44" i="11"/>
  <c r="AU44" i="11" s="1"/>
  <c r="BS43" i="11"/>
  <c r="BT43" i="11" s="1"/>
  <c r="BF43" i="11"/>
  <c r="BG43" i="11" s="1"/>
  <c r="AT43" i="11"/>
  <c r="AU43" i="11" s="1"/>
  <c r="BS42" i="11"/>
  <c r="BT42" i="11" s="1"/>
  <c r="BF42" i="11"/>
  <c r="BG42" i="11" s="1"/>
  <c r="AT42" i="11"/>
  <c r="AU42" i="11" s="1"/>
  <c r="BS41" i="11"/>
  <c r="BT41" i="11" s="1"/>
  <c r="BF41" i="11"/>
  <c r="BG41" i="11" s="1"/>
  <c r="AT41" i="11"/>
  <c r="AU41" i="11" s="1"/>
  <c r="BS40" i="11"/>
  <c r="BT40" i="11" s="1"/>
  <c r="BF40" i="11"/>
  <c r="BG40" i="11" s="1"/>
  <c r="AT40" i="11"/>
  <c r="AU40" i="11" s="1"/>
  <c r="BS39" i="11"/>
  <c r="BT39" i="11" s="1"/>
  <c r="BF39" i="11"/>
  <c r="BG39" i="11" s="1"/>
  <c r="AT39" i="11"/>
  <c r="AU39" i="11" s="1"/>
  <c r="BS38" i="11"/>
  <c r="BT38" i="11" s="1"/>
  <c r="BF38" i="11"/>
  <c r="BG38" i="11" s="1"/>
  <c r="AT38" i="11"/>
  <c r="AU38" i="11" s="1"/>
  <c r="BS37" i="11"/>
  <c r="BT37" i="11" s="1"/>
  <c r="BF37" i="11"/>
  <c r="BG37" i="11" s="1"/>
  <c r="AT37" i="11"/>
  <c r="AU37" i="11" s="1"/>
  <c r="BS36" i="11"/>
  <c r="BT36" i="11" s="1"/>
  <c r="BF36" i="11"/>
  <c r="BG36" i="11" s="1"/>
  <c r="AT36" i="11"/>
  <c r="AU36" i="11" s="1"/>
  <c r="BS35" i="11"/>
  <c r="BT35" i="11" s="1"/>
  <c r="BF35" i="11"/>
  <c r="BG35" i="11" s="1"/>
  <c r="AT35" i="11"/>
  <c r="AU35" i="11" s="1"/>
  <c r="BS34" i="11"/>
  <c r="BT34" i="11" s="1"/>
  <c r="BF34" i="11"/>
  <c r="BG34" i="11" s="1"/>
  <c r="AT34" i="11"/>
  <c r="AU34" i="11" s="1"/>
  <c r="BT33" i="11"/>
  <c r="BS33" i="11"/>
  <c r="BF33" i="11"/>
  <c r="BG33" i="11" s="1"/>
  <c r="AT33" i="11"/>
  <c r="AU33" i="11" s="1"/>
  <c r="BS32" i="11"/>
  <c r="BT32" i="11" s="1"/>
  <c r="BF32" i="11"/>
  <c r="BG32" i="11" s="1"/>
  <c r="AT32" i="11"/>
  <c r="AU32" i="11" s="1"/>
  <c r="BS31" i="11"/>
  <c r="BT31" i="11" s="1"/>
  <c r="BF31" i="11"/>
  <c r="BG31" i="11" s="1"/>
  <c r="AT31" i="11"/>
  <c r="AU31" i="11" s="1"/>
  <c r="BS30" i="11"/>
  <c r="BT30" i="11" s="1"/>
  <c r="BF30" i="11"/>
  <c r="BG30" i="11" s="1"/>
  <c r="AT30" i="11"/>
  <c r="AU30" i="11" s="1"/>
  <c r="BS29" i="11"/>
  <c r="BT29" i="11" s="1"/>
  <c r="BF29" i="11"/>
  <c r="BG29" i="11" s="1"/>
  <c r="AT29" i="11"/>
  <c r="AU29" i="11" s="1"/>
  <c r="BS28" i="11"/>
  <c r="BT28" i="11" s="1"/>
  <c r="BF28" i="11"/>
  <c r="BG28" i="11" s="1"/>
  <c r="AT28" i="11"/>
  <c r="AU28" i="11" s="1"/>
  <c r="BS27" i="11"/>
  <c r="BT27" i="11" s="1"/>
  <c r="BF27" i="11"/>
  <c r="BG27" i="11" s="1"/>
  <c r="AT27" i="11"/>
  <c r="AU27" i="11" s="1"/>
  <c r="BS26" i="11"/>
  <c r="BT26" i="11" s="1"/>
  <c r="BF26" i="11"/>
  <c r="BG26" i="11" s="1"/>
  <c r="AU26" i="11"/>
  <c r="AT26" i="11"/>
  <c r="BS25" i="11"/>
  <c r="BT25" i="11" s="1"/>
  <c r="BF25" i="11"/>
  <c r="BG25" i="11" s="1"/>
  <c r="AU25" i="11"/>
  <c r="AT25" i="11"/>
  <c r="BS24" i="11"/>
  <c r="BT24" i="11" s="1"/>
  <c r="BF24" i="11"/>
  <c r="BG24" i="11" s="1"/>
  <c r="AT24" i="11"/>
  <c r="AU24" i="11" s="1"/>
  <c r="BT23" i="11"/>
  <c r="BS23" i="11"/>
  <c r="BF23" i="11"/>
  <c r="BG23" i="11" s="1"/>
  <c r="AT23" i="11"/>
  <c r="AU23" i="11" s="1"/>
  <c r="BS22" i="11"/>
  <c r="BT22" i="11" s="1"/>
  <c r="BF22" i="11"/>
  <c r="BG22" i="11" s="1"/>
  <c r="AT22" i="11"/>
  <c r="AU22" i="11" s="1"/>
  <c r="BT21" i="11"/>
  <c r="BS21" i="11"/>
  <c r="BF21" i="11"/>
  <c r="BG21" i="11" s="1"/>
  <c r="AT21" i="11"/>
  <c r="AU21" i="11" s="1"/>
  <c r="BS20" i="11"/>
  <c r="BT20" i="11" s="1"/>
  <c r="BF20" i="11"/>
  <c r="BG20" i="11" s="1"/>
  <c r="AT20" i="11"/>
  <c r="AU20" i="11" s="1"/>
  <c r="BS19" i="11"/>
  <c r="BT19" i="11" s="1"/>
  <c r="BF19" i="11"/>
  <c r="BG19" i="11" s="1"/>
  <c r="AT19" i="11"/>
  <c r="AU19" i="11" s="1"/>
  <c r="BS18" i="11"/>
  <c r="BT18" i="11" s="1"/>
  <c r="BF18" i="11"/>
  <c r="BG18" i="11" s="1"/>
  <c r="AT18" i="11"/>
  <c r="AU18" i="11" s="1"/>
  <c r="BY18" i="11" s="1"/>
  <c r="BS17" i="11"/>
  <c r="BT17" i="11" s="1"/>
  <c r="BF17" i="11"/>
  <c r="BG17" i="11" s="1"/>
  <c r="AT17" i="11"/>
  <c r="AU17" i="11" s="1"/>
  <c r="BS16" i="11"/>
  <c r="BT16" i="11" s="1"/>
  <c r="BF16" i="11"/>
  <c r="BG16" i="11" s="1"/>
  <c r="AT16" i="11"/>
  <c r="AU16" i="11" s="1"/>
  <c r="BS15" i="11"/>
  <c r="BT15" i="11" s="1"/>
  <c r="BF15" i="11"/>
  <c r="BG15" i="11" s="1"/>
  <c r="AT15" i="11"/>
  <c r="AU15" i="11" s="1"/>
  <c r="BS14" i="11"/>
  <c r="BT14" i="11" s="1"/>
  <c r="BF14" i="11"/>
  <c r="BG14" i="11" s="1"/>
  <c r="AT14" i="11"/>
  <c r="AU14" i="11" s="1"/>
  <c r="BS13" i="11"/>
  <c r="BT13" i="11" s="1"/>
  <c r="BG13" i="11"/>
  <c r="BF13" i="11"/>
  <c r="AT13" i="11"/>
  <c r="AU13" i="11" s="1"/>
  <c r="BS12" i="11"/>
  <c r="BT12" i="11" s="1"/>
  <c r="BF12" i="11"/>
  <c r="BG12" i="11" s="1"/>
  <c r="AT12" i="11"/>
  <c r="AU12" i="11" s="1"/>
  <c r="BS11" i="11"/>
  <c r="BT11" i="11" s="1"/>
  <c r="BF11" i="11"/>
  <c r="BG11" i="11" s="1"/>
  <c r="AT11" i="11"/>
  <c r="AU11" i="11" s="1"/>
  <c r="BS10" i="11"/>
  <c r="BT10" i="11" s="1"/>
  <c r="BF10" i="11"/>
  <c r="BG10" i="11" s="1"/>
  <c r="AT10" i="11"/>
  <c r="AU10" i="11" s="1"/>
  <c r="BS9" i="11"/>
  <c r="BT9" i="11" s="1"/>
  <c r="BF9" i="11"/>
  <c r="BG9" i="11" s="1"/>
  <c r="AT9" i="11"/>
  <c r="AU9" i="11" s="1"/>
  <c r="BS8" i="11"/>
  <c r="BT8" i="11" s="1"/>
  <c r="BF8" i="11"/>
  <c r="BG8" i="11" s="1"/>
  <c r="AT8" i="11"/>
  <c r="AU8" i="11" s="1"/>
  <c r="BS7" i="11"/>
  <c r="BT7" i="11" s="1"/>
  <c r="BF7" i="11"/>
  <c r="BG7" i="11" s="1"/>
  <c r="AT7" i="11"/>
  <c r="AU7" i="11" s="1"/>
  <c r="BS6" i="11"/>
  <c r="BT6" i="11" s="1"/>
  <c r="BF6" i="11"/>
  <c r="BG6" i="11" s="1"/>
  <c r="AT6" i="11"/>
  <c r="AU6" i="11" s="1"/>
  <c r="BS5" i="11"/>
  <c r="BT5" i="11" s="1"/>
  <c r="BP5" i="11"/>
  <c r="BQ5" i="11" s="1"/>
  <c r="BF5" i="11"/>
  <c r="BG5" i="11" s="1"/>
  <c r="BC5" i="11"/>
  <c r="BC6" i="11" s="1"/>
  <c r="AT5" i="11"/>
  <c r="AU5" i="11" s="1"/>
  <c r="AQ5" i="11"/>
  <c r="AR5" i="11" s="1"/>
  <c r="BS4" i="11"/>
  <c r="BT4" i="11" s="1"/>
  <c r="BQ4" i="11"/>
  <c r="BF4" i="11"/>
  <c r="BG4" i="11" s="1"/>
  <c r="BI4" i="11" s="1"/>
  <c r="BD4" i="11"/>
  <c r="AT4" i="11"/>
  <c r="AU4" i="11" s="1"/>
  <c r="AR4" i="11"/>
  <c r="BY130" i="11" l="1"/>
  <c r="BY176" i="11"/>
  <c r="BY191" i="11"/>
  <c r="DT149" i="11"/>
  <c r="DT166" i="11"/>
  <c r="BY69" i="11"/>
  <c r="BY95" i="11"/>
  <c r="BY100" i="11"/>
  <c r="BY107" i="11"/>
  <c r="BY132" i="11"/>
  <c r="BY153" i="11"/>
  <c r="DT12" i="11"/>
  <c r="DT24" i="11"/>
  <c r="DT26" i="11"/>
  <c r="DT54" i="11"/>
  <c r="DT64" i="11"/>
  <c r="DT8" i="11"/>
  <c r="BY22" i="11"/>
  <c r="BY24" i="11"/>
  <c r="BY32" i="11"/>
  <c r="BY53" i="11"/>
  <c r="BY79" i="11"/>
  <c r="BY138" i="11"/>
  <c r="DT72" i="11"/>
  <c r="DT77" i="11"/>
  <c r="DT134" i="11"/>
  <c r="DT181" i="11"/>
  <c r="AY118" i="11"/>
  <c r="BY96" i="11"/>
  <c r="BJ35" i="11"/>
  <c r="BY39" i="11"/>
  <c r="BY63" i="11"/>
  <c r="DT43" i="11"/>
  <c r="DT53" i="11"/>
  <c r="DT68" i="11"/>
  <c r="DT119" i="11"/>
  <c r="DT137" i="11"/>
  <c r="DT169" i="11"/>
  <c r="DT179" i="11"/>
  <c r="BY33" i="11"/>
  <c r="BY144" i="11"/>
  <c r="BY187" i="11"/>
  <c r="BY179" i="11"/>
  <c r="AW195" i="11"/>
  <c r="DT23" i="11"/>
  <c r="DT107" i="11"/>
  <c r="DT135" i="11"/>
  <c r="DT146" i="11"/>
  <c r="DT187" i="11"/>
  <c r="BY15" i="11"/>
  <c r="BK35" i="11"/>
  <c r="BI35" i="11"/>
  <c r="BY30" i="11"/>
  <c r="BY41" i="11"/>
  <c r="BY54" i="11"/>
  <c r="BY70" i="11"/>
  <c r="BI195" i="11"/>
  <c r="BY20" i="11"/>
  <c r="BY38" i="11"/>
  <c r="BY98" i="11"/>
  <c r="BY151" i="11"/>
  <c r="BY158" i="11"/>
  <c r="BY177" i="11"/>
  <c r="DF4" i="11"/>
  <c r="DT25" i="11"/>
  <c r="DT45" i="11"/>
  <c r="DT50" i="11"/>
  <c r="DT121" i="11"/>
  <c r="DT141" i="11"/>
  <c r="DT160" i="11"/>
  <c r="DT170" i="11"/>
  <c r="AQ6" i="11"/>
  <c r="BY31" i="11"/>
  <c r="BY62" i="11"/>
  <c r="BY78" i="11"/>
  <c r="BY89" i="11"/>
  <c r="BY105" i="11"/>
  <c r="BY117" i="11"/>
  <c r="BY124" i="11"/>
  <c r="BY170" i="11"/>
  <c r="DT96" i="11"/>
  <c r="BK4" i="11"/>
  <c r="BY29" i="11"/>
  <c r="BY5" i="11"/>
  <c r="BY6" i="11"/>
  <c r="BY12" i="11"/>
  <c r="BY14" i="11"/>
  <c r="BY43" i="11"/>
  <c r="BY45" i="11"/>
  <c r="BY99" i="11"/>
  <c r="BY103" i="11"/>
  <c r="BY125" i="11"/>
  <c r="BY140" i="11"/>
  <c r="BY145" i="11"/>
  <c r="BY161" i="11"/>
  <c r="BY166" i="11"/>
  <c r="BY190" i="11"/>
  <c r="BY182" i="11"/>
  <c r="BY194" i="11"/>
  <c r="DT75" i="11"/>
  <c r="BY154" i="11"/>
  <c r="BY21" i="11"/>
  <c r="BY26" i="11"/>
  <c r="BY58" i="11"/>
  <c r="BV195" i="11"/>
  <c r="DT99" i="11"/>
  <c r="DT153" i="11"/>
  <c r="BY10" i="11"/>
  <c r="BY16" i="11"/>
  <c r="BY23" i="11"/>
  <c r="BD5" i="11"/>
  <c r="BP6" i="11"/>
  <c r="BY28" i="11"/>
  <c r="BY37" i="11"/>
  <c r="BY113" i="11"/>
  <c r="BY120" i="11"/>
  <c r="BY162" i="11"/>
  <c r="BY180" i="11"/>
  <c r="DT16" i="11"/>
  <c r="DT71" i="11"/>
  <c r="DT104" i="11"/>
  <c r="DQ118" i="11"/>
  <c r="DT136" i="11"/>
  <c r="DT140" i="11"/>
  <c r="DT147" i="11"/>
  <c r="DT163" i="11"/>
  <c r="BY50" i="11"/>
  <c r="DT47" i="11"/>
  <c r="DT76" i="11"/>
  <c r="BY11" i="11"/>
  <c r="BY13" i="11"/>
  <c r="BY61" i="11"/>
  <c r="BY77" i="11"/>
  <c r="BY86" i="11"/>
  <c r="BK118" i="11"/>
  <c r="BI90" i="11"/>
  <c r="BY111" i="11"/>
  <c r="BY121" i="11"/>
  <c r="BY186" i="11"/>
  <c r="BY178" i="11"/>
  <c r="CS35" i="11"/>
  <c r="DT67" i="11"/>
  <c r="DT95" i="11"/>
  <c r="BY68" i="11"/>
  <c r="BJ90" i="11"/>
  <c r="BY85" i="11"/>
  <c r="BY143" i="11"/>
  <c r="BY159" i="11"/>
  <c r="BY188" i="11"/>
  <c r="BY193" i="11"/>
  <c r="DT41" i="11"/>
  <c r="DT114" i="11"/>
  <c r="DT125" i="11"/>
  <c r="DT130" i="11"/>
  <c r="DT161" i="11"/>
  <c r="DT186" i="11"/>
  <c r="DT193" i="11"/>
  <c r="DD195" i="11"/>
  <c r="BY94" i="11"/>
  <c r="BY135" i="11"/>
  <c r="BY149" i="11"/>
  <c r="DS4" i="11"/>
  <c r="DT32" i="11"/>
  <c r="DT58" i="11"/>
  <c r="DT87" i="11"/>
  <c r="DT89" i="11"/>
  <c r="DT100" i="11"/>
  <c r="DT113" i="11"/>
  <c r="DT177" i="11"/>
  <c r="BY65" i="11"/>
  <c r="BY71" i="11"/>
  <c r="BY76" i="11"/>
  <c r="BY90" i="11"/>
  <c r="BY110" i="11"/>
  <c r="BY165" i="11"/>
  <c r="BY184" i="11"/>
  <c r="DT73" i="11"/>
  <c r="DT81" i="11"/>
  <c r="DT124" i="11"/>
  <c r="DT142" i="11"/>
  <c r="DT144" i="11"/>
  <c r="DT175" i="11"/>
  <c r="BY57" i="11"/>
  <c r="BY81" i="11"/>
  <c r="BW90" i="11"/>
  <c r="BY195" i="11"/>
  <c r="BY91" i="11"/>
  <c r="BY93" i="11"/>
  <c r="BY97" i="11"/>
  <c r="BY167" i="11"/>
  <c r="BY185" i="11"/>
  <c r="DT38" i="11"/>
  <c r="DT69" i="11"/>
  <c r="DT74" i="11"/>
  <c r="DT101" i="11"/>
  <c r="DT103" i="11"/>
  <c r="DT148" i="11"/>
  <c r="DT154" i="11"/>
  <c r="DT156" i="11"/>
  <c r="DT173" i="11"/>
  <c r="DT178" i="11"/>
  <c r="BY44" i="11"/>
  <c r="BY109" i="11"/>
  <c r="BY129" i="11"/>
  <c r="BY148" i="11"/>
  <c r="BY157" i="11"/>
  <c r="BY164" i="11"/>
  <c r="BK195" i="11"/>
  <c r="CE195" i="11" s="1"/>
  <c r="DT7" i="11"/>
  <c r="DT14" i="11"/>
  <c r="DT44" i="11"/>
  <c r="DT88" i="11"/>
  <c r="DT92" i="11"/>
  <c r="DT139" i="11"/>
  <c r="DT158" i="11"/>
  <c r="DT168" i="11"/>
  <c r="DT176" i="11"/>
  <c r="HK10" i="11"/>
  <c r="HL9" i="11"/>
  <c r="GY9" i="11"/>
  <c r="GX10" i="11"/>
  <c r="GL10" i="11"/>
  <c r="GM9" i="11"/>
  <c r="FQ11" i="11"/>
  <c r="FR10" i="11"/>
  <c r="ER11" i="11"/>
  <c r="ES10" i="11"/>
  <c r="FE12" i="11"/>
  <c r="FD13" i="11"/>
  <c r="DT174" i="11"/>
  <c r="DT189" i="11"/>
  <c r="DT185" i="11"/>
  <c r="DT192" i="11"/>
  <c r="DT183" i="11"/>
  <c r="DT195" i="11"/>
  <c r="DF195" i="11"/>
  <c r="DT191" i="11"/>
  <c r="DT188" i="11"/>
  <c r="DT184" i="11"/>
  <c r="DT182" i="11"/>
  <c r="DT180" i="11"/>
  <c r="DT190" i="11"/>
  <c r="DT85" i="11"/>
  <c r="DT83" i="11"/>
  <c r="DT48" i="11"/>
  <c r="DT40" i="11"/>
  <c r="DT35" i="11"/>
  <c r="DT31" i="11"/>
  <c r="DT29" i="11"/>
  <c r="DT17" i="11"/>
  <c r="DT129" i="11"/>
  <c r="DT116" i="11"/>
  <c r="DT28" i="11"/>
  <c r="DT20" i="11"/>
  <c r="CR195" i="11"/>
  <c r="DT36" i="11"/>
  <c r="CR4" i="11"/>
  <c r="CT35" i="11"/>
  <c r="CR35" i="11"/>
  <c r="DT4" i="11"/>
  <c r="DR4" i="11"/>
  <c r="DS35" i="11"/>
  <c r="DQ35" i="11"/>
  <c r="DQ4" i="11"/>
  <c r="CS4" i="11"/>
  <c r="DT10" i="11"/>
  <c r="DT13" i="11"/>
  <c r="DT22" i="11"/>
  <c r="DT34" i="11"/>
  <c r="CT4" i="11"/>
  <c r="DT15" i="11"/>
  <c r="DT27" i="11"/>
  <c r="DT42" i="11"/>
  <c r="CY6" i="11"/>
  <c r="CX7" i="11"/>
  <c r="DT6" i="11"/>
  <c r="DF35" i="11"/>
  <c r="DE35" i="11"/>
  <c r="DT37" i="11"/>
  <c r="DF118" i="11"/>
  <c r="DE90" i="11"/>
  <c r="DD90" i="11"/>
  <c r="DT90" i="11"/>
  <c r="DT5" i="11"/>
  <c r="DT9" i="11"/>
  <c r="DT11" i="11"/>
  <c r="DT18" i="11"/>
  <c r="DT21" i="11"/>
  <c r="DE4" i="11"/>
  <c r="DT30" i="11"/>
  <c r="DT33" i="11"/>
  <c r="DT39" i="11"/>
  <c r="CY5" i="11"/>
  <c r="CL6" i="11"/>
  <c r="DK6" i="11"/>
  <c r="DT55" i="11"/>
  <c r="DT59" i="11"/>
  <c r="DT63" i="11"/>
  <c r="CT146" i="11"/>
  <c r="DT118" i="11"/>
  <c r="CR118" i="11"/>
  <c r="CS118" i="11"/>
  <c r="DT52" i="11"/>
  <c r="DT51" i="11"/>
  <c r="CT90" i="11"/>
  <c r="DT62" i="11"/>
  <c r="DT112" i="11"/>
  <c r="DT49" i="11"/>
  <c r="DD35" i="11"/>
  <c r="DF90" i="11"/>
  <c r="DT57" i="11"/>
  <c r="DT61" i="11"/>
  <c r="DT65" i="11"/>
  <c r="DS90" i="11"/>
  <c r="DR35" i="11"/>
  <c r="DT78" i="11"/>
  <c r="DT109" i="11"/>
  <c r="DS146" i="11"/>
  <c r="DR118" i="11"/>
  <c r="DQ146" i="11"/>
  <c r="DR146" i="11"/>
  <c r="DT70" i="11"/>
  <c r="DT82" i="11"/>
  <c r="DT111" i="11"/>
  <c r="DT122" i="11"/>
  <c r="DT84" i="11"/>
  <c r="DT86" i="11"/>
  <c r="CR90" i="11"/>
  <c r="DS118" i="11"/>
  <c r="DR90" i="11"/>
  <c r="DT91" i="11"/>
  <c r="CT118" i="11"/>
  <c r="DT120" i="11"/>
  <c r="DT143" i="11"/>
  <c r="DT152" i="11"/>
  <c r="CS90" i="11"/>
  <c r="DQ90" i="11"/>
  <c r="DT110" i="11"/>
  <c r="DT117" i="11"/>
  <c r="DD118" i="11"/>
  <c r="DF146" i="11"/>
  <c r="DT126" i="11"/>
  <c r="DS174" i="11"/>
  <c r="DT105" i="11"/>
  <c r="DT108" i="11"/>
  <c r="DE118" i="11"/>
  <c r="CS146" i="11"/>
  <c r="DT93" i="11"/>
  <c r="DT97" i="11"/>
  <c r="DT106" i="11"/>
  <c r="CT174" i="11"/>
  <c r="CR146" i="11"/>
  <c r="DT151" i="11"/>
  <c r="DT162" i="11"/>
  <c r="DT132" i="11"/>
  <c r="DF174" i="11"/>
  <c r="DE146" i="11"/>
  <c r="DT127" i="11"/>
  <c r="DD146" i="11"/>
  <c r="CT195" i="11"/>
  <c r="DT167" i="11"/>
  <c r="DT98" i="11"/>
  <c r="DT138" i="11"/>
  <c r="DT159" i="11"/>
  <c r="DS195" i="11"/>
  <c r="DT145" i="11"/>
  <c r="DT164" i="11"/>
  <c r="DT165" i="11"/>
  <c r="DT150" i="11"/>
  <c r="DT172" i="11"/>
  <c r="BY55" i="11"/>
  <c r="BY35" i="11"/>
  <c r="BY34" i="11"/>
  <c r="BY8" i="11"/>
  <c r="BY7" i="11"/>
  <c r="BY9" i="11"/>
  <c r="BY36" i="11"/>
  <c r="AX4" i="11"/>
  <c r="AY35" i="11"/>
  <c r="AW4" i="11"/>
  <c r="AY4" i="11"/>
  <c r="BY4" i="11"/>
  <c r="BX4" i="11"/>
  <c r="BX35" i="11"/>
  <c r="BV35" i="11"/>
  <c r="BW4" i="11"/>
  <c r="BV4" i="11"/>
  <c r="BD6" i="11"/>
  <c r="BC7" i="11"/>
  <c r="BJ4" i="11"/>
  <c r="BY51" i="11"/>
  <c r="BY27" i="11"/>
  <c r="BY48" i="11"/>
  <c r="BY66" i="11"/>
  <c r="BY82" i="11"/>
  <c r="BY47" i="11"/>
  <c r="BY67" i="11"/>
  <c r="BY17" i="11"/>
  <c r="BY46" i="11"/>
  <c r="BY83" i="11"/>
  <c r="BY40" i="11"/>
  <c r="BY73" i="11"/>
  <c r="BY80" i="11"/>
  <c r="AX90" i="11"/>
  <c r="AX35" i="11"/>
  <c r="BY42" i="11"/>
  <c r="BY75" i="11"/>
  <c r="BY102" i="11"/>
  <c r="AX118" i="11"/>
  <c r="BY108" i="11"/>
  <c r="BY131" i="11"/>
  <c r="BY116" i="11"/>
  <c r="BY150" i="11"/>
  <c r="AY90" i="11"/>
  <c r="AW90" i="11"/>
  <c r="AW35" i="11"/>
  <c r="BY60" i="11"/>
  <c r="BY25" i="11"/>
  <c r="BY52" i="11"/>
  <c r="BY19" i="11"/>
  <c r="BY56" i="11"/>
  <c r="BY59" i="11"/>
  <c r="BX118" i="11"/>
  <c r="CE118" i="11" s="1"/>
  <c r="BV90" i="11"/>
  <c r="BY87" i="11"/>
  <c r="BY88" i="11"/>
  <c r="BY115" i="11"/>
  <c r="BY122" i="11"/>
  <c r="BY156" i="11"/>
  <c r="BY72" i="11"/>
  <c r="BY92" i="11"/>
  <c r="BI118" i="11"/>
  <c r="BK146" i="11"/>
  <c r="BJ118" i="11"/>
  <c r="BY118" i="11"/>
  <c r="BI146" i="11"/>
  <c r="BY146" i="11"/>
  <c r="AX146" i="11"/>
  <c r="AW146" i="11"/>
  <c r="AY174" i="11"/>
  <c r="AY146" i="11"/>
  <c r="BY147" i="11"/>
  <c r="BY155" i="11"/>
  <c r="BX90" i="11"/>
  <c r="BY84" i="11"/>
  <c r="BY101" i="11"/>
  <c r="BY104" i="11"/>
  <c r="BY112" i="11"/>
  <c r="BY119" i="11"/>
  <c r="BY127" i="11"/>
  <c r="BY169" i="11"/>
  <c r="BY171" i="11"/>
  <c r="BY126" i="11"/>
  <c r="BY137" i="11"/>
  <c r="BW118" i="11"/>
  <c r="BX146" i="11"/>
  <c r="BV118" i="11"/>
  <c r="BX174" i="11"/>
  <c r="BW146" i="11"/>
  <c r="BY106" i="11"/>
  <c r="BY134" i="11"/>
  <c r="BY142" i="11"/>
  <c r="BV146" i="11"/>
  <c r="BY160" i="11"/>
  <c r="BY173" i="11"/>
  <c r="BY139" i="11"/>
  <c r="BY172" i="11"/>
  <c r="AW118" i="11"/>
  <c r="BY123" i="11"/>
  <c r="BY152" i="11"/>
  <c r="BY168" i="11"/>
  <c r="BY174" i="11"/>
  <c r="DV195" i="11" l="1"/>
  <c r="DX35" i="11"/>
  <c r="BZ195" i="11"/>
  <c r="CA195" i="11"/>
  <c r="CD195" i="11"/>
  <c r="BQ6" i="11"/>
  <c r="BP7" i="11"/>
  <c r="AR6" i="11"/>
  <c r="AQ7" i="11"/>
  <c r="DW35" i="11"/>
  <c r="DU195" i="11"/>
  <c r="GM10" i="11"/>
  <c r="GL11" i="11"/>
  <c r="GX11" i="11"/>
  <c r="GY10" i="11"/>
  <c r="HL10" i="11"/>
  <c r="HK11" i="11"/>
  <c r="ES11" i="11"/>
  <c r="ER12" i="11"/>
  <c r="FE13" i="11"/>
  <c r="FD14" i="11"/>
  <c r="FQ12" i="11"/>
  <c r="FR11" i="11"/>
  <c r="DZ118" i="11"/>
  <c r="DY118" i="11"/>
  <c r="DX146" i="11"/>
  <c r="DW146" i="11"/>
  <c r="DV118" i="11"/>
  <c r="DU118" i="11"/>
  <c r="CL7" i="11"/>
  <c r="CM6" i="11"/>
  <c r="DZ90" i="11"/>
  <c r="DY90" i="11"/>
  <c r="DY146" i="11"/>
  <c r="DZ146" i="11"/>
  <c r="CY7" i="11"/>
  <c r="CX8" i="11"/>
  <c r="DU35" i="11"/>
  <c r="DV35" i="11"/>
  <c r="DW118" i="11"/>
  <c r="DX118" i="11"/>
  <c r="DZ195" i="11"/>
  <c r="DY195" i="11"/>
  <c r="DV146" i="11"/>
  <c r="DU146" i="11"/>
  <c r="DW90" i="11"/>
  <c r="DX90" i="11"/>
  <c r="DU90" i="11"/>
  <c r="DV90" i="11"/>
  <c r="DZ35" i="11"/>
  <c r="DY35" i="11"/>
  <c r="DK7" i="11"/>
  <c r="DL6" i="11"/>
  <c r="DY174" i="11"/>
  <c r="DZ174" i="11"/>
  <c r="DX4" i="11"/>
  <c r="DW4" i="11"/>
  <c r="DU4" i="11"/>
  <c r="DV4" i="11"/>
  <c r="DZ4" i="11"/>
  <c r="DY4" i="11"/>
  <c r="CB4" i="11"/>
  <c r="CC4" i="11"/>
  <c r="CA90" i="11"/>
  <c r="BZ90" i="11"/>
  <c r="BZ118" i="11"/>
  <c r="CA118" i="11"/>
  <c r="CD90" i="11"/>
  <c r="CE90" i="11"/>
  <c r="CD118" i="11"/>
  <c r="CB35" i="11"/>
  <c r="CC35" i="11"/>
  <c r="CB146" i="11"/>
  <c r="CC146" i="11"/>
  <c r="BZ35" i="11"/>
  <c r="CA35" i="11"/>
  <c r="CE146" i="11"/>
  <c r="CD146" i="11"/>
  <c r="CC90" i="11"/>
  <c r="CB90" i="11"/>
  <c r="BC8" i="11"/>
  <c r="BD7" i="11"/>
  <c r="CE4" i="11"/>
  <c r="CD4" i="11"/>
  <c r="CE174" i="11"/>
  <c r="CD174" i="11"/>
  <c r="CA4" i="11"/>
  <c r="BZ4" i="11"/>
  <c r="CA146" i="11"/>
  <c r="BZ146" i="11"/>
  <c r="CB118" i="11"/>
  <c r="CC118" i="11"/>
  <c r="CD35" i="11"/>
  <c r="CE35" i="11"/>
  <c r="BQ7" i="11" l="1"/>
  <c r="BP8" i="11"/>
  <c r="AR7" i="11"/>
  <c r="AQ8" i="11"/>
  <c r="GX12" i="11"/>
  <c r="GY11" i="11"/>
  <c r="GM11" i="11"/>
  <c r="GL12" i="11"/>
  <c r="HL11" i="11"/>
  <c r="HK12" i="11"/>
  <c r="FD15" i="11"/>
  <c r="FE14" i="11"/>
  <c r="ER13" i="11"/>
  <c r="ES12" i="11"/>
  <c r="FQ13" i="11"/>
  <c r="FR12" i="11"/>
  <c r="CL8" i="11"/>
  <c r="CM7" i="11"/>
  <c r="CX9" i="11"/>
  <c r="CY8" i="11"/>
  <c r="DK8" i="11"/>
  <c r="DL7" i="11"/>
  <c r="BD8" i="11"/>
  <c r="BC9" i="11"/>
  <c r="BP9" i="11" l="1"/>
  <c r="BQ8" i="11"/>
  <c r="AQ9" i="11"/>
  <c r="AR8" i="11"/>
  <c r="GL13" i="11"/>
  <c r="GM12" i="11"/>
  <c r="HK13" i="11"/>
  <c r="HL12" i="11"/>
  <c r="GY12" i="11"/>
  <c r="GX13" i="11"/>
  <c r="FQ14" i="11"/>
  <c r="FR13" i="11"/>
  <c r="ER14" i="11"/>
  <c r="ES13" i="11"/>
  <c r="FD16" i="11"/>
  <c r="FE15" i="11"/>
  <c r="CL9" i="11"/>
  <c r="CM8" i="11"/>
  <c r="DL8" i="11"/>
  <c r="DK9" i="11"/>
  <c r="CY9" i="11"/>
  <c r="CX10" i="11"/>
  <c r="BD9" i="11"/>
  <c r="BC10" i="11"/>
  <c r="AQ10" i="11" l="1"/>
  <c r="AR9" i="11"/>
  <c r="BQ9" i="11"/>
  <c r="BP10" i="11"/>
  <c r="GX14" i="11"/>
  <c r="GY13" i="11"/>
  <c r="HL13" i="11"/>
  <c r="HK14" i="11"/>
  <c r="GM13" i="11"/>
  <c r="GL14" i="11"/>
  <c r="FD17" i="11"/>
  <c r="FE16" i="11"/>
  <c r="ES14" i="11"/>
  <c r="ER15" i="11"/>
  <c r="FR14" i="11"/>
  <c r="FQ15" i="11"/>
  <c r="CX11" i="11"/>
  <c r="CY10" i="11"/>
  <c r="DK10" i="11"/>
  <c r="DL9" i="11"/>
  <c r="CL10" i="11"/>
  <c r="CM9" i="11"/>
  <c r="BC11" i="11"/>
  <c r="BD10" i="11"/>
  <c r="AM174" i="10"/>
  <c r="AL174" i="10"/>
  <c r="AK174" i="10"/>
  <c r="AJ174" i="10"/>
  <c r="DE174" i="10"/>
  <c r="DF174" i="10" s="1"/>
  <c r="DE173" i="10"/>
  <c r="DF173" i="10" s="1"/>
  <c r="DE172" i="10"/>
  <c r="DF172" i="10" s="1"/>
  <c r="DE171" i="10"/>
  <c r="DF171" i="10" s="1"/>
  <c r="DE170" i="10"/>
  <c r="DF170" i="10" s="1"/>
  <c r="DE169" i="10"/>
  <c r="DF169" i="10" s="1"/>
  <c r="DE168" i="10"/>
  <c r="DF168" i="10" s="1"/>
  <c r="DE167" i="10"/>
  <c r="DF167" i="10" s="1"/>
  <c r="DE166" i="10"/>
  <c r="DF166" i="10" s="1"/>
  <c r="DE165" i="10"/>
  <c r="DF165" i="10" s="1"/>
  <c r="DE164" i="10"/>
  <c r="DF164" i="10" s="1"/>
  <c r="DE163" i="10"/>
  <c r="DF163" i="10" s="1"/>
  <c r="DE162" i="10"/>
  <c r="DF162" i="10" s="1"/>
  <c r="DE161" i="10"/>
  <c r="DF161" i="10" s="1"/>
  <c r="DE160" i="10"/>
  <c r="DF160" i="10" s="1"/>
  <c r="DE159" i="10"/>
  <c r="DF159" i="10" s="1"/>
  <c r="DE158" i="10"/>
  <c r="DF158" i="10" s="1"/>
  <c r="DE157" i="10"/>
  <c r="DF157" i="10" s="1"/>
  <c r="DE156" i="10"/>
  <c r="DF156" i="10" s="1"/>
  <c r="DE155" i="10"/>
  <c r="DF155" i="10" s="1"/>
  <c r="DE154" i="10"/>
  <c r="DF154" i="10" s="1"/>
  <c r="DE153" i="10"/>
  <c r="DF153" i="10" s="1"/>
  <c r="DE152" i="10"/>
  <c r="DF152" i="10" s="1"/>
  <c r="DE151" i="10"/>
  <c r="DF151" i="10" s="1"/>
  <c r="DE150" i="10"/>
  <c r="DF150" i="10" s="1"/>
  <c r="DE149" i="10"/>
  <c r="DF149" i="10" s="1"/>
  <c r="DE148" i="10"/>
  <c r="DF148" i="10" s="1"/>
  <c r="DE147" i="10"/>
  <c r="DF147" i="10" s="1"/>
  <c r="DE146" i="10"/>
  <c r="DF146" i="10" s="1"/>
  <c r="DE145" i="10"/>
  <c r="DF145" i="10" s="1"/>
  <c r="DE144" i="10"/>
  <c r="DF144" i="10" s="1"/>
  <c r="DE143" i="10"/>
  <c r="DF143" i="10" s="1"/>
  <c r="DE142" i="10"/>
  <c r="DF142" i="10" s="1"/>
  <c r="DE141" i="10"/>
  <c r="DF141" i="10" s="1"/>
  <c r="DE140" i="10"/>
  <c r="DF140" i="10" s="1"/>
  <c r="DE139" i="10"/>
  <c r="DF139" i="10" s="1"/>
  <c r="DE138" i="10"/>
  <c r="DF138" i="10" s="1"/>
  <c r="DE137" i="10"/>
  <c r="DF137" i="10" s="1"/>
  <c r="DE136" i="10"/>
  <c r="DF136" i="10" s="1"/>
  <c r="DE135" i="10"/>
  <c r="DF135" i="10" s="1"/>
  <c r="DE134" i="10"/>
  <c r="DF134" i="10" s="1"/>
  <c r="DE133" i="10"/>
  <c r="DF133" i="10" s="1"/>
  <c r="DE132" i="10"/>
  <c r="DF132" i="10" s="1"/>
  <c r="DE131" i="10"/>
  <c r="DF131" i="10" s="1"/>
  <c r="DE130" i="10"/>
  <c r="DF130" i="10" s="1"/>
  <c r="DE129" i="10"/>
  <c r="DF129" i="10" s="1"/>
  <c r="DE128" i="10"/>
  <c r="DF128" i="10" s="1"/>
  <c r="DE127" i="10"/>
  <c r="DF127" i="10" s="1"/>
  <c r="DE126" i="10"/>
  <c r="DF126" i="10" s="1"/>
  <c r="DE125" i="10"/>
  <c r="DF125" i="10" s="1"/>
  <c r="DE124" i="10"/>
  <c r="DF124" i="10" s="1"/>
  <c r="DE123" i="10"/>
  <c r="DF123" i="10" s="1"/>
  <c r="DE122" i="10"/>
  <c r="DF122" i="10" s="1"/>
  <c r="DE121" i="10"/>
  <c r="DF121" i="10" s="1"/>
  <c r="DE120" i="10"/>
  <c r="DF120" i="10" s="1"/>
  <c r="DE119" i="10"/>
  <c r="DF119" i="10" s="1"/>
  <c r="DE118" i="10"/>
  <c r="DF118" i="10" s="1"/>
  <c r="DH118" i="10" s="1"/>
  <c r="DE117" i="10"/>
  <c r="DF117" i="10" s="1"/>
  <c r="DE116" i="10"/>
  <c r="DF116" i="10" s="1"/>
  <c r="DE115" i="10"/>
  <c r="DF115" i="10" s="1"/>
  <c r="DE114" i="10"/>
  <c r="DF114" i="10" s="1"/>
  <c r="DE113" i="10"/>
  <c r="DF113" i="10" s="1"/>
  <c r="DE112" i="10"/>
  <c r="DF112" i="10" s="1"/>
  <c r="DE111" i="10"/>
  <c r="DF111" i="10" s="1"/>
  <c r="DE110" i="10"/>
  <c r="DF110" i="10" s="1"/>
  <c r="DE109" i="10"/>
  <c r="DF109" i="10" s="1"/>
  <c r="DE108" i="10"/>
  <c r="DF108" i="10" s="1"/>
  <c r="DE107" i="10"/>
  <c r="DF107" i="10" s="1"/>
  <c r="DE106" i="10"/>
  <c r="DF106" i="10" s="1"/>
  <c r="DE105" i="10"/>
  <c r="DF105" i="10" s="1"/>
  <c r="DE104" i="10"/>
  <c r="DF104" i="10" s="1"/>
  <c r="DE103" i="10"/>
  <c r="DF103" i="10" s="1"/>
  <c r="DE102" i="10"/>
  <c r="DF102" i="10" s="1"/>
  <c r="DE101" i="10"/>
  <c r="DF101" i="10" s="1"/>
  <c r="DE100" i="10"/>
  <c r="DF100" i="10" s="1"/>
  <c r="DE99" i="10"/>
  <c r="DF99" i="10" s="1"/>
  <c r="DE98" i="10"/>
  <c r="DF98" i="10" s="1"/>
  <c r="DE97" i="10"/>
  <c r="DF97" i="10" s="1"/>
  <c r="DE96" i="10"/>
  <c r="DF96" i="10" s="1"/>
  <c r="DE95" i="10"/>
  <c r="DF95" i="10" s="1"/>
  <c r="DE94" i="10"/>
  <c r="DF94" i="10" s="1"/>
  <c r="DE93" i="10"/>
  <c r="DF93" i="10" s="1"/>
  <c r="DE92" i="10"/>
  <c r="DF92" i="10" s="1"/>
  <c r="DE91" i="10"/>
  <c r="DF91" i="10" s="1"/>
  <c r="DE90" i="10"/>
  <c r="DF90" i="10" s="1"/>
  <c r="DE89" i="10"/>
  <c r="DF89" i="10" s="1"/>
  <c r="DE88" i="10"/>
  <c r="DF88" i="10" s="1"/>
  <c r="DE87" i="10"/>
  <c r="DF87" i="10" s="1"/>
  <c r="DE86" i="10"/>
  <c r="DF86" i="10" s="1"/>
  <c r="DE85" i="10"/>
  <c r="DF85" i="10" s="1"/>
  <c r="DE84" i="10"/>
  <c r="DF84" i="10" s="1"/>
  <c r="DE83" i="10"/>
  <c r="DF83" i="10" s="1"/>
  <c r="DE82" i="10"/>
  <c r="DF82" i="10" s="1"/>
  <c r="DE81" i="10"/>
  <c r="DF81" i="10" s="1"/>
  <c r="DE80" i="10"/>
  <c r="DF80" i="10" s="1"/>
  <c r="DE79" i="10"/>
  <c r="DF79" i="10" s="1"/>
  <c r="DE78" i="10"/>
  <c r="DF78" i="10" s="1"/>
  <c r="DE77" i="10"/>
  <c r="DF77" i="10" s="1"/>
  <c r="DE76" i="10"/>
  <c r="DF76" i="10" s="1"/>
  <c r="DE75" i="10"/>
  <c r="DF75" i="10" s="1"/>
  <c r="DE74" i="10"/>
  <c r="DF74" i="10" s="1"/>
  <c r="DE73" i="10"/>
  <c r="DF73" i="10" s="1"/>
  <c r="DE72" i="10"/>
  <c r="DF72" i="10" s="1"/>
  <c r="DE71" i="10"/>
  <c r="DF71" i="10" s="1"/>
  <c r="DE70" i="10"/>
  <c r="DF70" i="10" s="1"/>
  <c r="DE69" i="10"/>
  <c r="DF69" i="10" s="1"/>
  <c r="DE68" i="10"/>
  <c r="DF68" i="10" s="1"/>
  <c r="DE67" i="10"/>
  <c r="DF67" i="10" s="1"/>
  <c r="DE66" i="10"/>
  <c r="DF66" i="10" s="1"/>
  <c r="DE65" i="10"/>
  <c r="DF65" i="10" s="1"/>
  <c r="DE64" i="10"/>
  <c r="DF64" i="10" s="1"/>
  <c r="DE63" i="10"/>
  <c r="DF63" i="10" s="1"/>
  <c r="DE62" i="10"/>
  <c r="DF62" i="10" s="1"/>
  <c r="DH35" i="10" s="1"/>
  <c r="DE61" i="10"/>
  <c r="DF61" i="10" s="1"/>
  <c r="DE60" i="10"/>
  <c r="DF60" i="10" s="1"/>
  <c r="DE59" i="10"/>
  <c r="DF59" i="10" s="1"/>
  <c r="DE58" i="10"/>
  <c r="DF58" i="10" s="1"/>
  <c r="DE57" i="10"/>
  <c r="DF57" i="10" s="1"/>
  <c r="DE56" i="10"/>
  <c r="DF56" i="10" s="1"/>
  <c r="DE55" i="10"/>
  <c r="DF55" i="10" s="1"/>
  <c r="DE54" i="10"/>
  <c r="DF54" i="10" s="1"/>
  <c r="DE53" i="10"/>
  <c r="DF53" i="10" s="1"/>
  <c r="DE52" i="10"/>
  <c r="DF52" i="10" s="1"/>
  <c r="DE51" i="10"/>
  <c r="DF51" i="10" s="1"/>
  <c r="DE50" i="10"/>
  <c r="DF50" i="10" s="1"/>
  <c r="DE49" i="10"/>
  <c r="DF49" i="10" s="1"/>
  <c r="DE48" i="10"/>
  <c r="DF48" i="10" s="1"/>
  <c r="DE47" i="10"/>
  <c r="DF47" i="10" s="1"/>
  <c r="DE46" i="10"/>
  <c r="DF46" i="10" s="1"/>
  <c r="DE45" i="10"/>
  <c r="DF45" i="10" s="1"/>
  <c r="DE44" i="10"/>
  <c r="DF44" i="10" s="1"/>
  <c r="DE43" i="10"/>
  <c r="DF43" i="10" s="1"/>
  <c r="DE42" i="10"/>
  <c r="DF42" i="10" s="1"/>
  <c r="DE41" i="10"/>
  <c r="DF41" i="10" s="1"/>
  <c r="DE40" i="10"/>
  <c r="DF40" i="10" s="1"/>
  <c r="DE39" i="10"/>
  <c r="DF39" i="10" s="1"/>
  <c r="DE38" i="10"/>
  <c r="DF38" i="10" s="1"/>
  <c r="DE37" i="10"/>
  <c r="DF37" i="10" s="1"/>
  <c r="DE36" i="10"/>
  <c r="DF36" i="10" s="1"/>
  <c r="DE35" i="10"/>
  <c r="DF35" i="10" s="1"/>
  <c r="DE34" i="10"/>
  <c r="DF34" i="10" s="1"/>
  <c r="DE33" i="10"/>
  <c r="DF33" i="10" s="1"/>
  <c r="DE32" i="10"/>
  <c r="DF32" i="10" s="1"/>
  <c r="DE31" i="10"/>
  <c r="DF31" i="10" s="1"/>
  <c r="DE30" i="10"/>
  <c r="DF30" i="10" s="1"/>
  <c r="DE29" i="10"/>
  <c r="DF29" i="10" s="1"/>
  <c r="DE28" i="10"/>
  <c r="DF28" i="10" s="1"/>
  <c r="DE27" i="10"/>
  <c r="DF27" i="10" s="1"/>
  <c r="DE26" i="10"/>
  <c r="DF26" i="10" s="1"/>
  <c r="DE25" i="10"/>
  <c r="DF25" i="10" s="1"/>
  <c r="DE24" i="10"/>
  <c r="DF24" i="10" s="1"/>
  <c r="DE23" i="10"/>
  <c r="DF23" i="10" s="1"/>
  <c r="DE22" i="10"/>
  <c r="DF22" i="10" s="1"/>
  <c r="DE21" i="10"/>
  <c r="DF21" i="10" s="1"/>
  <c r="DE20" i="10"/>
  <c r="DF20" i="10" s="1"/>
  <c r="DE19" i="10"/>
  <c r="DF19" i="10" s="1"/>
  <c r="DE18" i="10"/>
  <c r="DF18" i="10" s="1"/>
  <c r="DE17" i="10"/>
  <c r="DF17" i="10" s="1"/>
  <c r="DE16" i="10"/>
  <c r="DF16" i="10" s="1"/>
  <c r="DE15" i="10"/>
  <c r="DF15" i="10" s="1"/>
  <c r="DE14" i="10"/>
  <c r="DF14" i="10" s="1"/>
  <c r="DE13" i="10"/>
  <c r="DF13" i="10" s="1"/>
  <c r="DE12" i="10"/>
  <c r="DF12" i="10" s="1"/>
  <c r="DE11" i="10"/>
  <c r="DF11" i="10" s="1"/>
  <c r="DE10" i="10"/>
  <c r="DF10" i="10" s="1"/>
  <c r="DE9" i="10"/>
  <c r="DF9" i="10" s="1"/>
  <c r="DE8" i="10"/>
  <c r="DF8" i="10" s="1"/>
  <c r="DE7" i="10"/>
  <c r="DF7" i="10" s="1"/>
  <c r="DE6" i="10"/>
  <c r="DF6" i="10" s="1"/>
  <c r="DB6" i="10"/>
  <c r="DB7" i="10" s="1"/>
  <c r="DE5" i="10"/>
  <c r="DF5" i="10" s="1"/>
  <c r="DB5" i="10"/>
  <c r="DC5" i="10" s="1"/>
  <c r="DE4" i="10"/>
  <c r="DC4" i="10"/>
  <c r="BJ174" i="10"/>
  <c r="BK174" i="10" s="1"/>
  <c r="BJ173" i="10"/>
  <c r="BK173" i="10" s="1"/>
  <c r="BJ172" i="10"/>
  <c r="BK172" i="10" s="1"/>
  <c r="BJ171" i="10"/>
  <c r="BK171" i="10" s="1"/>
  <c r="BJ170" i="10"/>
  <c r="BK170" i="10" s="1"/>
  <c r="BJ169" i="10"/>
  <c r="BK169" i="10" s="1"/>
  <c r="BJ168" i="10"/>
  <c r="BK168" i="10" s="1"/>
  <c r="BJ167" i="10"/>
  <c r="BK167" i="10" s="1"/>
  <c r="BJ166" i="10"/>
  <c r="BK166" i="10" s="1"/>
  <c r="BJ165" i="10"/>
  <c r="BK165" i="10" s="1"/>
  <c r="BJ164" i="10"/>
  <c r="BK164" i="10" s="1"/>
  <c r="BJ163" i="10"/>
  <c r="BK163" i="10" s="1"/>
  <c r="BJ162" i="10"/>
  <c r="BK162" i="10" s="1"/>
  <c r="BJ161" i="10"/>
  <c r="BK161" i="10" s="1"/>
  <c r="BJ160" i="10"/>
  <c r="BK160" i="10" s="1"/>
  <c r="BJ159" i="10"/>
  <c r="BK159" i="10" s="1"/>
  <c r="BJ158" i="10"/>
  <c r="BK158" i="10" s="1"/>
  <c r="BJ157" i="10"/>
  <c r="BK157" i="10" s="1"/>
  <c r="BJ156" i="10"/>
  <c r="BK156" i="10" s="1"/>
  <c r="BJ155" i="10"/>
  <c r="BK155" i="10" s="1"/>
  <c r="BJ154" i="10"/>
  <c r="BK154" i="10" s="1"/>
  <c r="BJ153" i="10"/>
  <c r="BK153" i="10" s="1"/>
  <c r="BJ152" i="10"/>
  <c r="BK152" i="10" s="1"/>
  <c r="BJ151" i="10"/>
  <c r="BK151" i="10" s="1"/>
  <c r="BJ150" i="10"/>
  <c r="BK150" i="10" s="1"/>
  <c r="BJ149" i="10"/>
  <c r="BK149" i="10" s="1"/>
  <c r="BJ148" i="10"/>
  <c r="BK148" i="10" s="1"/>
  <c r="BJ147" i="10"/>
  <c r="BK147" i="10" s="1"/>
  <c r="BJ146" i="10"/>
  <c r="BK146" i="10" s="1"/>
  <c r="BJ145" i="10"/>
  <c r="BK145" i="10" s="1"/>
  <c r="BJ144" i="10"/>
  <c r="BK144" i="10" s="1"/>
  <c r="BJ143" i="10"/>
  <c r="BK143" i="10" s="1"/>
  <c r="BJ142" i="10"/>
  <c r="BK142" i="10" s="1"/>
  <c r="BJ141" i="10"/>
  <c r="BK141" i="10" s="1"/>
  <c r="BJ140" i="10"/>
  <c r="BK140" i="10" s="1"/>
  <c r="BJ139" i="10"/>
  <c r="BK139" i="10" s="1"/>
  <c r="BJ138" i="10"/>
  <c r="BK138" i="10" s="1"/>
  <c r="BJ137" i="10"/>
  <c r="BK137" i="10" s="1"/>
  <c r="BJ136" i="10"/>
  <c r="BK136" i="10" s="1"/>
  <c r="BJ135" i="10"/>
  <c r="BK135" i="10" s="1"/>
  <c r="BJ134" i="10"/>
  <c r="BK134" i="10" s="1"/>
  <c r="BJ133" i="10"/>
  <c r="BK133" i="10" s="1"/>
  <c r="BJ132" i="10"/>
  <c r="BK132" i="10" s="1"/>
  <c r="BJ131" i="10"/>
  <c r="BK131" i="10" s="1"/>
  <c r="BJ130" i="10"/>
  <c r="BK130" i="10" s="1"/>
  <c r="BJ129" i="10"/>
  <c r="BK129" i="10" s="1"/>
  <c r="BJ128" i="10"/>
  <c r="BK128" i="10" s="1"/>
  <c r="BJ127" i="10"/>
  <c r="BK127" i="10" s="1"/>
  <c r="BJ126" i="10"/>
  <c r="BK126" i="10" s="1"/>
  <c r="BJ125" i="10"/>
  <c r="BK125" i="10" s="1"/>
  <c r="BJ124" i="10"/>
  <c r="BK124" i="10" s="1"/>
  <c r="BJ123" i="10"/>
  <c r="BK123" i="10" s="1"/>
  <c r="BJ122" i="10"/>
  <c r="BK122" i="10" s="1"/>
  <c r="BJ121" i="10"/>
  <c r="BK121" i="10" s="1"/>
  <c r="BJ120" i="10"/>
  <c r="BK120" i="10" s="1"/>
  <c r="BJ119" i="10"/>
  <c r="BK119" i="10" s="1"/>
  <c r="BJ118" i="10"/>
  <c r="BK118" i="10" s="1"/>
  <c r="BO146" i="10" s="1"/>
  <c r="BJ117" i="10"/>
  <c r="BK117" i="10" s="1"/>
  <c r="BJ116" i="10"/>
  <c r="BK116" i="10" s="1"/>
  <c r="BJ115" i="10"/>
  <c r="BK115" i="10" s="1"/>
  <c r="BJ114" i="10"/>
  <c r="BK114" i="10" s="1"/>
  <c r="BJ113" i="10"/>
  <c r="BK113" i="10" s="1"/>
  <c r="BJ112" i="10"/>
  <c r="BK112" i="10" s="1"/>
  <c r="BJ111" i="10"/>
  <c r="BK111" i="10" s="1"/>
  <c r="BJ110" i="10"/>
  <c r="BK110" i="10" s="1"/>
  <c r="BJ109" i="10"/>
  <c r="BK109" i="10" s="1"/>
  <c r="BJ108" i="10"/>
  <c r="BK108" i="10" s="1"/>
  <c r="BJ107" i="10"/>
  <c r="BK107" i="10" s="1"/>
  <c r="BJ106" i="10"/>
  <c r="BK106" i="10" s="1"/>
  <c r="BJ105" i="10"/>
  <c r="BK105" i="10" s="1"/>
  <c r="BJ104" i="10"/>
  <c r="BK104" i="10" s="1"/>
  <c r="BJ103" i="10"/>
  <c r="BK103" i="10" s="1"/>
  <c r="BJ102" i="10"/>
  <c r="BK102" i="10" s="1"/>
  <c r="BJ101" i="10"/>
  <c r="BK101" i="10" s="1"/>
  <c r="BJ100" i="10"/>
  <c r="BK100" i="10" s="1"/>
  <c r="BJ99" i="10"/>
  <c r="BK99" i="10" s="1"/>
  <c r="BJ98" i="10"/>
  <c r="BK98" i="10" s="1"/>
  <c r="BJ97" i="10"/>
  <c r="BK97" i="10" s="1"/>
  <c r="BJ96" i="10"/>
  <c r="BK96" i="10" s="1"/>
  <c r="BJ95" i="10"/>
  <c r="BK95" i="10" s="1"/>
  <c r="BJ94" i="10"/>
  <c r="BK94" i="10" s="1"/>
  <c r="BJ93" i="10"/>
  <c r="BK93" i="10" s="1"/>
  <c r="BJ92" i="10"/>
  <c r="BK92" i="10" s="1"/>
  <c r="BJ91" i="10"/>
  <c r="BK91" i="10" s="1"/>
  <c r="BJ90" i="10"/>
  <c r="BK90" i="10" s="1"/>
  <c r="BJ89" i="10"/>
  <c r="BK89" i="10" s="1"/>
  <c r="BJ88" i="10"/>
  <c r="BK88" i="10" s="1"/>
  <c r="BJ87" i="10"/>
  <c r="BK87" i="10" s="1"/>
  <c r="BJ86" i="10"/>
  <c r="BK86" i="10" s="1"/>
  <c r="BJ85" i="10"/>
  <c r="BK85" i="10" s="1"/>
  <c r="BJ84" i="10"/>
  <c r="BK84" i="10" s="1"/>
  <c r="BJ83" i="10"/>
  <c r="BK83" i="10" s="1"/>
  <c r="BJ82" i="10"/>
  <c r="BK82" i="10" s="1"/>
  <c r="BJ81" i="10"/>
  <c r="BK81" i="10" s="1"/>
  <c r="BJ80" i="10"/>
  <c r="BK80" i="10" s="1"/>
  <c r="BJ79" i="10"/>
  <c r="BK79" i="10" s="1"/>
  <c r="BJ78" i="10"/>
  <c r="BK78" i="10" s="1"/>
  <c r="BJ77" i="10"/>
  <c r="BK77" i="10" s="1"/>
  <c r="BJ76" i="10"/>
  <c r="BK76" i="10" s="1"/>
  <c r="BJ75" i="10"/>
  <c r="BK75" i="10" s="1"/>
  <c r="BJ74" i="10"/>
  <c r="BK74" i="10" s="1"/>
  <c r="BJ73" i="10"/>
  <c r="BK73" i="10" s="1"/>
  <c r="BJ72" i="10"/>
  <c r="BK72" i="10" s="1"/>
  <c r="BJ71" i="10"/>
  <c r="BK71" i="10" s="1"/>
  <c r="BJ70" i="10"/>
  <c r="BK70" i="10" s="1"/>
  <c r="BJ69" i="10"/>
  <c r="BK69" i="10" s="1"/>
  <c r="BJ68" i="10"/>
  <c r="BK68" i="10" s="1"/>
  <c r="BJ67" i="10"/>
  <c r="BK67" i="10" s="1"/>
  <c r="BJ66" i="10"/>
  <c r="BK66" i="10" s="1"/>
  <c r="BJ65" i="10"/>
  <c r="BK65" i="10" s="1"/>
  <c r="BJ64" i="10"/>
  <c r="BK64" i="10" s="1"/>
  <c r="BJ63" i="10"/>
  <c r="BK63" i="10" s="1"/>
  <c r="BJ62" i="10"/>
  <c r="BK62" i="10" s="1"/>
  <c r="BO90" i="10" s="1"/>
  <c r="BJ61" i="10"/>
  <c r="BK61" i="10" s="1"/>
  <c r="BJ60" i="10"/>
  <c r="BK60" i="10" s="1"/>
  <c r="BJ59" i="10"/>
  <c r="BK59" i="10" s="1"/>
  <c r="BJ58" i="10"/>
  <c r="BK58" i="10" s="1"/>
  <c r="BJ57" i="10"/>
  <c r="BK57" i="10" s="1"/>
  <c r="BJ56" i="10"/>
  <c r="BK56" i="10" s="1"/>
  <c r="BJ55" i="10"/>
  <c r="BK55" i="10" s="1"/>
  <c r="BJ54" i="10"/>
  <c r="BK54" i="10" s="1"/>
  <c r="BJ53" i="10"/>
  <c r="BK53" i="10" s="1"/>
  <c r="BJ52" i="10"/>
  <c r="BK52" i="10" s="1"/>
  <c r="BJ51" i="10"/>
  <c r="BK51" i="10" s="1"/>
  <c r="BJ50" i="10"/>
  <c r="BK50" i="10" s="1"/>
  <c r="BJ49" i="10"/>
  <c r="BK49" i="10" s="1"/>
  <c r="BJ48" i="10"/>
  <c r="BK48" i="10" s="1"/>
  <c r="BJ47" i="10"/>
  <c r="BK47" i="10" s="1"/>
  <c r="BJ46" i="10"/>
  <c r="BK46" i="10" s="1"/>
  <c r="BJ45" i="10"/>
  <c r="BK45" i="10" s="1"/>
  <c r="BJ44" i="10"/>
  <c r="BK44" i="10" s="1"/>
  <c r="BJ43" i="10"/>
  <c r="BK43" i="10" s="1"/>
  <c r="BJ42" i="10"/>
  <c r="BK42" i="10" s="1"/>
  <c r="BJ41" i="10"/>
  <c r="BK41" i="10" s="1"/>
  <c r="BJ40" i="10"/>
  <c r="BK40" i="10" s="1"/>
  <c r="BJ39" i="10"/>
  <c r="BK39" i="10" s="1"/>
  <c r="BJ38" i="10"/>
  <c r="BK38" i="10" s="1"/>
  <c r="BJ37" i="10"/>
  <c r="BK37" i="10" s="1"/>
  <c r="BJ36" i="10"/>
  <c r="BK36" i="10" s="1"/>
  <c r="BJ35" i="10"/>
  <c r="BK35" i="10" s="1"/>
  <c r="BJ34" i="10"/>
  <c r="BK34" i="10" s="1"/>
  <c r="BJ33" i="10"/>
  <c r="BK33" i="10" s="1"/>
  <c r="BJ32" i="10"/>
  <c r="BK32" i="10" s="1"/>
  <c r="BJ31" i="10"/>
  <c r="BK31" i="10" s="1"/>
  <c r="BJ30" i="10"/>
  <c r="BK30" i="10" s="1"/>
  <c r="BJ29" i="10"/>
  <c r="BK29" i="10" s="1"/>
  <c r="BJ28" i="10"/>
  <c r="BK28" i="10" s="1"/>
  <c r="BJ27" i="10"/>
  <c r="BK27" i="10" s="1"/>
  <c r="BJ26" i="10"/>
  <c r="BK26" i="10" s="1"/>
  <c r="BJ25" i="10"/>
  <c r="BK25" i="10" s="1"/>
  <c r="BJ24" i="10"/>
  <c r="BK24" i="10" s="1"/>
  <c r="BJ23" i="10"/>
  <c r="BK23" i="10" s="1"/>
  <c r="BJ22" i="10"/>
  <c r="BK22" i="10" s="1"/>
  <c r="BJ21" i="10"/>
  <c r="BK21" i="10" s="1"/>
  <c r="BJ20" i="10"/>
  <c r="BK20" i="10" s="1"/>
  <c r="BJ19" i="10"/>
  <c r="BK19" i="10" s="1"/>
  <c r="BJ18" i="10"/>
  <c r="BK18" i="10" s="1"/>
  <c r="BJ17" i="10"/>
  <c r="BK17" i="10" s="1"/>
  <c r="BJ16" i="10"/>
  <c r="BK16" i="10" s="1"/>
  <c r="BJ15" i="10"/>
  <c r="BK15" i="10" s="1"/>
  <c r="BJ14" i="10"/>
  <c r="BK14" i="10" s="1"/>
  <c r="BJ13" i="10"/>
  <c r="BK13" i="10" s="1"/>
  <c r="BJ12" i="10"/>
  <c r="BK12" i="10" s="1"/>
  <c r="BJ11" i="10"/>
  <c r="BK11" i="10" s="1"/>
  <c r="BJ10" i="10"/>
  <c r="BK10" i="10" s="1"/>
  <c r="BJ9" i="10"/>
  <c r="BK9" i="10" s="1"/>
  <c r="BJ8" i="10"/>
  <c r="BK8" i="10" s="1"/>
  <c r="BJ7" i="10"/>
  <c r="BK7" i="10" s="1"/>
  <c r="BJ6" i="10"/>
  <c r="BK6" i="10" s="1"/>
  <c r="BJ5" i="10"/>
  <c r="BK5" i="10" s="1"/>
  <c r="BG5" i="10"/>
  <c r="BG6" i="10" s="1"/>
  <c r="BJ4" i="10"/>
  <c r="BK4" i="10" s="1"/>
  <c r="BH4" i="10"/>
  <c r="P174" i="10"/>
  <c r="Q174" i="10" s="1"/>
  <c r="P173" i="10"/>
  <c r="Q173" i="10" s="1"/>
  <c r="P172" i="10"/>
  <c r="Q172" i="10" s="1"/>
  <c r="P171" i="10"/>
  <c r="Q171" i="10" s="1"/>
  <c r="P170" i="10"/>
  <c r="Q170" i="10" s="1"/>
  <c r="P169" i="10"/>
  <c r="Q169" i="10" s="1"/>
  <c r="P168" i="10"/>
  <c r="Q168" i="10" s="1"/>
  <c r="P167" i="10"/>
  <c r="Q167" i="10" s="1"/>
  <c r="P166" i="10"/>
  <c r="Q166" i="10" s="1"/>
  <c r="P165" i="10"/>
  <c r="Q165" i="10" s="1"/>
  <c r="P164" i="10"/>
  <c r="Q164" i="10" s="1"/>
  <c r="P163" i="10"/>
  <c r="Q163" i="10" s="1"/>
  <c r="P162" i="10"/>
  <c r="Q162" i="10" s="1"/>
  <c r="P161" i="10"/>
  <c r="Q161" i="10" s="1"/>
  <c r="P160" i="10"/>
  <c r="Q160" i="10" s="1"/>
  <c r="P159" i="10"/>
  <c r="Q159" i="10" s="1"/>
  <c r="P158" i="10"/>
  <c r="Q158" i="10" s="1"/>
  <c r="P157" i="10"/>
  <c r="Q157" i="10" s="1"/>
  <c r="P156" i="10"/>
  <c r="Q156" i="10" s="1"/>
  <c r="P155" i="10"/>
  <c r="Q155" i="10" s="1"/>
  <c r="P154" i="10"/>
  <c r="Q154" i="10" s="1"/>
  <c r="P153" i="10"/>
  <c r="Q153" i="10" s="1"/>
  <c r="P152" i="10"/>
  <c r="Q152" i="10" s="1"/>
  <c r="P151" i="10"/>
  <c r="Q151" i="10" s="1"/>
  <c r="P150" i="10"/>
  <c r="Q150" i="10" s="1"/>
  <c r="P149" i="10"/>
  <c r="Q149" i="10" s="1"/>
  <c r="P148" i="10"/>
  <c r="Q148" i="10" s="1"/>
  <c r="P147" i="10"/>
  <c r="Q147" i="10" s="1"/>
  <c r="P146" i="10"/>
  <c r="Q146" i="10" s="1"/>
  <c r="P145" i="10"/>
  <c r="Q145" i="10" s="1"/>
  <c r="P144" i="10"/>
  <c r="Q144" i="10" s="1"/>
  <c r="P143" i="10"/>
  <c r="Q143" i="10" s="1"/>
  <c r="P142" i="10"/>
  <c r="Q142" i="10" s="1"/>
  <c r="P141" i="10"/>
  <c r="Q141" i="10" s="1"/>
  <c r="P140" i="10"/>
  <c r="Q140" i="10" s="1"/>
  <c r="P139" i="10"/>
  <c r="Q139" i="10" s="1"/>
  <c r="P138" i="10"/>
  <c r="Q138" i="10" s="1"/>
  <c r="P137" i="10"/>
  <c r="Q137" i="10" s="1"/>
  <c r="P136" i="10"/>
  <c r="Q136" i="10" s="1"/>
  <c r="P135" i="10"/>
  <c r="Q135" i="10" s="1"/>
  <c r="P134" i="10"/>
  <c r="Q134" i="10" s="1"/>
  <c r="P133" i="10"/>
  <c r="Q133" i="10" s="1"/>
  <c r="P132" i="10"/>
  <c r="Q132" i="10" s="1"/>
  <c r="P131" i="10"/>
  <c r="Q131" i="10" s="1"/>
  <c r="P130" i="10"/>
  <c r="Q130" i="10" s="1"/>
  <c r="P129" i="10"/>
  <c r="Q129" i="10" s="1"/>
  <c r="P128" i="10"/>
  <c r="Q128" i="10" s="1"/>
  <c r="P127" i="10"/>
  <c r="Q127" i="10" s="1"/>
  <c r="P126" i="10"/>
  <c r="Q126" i="10" s="1"/>
  <c r="P125" i="10"/>
  <c r="Q125" i="10" s="1"/>
  <c r="P124" i="10"/>
  <c r="Q124" i="10" s="1"/>
  <c r="P123" i="10"/>
  <c r="Q123" i="10" s="1"/>
  <c r="P122" i="10"/>
  <c r="Q122" i="10" s="1"/>
  <c r="P121" i="10"/>
  <c r="Q121" i="10" s="1"/>
  <c r="P120" i="10"/>
  <c r="Q120" i="10" s="1"/>
  <c r="P119" i="10"/>
  <c r="Q119" i="10" s="1"/>
  <c r="P118" i="10"/>
  <c r="Q118" i="10" s="1"/>
  <c r="P117" i="10"/>
  <c r="Q117" i="10" s="1"/>
  <c r="P116" i="10"/>
  <c r="Q116" i="10" s="1"/>
  <c r="P115" i="10"/>
  <c r="Q115" i="10" s="1"/>
  <c r="P114" i="10"/>
  <c r="Q114" i="10" s="1"/>
  <c r="P113" i="10"/>
  <c r="Q113" i="10" s="1"/>
  <c r="P112" i="10"/>
  <c r="Q112" i="10" s="1"/>
  <c r="P111" i="10"/>
  <c r="Q111" i="10" s="1"/>
  <c r="P110" i="10"/>
  <c r="Q110" i="10" s="1"/>
  <c r="P109" i="10"/>
  <c r="Q109" i="10" s="1"/>
  <c r="P108" i="10"/>
  <c r="Q108" i="10" s="1"/>
  <c r="P107" i="10"/>
  <c r="Q107" i="10" s="1"/>
  <c r="P106" i="10"/>
  <c r="Q106" i="10" s="1"/>
  <c r="P105" i="10"/>
  <c r="Q105" i="10" s="1"/>
  <c r="P104" i="10"/>
  <c r="Q104" i="10" s="1"/>
  <c r="P103" i="10"/>
  <c r="Q103" i="10" s="1"/>
  <c r="P102" i="10"/>
  <c r="Q102" i="10" s="1"/>
  <c r="P101" i="10"/>
  <c r="Q101" i="10" s="1"/>
  <c r="P100" i="10"/>
  <c r="Q100" i="10" s="1"/>
  <c r="P99" i="10"/>
  <c r="Q99" i="10" s="1"/>
  <c r="P98" i="10"/>
  <c r="Q98" i="10" s="1"/>
  <c r="P97" i="10"/>
  <c r="Q97" i="10" s="1"/>
  <c r="P96" i="10"/>
  <c r="Q96" i="10" s="1"/>
  <c r="P95" i="10"/>
  <c r="Q95" i="10" s="1"/>
  <c r="P94" i="10"/>
  <c r="Q94" i="10" s="1"/>
  <c r="P93" i="10"/>
  <c r="Q93" i="10" s="1"/>
  <c r="P92" i="10"/>
  <c r="Q92" i="10" s="1"/>
  <c r="P91" i="10"/>
  <c r="Q91" i="10" s="1"/>
  <c r="P90" i="10"/>
  <c r="Q90" i="10" s="1"/>
  <c r="P89" i="10"/>
  <c r="Q89" i="10" s="1"/>
  <c r="P88" i="10"/>
  <c r="Q88" i="10" s="1"/>
  <c r="P87" i="10"/>
  <c r="Q87" i="10" s="1"/>
  <c r="P86" i="10"/>
  <c r="Q86" i="10" s="1"/>
  <c r="P85" i="10"/>
  <c r="Q85" i="10" s="1"/>
  <c r="P84" i="10"/>
  <c r="Q84" i="10" s="1"/>
  <c r="P83" i="10"/>
  <c r="Q83" i="10" s="1"/>
  <c r="P82" i="10"/>
  <c r="Q82" i="10" s="1"/>
  <c r="P81" i="10"/>
  <c r="Q81" i="10" s="1"/>
  <c r="P80" i="10"/>
  <c r="Q80" i="10" s="1"/>
  <c r="P79" i="10"/>
  <c r="Q79" i="10" s="1"/>
  <c r="P78" i="10"/>
  <c r="Q78" i="10" s="1"/>
  <c r="P77" i="10"/>
  <c r="Q77" i="10" s="1"/>
  <c r="P76" i="10"/>
  <c r="Q76" i="10" s="1"/>
  <c r="P75" i="10"/>
  <c r="Q75" i="10" s="1"/>
  <c r="P74" i="10"/>
  <c r="Q74" i="10" s="1"/>
  <c r="P73" i="10"/>
  <c r="Q73" i="10" s="1"/>
  <c r="P72" i="10"/>
  <c r="Q72" i="10" s="1"/>
  <c r="P71" i="10"/>
  <c r="Q71" i="10" s="1"/>
  <c r="P70" i="10"/>
  <c r="Q70" i="10" s="1"/>
  <c r="P69" i="10"/>
  <c r="Q69" i="10" s="1"/>
  <c r="P68" i="10"/>
  <c r="Q68" i="10" s="1"/>
  <c r="P67" i="10"/>
  <c r="Q67" i="10" s="1"/>
  <c r="P66" i="10"/>
  <c r="Q66" i="10" s="1"/>
  <c r="P65" i="10"/>
  <c r="Q65" i="10" s="1"/>
  <c r="P64" i="10"/>
  <c r="Q64" i="10" s="1"/>
  <c r="P63" i="10"/>
  <c r="Q63" i="10" s="1"/>
  <c r="P62" i="10"/>
  <c r="P61" i="10"/>
  <c r="Q61" i="10" s="1"/>
  <c r="P60" i="10"/>
  <c r="Q60" i="10" s="1"/>
  <c r="P59" i="10"/>
  <c r="Q59" i="10" s="1"/>
  <c r="P58" i="10"/>
  <c r="Q58" i="10" s="1"/>
  <c r="P57" i="10"/>
  <c r="Q57" i="10" s="1"/>
  <c r="P56" i="10"/>
  <c r="Q56" i="10" s="1"/>
  <c r="P55" i="10"/>
  <c r="Q55" i="10" s="1"/>
  <c r="P54" i="10"/>
  <c r="Q54" i="10" s="1"/>
  <c r="P53" i="10"/>
  <c r="Q53" i="10" s="1"/>
  <c r="P52" i="10"/>
  <c r="Q52" i="10" s="1"/>
  <c r="P51" i="10"/>
  <c r="Q51" i="10" s="1"/>
  <c r="P50" i="10"/>
  <c r="Q50" i="10" s="1"/>
  <c r="P49" i="10"/>
  <c r="Q49" i="10" s="1"/>
  <c r="P48" i="10"/>
  <c r="Q48" i="10" s="1"/>
  <c r="P47" i="10"/>
  <c r="Q47" i="10" s="1"/>
  <c r="P46" i="10"/>
  <c r="Q46" i="10" s="1"/>
  <c r="P45" i="10"/>
  <c r="Q45" i="10" s="1"/>
  <c r="P44" i="10"/>
  <c r="Q44" i="10" s="1"/>
  <c r="P43" i="10"/>
  <c r="Q43" i="10" s="1"/>
  <c r="P42" i="10"/>
  <c r="Q42" i="10" s="1"/>
  <c r="P41" i="10"/>
  <c r="Q41" i="10" s="1"/>
  <c r="P40" i="10"/>
  <c r="Q40" i="10" s="1"/>
  <c r="P39" i="10"/>
  <c r="Q39" i="10" s="1"/>
  <c r="P38" i="10"/>
  <c r="Q38" i="10" s="1"/>
  <c r="P37" i="10"/>
  <c r="Q37" i="10" s="1"/>
  <c r="P36" i="10"/>
  <c r="Q36" i="10" s="1"/>
  <c r="P35" i="10"/>
  <c r="Q35" i="10" s="1"/>
  <c r="P34" i="10"/>
  <c r="Q34" i="10" s="1"/>
  <c r="P33" i="10"/>
  <c r="Q33" i="10" s="1"/>
  <c r="P32" i="10"/>
  <c r="Q32" i="10" s="1"/>
  <c r="P31" i="10"/>
  <c r="Q31" i="10" s="1"/>
  <c r="P30" i="10"/>
  <c r="Q30" i="10" s="1"/>
  <c r="P29" i="10"/>
  <c r="Q29" i="10" s="1"/>
  <c r="P28" i="10"/>
  <c r="Q28" i="10" s="1"/>
  <c r="P27" i="10"/>
  <c r="Q27" i="10" s="1"/>
  <c r="P26" i="10"/>
  <c r="Q26" i="10" s="1"/>
  <c r="P25" i="10"/>
  <c r="Q25" i="10" s="1"/>
  <c r="P24" i="10"/>
  <c r="Q24" i="10" s="1"/>
  <c r="P23" i="10"/>
  <c r="Q23" i="10" s="1"/>
  <c r="P22" i="10"/>
  <c r="Q22" i="10" s="1"/>
  <c r="P21" i="10"/>
  <c r="Q21" i="10" s="1"/>
  <c r="P20" i="10"/>
  <c r="Q20" i="10" s="1"/>
  <c r="P19" i="10"/>
  <c r="Q19" i="10" s="1"/>
  <c r="P18" i="10"/>
  <c r="Q18" i="10" s="1"/>
  <c r="P17" i="10"/>
  <c r="Q17" i="10" s="1"/>
  <c r="P16" i="10"/>
  <c r="Q16" i="10" s="1"/>
  <c r="P15" i="10"/>
  <c r="Q15" i="10" s="1"/>
  <c r="P14" i="10"/>
  <c r="Q14" i="10" s="1"/>
  <c r="P13" i="10"/>
  <c r="Q13" i="10" s="1"/>
  <c r="P12" i="10"/>
  <c r="Q12" i="10" s="1"/>
  <c r="P11" i="10"/>
  <c r="Q11" i="10" s="1"/>
  <c r="P10" i="10"/>
  <c r="Q10" i="10" s="1"/>
  <c r="P9" i="10"/>
  <c r="Q9" i="10" s="1"/>
  <c r="P8" i="10"/>
  <c r="Q8" i="10" s="1"/>
  <c r="P7" i="10"/>
  <c r="Q7" i="10" s="1"/>
  <c r="P6" i="10"/>
  <c r="Q6" i="10" s="1"/>
  <c r="P5" i="10"/>
  <c r="Q5" i="10" s="1"/>
  <c r="M5" i="10"/>
  <c r="N5" i="10" s="1"/>
  <c r="P4" i="10"/>
  <c r="Q4" i="10" s="1"/>
  <c r="N4" i="10"/>
  <c r="DI118" i="10" l="1"/>
  <c r="M6" i="10"/>
  <c r="N6" i="10" s="1"/>
  <c r="U174" i="10"/>
  <c r="BN90" i="10"/>
  <c r="DI90" i="10"/>
  <c r="DJ35" i="10"/>
  <c r="DI4" i="10"/>
  <c r="T4" i="10"/>
  <c r="BM35" i="10"/>
  <c r="BQ10" i="11"/>
  <c r="BP11" i="11"/>
  <c r="Q62" i="10"/>
  <c r="AR10" i="11"/>
  <c r="AQ11" i="11"/>
  <c r="GL15" i="11"/>
  <c r="GM14" i="11"/>
  <c r="HK15" i="11"/>
  <c r="HL14" i="11"/>
  <c r="GY14" i="11"/>
  <c r="GX15" i="11"/>
  <c r="ER16" i="11"/>
  <c r="ES15" i="11"/>
  <c r="FQ16" i="11"/>
  <c r="FR15" i="11"/>
  <c r="FD18" i="11"/>
  <c r="FE17" i="11"/>
  <c r="CM10" i="11"/>
  <c r="CL11" i="11"/>
  <c r="DL10" i="11"/>
  <c r="DK11" i="11"/>
  <c r="CX12" i="11"/>
  <c r="CY11" i="11"/>
  <c r="BD11" i="11"/>
  <c r="BC12" i="11"/>
  <c r="DF4" i="10"/>
  <c r="DB8" i="10"/>
  <c r="DC7" i="10"/>
  <c r="DJ174" i="10"/>
  <c r="DJ146" i="10"/>
  <c r="DI146" i="10"/>
  <c r="DH146" i="10"/>
  <c r="DC6" i="10"/>
  <c r="DI35" i="10"/>
  <c r="DJ90" i="10"/>
  <c r="DJ118" i="10"/>
  <c r="DH90" i="10"/>
  <c r="BM4" i="10"/>
  <c r="BO4" i="10"/>
  <c r="BN4" i="10"/>
  <c r="BO174" i="10"/>
  <c r="BH6" i="10"/>
  <c r="BG7" i="10"/>
  <c r="BN35" i="10"/>
  <c r="BO35" i="10"/>
  <c r="BM118" i="10"/>
  <c r="BN118" i="10"/>
  <c r="BO118" i="10"/>
  <c r="BH5" i="10"/>
  <c r="BM146" i="10"/>
  <c r="BN146" i="10"/>
  <c r="BM90" i="10"/>
  <c r="S118" i="10"/>
  <c r="U4" i="10"/>
  <c r="S4" i="10"/>
  <c r="M7" i="10"/>
  <c r="U146" i="10"/>
  <c r="T118" i="10"/>
  <c r="U118" i="10"/>
  <c r="T146" i="10"/>
  <c r="S146" i="10"/>
  <c r="BH57" i="7"/>
  <c r="R59" i="7"/>
  <c r="R60" i="7"/>
  <c r="E59" i="7"/>
  <c r="T90" i="10" l="1"/>
  <c r="S90" i="10"/>
  <c r="T35" i="10"/>
  <c r="U35" i="10"/>
  <c r="S35" i="10"/>
  <c r="U90" i="10"/>
  <c r="BP12" i="11"/>
  <c r="BQ11" i="11"/>
  <c r="DJ4" i="10"/>
  <c r="AQ12" i="11"/>
  <c r="AR11" i="11"/>
  <c r="GY15" i="11"/>
  <c r="GX16" i="11"/>
  <c r="HK16" i="11"/>
  <c r="HL15" i="11"/>
  <c r="GL16" i="11"/>
  <c r="GM15" i="11"/>
  <c r="FR16" i="11"/>
  <c r="FQ17" i="11"/>
  <c r="FE18" i="11"/>
  <c r="FD19" i="11"/>
  <c r="ES16" i="11"/>
  <c r="ER17" i="11"/>
  <c r="CY12" i="11"/>
  <c r="CX13" i="11"/>
  <c r="DL11" i="11"/>
  <c r="DK12" i="11"/>
  <c r="CM11" i="11"/>
  <c r="CL12" i="11"/>
  <c r="BC13" i="11"/>
  <c r="BD12" i="11"/>
  <c r="DH4" i="10"/>
  <c r="DB9" i="10"/>
  <c r="DC8" i="10"/>
  <c r="BG8" i="10"/>
  <c r="BH7" i="10"/>
  <c r="N7" i="10"/>
  <c r="M8" i="10"/>
  <c r="Z187" i="11"/>
  <c r="AA187" i="11" s="1"/>
  <c r="Z186" i="11"/>
  <c r="AA186" i="11" s="1"/>
  <c r="Z185" i="11"/>
  <c r="AA185" i="11" s="1"/>
  <c r="Z184" i="11"/>
  <c r="AA184" i="11" s="1"/>
  <c r="Z183" i="11"/>
  <c r="AA183" i="11" s="1"/>
  <c r="Z182" i="11"/>
  <c r="AA182" i="11" s="1"/>
  <c r="Z181" i="11"/>
  <c r="AA181" i="11" s="1"/>
  <c r="Z180" i="11"/>
  <c r="AA180" i="11" s="1"/>
  <c r="Z179" i="11"/>
  <c r="AA179" i="11" s="1"/>
  <c r="Z178" i="11"/>
  <c r="AA178" i="11" s="1"/>
  <c r="Z177" i="11"/>
  <c r="AA177" i="11" s="1"/>
  <c r="Z176" i="11"/>
  <c r="AA176" i="11" s="1"/>
  <c r="Z175" i="11"/>
  <c r="AA175" i="11" s="1"/>
  <c r="Z174" i="11"/>
  <c r="AA174" i="11" s="1"/>
  <c r="Z173" i="11"/>
  <c r="AA173" i="11" s="1"/>
  <c r="Z172" i="11"/>
  <c r="AA172" i="11" s="1"/>
  <c r="Z171" i="11"/>
  <c r="AA171" i="11" s="1"/>
  <c r="Z170" i="11"/>
  <c r="AA170" i="11" s="1"/>
  <c r="Z169" i="11"/>
  <c r="AA169" i="11" s="1"/>
  <c r="Z168" i="11"/>
  <c r="AA168" i="11" s="1"/>
  <c r="Z167" i="11"/>
  <c r="AA167" i="11" s="1"/>
  <c r="Z166" i="11"/>
  <c r="AA166" i="11" s="1"/>
  <c r="Z165" i="11"/>
  <c r="AA165" i="11" s="1"/>
  <c r="Z164" i="11"/>
  <c r="AA164" i="11" s="1"/>
  <c r="Z163" i="11"/>
  <c r="AA163" i="11" s="1"/>
  <c r="Z162" i="11"/>
  <c r="AA162" i="11" s="1"/>
  <c r="Z161" i="11"/>
  <c r="AA161" i="11" s="1"/>
  <c r="Z160" i="11"/>
  <c r="AA160" i="11" s="1"/>
  <c r="Z159" i="11"/>
  <c r="AA159" i="11" s="1"/>
  <c r="AA158" i="11"/>
  <c r="Z158" i="11"/>
  <c r="Z157" i="11"/>
  <c r="AA157" i="11" s="1"/>
  <c r="Z156" i="11"/>
  <c r="AA156" i="11" s="1"/>
  <c r="Z155" i="11"/>
  <c r="AA155" i="11" s="1"/>
  <c r="Z154" i="11"/>
  <c r="AA154" i="11" s="1"/>
  <c r="Z153" i="11"/>
  <c r="AA153" i="11" s="1"/>
  <c r="Z152" i="11"/>
  <c r="AA152" i="11" s="1"/>
  <c r="Z151" i="11"/>
  <c r="AA151" i="11" s="1"/>
  <c r="Z150" i="11"/>
  <c r="AA150" i="11" s="1"/>
  <c r="Z149" i="11"/>
  <c r="AA149" i="11" s="1"/>
  <c r="Z148" i="11"/>
  <c r="AA148" i="11" s="1"/>
  <c r="Z147" i="11"/>
  <c r="AA147" i="11" s="1"/>
  <c r="Z146" i="11"/>
  <c r="AA146" i="11" s="1"/>
  <c r="Z145" i="11"/>
  <c r="AA145" i="11" s="1"/>
  <c r="Z144" i="11"/>
  <c r="AA144" i="11" s="1"/>
  <c r="Z143" i="11"/>
  <c r="AA143" i="11" s="1"/>
  <c r="Z142" i="11"/>
  <c r="AA142" i="11" s="1"/>
  <c r="Z141" i="11"/>
  <c r="AA141" i="11" s="1"/>
  <c r="AA140" i="11"/>
  <c r="Z140" i="11"/>
  <c r="Z139" i="11"/>
  <c r="AA139" i="11" s="1"/>
  <c r="Z138" i="11"/>
  <c r="AA138" i="11" s="1"/>
  <c r="Z137" i="11"/>
  <c r="AA137" i="11" s="1"/>
  <c r="Z136" i="11"/>
  <c r="AA136" i="11" s="1"/>
  <c r="Z135" i="11"/>
  <c r="AA135" i="11" s="1"/>
  <c r="Z134" i="11"/>
  <c r="AA134" i="11" s="1"/>
  <c r="Z133" i="11"/>
  <c r="AA133" i="11" s="1"/>
  <c r="Z132" i="11"/>
  <c r="AA132" i="11" s="1"/>
  <c r="Z131" i="11"/>
  <c r="AA131" i="11" s="1"/>
  <c r="Z130" i="11"/>
  <c r="AA130" i="11" s="1"/>
  <c r="Z129" i="11"/>
  <c r="AA129" i="11" s="1"/>
  <c r="Z128" i="11"/>
  <c r="AA128" i="11" s="1"/>
  <c r="AA127" i="11"/>
  <c r="Z127" i="11"/>
  <c r="AA126" i="11"/>
  <c r="Z126" i="11"/>
  <c r="Z125" i="11"/>
  <c r="AA125" i="11" s="1"/>
  <c r="Z124" i="11"/>
  <c r="AA124" i="11" s="1"/>
  <c r="Z123" i="11"/>
  <c r="AA123" i="11" s="1"/>
  <c r="Z122" i="11"/>
  <c r="AA122" i="11" s="1"/>
  <c r="AA121" i="11"/>
  <c r="Z121" i="11"/>
  <c r="Z120" i="11"/>
  <c r="AA120" i="11" s="1"/>
  <c r="Z119" i="11"/>
  <c r="AA119" i="11" s="1"/>
  <c r="Z118" i="11"/>
  <c r="AA118" i="11" s="1"/>
  <c r="Z117" i="11"/>
  <c r="AA117" i="11" s="1"/>
  <c r="Z116" i="11"/>
  <c r="AA116" i="11" s="1"/>
  <c r="Z115" i="11"/>
  <c r="AA115" i="11" s="1"/>
  <c r="Z114" i="11"/>
  <c r="AA114" i="11" s="1"/>
  <c r="Z113" i="11"/>
  <c r="AA113" i="11" s="1"/>
  <c r="Z112" i="11"/>
  <c r="AA112" i="11" s="1"/>
  <c r="Z111" i="11"/>
  <c r="AA111" i="11" s="1"/>
  <c r="Z110" i="11"/>
  <c r="AA110" i="11" s="1"/>
  <c r="Z109" i="11"/>
  <c r="AA109" i="11" s="1"/>
  <c r="Z108" i="11"/>
  <c r="AA108" i="11" s="1"/>
  <c r="Z107" i="11"/>
  <c r="AA107" i="11" s="1"/>
  <c r="AA106" i="11"/>
  <c r="Z106" i="11"/>
  <c r="Z105" i="11"/>
  <c r="AA105" i="11" s="1"/>
  <c r="Z104" i="11"/>
  <c r="AA104" i="11" s="1"/>
  <c r="Z103" i="11"/>
  <c r="AA103" i="11" s="1"/>
  <c r="Z102" i="11"/>
  <c r="AA102" i="11" s="1"/>
  <c r="Z101" i="11"/>
  <c r="AA101" i="11" s="1"/>
  <c r="Z100" i="11"/>
  <c r="AA100" i="11" s="1"/>
  <c r="AA99" i="11"/>
  <c r="Z99" i="11"/>
  <c r="Z98" i="11"/>
  <c r="AA98" i="11" s="1"/>
  <c r="Z97" i="11"/>
  <c r="AA97" i="11" s="1"/>
  <c r="Z96" i="11"/>
  <c r="AA96" i="11" s="1"/>
  <c r="Z95" i="11"/>
  <c r="AA95" i="11" s="1"/>
  <c r="Z94" i="11"/>
  <c r="AA94" i="11" s="1"/>
  <c r="Z93" i="11"/>
  <c r="AA93" i="11" s="1"/>
  <c r="Z92" i="11"/>
  <c r="AA92" i="11" s="1"/>
  <c r="Z91" i="11"/>
  <c r="AA91" i="11" s="1"/>
  <c r="Z90" i="11"/>
  <c r="AA90" i="11" s="1"/>
  <c r="Z89" i="11"/>
  <c r="AA89" i="11" s="1"/>
  <c r="AA88" i="11"/>
  <c r="Z88" i="11"/>
  <c r="Z87" i="11"/>
  <c r="AA87" i="11" s="1"/>
  <c r="Z86" i="11"/>
  <c r="AA86" i="11" s="1"/>
  <c r="Z85" i="11"/>
  <c r="AA85" i="11" s="1"/>
  <c r="Z84" i="11"/>
  <c r="AA84" i="11" s="1"/>
  <c r="Z83" i="11"/>
  <c r="AA83" i="11" s="1"/>
  <c r="Z82" i="11"/>
  <c r="AA82" i="11" s="1"/>
  <c r="Z81" i="11"/>
  <c r="AA81" i="11" s="1"/>
  <c r="Z80" i="11"/>
  <c r="AA80" i="11" s="1"/>
  <c r="Z79" i="11"/>
  <c r="AA79" i="11" s="1"/>
  <c r="Z78" i="11"/>
  <c r="AA78" i="11" s="1"/>
  <c r="Z77" i="11"/>
  <c r="AA77" i="11" s="1"/>
  <c r="Z76" i="11"/>
  <c r="AA76" i="11" s="1"/>
  <c r="Z75" i="11"/>
  <c r="AA75" i="11" s="1"/>
  <c r="Z74" i="11"/>
  <c r="AA74" i="11" s="1"/>
  <c r="Z73" i="11"/>
  <c r="AA73" i="11" s="1"/>
  <c r="Z72" i="11"/>
  <c r="AA72" i="11" s="1"/>
  <c r="AA71" i="11"/>
  <c r="Z71" i="11"/>
  <c r="Z70" i="11"/>
  <c r="AA70" i="11" s="1"/>
  <c r="Z69" i="11"/>
  <c r="AA69" i="11" s="1"/>
  <c r="AA68" i="11"/>
  <c r="Z68" i="11"/>
  <c r="Z67" i="11"/>
  <c r="AA67" i="11" s="1"/>
  <c r="Z66" i="11"/>
  <c r="AA66" i="11" s="1"/>
  <c r="Z65" i="11"/>
  <c r="AA65" i="11" s="1"/>
  <c r="Z64" i="11"/>
  <c r="AA64" i="11" s="1"/>
  <c r="Z63" i="11"/>
  <c r="AA63" i="11" s="1"/>
  <c r="Z62" i="11"/>
  <c r="AA62" i="11" s="1"/>
  <c r="Z61" i="11"/>
  <c r="AA61" i="11" s="1"/>
  <c r="Z60" i="11"/>
  <c r="AA60" i="11" s="1"/>
  <c r="AA59" i="11"/>
  <c r="Z59" i="11"/>
  <c r="Z58" i="11"/>
  <c r="AA58" i="11" s="1"/>
  <c r="Z57" i="11"/>
  <c r="AA57" i="11" s="1"/>
  <c r="AA56" i="11"/>
  <c r="Z56" i="11"/>
  <c r="Z55" i="11"/>
  <c r="AA55" i="11" s="1"/>
  <c r="Z54" i="11"/>
  <c r="AA54" i="11" s="1"/>
  <c r="Z53" i="11"/>
  <c r="AA53" i="11" s="1"/>
  <c r="Z52" i="11"/>
  <c r="AA52" i="11" s="1"/>
  <c r="Z51" i="11"/>
  <c r="AA51" i="11" s="1"/>
  <c r="Z50" i="11"/>
  <c r="AA50" i="11" s="1"/>
  <c r="Z49" i="11"/>
  <c r="AA49" i="11" s="1"/>
  <c r="Z48" i="11"/>
  <c r="AA48" i="11" s="1"/>
  <c r="Z47" i="11"/>
  <c r="AA47" i="11" s="1"/>
  <c r="Z46" i="11"/>
  <c r="AA46" i="11" s="1"/>
  <c r="Z45" i="11"/>
  <c r="AA45" i="11" s="1"/>
  <c r="Z44" i="11"/>
  <c r="AA44" i="11" s="1"/>
  <c r="Z43" i="11"/>
  <c r="AA43" i="11" s="1"/>
  <c r="Z42" i="11"/>
  <c r="AA42" i="11" s="1"/>
  <c r="Z41" i="11"/>
  <c r="AA41" i="11" s="1"/>
  <c r="Z40" i="11"/>
  <c r="AA40" i="11" s="1"/>
  <c r="Z39" i="11"/>
  <c r="AA39" i="11" s="1"/>
  <c r="Z38" i="11"/>
  <c r="AA38" i="11" s="1"/>
  <c r="Z37" i="11"/>
  <c r="AA37" i="11" s="1"/>
  <c r="Z36" i="11"/>
  <c r="AA36" i="11" s="1"/>
  <c r="Z35" i="11"/>
  <c r="AA35" i="11" s="1"/>
  <c r="Z34" i="11"/>
  <c r="AA34" i="11" s="1"/>
  <c r="Z33" i="11"/>
  <c r="AA33" i="11" s="1"/>
  <c r="Z32" i="11"/>
  <c r="AA32" i="11" s="1"/>
  <c r="Z31" i="11"/>
  <c r="AA31" i="11" s="1"/>
  <c r="Z30" i="11"/>
  <c r="AA30" i="11" s="1"/>
  <c r="Z29" i="11"/>
  <c r="AA29" i="11" s="1"/>
  <c r="Z28" i="11"/>
  <c r="AA28" i="11" s="1"/>
  <c r="Z27" i="11"/>
  <c r="AA27" i="11" s="1"/>
  <c r="Z26" i="11"/>
  <c r="AA26" i="11" s="1"/>
  <c r="Z25" i="11"/>
  <c r="AA25" i="11" s="1"/>
  <c r="Z24" i="11"/>
  <c r="AA24" i="11" s="1"/>
  <c r="Z23" i="11"/>
  <c r="AA23" i="11" s="1"/>
  <c r="Z22" i="11"/>
  <c r="AA22" i="11" s="1"/>
  <c r="Z21" i="11"/>
  <c r="AA21" i="11" s="1"/>
  <c r="Z20" i="11"/>
  <c r="AA20" i="11" s="1"/>
  <c r="Z19" i="11"/>
  <c r="AA19" i="11" s="1"/>
  <c r="Z18" i="11"/>
  <c r="AA18" i="11" s="1"/>
  <c r="Z17" i="11"/>
  <c r="AA17" i="11" s="1"/>
  <c r="Z16" i="11"/>
  <c r="AA16" i="11" s="1"/>
  <c r="Z15" i="11"/>
  <c r="AA15" i="11" s="1"/>
  <c r="Z14" i="11"/>
  <c r="AA14" i="11" s="1"/>
  <c r="Z13" i="11"/>
  <c r="AA13" i="11" s="1"/>
  <c r="Z12" i="11"/>
  <c r="AA12" i="11" s="1"/>
  <c r="Z11" i="11"/>
  <c r="AA11" i="11" s="1"/>
  <c r="Z10" i="11"/>
  <c r="AA10" i="11" s="1"/>
  <c r="Z9" i="11"/>
  <c r="AA9" i="11" s="1"/>
  <c r="Z8" i="11"/>
  <c r="AA8" i="11" s="1"/>
  <c r="Z7" i="11"/>
  <c r="AA7" i="11" s="1"/>
  <c r="Z6" i="11"/>
  <c r="AA6" i="11" s="1"/>
  <c r="Z5" i="11"/>
  <c r="AA5" i="11" s="1"/>
  <c r="W5" i="11"/>
  <c r="W6" i="11" s="1"/>
  <c r="Z4" i="11"/>
  <c r="AA4" i="11" s="1"/>
  <c r="X4" i="11"/>
  <c r="D175" i="11"/>
  <c r="E175" i="11" s="1"/>
  <c r="D176" i="11"/>
  <c r="E176" i="11" s="1"/>
  <c r="D177" i="11"/>
  <c r="E177" i="11" s="1"/>
  <c r="D178" i="11"/>
  <c r="E178" i="11" s="1"/>
  <c r="D179" i="11"/>
  <c r="E179" i="11" s="1"/>
  <c r="D180" i="11"/>
  <c r="E180" i="11" s="1"/>
  <c r="D181" i="11"/>
  <c r="E181" i="11" s="1"/>
  <c r="D182" i="11"/>
  <c r="E182" i="11" s="1"/>
  <c r="D183" i="11"/>
  <c r="E183" i="11" s="1"/>
  <c r="D184" i="11"/>
  <c r="E184" i="11" s="1"/>
  <c r="D185" i="11"/>
  <c r="E185" i="11" s="1"/>
  <c r="D186" i="11"/>
  <c r="E186" i="11" s="1"/>
  <c r="D187" i="11"/>
  <c r="E187" i="11" s="1"/>
  <c r="G187" i="11" s="1"/>
  <c r="D174" i="11"/>
  <c r="E174" i="11" s="1"/>
  <c r="D173" i="11"/>
  <c r="E173" i="11" s="1"/>
  <c r="D172" i="11"/>
  <c r="E172" i="11" s="1"/>
  <c r="D171" i="11"/>
  <c r="E171" i="11" s="1"/>
  <c r="D170" i="11"/>
  <c r="E170" i="11" s="1"/>
  <c r="D169" i="11"/>
  <c r="E169" i="11" s="1"/>
  <c r="D168" i="11"/>
  <c r="E168" i="11" s="1"/>
  <c r="D167" i="11"/>
  <c r="E167" i="11" s="1"/>
  <c r="D166" i="11"/>
  <c r="E166" i="11" s="1"/>
  <c r="D165" i="11"/>
  <c r="E165" i="11" s="1"/>
  <c r="D164" i="11"/>
  <c r="E164" i="11" s="1"/>
  <c r="D163" i="11"/>
  <c r="E163" i="11" s="1"/>
  <c r="D162" i="11"/>
  <c r="E162" i="11" s="1"/>
  <c r="D161" i="11"/>
  <c r="E161" i="11" s="1"/>
  <c r="D160" i="11"/>
  <c r="E160" i="11" s="1"/>
  <c r="D159" i="11"/>
  <c r="E159" i="11" s="1"/>
  <c r="D158" i="11"/>
  <c r="E158" i="11" s="1"/>
  <c r="D157" i="11"/>
  <c r="E157" i="11" s="1"/>
  <c r="D156" i="11"/>
  <c r="E156" i="11" s="1"/>
  <c r="D155" i="11"/>
  <c r="E155" i="11" s="1"/>
  <c r="D154" i="11"/>
  <c r="E154" i="11" s="1"/>
  <c r="D153" i="11"/>
  <c r="E153" i="11" s="1"/>
  <c r="D152" i="11"/>
  <c r="E152" i="11" s="1"/>
  <c r="D151" i="11"/>
  <c r="E151" i="11" s="1"/>
  <c r="D150" i="11"/>
  <c r="E150" i="11" s="1"/>
  <c r="D149" i="11"/>
  <c r="E149" i="11" s="1"/>
  <c r="D148" i="11"/>
  <c r="E148" i="11" s="1"/>
  <c r="D147" i="11"/>
  <c r="E147" i="11" s="1"/>
  <c r="D146" i="11"/>
  <c r="E146" i="11" s="1"/>
  <c r="D145" i="11"/>
  <c r="E145" i="11" s="1"/>
  <c r="D144" i="11"/>
  <c r="E144" i="11" s="1"/>
  <c r="D143" i="11"/>
  <c r="E143" i="11" s="1"/>
  <c r="D142" i="11"/>
  <c r="E142" i="11" s="1"/>
  <c r="D141" i="11"/>
  <c r="E141" i="11" s="1"/>
  <c r="D140" i="11"/>
  <c r="E140" i="11" s="1"/>
  <c r="D139" i="11"/>
  <c r="E139" i="11" s="1"/>
  <c r="D138" i="11"/>
  <c r="E138" i="11" s="1"/>
  <c r="D137" i="11"/>
  <c r="E137" i="11" s="1"/>
  <c r="D136" i="11"/>
  <c r="E136" i="11" s="1"/>
  <c r="D135" i="11"/>
  <c r="E135" i="11" s="1"/>
  <c r="D134" i="11"/>
  <c r="E134" i="11" s="1"/>
  <c r="D133" i="11"/>
  <c r="E133" i="11" s="1"/>
  <c r="D132" i="11"/>
  <c r="E132" i="11" s="1"/>
  <c r="D131" i="11"/>
  <c r="E131" i="11" s="1"/>
  <c r="D130" i="11"/>
  <c r="E130" i="11" s="1"/>
  <c r="D129" i="11"/>
  <c r="E129" i="11" s="1"/>
  <c r="D128" i="11"/>
  <c r="E128" i="11" s="1"/>
  <c r="D127" i="11"/>
  <c r="E127" i="11" s="1"/>
  <c r="D126" i="11"/>
  <c r="E126" i="11" s="1"/>
  <c r="D125" i="11"/>
  <c r="E125" i="11" s="1"/>
  <c r="D124" i="11"/>
  <c r="E124" i="11" s="1"/>
  <c r="D123" i="11"/>
  <c r="E123" i="11" s="1"/>
  <c r="D122" i="11"/>
  <c r="E122" i="11" s="1"/>
  <c r="D121" i="11"/>
  <c r="E121" i="11" s="1"/>
  <c r="D120" i="11"/>
  <c r="E120" i="11" s="1"/>
  <c r="D119" i="11"/>
  <c r="E119" i="11" s="1"/>
  <c r="D118" i="11"/>
  <c r="E118" i="11" s="1"/>
  <c r="D117" i="11"/>
  <c r="E117" i="11" s="1"/>
  <c r="D116" i="11"/>
  <c r="E116" i="11" s="1"/>
  <c r="D115" i="11"/>
  <c r="E115" i="11" s="1"/>
  <c r="D114" i="11"/>
  <c r="E114" i="11" s="1"/>
  <c r="D113" i="11"/>
  <c r="E113" i="11" s="1"/>
  <c r="D112" i="11"/>
  <c r="E112" i="11" s="1"/>
  <c r="D111" i="11"/>
  <c r="E111" i="11" s="1"/>
  <c r="D110" i="11"/>
  <c r="E110" i="11" s="1"/>
  <c r="D109" i="11"/>
  <c r="E109" i="11" s="1"/>
  <c r="D108" i="11"/>
  <c r="E108" i="11" s="1"/>
  <c r="D107" i="11"/>
  <c r="E107" i="11" s="1"/>
  <c r="D106" i="11"/>
  <c r="E106" i="11" s="1"/>
  <c r="D105" i="11"/>
  <c r="E105" i="11" s="1"/>
  <c r="D104" i="11"/>
  <c r="E104" i="11" s="1"/>
  <c r="D103" i="11"/>
  <c r="E103" i="11" s="1"/>
  <c r="D102" i="11"/>
  <c r="E102" i="11" s="1"/>
  <c r="D101" i="11"/>
  <c r="E101" i="11" s="1"/>
  <c r="D100" i="11"/>
  <c r="E100" i="11" s="1"/>
  <c r="D99" i="11"/>
  <c r="E99" i="11" s="1"/>
  <c r="D98" i="11"/>
  <c r="E98" i="11" s="1"/>
  <c r="D97" i="11"/>
  <c r="E97" i="11" s="1"/>
  <c r="D96" i="11"/>
  <c r="E96" i="11" s="1"/>
  <c r="D95" i="11"/>
  <c r="E95" i="11" s="1"/>
  <c r="D94" i="11"/>
  <c r="E94" i="11" s="1"/>
  <c r="D93" i="11"/>
  <c r="E93" i="11" s="1"/>
  <c r="D92" i="11"/>
  <c r="E92" i="11" s="1"/>
  <c r="D91" i="11"/>
  <c r="E91" i="11" s="1"/>
  <c r="D90" i="11"/>
  <c r="E90" i="11" s="1"/>
  <c r="D89" i="11"/>
  <c r="E89" i="11" s="1"/>
  <c r="D88" i="11"/>
  <c r="E88" i="11" s="1"/>
  <c r="D87" i="11"/>
  <c r="E87" i="11" s="1"/>
  <c r="D86" i="11"/>
  <c r="E86" i="11" s="1"/>
  <c r="D85" i="11"/>
  <c r="E85" i="11" s="1"/>
  <c r="D84" i="11"/>
  <c r="E84" i="11" s="1"/>
  <c r="D83" i="11"/>
  <c r="E83" i="11" s="1"/>
  <c r="D82" i="11"/>
  <c r="E82" i="11" s="1"/>
  <c r="D81" i="11"/>
  <c r="E81" i="11" s="1"/>
  <c r="D80" i="11"/>
  <c r="E80" i="11" s="1"/>
  <c r="D79" i="11"/>
  <c r="E79" i="11" s="1"/>
  <c r="D78" i="11"/>
  <c r="E78" i="11" s="1"/>
  <c r="D77" i="11"/>
  <c r="E77" i="11" s="1"/>
  <c r="D76" i="11"/>
  <c r="E76" i="11" s="1"/>
  <c r="D75" i="11"/>
  <c r="E75" i="11" s="1"/>
  <c r="D74" i="11"/>
  <c r="E74" i="11" s="1"/>
  <c r="D73" i="11"/>
  <c r="E73" i="11" s="1"/>
  <c r="D72" i="11"/>
  <c r="E72" i="11" s="1"/>
  <c r="D71" i="11"/>
  <c r="E71" i="11" s="1"/>
  <c r="D70" i="11"/>
  <c r="E70" i="11" s="1"/>
  <c r="D69" i="11"/>
  <c r="E69" i="11" s="1"/>
  <c r="D68" i="11"/>
  <c r="E68" i="11" s="1"/>
  <c r="D67" i="11"/>
  <c r="E67" i="11" s="1"/>
  <c r="D66" i="11"/>
  <c r="E66" i="11" s="1"/>
  <c r="D65" i="11"/>
  <c r="E65" i="11" s="1"/>
  <c r="D64" i="11"/>
  <c r="E64" i="11" s="1"/>
  <c r="D63" i="11"/>
  <c r="E63" i="11" s="1"/>
  <c r="D62" i="11"/>
  <c r="E62" i="11" s="1"/>
  <c r="D61" i="11"/>
  <c r="E61" i="11" s="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E49" i="11" s="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E5" i="11" s="1"/>
  <c r="A5" i="11"/>
  <c r="B5" i="11" s="1"/>
  <c r="D4" i="11"/>
  <c r="E4" i="11" s="1"/>
  <c r="B4" i="11"/>
  <c r="AC118" i="11" l="1"/>
  <c r="BQ12" i="11"/>
  <c r="BP13" i="11"/>
  <c r="AC174" i="11"/>
  <c r="AJ90" i="11"/>
  <c r="AC35" i="11"/>
  <c r="AR12" i="11"/>
  <c r="AQ13" i="11"/>
  <c r="X5" i="11"/>
  <c r="GM16" i="11"/>
  <c r="GL17" i="11"/>
  <c r="HL16" i="11"/>
  <c r="HK17" i="11"/>
  <c r="GX17" i="11"/>
  <c r="GY16" i="11"/>
  <c r="ES17" i="11"/>
  <c r="ER18" i="11"/>
  <c r="FE19" i="11"/>
  <c r="FD20" i="11"/>
  <c r="FR17" i="11"/>
  <c r="FQ18" i="11"/>
  <c r="DK13" i="11"/>
  <c r="DL12" i="11"/>
  <c r="CL13" i="11"/>
  <c r="CM12" i="11"/>
  <c r="CX14" i="11"/>
  <c r="CY13" i="11"/>
  <c r="BC14" i="11"/>
  <c r="BD13" i="11"/>
  <c r="DB10" i="10"/>
  <c r="DC9" i="10"/>
  <c r="BG9" i="10"/>
  <c r="BH8" i="10"/>
  <c r="N8" i="10"/>
  <c r="M9" i="10"/>
  <c r="AE35" i="11"/>
  <c r="AE4" i="11"/>
  <c r="AJ4" i="11"/>
  <c r="W7" i="11"/>
  <c r="X6" i="11"/>
  <c r="AD118" i="11"/>
  <c r="AJ118" i="11"/>
  <c r="AE90" i="11"/>
  <c r="AD146" i="11"/>
  <c r="AC4" i="11"/>
  <c r="AC146" i="11"/>
  <c r="AD4" i="11"/>
  <c r="AE146" i="11"/>
  <c r="AJ146" i="11"/>
  <c r="AD35" i="11"/>
  <c r="AJ35" i="11"/>
  <c r="AD90" i="11"/>
  <c r="AE118" i="11"/>
  <c r="AC90" i="11"/>
  <c r="AE174" i="11"/>
  <c r="N35" i="11"/>
  <c r="N118" i="11"/>
  <c r="I4" i="11"/>
  <c r="G4" i="11"/>
  <c r="H4" i="11"/>
  <c r="I35" i="11"/>
  <c r="N4" i="11"/>
  <c r="I174" i="11"/>
  <c r="N146" i="11"/>
  <c r="H146" i="11"/>
  <c r="G146" i="11"/>
  <c r="A6" i="11"/>
  <c r="I90" i="11"/>
  <c r="H35" i="11"/>
  <c r="G35" i="11"/>
  <c r="N90" i="11"/>
  <c r="H90" i="11"/>
  <c r="G90" i="11"/>
  <c r="I118" i="11"/>
  <c r="G118" i="11"/>
  <c r="H118" i="11"/>
  <c r="I146" i="11"/>
  <c r="BQ13" i="11" l="1"/>
  <c r="BP14" i="11"/>
  <c r="AR13" i="11"/>
  <c r="AQ14" i="11"/>
  <c r="GY17" i="11"/>
  <c r="GX18" i="11"/>
  <c r="HK18" i="11"/>
  <c r="HL17" i="11"/>
  <c r="GL18" i="11"/>
  <c r="GM17" i="11"/>
  <c r="FE20" i="11"/>
  <c r="FD21" i="11"/>
  <c r="FQ19" i="11"/>
  <c r="FR18" i="11"/>
  <c r="ER19" i="11"/>
  <c r="ES18" i="11"/>
  <c r="DL13" i="11"/>
  <c r="DK14" i="11"/>
  <c r="CY14" i="11"/>
  <c r="CX15" i="11"/>
  <c r="CM13" i="11"/>
  <c r="CL14" i="11"/>
  <c r="BD14" i="11"/>
  <c r="BC15" i="11"/>
  <c r="DB11" i="10"/>
  <c r="DC10" i="10"/>
  <c r="BG10" i="10"/>
  <c r="BH9" i="10"/>
  <c r="N9" i="10"/>
  <c r="M10" i="10"/>
  <c r="X7" i="11"/>
  <c r="W8" i="11"/>
  <c r="A7" i="11"/>
  <c r="B6" i="11"/>
  <c r="AR14" i="11" l="1"/>
  <c r="AQ15" i="11"/>
  <c r="BQ14" i="11"/>
  <c r="BP15" i="11"/>
  <c r="GM18" i="11"/>
  <c r="GL19" i="11"/>
  <c r="HL18" i="11"/>
  <c r="HK19" i="11"/>
  <c r="GX19" i="11"/>
  <c r="GY18" i="11"/>
  <c r="FR19" i="11"/>
  <c r="FQ20" i="11"/>
  <c r="ER20" i="11"/>
  <c r="ES19" i="11"/>
  <c r="FE21" i="11"/>
  <c r="FD22" i="11"/>
  <c r="CY15" i="11"/>
  <c r="CX16" i="11"/>
  <c r="CL15" i="11"/>
  <c r="CM14" i="11"/>
  <c r="DK15" i="11"/>
  <c r="DL14" i="11"/>
  <c r="BC16" i="11"/>
  <c r="BD15" i="11"/>
  <c r="DB12" i="10"/>
  <c r="DC11" i="10"/>
  <c r="BH10" i="10"/>
  <c r="BG11" i="10"/>
  <c r="M11" i="10"/>
  <c r="N10" i="10"/>
  <c r="W9" i="11"/>
  <c r="X8" i="11"/>
  <c r="B7" i="11"/>
  <c r="A8" i="11"/>
  <c r="BP16" i="11" l="1"/>
  <c r="BQ15" i="11"/>
  <c r="AR15" i="11"/>
  <c r="AQ16" i="11"/>
  <c r="GM19" i="11"/>
  <c r="GL20" i="11"/>
  <c r="GX20" i="11"/>
  <c r="GY19" i="11"/>
  <c r="HL19" i="11"/>
  <c r="HK20" i="11"/>
  <c r="FD23" i="11"/>
  <c r="FE22" i="11"/>
  <c r="ER21" i="11"/>
  <c r="ES20" i="11"/>
  <c r="FQ21" i="11"/>
  <c r="FR20" i="11"/>
  <c r="CX17" i="11"/>
  <c r="CY16" i="11"/>
  <c r="DK16" i="11"/>
  <c r="DL15" i="11"/>
  <c r="CL16" i="11"/>
  <c r="CM15" i="11"/>
  <c r="BC17" i="11"/>
  <c r="BD16" i="11"/>
  <c r="DB13" i="10"/>
  <c r="DC12" i="10"/>
  <c r="BG12" i="10"/>
  <c r="BH11" i="10"/>
  <c r="N11" i="10"/>
  <c r="M12" i="10"/>
  <c r="W10" i="11"/>
  <c r="X9" i="11"/>
  <c r="A9" i="11"/>
  <c r="B8" i="11"/>
  <c r="EC174" i="10"/>
  <c r="EA174" i="10"/>
  <c r="CF174" i="10"/>
  <c r="CD174" i="10"/>
  <c r="EB174" i="10"/>
  <c r="DZ174" i="10"/>
  <c r="CE174" i="10"/>
  <c r="CC174" i="10"/>
  <c r="AQ17" i="11" l="1"/>
  <c r="AR16" i="11"/>
  <c r="BP17" i="11"/>
  <c r="BQ16" i="11"/>
  <c r="HK21" i="11"/>
  <c r="HL20" i="11"/>
  <c r="GY20" i="11"/>
  <c r="GX21" i="11"/>
  <c r="GL21" i="11"/>
  <c r="GM20" i="11"/>
  <c r="FQ22" i="11"/>
  <c r="FR21" i="11"/>
  <c r="ER22" i="11"/>
  <c r="ES21" i="11"/>
  <c r="FE23" i="11"/>
  <c r="FD24" i="11"/>
  <c r="CM16" i="11"/>
  <c r="CL17" i="11"/>
  <c r="DL16" i="11"/>
  <c r="DK17" i="11"/>
  <c r="CY17" i="11"/>
  <c r="CX18" i="11"/>
  <c r="BC18" i="11"/>
  <c r="BD17" i="11"/>
  <c r="DB14" i="10"/>
  <c r="DC13" i="10"/>
  <c r="BG13" i="10"/>
  <c r="BH12" i="10"/>
  <c r="M13" i="10"/>
  <c r="N12" i="10"/>
  <c r="W11" i="11"/>
  <c r="X10" i="11"/>
  <c r="B9" i="11"/>
  <c r="A10" i="11"/>
  <c r="DS174" i="10"/>
  <c r="DT174" i="10" s="1"/>
  <c r="DS173" i="10"/>
  <c r="DT173" i="10" s="1"/>
  <c r="DS172" i="10"/>
  <c r="DT172" i="10" s="1"/>
  <c r="DS171" i="10"/>
  <c r="DT171" i="10" s="1"/>
  <c r="DS170" i="10"/>
  <c r="DT170" i="10" s="1"/>
  <c r="DS169" i="10"/>
  <c r="DT169" i="10" s="1"/>
  <c r="DS168" i="10"/>
  <c r="DT168" i="10" s="1"/>
  <c r="DS167" i="10"/>
  <c r="DT167" i="10" s="1"/>
  <c r="DS166" i="10"/>
  <c r="DT166" i="10" s="1"/>
  <c r="DS165" i="10"/>
  <c r="DT165" i="10" s="1"/>
  <c r="DS164" i="10"/>
  <c r="DT164" i="10" s="1"/>
  <c r="DS163" i="10"/>
  <c r="DT163" i="10" s="1"/>
  <c r="DS162" i="10"/>
  <c r="DT162" i="10" s="1"/>
  <c r="DS161" i="10"/>
  <c r="DT161" i="10" s="1"/>
  <c r="DS160" i="10"/>
  <c r="DT160" i="10" s="1"/>
  <c r="DS159" i="10"/>
  <c r="DT159" i="10" s="1"/>
  <c r="DS158" i="10"/>
  <c r="DT158" i="10" s="1"/>
  <c r="DS157" i="10"/>
  <c r="DT157" i="10" s="1"/>
  <c r="DS156" i="10"/>
  <c r="DT156" i="10" s="1"/>
  <c r="DS155" i="10"/>
  <c r="DT155" i="10" s="1"/>
  <c r="DS154" i="10"/>
  <c r="DT154" i="10" s="1"/>
  <c r="DS153" i="10"/>
  <c r="DT153" i="10" s="1"/>
  <c r="DS152" i="10"/>
  <c r="DT152" i="10" s="1"/>
  <c r="DS151" i="10"/>
  <c r="DT151" i="10" s="1"/>
  <c r="DS150" i="10"/>
  <c r="DT150" i="10" s="1"/>
  <c r="DS149" i="10"/>
  <c r="DT149" i="10" s="1"/>
  <c r="DS148" i="10"/>
  <c r="DT148" i="10" s="1"/>
  <c r="DS147" i="10"/>
  <c r="DT147" i="10" s="1"/>
  <c r="DS146" i="10"/>
  <c r="DT146" i="10" s="1"/>
  <c r="DS145" i="10"/>
  <c r="DT145" i="10" s="1"/>
  <c r="DS144" i="10"/>
  <c r="DT144" i="10" s="1"/>
  <c r="DS143" i="10"/>
  <c r="DT143" i="10" s="1"/>
  <c r="DS142" i="10"/>
  <c r="DT142" i="10" s="1"/>
  <c r="DS141" i="10"/>
  <c r="DT141" i="10" s="1"/>
  <c r="DS140" i="10"/>
  <c r="DT140" i="10" s="1"/>
  <c r="DS139" i="10"/>
  <c r="DT139" i="10" s="1"/>
  <c r="DS138" i="10"/>
  <c r="DT138" i="10" s="1"/>
  <c r="DS137" i="10"/>
  <c r="DT137" i="10" s="1"/>
  <c r="DS136" i="10"/>
  <c r="DT136" i="10" s="1"/>
  <c r="DS135" i="10"/>
  <c r="DT135" i="10" s="1"/>
  <c r="DS134" i="10"/>
  <c r="DT134" i="10" s="1"/>
  <c r="DS133" i="10"/>
  <c r="DT133" i="10" s="1"/>
  <c r="DS132" i="10"/>
  <c r="DT132" i="10" s="1"/>
  <c r="DS131" i="10"/>
  <c r="DT131" i="10" s="1"/>
  <c r="DS130" i="10"/>
  <c r="DT130" i="10" s="1"/>
  <c r="DS129" i="10"/>
  <c r="DT129" i="10" s="1"/>
  <c r="DS128" i="10"/>
  <c r="DT128" i="10" s="1"/>
  <c r="DS127" i="10"/>
  <c r="DT127" i="10" s="1"/>
  <c r="DS126" i="10"/>
  <c r="DT126" i="10" s="1"/>
  <c r="DS125" i="10"/>
  <c r="DT125" i="10" s="1"/>
  <c r="DS124" i="10"/>
  <c r="DT124" i="10" s="1"/>
  <c r="DS123" i="10"/>
  <c r="DT123" i="10" s="1"/>
  <c r="DS122" i="10"/>
  <c r="DT122" i="10" s="1"/>
  <c r="DS121" i="10"/>
  <c r="DT121" i="10" s="1"/>
  <c r="DS120" i="10"/>
  <c r="DT120" i="10" s="1"/>
  <c r="DS119" i="10"/>
  <c r="DT119" i="10" s="1"/>
  <c r="DS118" i="10"/>
  <c r="DT118" i="10" s="1"/>
  <c r="DS117" i="10"/>
  <c r="DT117" i="10" s="1"/>
  <c r="DS116" i="10"/>
  <c r="DT116" i="10" s="1"/>
  <c r="DS115" i="10"/>
  <c r="DT115" i="10" s="1"/>
  <c r="DS114" i="10"/>
  <c r="DT114" i="10" s="1"/>
  <c r="DS113" i="10"/>
  <c r="DT113" i="10" s="1"/>
  <c r="DS112" i="10"/>
  <c r="DT112" i="10" s="1"/>
  <c r="DS111" i="10"/>
  <c r="DT111" i="10" s="1"/>
  <c r="DS110" i="10"/>
  <c r="DT110" i="10" s="1"/>
  <c r="DS109" i="10"/>
  <c r="DT109" i="10" s="1"/>
  <c r="DS108" i="10"/>
  <c r="DT108" i="10" s="1"/>
  <c r="DS107" i="10"/>
  <c r="DT107" i="10" s="1"/>
  <c r="DS106" i="10"/>
  <c r="DT106" i="10" s="1"/>
  <c r="DS105" i="10"/>
  <c r="DT105" i="10" s="1"/>
  <c r="DS104" i="10"/>
  <c r="DT104" i="10" s="1"/>
  <c r="DS103" i="10"/>
  <c r="DT103" i="10" s="1"/>
  <c r="DS102" i="10"/>
  <c r="DT102" i="10" s="1"/>
  <c r="DS101" i="10"/>
  <c r="DT101" i="10" s="1"/>
  <c r="DS100" i="10"/>
  <c r="DT100" i="10" s="1"/>
  <c r="DS99" i="10"/>
  <c r="DT99" i="10" s="1"/>
  <c r="DS98" i="10"/>
  <c r="DT98" i="10" s="1"/>
  <c r="DS97" i="10"/>
  <c r="DT97" i="10" s="1"/>
  <c r="DS96" i="10"/>
  <c r="DT96" i="10" s="1"/>
  <c r="DS95" i="10"/>
  <c r="DT95" i="10" s="1"/>
  <c r="DS94" i="10"/>
  <c r="DT94" i="10" s="1"/>
  <c r="DS93" i="10"/>
  <c r="DT93" i="10" s="1"/>
  <c r="DS92" i="10"/>
  <c r="DT92" i="10" s="1"/>
  <c r="DS91" i="10"/>
  <c r="DT91" i="10" s="1"/>
  <c r="DS90" i="10"/>
  <c r="DS89" i="10"/>
  <c r="DT89" i="10" s="1"/>
  <c r="DS88" i="10"/>
  <c r="DT88" i="10" s="1"/>
  <c r="DS87" i="10"/>
  <c r="DT87" i="10" s="1"/>
  <c r="DS86" i="10"/>
  <c r="DT86" i="10" s="1"/>
  <c r="DS85" i="10"/>
  <c r="DT85" i="10" s="1"/>
  <c r="DS84" i="10"/>
  <c r="DT84" i="10" s="1"/>
  <c r="DS83" i="10"/>
  <c r="DT83" i="10" s="1"/>
  <c r="DS82" i="10"/>
  <c r="DT82" i="10" s="1"/>
  <c r="DS81" i="10"/>
  <c r="DT81" i="10" s="1"/>
  <c r="DS80" i="10"/>
  <c r="DT80" i="10" s="1"/>
  <c r="DS79" i="10"/>
  <c r="DT79" i="10" s="1"/>
  <c r="DS78" i="10"/>
  <c r="DT78" i="10" s="1"/>
  <c r="DS77" i="10"/>
  <c r="DT77" i="10" s="1"/>
  <c r="DS76" i="10"/>
  <c r="DT76" i="10" s="1"/>
  <c r="DS75" i="10"/>
  <c r="DT75" i="10" s="1"/>
  <c r="DS74" i="10"/>
  <c r="DT74" i="10" s="1"/>
  <c r="DS73" i="10"/>
  <c r="DT73" i="10" s="1"/>
  <c r="DS72" i="10"/>
  <c r="DT72" i="10" s="1"/>
  <c r="DS71" i="10"/>
  <c r="DT71" i="10" s="1"/>
  <c r="DS70" i="10"/>
  <c r="DT70" i="10" s="1"/>
  <c r="DS69" i="10"/>
  <c r="DT69" i="10" s="1"/>
  <c r="DS68" i="10"/>
  <c r="DT68" i="10" s="1"/>
  <c r="DS67" i="10"/>
  <c r="DT67" i="10" s="1"/>
  <c r="DS66" i="10"/>
  <c r="DT66" i="10" s="1"/>
  <c r="DS65" i="10"/>
  <c r="DT65" i="10" s="1"/>
  <c r="DS64" i="10"/>
  <c r="DT64" i="10" s="1"/>
  <c r="DS63" i="10"/>
  <c r="DT63" i="10" s="1"/>
  <c r="DS62" i="10"/>
  <c r="DT62" i="10" s="1"/>
  <c r="DS61" i="10"/>
  <c r="DT61" i="10" s="1"/>
  <c r="DS60" i="10"/>
  <c r="DT60" i="10" s="1"/>
  <c r="DS59" i="10"/>
  <c r="DT59" i="10" s="1"/>
  <c r="DS58" i="10"/>
  <c r="DT58" i="10" s="1"/>
  <c r="DS57" i="10"/>
  <c r="DT57" i="10" s="1"/>
  <c r="DS56" i="10"/>
  <c r="DT56" i="10" s="1"/>
  <c r="DS55" i="10"/>
  <c r="DT55" i="10" s="1"/>
  <c r="DS54" i="10"/>
  <c r="DT54" i="10" s="1"/>
  <c r="DS53" i="10"/>
  <c r="DT53" i="10" s="1"/>
  <c r="DS52" i="10"/>
  <c r="DT52" i="10" s="1"/>
  <c r="DS51" i="10"/>
  <c r="DT51" i="10" s="1"/>
  <c r="DS50" i="10"/>
  <c r="DT50" i="10" s="1"/>
  <c r="DS49" i="10"/>
  <c r="DT49" i="10" s="1"/>
  <c r="DS48" i="10"/>
  <c r="DT48" i="10" s="1"/>
  <c r="DS47" i="10"/>
  <c r="DT47" i="10" s="1"/>
  <c r="DS46" i="10"/>
  <c r="DT46" i="10" s="1"/>
  <c r="DS45" i="10"/>
  <c r="DT45" i="10" s="1"/>
  <c r="DS44" i="10"/>
  <c r="DT44" i="10" s="1"/>
  <c r="DS43" i="10"/>
  <c r="DT43" i="10" s="1"/>
  <c r="DS42" i="10"/>
  <c r="DT42" i="10" s="1"/>
  <c r="DS41" i="10"/>
  <c r="DT41" i="10" s="1"/>
  <c r="DS40" i="10"/>
  <c r="DT40" i="10" s="1"/>
  <c r="DS39" i="10"/>
  <c r="DT39" i="10" s="1"/>
  <c r="DS38" i="10"/>
  <c r="DT38" i="10" s="1"/>
  <c r="DS37" i="10"/>
  <c r="DT37" i="10" s="1"/>
  <c r="DS36" i="10"/>
  <c r="DT36" i="10" s="1"/>
  <c r="DS35" i="10"/>
  <c r="DT35" i="10" s="1"/>
  <c r="DS34" i="10"/>
  <c r="DT34" i="10" s="1"/>
  <c r="DS33" i="10"/>
  <c r="DT33" i="10" s="1"/>
  <c r="DS32" i="10"/>
  <c r="DT32" i="10" s="1"/>
  <c r="DS31" i="10"/>
  <c r="DT31" i="10" s="1"/>
  <c r="DS30" i="10"/>
  <c r="DT30" i="10" s="1"/>
  <c r="DS29" i="10"/>
  <c r="DT29" i="10" s="1"/>
  <c r="DS28" i="10"/>
  <c r="DT28" i="10" s="1"/>
  <c r="DS27" i="10"/>
  <c r="DT27" i="10" s="1"/>
  <c r="DS26" i="10"/>
  <c r="DT26" i="10" s="1"/>
  <c r="DS25" i="10"/>
  <c r="DT25" i="10" s="1"/>
  <c r="DS24" i="10"/>
  <c r="DT24" i="10" s="1"/>
  <c r="DS23" i="10"/>
  <c r="DT23" i="10" s="1"/>
  <c r="DS22" i="10"/>
  <c r="DT22" i="10" s="1"/>
  <c r="DS21" i="10"/>
  <c r="DT21" i="10" s="1"/>
  <c r="DS20" i="10"/>
  <c r="DT20" i="10" s="1"/>
  <c r="DS19" i="10"/>
  <c r="DT19" i="10" s="1"/>
  <c r="DS18" i="10"/>
  <c r="DT18" i="10" s="1"/>
  <c r="DS17" i="10"/>
  <c r="DT17" i="10" s="1"/>
  <c r="DS16" i="10"/>
  <c r="DT16" i="10" s="1"/>
  <c r="DS15" i="10"/>
  <c r="DT15" i="10" s="1"/>
  <c r="DS14" i="10"/>
  <c r="DT14" i="10" s="1"/>
  <c r="DS13" i="10"/>
  <c r="DT13" i="10" s="1"/>
  <c r="DS12" i="10"/>
  <c r="DT12" i="10" s="1"/>
  <c r="DS11" i="10"/>
  <c r="DT11" i="10" s="1"/>
  <c r="DS10" i="10"/>
  <c r="DT10" i="10" s="1"/>
  <c r="DS9" i="10"/>
  <c r="DT9" i="10" s="1"/>
  <c r="DS8" i="10"/>
  <c r="DT8" i="10" s="1"/>
  <c r="DS7" i="10"/>
  <c r="DT7" i="10" s="1"/>
  <c r="DS6" i="10"/>
  <c r="DT6" i="10" s="1"/>
  <c r="DS5" i="10"/>
  <c r="DT5" i="10" s="1"/>
  <c r="DP5" i="10"/>
  <c r="DP6" i="10" s="1"/>
  <c r="DQ6" i="10" s="1"/>
  <c r="DS4" i="10"/>
  <c r="DT4" i="10" s="1"/>
  <c r="DQ4" i="10"/>
  <c r="BV174" i="10"/>
  <c r="BW174" i="10" s="1"/>
  <c r="BV173" i="10"/>
  <c r="BW173" i="10" s="1"/>
  <c r="BV172" i="10"/>
  <c r="BW172" i="10" s="1"/>
  <c r="BV171" i="10"/>
  <c r="BW171" i="10" s="1"/>
  <c r="BV170" i="10"/>
  <c r="BW170" i="10" s="1"/>
  <c r="BV169" i="10"/>
  <c r="BW169" i="10" s="1"/>
  <c r="BV168" i="10"/>
  <c r="BW168" i="10" s="1"/>
  <c r="BV167" i="10"/>
  <c r="BW167" i="10" s="1"/>
  <c r="BV166" i="10"/>
  <c r="BW166" i="10" s="1"/>
  <c r="BV165" i="10"/>
  <c r="BW165" i="10" s="1"/>
  <c r="BV164" i="10"/>
  <c r="BW164" i="10" s="1"/>
  <c r="BV163" i="10"/>
  <c r="BW163" i="10" s="1"/>
  <c r="BV162" i="10"/>
  <c r="BW162" i="10" s="1"/>
  <c r="BV161" i="10"/>
  <c r="BW161" i="10" s="1"/>
  <c r="BV160" i="10"/>
  <c r="BW160" i="10" s="1"/>
  <c r="BV159" i="10"/>
  <c r="BW159" i="10" s="1"/>
  <c r="BV158" i="10"/>
  <c r="BW158" i="10" s="1"/>
  <c r="BV157" i="10"/>
  <c r="BW157" i="10" s="1"/>
  <c r="BV156" i="10"/>
  <c r="BW156" i="10" s="1"/>
  <c r="BV155" i="10"/>
  <c r="BW155" i="10" s="1"/>
  <c r="BV154" i="10"/>
  <c r="BW154" i="10" s="1"/>
  <c r="BV153" i="10"/>
  <c r="BW153" i="10" s="1"/>
  <c r="BV152" i="10"/>
  <c r="BW152" i="10" s="1"/>
  <c r="BV151" i="10"/>
  <c r="BW151" i="10" s="1"/>
  <c r="BV150" i="10"/>
  <c r="BW150" i="10" s="1"/>
  <c r="BV149" i="10"/>
  <c r="BW149" i="10" s="1"/>
  <c r="BV148" i="10"/>
  <c r="BW148" i="10" s="1"/>
  <c r="BV147" i="10"/>
  <c r="BW147" i="10" s="1"/>
  <c r="BV146" i="10"/>
  <c r="BW146" i="10" s="1"/>
  <c r="BV145" i="10"/>
  <c r="BW145" i="10" s="1"/>
  <c r="BV144" i="10"/>
  <c r="BW144" i="10" s="1"/>
  <c r="BV143" i="10"/>
  <c r="BW143" i="10" s="1"/>
  <c r="BV142" i="10"/>
  <c r="BW142" i="10" s="1"/>
  <c r="BV141" i="10"/>
  <c r="BW141" i="10" s="1"/>
  <c r="BV140" i="10"/>
  <c r="BW140" i="10" s="1"/>
  <c r="BV139" i="10"/>
  <c r="BW139" i="10" s="1"/>
  <c r="BV138" i="10"/>
  <c r="BW138" i="10" s="1"/>
  <c r="BV137" i="10"/>
  <c r="BW137" i="10" s="1"/>
  <c r="BV136" i="10"/>
  <c r="BW136" i="10" s="1"/>
  <c r="BV135" i="10"/>
  <c r="BW135" i="10" s="1"/>
  <c r="BV134" i="10"/>
  <c r="BW134" i="10" s="1"/>
  <c r="BV133" i="10"/>
  <c r="BW133" i="10" s="1"/>
  <c r="BV132" i="10"/>
  <c r="BW132" i="10" s="1"/>
  <c r="BV131" i="10"/>
  <c r="BW131" i="10" s="1"/>
  <c r="BV130" i="10"/>
  <c r="BW130" i="10" s="1"/>
  <c r="BV129" i="10"/>
  <c r="BW129" i="10" s="1"/>
  <c r="BV128" i="10"/>
  <c r="BW128" i="10" s="1"/>
  <c r="BV127" i="10"/>
  <c r="BW127" i="10" s="1"/>
  <c r="BV126" i="10"/>
  <c r="BW126" i="10" s="1"/>
  <c r="BV125" i="10"/>
  <c r="BW125" i="10" s="1"/>
  <c r="BV124" i="10"/>
  <c r="BW124" i="10" s="1"/>
  <c r="BV123" i="10"/>
  <c r="BW123" i="10" s="1"/>
  <c r="BV122" i="10"/>
  <c r="BW122" i="10" s="1"/>
  <c r="BV121" i="10"/>
  <c r="BW121" i="10" s="1"/>
  <c r="BV120" i="10"/>
  <c r="BW120" i="10" s="1"/>
  <c r="BV119" i="10"/>
  <c r="BW119" i="10" s="1"/>
  <c r="BV118" i="10"/>
  <c r="BW118" i="10" s="1"/>
  <c r="BV117" i="10"/>
  <c r="BW117" i="10" s="1"/>
  <c r="BV116" i="10"/>
  <c r="BW116" i="10" s="1"/>
  <c r="BV115" i="10"/>
  <c r="BW115" i="10" s="1"/>
  <c r="BV114" i="10"/>
  <c r="BW114" i="10" s="1"/>
  <c r="BV113" i="10"/>
  <c r="BW113" i="10" s="1"/>
  <c r="BV112" i="10"/>
  <c r="BW112" i="10" s="1"/>
  <c r="BV111" i="10"/>
  <c r="BW111" i="10" s="1"/>
  <c r="BV110" i="10"/>
  <c r="BW110" i="10" s="1"/>
  <c r="BV109" i="10"/>
  <c r="BW109" i="10" s="1"/>
  <c r="BV108" i="10"/>
  <c r="BW108" i="10" s="1"/>
  <c r="BV107" i="10"/>
  <c r="BW107" i="10" s="1"/>
  <c r="BV106" i="10"/>
  <c r="BW106" i="10" s="1"/>
  <c r="BV105" i="10"/>
  <c r="BW105" i="10" s="1"/>
  <c r="BV104" i="10"/>
  <c r="BW104" i="10" s="1"/>
  <c r="BV103" i="10"/>
  <c r="BW103" i="10" s="1"/>
  <c r="BV102" i="10"/>
  <c r="BW102" i="10" s="1"/>
  <c r="BV101" i="10"/>
  <c r="BW101" i="10" s="1"/>
  <c r="BV100" i="10"/>
  <c r="BW100" i="10" s="1"/>
  <c r="BV99" i="10"/>
  <c r="BW99" i="10" s="1"/>
  <c r="BV98" i="10"/>
  <c r="BW98" i="10" s="1"/>
  <c r="BV97" i="10"/>
  <c r="BW97" i="10" s="1"/>
  <c r="BV96" i="10"/>
  <c r="BW96" i="10" s="1"/>
  <c r="BV95" i="10"/>
  <c r="BW95" i="10" s="1"/>
  <c r="BV94" i="10"/>
  <c r="BW94" i="10" s="1"/>
  <c r="BV93" i="10"/>
  <c r="BW93" i="10" s="1"/>
  <c r="BV92" i="10"/>
  <c r="BW92" i="10" s="1"/>
  <c r="BV91" i="10"/>
  <c r="BW91" i="10" s="1"/>
  <c r="BV90" i="10"/>
  <c r="BW90" i="10" s="1"/>
  <c r="BV89" i="10"/>
  <c r="BW89" i="10" s="1"/>
  <c r="BV88" i="10"/>
  <c r="BW88" i="10" s="1"/>
  <c r="BV87" i="10"/>
  <c r="BW87" i="10" s="1"/>
  <c r="BV86" i="10"/>
  <c r="BW86" i="10" s="1"/>
  <c r="BV85" i="10"/>
  <c r="BW85" i="10" s="1"/>
  <c r="BV84" i="10"/>
  <c r="BW84" i="10" s="1"/>
  <c r="BV83" i="10"/>
  <c r="BW83" i="10" s="1"/>
  <c r="BV82" i="10"/>
  <c r="BW82" i="10" s="1"/>
  <c r="BV81" i="10"/>
  <c r="BW81" i="10" s="1"/>
  <c r="BV80" i="10"/>
  <c r="BW80" i="10" s="1"/>
  <c r="BV79" i="10"/>
  <c r="BW79" i="10" s="1"/>
  <c r="BV78" i="10"/>
  <c r="BW78" i="10" s="1"/>
  <c r="BV77" i="10"/>
  <c r="BW77" i="10" s="1"/>
  <c r="BV76" i="10"/>
  <c r="BW76" i="10" s="1"/>
  <c r="BV75" i="10"/>
  <c r="BW75" i="10" s="1"/>
  <c r="BV74" i="10"/>
  <c r="BW74" i="10" s="1"/>
  <c r="BV73" i="10"/>
  <c r="BW73" i="10" s="1"/>
  <c r="BV72" i="10"/>
  <c r="BW72" i="10" s="1"/>
  <c r="BV71" i="10"/>
  <c r="BW71" i="10" s="1"/>
  <c r="BV70" i="10"/>
  <c r="BW70" i="10" s="1"/>
  <c r="BV69" i="10"/>
  <c r="BW69" i="10" s="1"/>
  <c r="BV68" i="10"/>
  <c r="BW68" i="10" s="1"/>
  <c r="BV67" i="10"/>
  <c r="BW67" i="10" s="1"/>
  <c r="BV66" i="10"/>
  <c r="BW66" i="10" s="1"/>
  <c r="BV65" i="10"/>
  <c r="BW65" i="10" s="1"/>
  <c r="BV64" i="10"/>
  <c r="BW64" i="10" s="1"/>
  <c r="BV63" i="10"/>
  <c r="BW63" i="10" s="1"/>
  <c r="BV62" i="10"/>
  <c r="BW62" i="10" s="1"/>
  <c r="BV61" i="10"/>
  <c r="BW61" i="10" s="1"/>
  <c r="BV60" i="10"/>
  <c r="BW60" i="10" s="1"/>
  <c r="BV59" i="10"/>
  <c r="BW59" i="10" s="1"/>
  <c r="BV58" i="10"/>
  <c r="BW58" i="10" s="1"/>
  <c r="BV57" i="10"/>
  <c r="BW57" i="10" s="1"/>
  <c r="BV56" i="10"/>
  <c r="BW56" i="10" s="1"/>
  <c r="BV55" i="10"/>
  <c r="BW55" i="10" s="1"/>
  <c r="BV54" i="10"/>
  <c r="BW54" i="10" s="1"/>
  <c r="BV53" i="10"/>
  <c r="BW53" i="10" s="1"/>
  <c r="BV52" i="10"/>
  <c r="BW52" i="10" s="1"/>
  <c r="BV51" i="10"/>
  <c r="BW51" i="10" s="1"/>
  <c r="BV50" i="10"/>
  <c r="BW50" i="10" s="1"/>
  <c r="BV49" i="10"/>
  <c r="BW49" i="10" s="1"/>
  <c r="BV48" i="10"/>
  <c r="BW48" i="10" s="1"/>
  <c r="BV47" i="10"/>
  <c r="BW47" i="10" s="1"/>
  <c r="BV46" i="10"/>
  <c r="BW46" i="10" s="1"/>
  <c r="BV45" i="10"/>
  <c r="BW45" i="10" s="1"/>
  <c r="BV44" i="10"/>
  <c r="BW44" i="10" s="1"/>
  <c r="BV43" i="10"/>
  <c r="BW43" i="10" s="1"/>
  <c r="BV42" i="10"/>
  <c r="BW42" i="10" s="1"/>
  <c r="BV41" i="10"/>
  <c r="BW41" i="10" s="1"/>
  <c r="BV40" i="10"/>
  <c r="BW40" i="10" s="1"/>
  <c r="BV39" i="10"/>
  <c r="BW39" i="10" s="1"/>
  <c r="BV38" i="10"/>
  <c r="BW38" i="10" s="1"/>
  <c r="BV37" i="10"/>
  <c r="BW37" i="10" s="1"/>
  <c r="BV36" i="10"/>
  <c r="BW36" i="10" s="1"/>
  <c r="BV35" i="10"/>
  <c r="BW35" i="10" s="1"/>
  <c r="BV34" i="10"/>
  <c r="BW34" i="10" s="1"/>
  <c r="BV33" i="10"/>
  <c r="BW33" i="10" s="1"/>
  <c r="BV32" i="10"/>
  <c r="BW32" i="10" s="1"/>
  <c r="BV31" i="10"/>
  <c r="BW31" i="10" s="1"/>
  <c r="BV30" i="10"/>
  <c r="BW30" i="10" s="1"/>
  <c r="BV29" i="10"/>
  <c r="BW29" i="10" s="1"/>
  <c r="BV28" i="10"/>
  <c r="BW28" i="10" s="1"/>
  <c r="BV27" i="10"/>
  <c r="BW27" i="10" s="1"/>
  <c r="BV26" i="10"/>
  <c r="BW26" i="10" s="1"/>
  <c r="BV25" i="10"/>
  <c r="BW25" i="10" s="1"/>
  <c r="BV24" i="10"/>
  <c r="BW24" i="10" s="1"/>
  <c r="BV23" i="10"/>
  <c r="BW23" i="10" s="1"/>
  <c r="BV22" i="10"/>
  <c r="BW22" i="10" s="1"/>
  <c r="BV21" i="10"/>
  <c r="BW21" i="10" s="1"/>
  <c r="BV20" i="10"/>
  <c r="BW20" i="10" s="1"/>
  <c r="BV19" i="10"/>
  <c r="BW19" i="10" s="1"/>
  <c r="BV18" i="10"/>
  <c r="BW18" i="10" s="1"/>
  <c r="BV17" i="10"/>
  <c r="BW17" i="10" s="1"/>
  <c r="BV16" i="10"/>
  <c r="BW16" i="10" s="1"/>
  <c r="BV15" i="10"/>
  <c r="BW15" i="10" s="1"/>
  <c r="BV14" i="10"/>
  <c r="BW14" i="10" s="1"/>
  <c r="BV13" i="10"/>
  <c r="BW13" i="10" s="1"/>
  <c r="BV12" i="10"/>
  <c r="BW12" i="10" s="1"/>
  <c r="BV11" i="10"/>
  <c r="BW11" i="10" s="1"/>
  <c r="BV10" i="10"/>
  <c r="BW10" i="10" s="1"/>
  <c r="BV9" i="10"/>
  <c r="BW9" i="10" s="1"/>
  <c r="BV8" i="10"/>
  <c r="BW8" i="10" s="1"/>
  <c r="BV7" i="10"/>
  <c r="BW7" i="10" s="1"/>
  <c r="BV6" i="10"/>
  <c r="BW6" i="10" s="1"/>
  <c r="BV5" i="10"/>
  <c r="BW5" i="10" s="1"/>
  <c r="BS5" i="10"/>
  <c r="BT5" i="10" s="1"/>
  <c r="BV4" i="10"/>
  <c r="BW4" i="10" s="1"/>
  <c r="BT4" i="10"/>
  <c r="AC174" i="10"/>
  <c r="AD174" i="10" s="1"/>
  <c r="AC173" i="10"/>
  <c r="AD173" i="10" s="1"/>
  <c r="AC172" i="10"/>
  <c r="AD172" i="10" s="1"/>
  <c r="AC171" i="10"/>
  <c r="AD171" i="10" s="1"/>
  <c r="AC170" i="10"/>
  <c r="AD170" i="10" s="1"/>
  <c r="AC169" i="10"/>
  <c r="AD169" i="10" s="1"/>
  <c r="AC168" i="10"/>
  <c r="AD168" i="10" s="1"/>
  <c r="AC167" i="10"/>
  <c r="AD167" i="10" s="1"/>
  <c r="AC166" i="10"/>
  <c r="AD166" i="10" s="1"/>
  <c r="AC165" i="10"/>
  <c r="AD165" i="10" s="1"/>
  <c r="AC164" i="10"/>
  <c r="AD164" i="10" s="1"/>
  <c r="AC163" i="10"/>
  <c r="AD163" i="10" s="1"/>
  <c r="AC162" i="10"/>
  <c r="AD162" i="10" s="1"/>
  <c r="AC161" i="10"/>
  <c r="AD161" i="10" s="1"/>
  <c r="AC160" i="10"/>
  <c r="AD160" i="10" s="1"/>
  <c r="AC159" i="10"/>
  <c r="AD159" i="10" s="1"/>
  <c r="AC158" i="10"/>
  <c r="AD158" i="10" s="1"/>
  <c r="AC157" i="10"/>
  <c r="AD157" i="10" s="1"/>
  <c r="AC156" i="10"/>
  <c r="AD156" i="10" s="1"/>
  <c r="AC155" i="10"/>
  <c r="AD155" i="10" s="1"/>
  <c r="AC154" i="10"/>
  <c r="AD154" i="10" s="1"/>
  <c r="AC153" i="10"/>
  <c r="AD153" i="10" s="1"/>
  <c r="AC152" i="10"/>
  <c r="AD152" i="10" s="1"/>
  <c r="AC151" i="10"/>
  <c r="AD151" i="10" s="1"/>
  <c r="AC150" i="10"/>
  <c r="AD150" i="10" s="1"/>
  <c r="AC149" i="10"/>
  <c r="AD149" i="10" s="1"/>
  <c r="AC148" i="10"/>
  <c r="AD148" i="10" s="1"/>
  <c r="AC147" i="10"/>
  <c r="AD147" i="10" s="1"/>
  <c r="AC146" i="10"/>
  <c r="AC145" i="10"/>
  <c r="AD145" i="10" s="1"/>
  <c r="AC144" i="10"/>
  <c r="AD144" i="10" s="1"/>
  <c r="AC143" i="10"/>
  <c r="AD143" i="10" s="1"/>
  <c r="AC142" i="10"/>
  <c r="AD142" i="10" s="1"/>
  <c r="AC141" i="10"/>
  <c r="AD141" i="10" s="1"/>
  <c r="AC140" i="10"/>
  <c r="AD140" i="10" s="1"/>
  <c r="AC139" i="10"/>
  <c r="AD139" i="10" s="1"/>
  <c r="AC138" i="10"/>
  <c r="AD138" i="10" s="1"/>
  <c r="AC137" i="10"/>
  <c r="AD137" i="10" s="1"/>
  <c r="AC136" i="10"/>
  <c r="AD136" i="10" s="1"/>
  <c r="AC135" i="10"/>
  <c r="AD135" i="10" s="1"/>
  <c r="AC134" i="10"/>
  <c r="AD134" i="10" s="1"/>
  <c r="AC133" i="10"/>
  <c r="AD133" i="10" s="1"/>
  <c r="AC132" i="10"/>
  <c r="AD132" i="10" s="1"/>
  <c r="AC131" i="10"/>
  <c r="AD131" i="10" s="1"/>
  <c r="AC130" i="10"/>
  <c r="AD130" i="10" s="1"/>
  <c r="AC129" i="10"/>
  <c r="AD129" i="10" s="1"/>
  <c r="AC128" i="10"/>
  <c r="AD128" i="10" s="1"/>
  <c r="AC127" i="10"/>
  <c r="AD127" i="10" s="1"/>
  <c r="AC126" i="10"/>
  <c r="AD126" i="10" s="1"/>
  <c r="AC125" i="10"/>
  <c r="AD125" i="10" s="1"/>
  <c r="AC124" i="10"/>
  <c r="AD124" i="10" s="1"/>
  <c r="AC123" i="10"/>
  <c r="AD123" i="10" s="1"/>
  <c r="AC122" i="10"/>
  <c r="AD122" i="10" s="1"/>
  <c r="AC121" i="10"/>
  <c r="AD121" i="10" s="1"/>
  <c r="AC120" i="10"/>
  <c r="AD120" i="10" s="1"/>
  <c r="AC119" i="10"/>
  <c r="AD119" i="10" s="1"/>
  <c r="AC118" i="10"/>
  <c r="AD118" i="10" s="1"/>
  <c r="AC117" i="10"/>
  <c r="AD117" i="10" s="1"/>
  <c r="AC116" i="10"/>
  <c r="AD116" i="10" s="1"/>
  <c r="AC115" i="10"/>
  <c r="AD115" i="10" s="1"/>
  <c r="AC114" i="10"/>
  <c r="AD114" i="10" s="1"/>
  <c r="AC113" i="10"/>
  <c r="AD113" i="10" s="1"/>
  <c r="AC112" i="10"/>
  <c r="AD112" i="10" s="1"/>
  <c r="AC111" i="10"/>
  <c r="AD111" i="10" s="1"/>
  <c r="AC110" i="10"/>
  <c r="AD110" i="10" s="1"/>
  <c r="AC109" i="10"/>
  <c r="AD109" i="10" s="1"/>
  <c r="AC108" i="10"/>
  <c r="AD108" i="10" s="1"/>
  <c r="AC107" i="10"/>
  <c r="AD107" i="10" s="1"/>
  <c r="AC106" i="10"/>
  <c r="AD106" i="10" s="1"/>
  <c r="AC105" i="10"/>
  <c r="AD105" i="10" s="1"/>
  <c r="AC104" i="10"/>
  <c r="AD104" i="10" s="1"/>
  <c r="AC103" i="10"/>
  <c r="AD103" i="10" s="1"/>
  <c r="AC102" i="10"/>
  <c r="AD102" i="10" s="1"/>
  <c r="AC101" i="10"/>
  <c r="AD101" i="10" s="1"/>
  <c r="AC100" i="10"/>
  <c r="AD100" i="10" s="1"/>
  <c r="AC99" i="10"/>
  <c r="AD99" i="10" s="1"/>
  <c r="AC98" i="10"/>
  <c r="AD98" i="10" s="1"/>
  <c r="AC97" i="10"/>
  <c r="AD97" i="10" s="1"/>
  <c r="AC96" i="10"/>
  <c r="AD96" i="10" s="1"/>
  <c r="AC95" i="10"/>
  <c r="AD95" i="10" s="1"/>
  <c r="AC94" i="10"/>
  <c r="AD94" i="10" s="1"/>
  <c r="AC93" i="10"/>
  <c r="AD93" i="10" s="1"/>
  <c r="AC92" i="10"/>
  <c r="AD92" i="10" s="1"/>
  <c r="AC91" i="10"/>
  <c r="AD91" i="10" s="1"/>
  <c r="AC90" i="10"/>
  <c r="AD90" i="10" s="1"/>
  <c r="AC89" i="10"/>
  <c r="AD89" i="10" s="1"/>
  <c r="AC88" i="10"/>
  <c r="AD88" i="10" s="1"/>
  <c r="AC87" i="10"/>
  <c r="AD87" i="10" s="1"/>
  <c r="AC86" i="10"/>
  <c r="AD86" i="10" s="1"/>
  <c r="AC85" i="10"/>
  <c r="AD85" i="10" s="1"/>
  <c r="AC84" i="10"/>
  <c r="AD84" i="10" s="1"/>
  <c r="AC83" i="10"/>
  <c r="AD83" i="10" s="1"/>
  <c r="AC82" i="10"/>
  <c r="AD82" i="10" s="1"/>
  <c r="AC81" i="10"/>
  <c r="AD81" i="10" s="1"/>
  <c r="AC80" i="10"/>
  <c r="AD80" i="10" s="1"/>
  <c r="AC79" i="10"/>
  <c r="AD79" i="10" s="1"/>
  <c r="AC78" i="10"/>
  <c r="AD78" i="10" s="1"/>
  <c r="AC77" i="10"/>
  <c r="AD77" i="10" s="1"/>
  <c r="AC76" i="10"/>
  <c r="AD76" i="10" s="1"/>
  <c r="AC75" i="10"/>
  <c r="AD75" i="10" s="1"/>
  <c r="AC74" i="10"/>
  <c r="AD74" i="10" s="1"/>
  <c r="AC73" i="10"/>
  <c r="AD73" i="10" s="1"/>
  <c r="AC72" i="10"/>
  <c r="AD72" i="10" s="1"/>
  <c r="AC71" i="10"/>
  <c r="AD71" i="10" s="1"/>
  <c r="AC70" i="10"/>
  <c r="AD70" i="10" s="1"/>
  <c r="AC69" i="10"/>
  <c r="AD69" i="10" s="1"/>
  <c r="AC68" i="10"/>
  <c r="AD68" i="10" s="1"/>
  <c r="AC67" i="10"/>
  <c r="AD67" i="10" s="1"/>
  <c r="AC66" i="10"/>
  <c r="AD66" i="10" s="1"/>
  <c r="AC65" i="10"/>
  <c r="AD65" i="10" s="1"/>
  <c r="AC64" i="10"/>
  <c r="AD64" i="10" s="1"/>
  <c r="AC63" i="10"/>
  <c r="AD63" i="10" s="1"/>
  <c r="AC62" i="10"/>
  <c r="AD62" i="10" s="1"/>
  <c r="AC61" i="10"/>
  <c r="AD61" i="10" s="1"/>
  <c r="AC60" i="10"/>
  <c r="AD60" i="10" s="1"/>
  <c r="AC59" i="10"/>
  <c r="AD59" i="10" s="1"/>
  <c r="AC58" i="10"/>
  <c r="AD58" i="10" s="1"/>
  <c r="AC57" i="10"/>
  <c r="AD57" i="10" s="1"/>
  <c r="AC56" i="10"/>
  <c r="AD56" i="10" s="1"/>
  <c r="AC55" i="10"/>
  <c r="AD55" i="10" s="1"/>
  <c r="AC54" i="10"/>
  <c r="AD54" i="10" s="1"/>
  <c r="AC53" i="10"/>
  <c r="AD53" i="10" s="1"/>
  <c r="AC52" i="10"/>
  <c r="AD52" i="10" s="1"/>
  <c r="AC51" i="10"/>
  <c r="AD51" i="10" s="1"/>
  <c r="AC50" i="10"/>
  <c r="AD50" i="10" s="1"/>
  <c r="AC49" i="10"/>
  <c r="AD49" i="10" s="1"/>
  <c r="AC48" i="10"/>
  <c r="AD48" i="10" s="1"/>
  <c r="AC47" i="10"/>
  <c r="AD47" i="10" s="1"/>
  <c r="AC46" i="10"/>
  <c r="AD46" i="10" s="1"/>
  <c r="AC45" i="10"/>
  <c r="AD45" i="10" s="1"/>
  <c r="AC44" i="10"/>
  <c r="AD44" i="10" s="1"/>
  <c r="AC43" i="10"/>
  <c r="AD43" i="10" s="1"/>
  <c r="AC42" i="10"/>
  <c r="AD42" i="10" s="1"/>
  <c r="AC41" i="10"/>
  <c r="AD41" i="10" s="1"/>
  <c r="AC40" i="10"/>
  <c r="AD40" i="10" s="1"/>
  <c r="AC39" i="10"/>
  <c r="AD39" i="10" s="1"/>
  <c r="AC38" i="10"/>
  <c r="AD38" i="10" s="1"/>
  <c r="AC37" i="10"/>
  <c r="AD37" i="10" s="1"/>
  <c r="AC36" i="10"/>
  <c r="AD36" i="10" s="1"/>
  <c r="AC35" i="10"/>
  <c r="AD35" i="10" s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7" i="10"/>
  <c r="AD27" i="10" s="1"/>
  <c r="AC26" i="10"/>
  <c r="AD26" i="10" s="1"/>
  <c r="AC25" i="10"/>
  <c r="AD25" i="10" s="1"/>
  <c r="AC24" i="10"/>
  <c r="AD24" i="10" s="1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6" i="10"/>
  <c r="AD16" i="10" s="1"/>
  <c r="AC15" i="10"/>
  <c r="AD15" i="10" s="1"/>
  <c r="AC14" i="10"/>
  <c r="AD14" i="10" s="1"/>
  <c r="AC13" i="10"/>
  <c r="AD13" i="10" s="1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AC6" i="10"/>
  <c r="AD6" i="10" s="1"/>
  <c r="AC5" i="10"/>
  <c r="AD5" i="10" s="1"/>
  <c r="Z5" i="10"/>
  <c r="Z6" i="10" s="1"/>
  <c r="AA6" i="10" s="1"/>
  <c r="AC4" i="10"/>
  <c r="AD4" i="10" s="1"/>
  <c r="AA4" i="10"/>
  <c r="DV4" i="10" l="1"/>
  <c r="AD146" i="10"/>
  <c r="AF146" i="10" s="1"/>
  <c r="DT90" i="10"/>
  <c r="DX118" i="10" s="1"/>
  <c r="BQ17" i="11"/>
  <c r="BP18" i="11"/>
  <c r="AQ18" i="11"/>
  <c r="AR17" i="11"/>
  <c r="GM21" i="11"/>
  <c r="GL22" i="11"/>
  <c r="GX22" i="11"/>
  <c r="GY21" i="11"/>
  <c r="HL21" i="11"/>
  <c r="HK22" i="11"/>
  <c r="FD25" i="11"/>
  <c r="FE24" i="11"/>
  <c r="ES22" i="11"/>
  <c r="ER23" i="11"/>
  <c r="FR22" i="11"/>
  <c r="FQ23" i="11"/>
  <c r="CX19" i="11"/>
  <c r="CY18" i="11"/>
  <c r="DK18" i="11"/>
  <c r="DL17" i="11"/>
  <c r="CL18" i="11"/>
  <c r="CM17" i="11"/>
  <c r="BC19" i="11"/>
  <c r="BD18" i="11"/>
  <c r="DB15" i="10"/>
  <c r="DC14" i="10"/>
  <c r="BG14" i="10"/>
  <c r="BH13" i="10"/>
  <c r="BZ118" i="10"/>
  <c r="BY118" i="10"/>
  <c r="CA146" i="10"/>
  <c r="BZ90" i="10"/>
  <c r="CA118" i="10"/>
  <c r="DX174" i="10"/>
  <c r="DV146" i="10"/>
  <c r="DW146" i="10"/>
  <c r="AF4" i="10"/>
  <c r="CA174" i="10"/>
  <c r="BZ146" i="10"/>
  <c r="BY146" i="10"/>
  <c r="DP7" i="10"/>
  <c r="DP8" i="10" s="1"/>
  <c r="DQ8" i="10" s="1"/>
  <c r="DV118" i="10"/>
  <c r="DX146" i="10"/>
  <c r="DW118" i="10"/>
  <c r="N13" i="10"/>
  <c r="M14" i="10"/>
  <c r="X11" i="11"/>
  <c r="W12" i="11"/>
  <c r="A11" i="11"/>
  <c r="B10" i="11"/>
  <c r="AH174" i="10"/>
  <c r="AH118" i="10"/>
  <c r="AG90" i="10"/>
  <c r="BS6" i="10"/>
  <c r="BS7" i="10" s="1"/>
  <c r="AG118" i="10"/>
  <c r="CA90" i="10"/>
  <c r="DX35" i="10"/>
  <c r="DX4" i="10"/>
  <c r="DW4" i="10"/>
  <c r="DQ5" i="10"/>
  <c r="DX90" i="10"/>
  <c r="DW35" i="10"/>
  <c r="DV35" i="10"/>
  <c r="DW90" i="10"/>
  <c r="DV90" i="10"/>
  <c r="BZ4" i="10"/>
  <c r="CA35" i="10"/>
  <c r="BZ35" i="10"/>
  <c r="CA4" i="10"/>
  <c r="BY4" i="10"/>
  <c r="BY90" i="10"/>
  <c r="BY35" i="10"/>
  <c r="AH35" i="10"/>
  <c r="AH4" i="10"/>
  <c r="AF90" i="10"/>
  <c r="AG35" i="10"/>
  <c r="AF35" i="10"/>
  <c r="Z7" i="10"/>
  <c r="AA5" i="10"/>
  <c r="BP19" i="11" l="1"/>
  <c r="BQ18" i="11"/>
  <c r="DP9" i="10"/>
  <c r="DP10" i="10" s="1"/>
  <c r="DQ10" i="10" s="1"/>
  <c r="AQ19" i="11"/>
  <c r="AR18" i="11"/>
  <c r="DQ7" i="10"/>
  <c r="BT6" i="10"/>
  <c r="HK23" i="11"/>
  <c r="HL22" i="11"/>
  <c r="GY22" i="11"/>
  <c r="GX23" i="11"/>
  <c r="GL23" i="11"/>
  <c r="GM22" i="11"/>
  <c r="ES23" i="11"/>
  <c r="ER24" i="11"/>
  <c r="FQ24" i="11"/>
  <c r="FR23" i="11"/>
  <c r="FD26" i="11"/>
  <c r="FE25" i="11"/>
  <c r="CX20" i="11"/>
  <c r="CY19" i="11"/>
  <c r="CM18" i="11"/>
  <c r="CL19" i="11"/>
  <c r="DL18" i="11"/>
  <c r="DK19" i="11"/>
  <c r="BD19" i="11"/>
  <c r="BC20" i="11"/>
  <c r="DB16" i="10"/>
  <c r="DC15" i="10"/>
  <c r="BG15" i="10"/>
  <c r="BH14" i="10"/>
  <c r="DP11" i="10"/>
  <c r="DQ11" i="10" s="1"/>
  <c r="N14" i="10"/>
  <c r="M15" i="10"/>
  <c r="W13" i="11"/>
  <c r="X12" i="11"/>
  <c r="A12" i="11"/>
  <c r="B11" i="11"/>
  <c r="DQ9" i="10"/>
  <c r="BS8" i="10"/>
  <c r="BT7" i="10"/>
  <c r="Z8" i="10"/>
  <c r="AA7" i="10"/>
  <c r="CR174" i="10"/>
  <c r="CS174" i="10" s="1"/>
  <c r="DY174" i="10" s="1"/>
  <c r="CR173" i="10"/>
  <c r="CS173" i="10" s="1"/>
  <c r="DY173" i="10" s="1"/>
  <c r="CR172" i="10"/>
  <c r="CS172" i="10" s="1"/>
  <c r="DY172" i="10" s="1"/>
  <c r="CR171" i="10"/>
  <c r="CS171" i="10" s="1"/>
  <c r="DY171" i="10" s="1"/>
  <c r="CR170" i="10"/>
  <c r="CS170" i="10" s="1"/>
  <c r="DY170" i="10" s="1"/>
  <c r="CR169" i="10"/>
  <c r="CS169" i="10" s="1"/>
  <c r="DY169" i="10" s="1"/>
  <c r="CR168" i="10"/>
  <c r="CS168" i="10" s="1"/>
  <c r="DY168" i="10" s="1"/>
  <c r="CR167" i="10"/>
  <c r="CS167" i="10" s="1"/>
  <c r="DY167" i="10" s="1"/>
  <c r="CR166" i="10"/>
  <c r="CS166" i="10" s="1"/>
  <c r="DY166" i="10" s="1"/>
  <c r="CR165" i="10"/>
  <c r="CS165" i="10" s="1"/>
  <c r="DY165" i="10" s="1"/>
  <c r="CR164" i="10"/>
  <c r="CS164" i="10" s="1"/>
  <c r="DY164" i="10" s="1"/>
  <c r="CR163" i="10"/>
  <c r="CS163" i="10" s="1"/>
  <c r="DY163" i="10" s="1"/>
  <c r="CR162" i="10"/>
  <c r="CS162" i="10" s="1"/>
  <c r="DY162" i="10" s="1"/>
  <c r="CR161" i="10"/>
  <c r="CS161" i="10" s="1"/>
  <c r="DY161" i="10" s="1"/>
  <c r="CR160" i="10"/>
  <c r="CS160" i="10" s="1"/>
  <c r="DY160" i="10" s="1"/>
  <c r="CR159" i="10"/>
  <c r="CS159" i="10" s="1"/>
  <c r="DY159" i="10" s="1"/>
  <c r="CR158" i="10"/>
  <c r="CS158" i="10" s="1"/>
  <c r="DY158" i="10" s="1"/>
  <c r="CR157" i="10"/>
  <c r="CS157" i="10" s="1"/>
  <c r="DY157" i="10" s="1"/>
  <c r="CR156" i="10"/>
  <c r="CS156" i="10" s="1"/>
  <c r="DY156" i="10" s="1"/>
  <c r="CR155" i="10"/>
  <c r="CS155" i="10" s="1"/>
  <c r="DY155" i="10" s="1"/>
  <c r="CR154" i="10"/>
  <c r="CS154" i="10" s="1"/>
  <c r="DY154" i="10" s="1"/>
  <c r="CR153" i="10"/>
  <c r="CS153" i="10" s="1"/>
  <c r="DY153" i="10" s="1"/>
  <c r="CR152" i="10"/>
  <c r="CS152" i="10" s="1"/>
  <c r="DY152" i="10" s="1"/>
  <c r="CR151" i="10"/>
  <c r="CS151" i="10" s="1"/>
  <c r="DY151" i="10" s="1"/>
  <c r="CR150" i="10"/>
  <c r="CS150" i="10" s="1"/>
  <c r="DY150" i="10" s="1"/>
  <c r="CR149" i="10"/>
  <c r="CS149" i="10" s="1"/>
  <c r="DY149" i="10" s="1"/>
  <c r="CR148" i="10"/>
  <c r="CS148" i="10" s="1"/>
  <c r="DY148" i="10" s="1"/>
  <c r="CR147" i="10"/>
  <c r="CS147" i="10" s="1"/>
  <c r="DY147" i="10" s="1"/>
  <c r="CR146" i="10"/>
  <c r="CS146" i="10" s="1"/>
  <c r="DY146" i="10" s="1"/>
  <c r="CR145" i="10"/>
  <c r="CS145" i="10" s="1"/>
  <c r="DY145" i="10" s="1"/>
  <c r="CR144" i="10"/>
  <c r="CS144" i="10" s="1"/>
  <c r="DY144" i="10" s="1"/>
  <c r="CR143" i="10"/>
  <c r="CS143" i="10" s="1"/>
  <c r="DY143" i="10" s="1"/>
  <c r="CR142" i="10"/>
  <c r="CS142" i="10" s="1"/>
  <c r="DY142" i="10" s="1"/>
  <c r="CR141" i="10"/>
  <c r="CS141" i="10" s="1"/>
  <c r="DY141" i="10" s="1"/>
  <c r="CR140" i="10"/>
  <c r="CS140" i="10" s="1"/>
  <c r="DY140" i="10" s="1"/>
  <c r="CR139" i="10"/>
  <c r="CS139" i="10" s="1"/>
  <c r="DY139" i="10" s="1"/>
  <c r="CR138" i="10"/>
  <c r="CS138" i="10" s="1"/>
  <c r="DY138" i="10" s="1"/>
  <c r="CR137" i="10"/>
  <c r="CS137" i="10" s="1"/>
  <c r="DY137" i="10" s="1"/>
  <c r="CR136" i="10"/>
  <c r="CS136" i="10" s="1"/>
  <c r="DY136" i="10" s="1"/>
  <c r="CR135" i="10"/>
  <c r="CS135" i="10" s="1"/>
  <c r="DY135" i="10" s="1"/>
  <c r="CR134" i="10"/>
  <c r="CS134" i="10" s="1"/>
  <c r="DY134" i="10" s="1"/>
  <c r="CR133" i="10"/>
  <c r="CS133" i="10" s="1"/>
  <c r="DY133" i="10" s="1"/>
  <c r="CR132" i="10"/>
  <c r="CS132" i="10" s="1"/>
  <c r="DY132" i="10" s="1"/>
  <c r="CR131" i="10"/>
  <c r="CS131" i="10" s="1"/>
  <c r="DY131" i="10" s="1"/>
  <c r="CR130" i="10"/>
  <c r="CS130" i="10" s="1"/>
  <c r="DY130" i="10" s="1"/>
  <c r="CR129" i="10"/>
  <c r="CS129" i="10" s="1"/>
  <c r="DY129" i="10" s="1"/>
  <c r="CR128" i="10"/>
  <c r="CS128" i="10" s="1"/>
  <c r="DY128" i="10" s="1"/>
  <c r="CR127" i="10"/>
  <c r="CS127" i="10" s="1"/>
  <c r="DY127" i="10" s="1"/>
  <c r="CR126" i="10"/>
  <c r="CS126" i="10" s="1"/>
  <c r="DY126" i="10" s="1"/>
  <c r="CR125" i="10"/>
  <c r="CS125" i="10" s="1"/>
  <c r="DY125" i="10" s="1"/>
  <c r="CR124" i="10"/>
  <c r="CS124" i="10" s="1"/>
  <c r="DY124" i="10" s="1"/>
  <c r="CR123" i="10"/>
  <c r="CS123" i="10" s="1"/>
  <c r="DY123" i="10" s="1"/>
  <c r="CR122" i="10"/>
  <c r="CS122" i="10" s="1"/>
  <c r="DY122" i="10" s="1"/>
  <c r="CR121" i="10"/>
  <c r="CS121" i="10" s="1"/>
  <c r="DY121" i="10" s="1"/>
  <c r="CR120" i="10"/>
  <c r="CS120" i="10" s="1"/>
  <c r="DY120" i="10" s="1"/>
  <c r="CR119" i="10"/>
  <c r="CS119" i="10" s="1"/>
  <c r="DY119" i="10" s="1"/>
  <c r="CR118" i="10"/>
  <c r="CS118" i="10" s="1"/>
  <c r="DY118" i="10" s="1"/>
  <c r="CR117" i="10"/>
  <c r="CS117" i="10" s="1"/>
  <c r="DY117" i="10" s="1"/>
  <c r="CR116" i="10"/>
  <c r="CS116" i="10" s="1"/>
  <c r="DY116" i="10" s="1"/>
  <c r="CR115" i="10"/>
  <c r="CS115" i="10" s="1"/>
  <c r="DY115" i="10" s="1"/>
  <c r="CR114" i="10"/>
  <c r="CS114" i="10" s="1"/>
  <c r="DY114" i="10" s="1"/>
  <c r="CR113" i="10"/>
  <c r="CS113" i="10" s="1"/>
  <c r="DY113" i="10" s="1"/>
  <c r="CR112" i="10"/>
  <c r="CS112" i="10" s="1"/>
  <c r="DY112" i="10" s="1"/>
  <c r="CR111" i="10"/>
  <c r="CS111" i="10" s="1"/>
  <c r="DY111" i="10" s="1"/>
  <c r="CR110" i="10"/>
  <c r="CS110" i="10" s="1"/>
  <c r="DY110" i="10" s="1"/>
  <c r="CR109" i="10"/>
  <c r="CS109" i="10" s="1"/>
  <c r="DY109" i="10" s="1"/>
  <c r="CR108" i="10"/>
  <c r="CS108" i="10" s="1"/>
  <c r="DY108" i="10" s="1"/>
  <c r="CR107" i="10"/>
  <c r="CS107" i="10" s="1"/>
  <c r="DY107" i="10" s="1"/>
  <c r="CR106" i="10"/>
  <c r="CS106" i="10" s="1"/>
  <c r="DY106" i="10" s="1"/>
  <c r="CR105" i="10"/>
  <c r="CS105" i="10" s="1"/>
  <c r="DY105" i="10" s="1"/>
  <c r="CR104" i="10"/>
  <c r="CS104" i="10" s="1"/>
  <c r="DY104" i="10" s="1"/>
  <c r="CR103" i="10"/>
  <c r="CS103" i="10" s="1"/>
  <c r="DY103" i="10" s="1"/>
  <c r="CR102" i="10"/>
  <c r="CS102" i="10" s="1"/>
  <c r="DY102" i="10" s="1"/>
  <c r="CR101" i="10"/>
  <c r="CS101" i="10" s="1"/>
  <c r="DY101" i="10" s="1"/>
  <c r="CR100" i="10"/>
  <c r="CS100" i="10" s="1"/>
  <c r="DY100" i="10" s="1"/>
  <c r="CR99" i="10"/>
  <c r="CS99" i="10" s="1"/>
  <c r="DY99" i="10" s="1"/>
  <c r="CR98" i="10"/>
  <c r="CS98" i="10" s="1"/>
  <c r="DY98" i="10" s="1"/>
  <c r="CR97" i="10"/>
  <c r="CS97" i="10" s="1"/>
  <c r="DY97" i="10" s="1"/>
  <c r="CR96" i="10"/>
  <c r="CS96" i="10" s="1"/>
  <c r="DY96" i="10" s="1"/>
  <c r="CR95" i="10"/>
  <c r="CS95" i="10" s="1"/>
  <c r="DY95" i="10" s="1"/>
  <c r="CR94" i="10"/>
  <c r="CS94" i="10" s="1"/>
  <c r="DY94" i="10" s="1"/>
  <c r="CR93" i="10"/>
  <c r="CS93" i="10" s="1"/>
  <c r="DY93" i="10" s="1"/>
  <c r="CR92" i="10"/>
  <c r="CS92" i="10" s="1"/>
  <c r="DY92" i="10" s="1"/>
  <c r="CR91" i="10"/>
  <c r="CS91" i="10" s="1"/>
  <c r="DY91" i="10" s="1"/>
  <c r="CR90" i="10"/>
  <c r="CR89" i="10"/>
  <c r="CS89" i="10" s="1"/>
  <c r="DY89" i="10" s="1"/>
  <c r="CR88" i="10"/>
  <c r="CS88" i="10" s="1"/>
  <c r="DY88" i="10" s="1"/>
  <c r="CR87" i="10"/>
  <c r="CS87" i="10" s="1"/>
  <c r="DY87" i="10" s="1"/>
  <c r="CR86" i="10"/>
  <c r="CS86" i="10" s="1"/>
  <c r="DY86" i="10" s="1"/>
  <c r="CR85" i="10"/>
  <c r="CS85" i="10" s="1"/>
  <c r="DY85" i="10" s="1"/>
  <c r="CR84" i="10"/>
  <c r="CS84" i="10" s="1"/>
  <c r="DY84" i="10" s="1"/>
  <c r="CR83" i="10"/>
  <c r="CS83" i="10" s="1"/>
  <c r="DY83" i="10" s="1"/>
  <c r="CR82" i="10"/>
  <c r="CS82" i="10" s="1"/>
  <c r="DY82" i="10" s="1"/>
  <c r="CR81" i="10"/>
  <c r="CS81" i="10" s="1"/>
  <c r="DY81" i="10" s="1"/>
  <c r="CR80" i="10"/>
  <c r="CS80" i="10" s="1"/>
  <c r="DY80" i="10" s="1"/>
  <c r="CR79" i="10"/>
  <c r="CS79" i="10" s="1"/>
  <c r="DY79" i="10" s="1"/>
  <c r="CR78" i="10"/>
  <c r="CS78" i="10" s="1"/>
  <c r="DY78" i="10" s="1"/>
  <c r="CR77" i="10"/>
  <c r="CS77" i="10" s="1"/>
  <c r="DY77" i="10" s="1"/>
  <c r="CR76" i="10"/>
  <c r="CS76" i="10" s="1"/>
  <c r="DY76" i="10" s="1"/>
  <c r="CR75" i="10"/>
  <c r="CS75" i="10" s="1"/>
  <c r="DY75" i="10" s="1"/>
  <c r="CR74" i="10"/>
  <c r="CS74" i="10" s="1"/>
  <c r="DY74" i="10" s="1"/>
  <c r="CR73" i="10"/>
  <c r="CS73" i="10" s="1"/>
  <c r="DY73" i="10" s="1"/>
  <c r="CR72" i="10"/>
  <c r="CS72" i="10" s="1"/>
  <c r="DY72" i="10" s="1"/>
  <c r="CR71" i="10"/>
  <c r="CS71" i="10" s="1"/>
  <c r="DY71" i="10" s="1"/>
  <c r="CR70" i="10"/>
  <c r="CS70" i="10" s="1"/>
  <c r="DY70" i="10" s="1"/>
  <c r="CR69" i="10"/>
  <c r="CS69" i="10" s="1"/>
  <c r="DY69" i="10" s="1"/>
  <c r="CR68" i="10"/>
  <c r="CS68" i="10" s="1"/>
  <c r="DY68" i="10" s="1"/>
  <c r="CR67" i="10"/>
  <c r="CS67" i="10" s="1"/>
  <c r="DY67" i="10" s="1"/>
  <c r="CR66" i="10"/>
  <c r="CS66" i="10" s="1"/>
  <c r="DY66" i="10" s="1"/>
  <c r="CR65" i="10"/>
  <c r="CS65" i="10" s="1"/>
  <c r="DY65" i="10" s="1"/>
  <c r="CR64" i="10"/>
  <c r="CS64" i="10" s="1"/>
  <c r="DY64" i="10" s="1"/>
  <c r="CR63" i="10"/>
  <c r="CS63" i="10" s="1"/>
  <c r="DY63" i="10" s="1"/>
  <c r="CR62" i="10"/>
  <c r="CS62" i="10" s="1"/>
  <c r="DY62" i="10" s="1"/>
  <c r="CR61" i="10"/>
  <c r="CS61" i="10" s="1"/>
  <c r="DY61" i="10" s="1"/>
  <c r="CR60" i="10"/>
  <c r="CS60" i="10" s="1"/>
  <c r="DY60" i="10" s="1"/>
  <c r="CR59" i="10"/>
  <c r="CS59" i="10" s="1"/>
  <c r="DY59" i="10" s="1"/>
  <c r="CR58" i="10"/>
  <c r="CS58" i="10" s="1"/>
  <c r="DY58" i="10" s="1"/>
  <c r="CR57" i="10"/>
  <c r="CS57" i="10" s="1"/>
  <c r="DY57" i="10" s="1"/>
  <c r="CR56" i="10"/>
  <c r="CS56" i="10" s="1"/>
  <c r="DY56" i="10" s="1"/>
  <c r="CR55" i="10"/>
  <c r="CS55" i="10" s="1"/>
  <c r="DY55" i="10" s="1"/>
  <c r="CR54" i="10"/>
  <c r="CS54" i="10" s="1"/>
  <c r="DY54" i="10" s="1"/>
  <c r="CR53" i="10"/>
  <c r="CS53" i="10" s="1"/>
  <c r="DY53" i="10" s="1"/>
  <c r="CR52" i="10"/>
  <c r="CS52" i="10" s="1"/>
  <c r="DY52" i="10" s="1"/>
  <c r="CR51" i="10"/>
  <c r="CS51" i="10" s="1"/>
  <c r="DY51" i="10" s="1"/>
  <c r="CR50" i="10"/>
  <c r="CS50" i="10" s="1"/>
  <c r="DY50" i="10" s="1"/>
  <c r="CR49" i="10"/>
  <c r="CS49" i="10" s="1"/>
  <c r="DY49" i="10" s="1"/>
  <c r="CR48" i="10"/>
  <c r="CS48" i="10" s="1"/>
  <c r="DY48" i="10" s="1"/>
  <c r="CR47" i="10"/>
  <c r="CS47" i="10" s="1"/>
  <c r="DY47" i="10" s="1"/>
  <c r="CR46" i="10"/>
  <c r="CS46" i="10" s="1"/>
  <c r="DY46" i="10" s="1"/>
  <c r="CR45" i="10"/>
  <c r="CS45" i="10" s="1"/>
  <c r="DY45" i="10" s="1"/>
  <c r="CR44" i="10"/>
  <c r="CS44" i="10" s="1"/>
  <c r="DY44" i="10" s="1"/>
  <c r="CR43" i="10"/>
  <c r="CS43" i="10" s="1"/>
  <c r="DY43" i="10" s="1"/>
  <c r="CR42" i="10"/>
  <c r="CS42" i="10" s="1"/>
  <c r="DY42" i="10" s="1"/>
  <c r="CR41" i="10"/>
  <c r="CS41" i="10" s="1"/>
  <c r="DY41" i="10" s="1"/>
  <c r="CR40" i="10"/>
  <c r="CS40" i="10" s="1"/>
  <c r="DY40" i="10" s="1"/>
  <c r="CR39" i="10"/>
  <c r="CS39" i="10" s="1"/>
  <c r="DY39" i="10" s="1"/>
  <c r="CR38" i="10"/>
  <c r="CS38" i="10" s="1"/>
  <c r="DY38" i="10" s="1"/>
  <c r="CR37" i="10"/>
  <c r="CS37" i="10" s="1"/>
  <c r="DY37" i="10" s="1"/>
  <c r="CR36" i="10"/>
  <c r="CS36" i="10" s="1"/>
  <c r="DY36" i="10" s="1"/>
  <c r="CR35" i="10"/>
  <c r="CS35" i="10" s="1"/>
  <c r="DY35" i="10" s="1"/>
  <c r="CR34" i="10"/>
  <c r="CS34" i="10" s="1"/>
  <c r="DY34" i="10" s="1"/>
  <c r="CR33" i="10"/>
  <c r="CS33" i="10" s="1"/>
  <c r="DY33" i="10" s="1"/>
  <c r="CR32" i="10"/>
  <c r="CS32" i="10" s="1"/>
  <c r="DY32" i="10" s="1"/>
  <c r="CR31" i="10"/>
  <c r="CS31" i="10" s="1"/>
  <c r="DY31" i="10" s="1"/>
  <c r="CR30" i="10"/>
  <c r="CS30" i="10" s="1"/>
  <c r="DY30" i="10" s="1"/>
  <c r="CR29" i="10"/>
  <c r="CS29" i="10" s="1"/>
  <c r="DY29" i="10" s="1"/>
  <c r="CR28" i="10"/>
  <c r="CS28" i="10" s="1"/>
  <c r="DY28" i="10" s="1"/>
  <c r="CR27" i="10"/>
  <c r="CS27" i="10" s="1"/>
  <c r="DY27" i="10" s="1"/>
  <c r="CR26" i="10"/>
  <c r="CS26" i="10" s="1"/>
  <c r="DY26" i="10" s="1"/>
  <c r="CR25" i="10"/>
  <c r="CS25" i="10" s="1"/>
  <c r="DY25" i="10" s="1"/>
  <c r="CR24" i="10"/>
  <c r="CS24" i="10" s="1"/>
  <c r="DY24" i="10" s="1"/>
  <c r="CR23" i="10"/>
  <c r="CS23" i="10" s="1"/>
  <c r="DY23" i="10" s="1"/>
  <c r="CR22" i="10"/>
  <c r="CS22" i="10" s="1"/>
  <c r="DY22" i="10" s="1"/>
  <c r="CR21" i="10"/>
  <c r="CS21" i="10" s="1"/>
  <c r="DY21" i="10" s="1"/>
  <c r="CR20" i="10"/>
  <c r="CS20" i="10" s="1"/>
  <c r="DY20" i="10" s="1"/>
  <c r="CR19" i="10"/>
  <c r="CS19" i="10" s="1"/>
  <c r="DY19" i="10" s="1"/>
  <c r="CR18" i="10"/>
  <c r="CS18" i="10" s="1"/>
  <c r="DY18" i="10" s="1"/>
  <c r="CR17" i="10"/>
  <c r="CS17" i="10" s="1"/>
  <c r="DY17" i="10" s="1"/>
  <c r="CR16" i="10"/>
  <c r="CS16" i="10" s="1"/>
  <c r="DY16" i="10" s="1"/>
  <c r="CR15" i="10"/>
  <c r="CS15" i="10" s="1"/>
  <c r="DY15" i="10" s="1"/>
  <c r="CR14" i="10"/>
  <c r="CS14" i="10" s="1"/>
  <c r="DY14" i="10" s="1"/>
  <c r="CR13" i="10"/>
  <c r="CS13" i="10" s="1"/>
  <c r="DY13" i="10" s="1"/>
  <c r="CR12" i="10"/>
  <c r="CS12" i="10" s="1"/>
  <c r="DY12" i="10" s="1"/>
  <c r="CR11" i="10"/>
  <c r="CS11" i="10" s="1"/>
  <c r="DY11" i="10" s="1"/>
  <c r="CR10" i="10"/>
  <c r="CS10" i="10" s="1"/>
  <c r="DY10" i="10" s="1"/>
  <c r="CR9" i="10"/>
  <c r="CS9" i="10" s="1"/>
  <c r="DY9" i="10" s="1"/>
  <c r="CR8" i="10"/>
  <c r="CS8" i="10" s="1"/>
  <c r="DY8" i="10" s="1"/>
  <c r="CR7" i="10"/>
  <c r="CS7" i="10" s="1"/>
  <c r="DY7" i="10" s="1"/>
  <c r="CR6" i="10"/>
  <c r="CS6" i="10" s="1"/>
  <c r="DY6" i="10" s="1"/>
  <c r="CR5" i="10"/>
  <c r="CS5" i="10" s="1"/>
  <c r="DY5" i="10" s="1"/>
  <c r="CO5" i="10"/>
  <c r="CO6" i="10" s="1"/>
  <c r="CR4" i="10"/>
  <c r="CS4" i="10" s="1"/>
  <c r="DY4" i="10" s="1"/>
  <c r="CP4" i="10"/>
  <c r="AY174" i="10"/>
  <c r="AZ174" i="10" s="1"/>
  <c r="CB174" i="10" s="1"/>
  <c r="AY173" i="10"/>
  <c r="AZ173" i="10" s="1"/>
  <c r="CB173" i="10" s="1"/>
  <c r="AY172" i="10"/>
  <c r="AZ172" i="10" s="1"/>
  <c r="CB172" i="10" s="1"/>
  <c r="AY171" i="10"/>
  <c r="AZ171" i="10" s="1"/>
  <c r="CB171" i="10" s="1"/>
  <c r="AY170" i="10"/>
  <c r="AZ170" i="10" s="1"/>
  <c r="CB170" i="10" s="1"/>
  <c r="AY169" i="10"/>
  <c r="AZ169" i="10" s="1"/>
  <c r="CB169" i="10" s="1"/>
  <c r="AY168" i="10"/>
  <c r="AZ168" i="10" s="1"/>
  <c r="CB168" i="10" s="1"/>
  <c r="AY167" i="10"/>
  <c r="AZ167" i="10" s="1"/>
  <c r="CB167" i="10" s="1"/>
  <c r="AY166" i="10"/>
  <c r="AZ166" i="10" s="1"/>
  <c r="CB166" i="10" s="1"/>
  <c r="AY165" i="10"/>
  <c r="AZ165" i="10" s="1"/>
  <c r="CB165" i="10" s="1"/>
  <c r="AY164" i="10"/>
  <c r="AZ164" i="10" s="1"/>
  <c r="CB164" i="10" s="1"/>
  <c r="AY163" i="10"/>
  <c r="AZ163" i="10" s="1"/>
  <c r="CB163" i="10" s="1"/>
  <c r="AY162" i="10"/>
  <c r="AZ162" i="10" s="1"/>
  <c r="CB162" i="10" s="1"/>
  <c r="AY161" i="10"/>
  <c r="AZ161" i="10" s="1"/>
  <c r="CB161" i="10" s="1"/>
  <c r="AY160" i="10"/>
  <c r="AZ160" i="10" s="1"/>
  <c r="CB160" i="10" s="1"/>
  <c r="AY159" i="10"/>
  <c r="AZ159" i="10" s="1"/>
  <c r="CB159" i="10" s="1"/>
  <c r="AY158" i="10"/>
  <c r="AZ158" i="10" s="1"/>
  <c r="CB158" i="10" s="1"/>
  <c r="AY157" i="10"/>
  <c r="AZ157" i="10" s="1"/>
  <c r="CB157" i="10" s="1"/>
  <c r="AY156" i="10"/>
  <c r="AZ156" i="10" s="1"/>
  <c r="CB156" i="10" s="1"/>
  <c r="AY155" i="10"/>
  <c r="AZ155" i="10" s="1"/>
  <c r="CB155" i="10" s="1"/>
  <c r="AY154" i="10"/>
  <c r="AZ154" i="10" s="1"/>
  <c r="CB154" i="10" s="1"/>
  <c r="AY153" i="10"/>
  <c r="AZ153" i="10" s="1"/>
  <c r="CB153" i="10" s="1"/>
  <c r="AY152" i="10"/>
  <c r="AZ152" i="10" s="1"/>
  <c r="CB152" i="10" s="1"/>
  <c r="AY151" i="10"/>
  <c r="AZ151" i="10" s="1"/>
  <c r="CB151" i="10" s="1"/>
  <c r="AY150" i="10"/>
  <c r="AZ150" i="10" s="1"/>
  <c r="CB150" i="10" s="1"/>
  <c r="AY149" i="10"/>
  <c r="AZ149" i="10" s="1"/>
  <c r="CB149" i="10" s="1"/>
  <c r="AY148" i="10"/>
  <c r="AZ148" i="10" s="1"/>
  <c r="CB148" i="10" s="1"/>
  <c r="AY147" i="10"/>
  <c r="AZ147" i="10" s="1"/>
  <c r="CB147" i="10" s="1"/>
  <c r="AY146" i="10"/>
  <c r="AZ146" i="10" s="1"/>
  <c r="CB146" i="10" s="1"/>
  <c r="AY145" i="10"/>
  <c r="AZ145" i="10" s="1"/>
  <c r="CB145" i="10" s="1"/>
  <c r="AY144" i="10"/>
  <c r="AZ144" i="10" s="1"/>
  <c r="CB144" i="10" s="1"/>
  <c r="AY143" i="10"/>
  <c r="AZ143" i="10" s="1"/>
  <c r="CB143" i="10" s="1"/>
  <c r="AY142" i="10"/>
  <c r="AZ142" i="10" s="1"/>
  <c r="CB142" i="10" s="1"/>
  <c r="AY141" i="10"/>
  <c r="AZ141" i="10" s="1"/>
  <c r="CB141" i="10" s="1"/>
  <c r="AY140" i="10"/>
  <c r="AZ140" i="10" s="1"/>
  <c r="CB140" i="10" s="1"/>
  <c r="AY139" i="10"/>
  <c r="AZ139" i="10" s="1"/>
  <c r="CB139" i="10" s="1"/>
  <c r="AY138" i="10"/>
  <c r="AZ138" i="10" s="1"/>
  <c r="CB138" i="10" s="1"/>
  <c r="AY137" i="10"/>
  <c r="AZ137" i="10" s="1"/>
  <c r="CB137" i="10" s="1"/>
  <c r="AY136" i="10"/>
  <c r="AZ136" i="10" s="1"/>
  <c r="CB136" i="10" s="1"/>
  <c r="AY135" i="10"/>
  <c r="AZ135" i="10" s="1"/>
  <c r="CB135" i="10" s="1"/>
  <c r="AY134" i="10"/>
  <c r="AZ134" i="10" s="1"/>
  <c r="CB134" i="10" s="1"/>
  <c r="AY133" i="10"/>
  <c r="AZ133" i="10" s="1"/>
  <c r="CB133" i="10" s="1"/>
  <c r="AY132" i="10"/>
  <c r="AZ132" i="10" s="1"/>
  <c r="CB132" i="10" s="1"/>
  <c r="AY131" i="10"/>
  <c r="AZ131" i="10" s="1"/>
  <c r="CB131" i="10" s="1"/>
  <c r="AY130" i="10"/>
  <c r="AZ130" i="10" s="1"/>
  <c r="CB130" i="10" s="1"/>
  <c r="AY129" i="10"/>
  <c r="AZ129" i="10" s="1"/>
  <c r="CB129" i="10" s="1"/>
  <c r="AY128" i="10"/>
  <c r="AZ128" i="10" s="1"/>
  <c r="CB128" i="10" s="1"/>
  <c r="AY127" i="10"/>
  <c r="AZ127" i="10" s="1"/>
  <c r="CB127" i="10" s="1"/>
  <c r="AY126" i="10"/>
  <c r="AZ126" i="10" s="1"/>
  <c r="CB126" i="10" s="1"/>
  <c r="AY125" i="10"/>
  <c r="AZ125" i="10" s="1"/>
  <c r="CB125" i="10" s="1"/>
  <c r="AY124" i="10"/>
  <c r="AZ124" i="10" s="1"/>
  <c r="CB124" i="10" s="1"/>
  <c r="AY123" i="10"/>
  <c r="AZ123" i="10" s="1"/>
  <c r="CB123" i="10" s="1"/>
  <c r="AY122" i="10"/>
  <c r="AZ122" i="10" s="1"/>
  <c r="CB122" i="10" s="1"/>
  <c r="AY121" i="10"/>
  <c r="AZ121" i="10" s="1"/>
  <c r="CB121" i="10" s="1"/>
  <c r="AY120" i="10"/>
  <c r="AZ120" i="10" s="1"/>
  <c r="CB120" i="10" s="1"/>
  <c r="AY119" i="10"/>
  <c r="AZ119" i="10" s="1"/>
  <c r="CB119" i="10" s="1"/>
  <c r="AY118" i="10"/>
  <c r="AZ118" i="10" s="1"/>
  <c r="CB118" i="10" s="1"/>
  <c r="AY117" i="10"/>
  <c r="AZ117" i="10" s="1"/>
  <c r="CB117" i="10" s="1"/>
  <c r="AY116" i="10"/>
  <c r="AZ116" i="10" s="1"/>
  <c r="CB116" i="10" s="1"/>
  <c r="AY115" i="10"/>
  <c r="AZ115" i="10" s="1"/>
  <c r="CB115" i="10" s="1"/>
  <c r="AY114" i="10"/>
  <c r="AZ114" i="10" s="1"/>
  <c r="CB114" i="10" s="1"/>
  <c r="AY113" i="10"/>
  <c r="AZ113" i="10" s="1"/>
  <c r="CB113" i="10" s="1"/>
  <c r="AY112" i="10"/>
  <c r="AZ112" i="10" s="1"/>
  <c r="CB112" i="10" s="1"/>
  <c r="AY111" i="10"/>
  <c r="AZ111" i="10" s="1"/>
  <c r="CB111" i="10" s="1"/>
  <c r="AY110" i="10"/>
  <c r="AZ110" i="10" s="1"/>
  <c r="CB110" i="10" s="1"/>
  <c r="AY109" i="10"/>
  <c r="AZ109" i="10" s="1"/>
  <c r="CB109" i="10" s="1"/>
  <c r="AY108" i="10"/>
  <c r="AZ108" i="10" s="1"/>
  <c r="CB108" i="10" s="1"/>
  <c r="AY107" i="10"/>
  <c r="AZ107" i="10" s="1"/>
  <c r="CB107" i="10" s="1"/>
  <c r="AY106" i="10"/>
  <c r="AZ106" i="10" s="1"/>
  <c r="CB106" i="10" s="1"/>
  <c r="AY105" i="10"/>
  <c r="AZ105" i="10" s="1"/>
  <c r="CB105" i="10" s="1"/>
  <c r="AY104" i="10"/>
  <c r="AZ104" i="10" s="1"/>
  <c r="CB104" i="10" s="1"/>
  <c r="AY103" i="10"/>
  <c r="AZ103" i="10" s="1"/>
  <c r="CB103" i="10" s="1"/>
  <c r="AY102" i="10"/>
  <c r="AZ102" i="10" s="1"/>
  <c r="CB102" i="10" s="1"/>
  <c r="AY101" i="10"/>
  <c r="AZ101" i="10" s="1"/>
  <c r="CB101" i="10" s="1"/>
  <c r="AY100" i="10"/>
  <c r="AZ100" i="10" s="1"/>
  <c r="CB100" i="10" s="1"/>
  <c r="AY99" i="10"/>
  <c r="AZ99" i="10" s="1"/>
  <c r="CB99" i="10" s="1"/>
  <c r="AY98" i="10"/>
  <c r="AZ98" i="10" s="1"/>
  <c r="CB98" i="10" s="1"/>
  <c r="AY97" i="10"/>
  <c r="AZ97" i="10" s="1"/>
  <c r="CB97" i="10" s="1"/>
  <c r="AY96" i="10"/>
  <c r="AZ96" i="10" s="1"/>
  <c r="CB96" i="10" s="1"/>
  <c r="AY95" i="10"/>
  <c r="AZ95" i="10" s="1"/>
  <c r="CB95" i="10" s="1"/>
  <c r="AY94" i="10"/>
  <c r="AZ94" i="10" s="1"/>
  <c r="CB94" i="10" s="1"/>
  <c r="AY93" i="10"/>
  <c r="AZ93" i="10" s="1"/>
  <c r="CB93" i="10" s="1"/>
  <c r="AY92" i="10"/>
  <c r="AZ92" i="10" s="1"/>
  <c r="CB92" i="10" s="1"/>
  <c r="AY91" i="10"/>
  <c r="AZ91" i="10" s="1"/>
  <c r="CB91" i="10" s="1"/>
  <c r="AY90" i="10"/>
  <c r="AY89" i="10"/>
  <c r="AZ89" i="10" s="1"/>
  <c r="CB89" i="10" s="1"/>
  <c r="AY88" i="10"/>
  <c r="AZ88" i="10" s="1"/>
  <c r="CB88" i="10" s="1"/>
  <c r="AY87" i="10"/>
  <c r="AZ87" i="10" s="1"/>
  <c r="CB87" i="10" s="1"/>
  <c r="AY86" i="10"/>
  <c r="AZ86" i="10" s="1"/>
  <c r="CB86" i="10" s="1"/>
  <c r="AY85" i="10"/>
  <c r="AZ85" i="10" s="1"/>
  <c r="CB85" i="10" s="1"/>
  <c r="AY84" i="10"/>
  <c r="AZ84" i="10" s="1"/>
  <c r="CB84" i="10" s="1"/>
  <c r="AY83" i="10"/>
  <c r="AZ83" i="10" s="1"/>
  <c r="CB83" i="10" s="1"/>
  <c r="AY82" i="10"/>
  <c r="AZ82" i="10" s="1"/>
  <c r="CB82" i="10" s="1"/>
  <c r="AY81" i="10"/>
  <c r="AZ81" i="10" s="1"/>
  <c r="CB81" i="10" s="1"/>
  <c r="AY80" i="10"/>
  <c r="AZ80" i="10" s="1"/>
  <c r="CB80" i="10" s="1"/>
  <c r="AY79" i="10"/>
  <c r="AZ79" i="10" s="1"/>
  <c r="CB79" i="10" s="1"/>
  <c r="AY78" i="10"/>
  <c r="AZ78" i="10" s="1"/>
  <c r="CB78" i="10" s="1"/>
  <c r="AY77" i="10"/>
  <c r="AZ77" i="10" s="1"/>
  <c r="CB77" i="10" s="1"/>
  <c r="AY76" i="10"/>
  <c r="AZ76" i="10" s="1"/>
  <c r="CB76" i="10" s="1"/>
  <c r="AY75" i="10"/>
  <c r="AZ75" i="10" s="1"/>
  <c r="CB75" i="10" s="1"/>
  <c r="AY74" i="10"/>
  <c r="AZ74" i="10" s="1"/>
  <c r="CB74" i="10" s="1"/>
  <c r="AY73" i="10"/>
  <c r="AZ73" i="10" s="1"/>
  <c r="CB73" i="10" s="1"/>
  <c r="AY72" i="10"/>
  <c r="AZ72" i="10" s="1"/>
  <c r="CB72" i="10" s="1"/>
  <c r="AY71" i="10"/>
  <c r="AZ71" i="10" s="1"/>
  <c r="CB71" i="10" s="1"/>
  <c r="AY70" i="10"/>
  <c r="AZ70" i="10" s="1"/>
  <c r="CB70" i="10" s="1"/>
  <c r="AY69" i="10"/>
  <c r="AZ69" i="10" s="1"/>
  <c r="CB69" i="10" s="1"/>
  <c r="AY68" i="10"/>
  <c r="AZ68" i="10" s="1"/>
  <c r="CB68" i="10" s="1"/>
  <c r="AY67" i="10"/>
  <c r="AZ67" i="10" s="1"/>
  <c r="CB67" i="10" s="1"/>
  <c r="AY66" i="10"/>
  <c r="AZ66" i="10" s="1"/>
  <c r="CB66" i="10" s="1"/>
  <c r="AY65" i="10"/>
  <c r="AZ65" i="10" s="1"/>
  <c r="CB65" i="10" s="1"/>
  <c r="AY64" i="10"/>
  <c r="AZ64" i="10" s="1"/>
  <c r="CB64" i="10" s="1"/>
  <c r="AY63" i="10"/>
  <c r="AZ63" i="10" s="1"/>
  <c r="CB63" i="10" s="1"/>
  <c r="AY62" i="10"/>
  <c r="AZ62" i="10" s="1"/>
  <c r="CB62" i="10" s="1"/>
  <c r="AY61" i="10"/>
  <c r="AZ61" i="10" s="1"/>
  <c r="CB61" i="10" s="1"/>
  <c r="AY60" i="10"/>
  <c r="AZ60" i="10" s="1"/>
  <c r="CB60" i="10" s="1"/>
  <c r="AY59" i="10"/>
  <c r="AZ59" i="10" s="1"/>
  <c r="CB59" i="10" s="1"/>
  <c r="AY58" i="10"/>
  <c r="AZ58" i="10" s="1"/>
  <c r="CB58" i="10" s="1"/>
  <c r="AY57" i="10"/>
  <c r="AZ57" i="10" s="1"/>
  <c r="CB57" i="10" s="1"/>
  <c r="AY56" i="10"/>
  <c r="AZ56" i="10" s="1"/>
  <c r="CB56" i="10" s="1"/>
  <c r="AY55" i="10"/>
  <c r="AZ55" i="10" s="1"/>
  <c r="CB55" i="10" s="1"/>
  <c r="AY54" i="10"/>
  <c r="AZ54" i="10" s="1"/>
  <c r="CB54" i="10" s="1"/>
  <c r="AY53" i="10"/>
  <c r="AZ53" i="10" s="1"/>
  <c r="CB53" i="10" s="1"/>
  <c r="AY52" i="10"/>
  <c r="AZ52" i="10" s="1"/>
  <c r="CB52" i="10" s="1"/>
  <c r="AY51" i="10"/>
  <c r="AZ51" i="10" s="1"/>
  <c r="CB51" i="10" s="1"/>
  <c r="AY50" i="10"/>
  <c r="AZ50" i="10" s="1"/>
  <c r="CB50" i="10" s="1"/>
  <c r="AY49" i="10"/>
  <c r="AZ49" i="10" s="1"/>
  <c r="CB49" i="10" s="1"/>
  <c r="AY48" i="10"/>
  <c r="AZ48" i="10" s="1"/>
  <c r="CB48" i="10" s="1"/>
  <c r="AY47" i="10"/>
  <c r="AZ47" i="10" s="1"/>
  <c r="CB47" i="10" s="1"/>
  <c r="AY46" i="10"/>
  <c r="AZ46" i="10" s="1"/>
  <c r="CB46" i="10" s="1"/>
  <c r="AY45" i="10"/>
  <c r="AZ45" i="10" s="1"/>
  <c r="CB45" i="10" s="1"/>
  <c r="AY44" i="10"/>
  <c r="AZ44" i="10" s="1"/>
  <c r="CB44" i="10" s="1"/>
  <c r="AY43" i="10"/>
  <c r="AZ43" i="10" s="1"/>
  <c r="CB43" i="10" s="1"/>
  <c r="AY42" i="10"/>
  <c r="AZ42" i="10" s="1"/>
  <c r="CB42" i="10" s="1"/>
  <c r="AY41" i="10"/>
  <c r="AZ41" i="10" s="1"/>
  <c r="CB41" i="10" s="1"/>
  <c r="AY40" i="10"/>
  <c r="AZ40" i="10" s="1"/>
  <c r="CB40" i="10" s="1"/>
  <c r="AY39" i="10"/>
  <c r="AZ39" i="10" s="1"/>
  <c r="CB39" i="10" s="1"/>
  <c r="AY38" i="10"/>
  <c r="AZ38" i="10" s="1"/>
  <c r="CB38" i="10" s="1"/>
  <c r="AY37" i="10"/>
  <c r="AZ37" i="10" s="1"/>
  <c r="CB37" i="10" s="1"/>
  <c r="AY36" i="10"/>
  <c r="AZ36" i="10" s="1"/>
  <c r="CB36" i="10" s="1"/>
  <c r="AY35" i="10"/>
  <c r="AZ35" i="10" s="1"/>
  <c r="CB35" i="10" s="1"/>
  <c r="AY34" i="10"/>
  <c r="AZ34" i="10" s="1"/>
  <c r="CB34" i="10" s="1"/>
  <c r="AY33" i="10"/>
  <c r="AZ33" i="10" s="1"/>
  <c r="CB33" i="10" s="1"/>
  <c r="AY32" i="10"/>
  <c r="AZ32" i="10" s="1"/>
  <c r="CB32" i="10" s="1"/>
  <c r="AY31" i="10"/>
  <c r="AZ31" i="10" s="1"/>
  <c r="CB31" i="10" s="1"/>
  <c r="AY30" i="10"/>
  <c r="AZ30" i="10" s="1"/>
  <c r="CB30" i="10" s="1"/>
  <c r="AY29" i="10"/>
  <c r="AZ29" i="10" s="1"/>
  <c r="CB29" i="10" s="1"/>
  <c r="AY28" i="10"/>
  <c r="AZ28" i="10" s="1"/>
  <c r="CB28" i="10" s="1"/>
  <c r="AY27" i="10"/>
  <c r="AZ27" i="10" s="1"/>
  <c r="CB27" i="10" s="1"/>
  <c r="AY26" i="10"/>
  <c r="AZ26" i="10" s="1"/>
  <c r="CB26" i="10" s="1"/>
  <c r="AY25" i="10"/>
  <c r="AZ25" i="10" s="1"/>
  <c r="CB25" i="10" s="1"/>
  <c r="AY24" i="10"/>
  <c r="AZ24" i="10" s="1"/>
  <c r="CB24" i="10" s="1"/>
  <c r="AY23" i="10"/>
  <c r="AZ23" i="10" s="1"/>
  <c r="CB23" i="10" s="1"/>
  <c r="AY22" i="10"/>
  <c r="AZ22" i="10" s="1"/>
  <c r="CB22" i="10" s="1"/>
  <c r="AY21" i="10"/>
  <c r="AZ21" i="10" s="1"/>
  <c r="CB21" i="10" s="1"/>
  <c r="AY20" i="10"/>
  <c r="AZ20" i="10" s="1"/>
  <c r="CB20" i="10" s="1"/>
  <c r="AY19" i="10"/>
  <c r="AZ19" i="10" s="1"/>
  <c r="CB19" i="10" s="1"/>
  <c r="AY18" i="10"/>
  <c r="AZ18" i="10" s="1"/>
  <c r="CB18" i="10" s="1"/>
  <c r="AY17" i="10"/>
  <c r="AZ17" i="10" s="1"/>
  <c r="CB17" i="10" s="1"/>
  <c r="AY16" i="10"/>
  <c r="AZ16" i="10" s="1"/>
  <c r="CB16" i="10" s="1"/>
  <c r="AY15" i="10"/>
  <c r="AZ15" i="10" s="1"/>
  <c r="CB15" i="10" s="1"/>
  <c r="AY14" i="10"/>
  <c r="AZ14" i="10" s="1"/>
  <c r="CB14" i="10" s="1"/>
  <c r="AY13" i="10"/>
  <c r="AZ13" i="10" s="1"/>
  <c r="CB13" i="10" s="1"/>
  <c r="AY12" i="10"/>
  <c r="AZ12" i="10" s="1"/>
  <c r="CB12" i="10" s="1"/>
  <c r="AY11" i="10"/>
  <c r="AZ11" i="10" s="1"/>
  <c r="CB11" i="10" s="1"/>
  <c r="AY10" i="10"/>
  <c r="AZ10" i="10" s="1"/>
  <c r="CB10" i="10" s="1"/>
  <c r="AY9" i="10"/>
  <c r="AZ9" i="10" s="1"/>
  <c r="CB9" i="10" s="1"/>
  <c r="AY8" i="10"/>
  <c r="AZ8" i="10" s="1"/>
  <c r="CB8" i="10" s="1"/>
  <c r="AY7" i="10"/>
  <c r="AZ7" i="10" s="1"/>
  <c r="CB7" i="10" s="1"/>
  <c r="AY6" i="10"/>
  <c r="AZ6" i="10" s="1"/>
  <c r="CB6" i="10" s="1"/>
  <c r="AV6" i="10"/>
  <c r="AW6" i="10" s="1"/>
  <c r="AY5" i="10"/>
  <c r="AZ5" i="10" s="1"/>
  <c r="CB5" i="10" s="1"/>
  <c r="AV5" i="10"/>
  <c r="AW5" i="10" s="1"/>
  <c r="AY4" i="10"/>
  <c r="AZ4" i="10" s="1"/>
  <c r="CB4" i="10" s="1"/>
  <c r="AW4" i="10"/>
  <c r="D174" i="10"/>
  <c r="E174" i="10" s="1"/>
  <c r="AI174" i="10" s="1"/>
  <c r="D173" i="10"/>
  <c r="E173" i="10" s="1"/>
  <c r="AI173" i="10" s="1"/>
  <c r="D172" i="10"/>
  <c r="E172" i="10" s="1"/>
  <c r="AI172" i="10" s="1"/>
  <c r="D171" i="10"/>
  <c r="E171" i="10" s="1"/>
  <c r="AI171" i="10" s="1"/>
  <c r="D170" i="10"/>
  <c r="E170" i="10" s="1"/>
  <c r="AI170" i="10" s="1"/>
  <c r="D169" i="10"/>
  <c r="E169" i="10" s="1"/>
  <c r="AI169" i="10" s="1"/>
  <c r="D168" i="10"/>
  <c r="E168" i="10" s="1"/>
  <c r="AI168" i="10" s="1"/>
  <c r="D167" i="10"/>
  <c r="E167" i="10" s="1"/>
  <c r="AI167" i="10" s="1"/>
  <c r="D166" i="10"/>
  <c r="E166" i="10" s="1"/>
  <c r="AI166" i="10" s="1"/>
  <c r="D165" i="10"/>
  <c r="E165" i="10" s="1"/>
  <c r="AI165" i="10" s="1"/>
  <c r="D164" i="10"/>
  <c r="E164" i="10" s="1"/>
  <c r="AI164" i="10" s="1"/>
  <c r="D163" i="10"/>
  <c r="E163" i="10" s="1"/>
  <c r="AI163" i="10" s="1"/>
  <c r="D162" i="10"/>
  <c r="E162" i="10" s="1"/>
  <c r="AI162" i="10" s="1"/>
  <c r="D161" i="10"/>
  <c r="E161" i="10" s="1"/>
  <c r="AI161" i="10" s="1"/>
  <c r="D160" i="10"/>
  <c r="E160" i="10" s="1"/>
  <c r="AI160" i="10" s="1"/>
  <c r="D159" i="10"/>
  <c r="E159" i="10" s="1"/>
  <c r="AI159" i="10" s="1"/>
  <c r="D158" i="10"/>
  <c r="E158" i="10" s="1"/>
  <c r="AI158" i="10" s="1"/>
  <c r="D157" i="10"/>
  <c r="E157" i="10" s="1"/>
  <c r="AI157" i="10" s="1"/>
  <c r="D156" i="10"/>
  <c r="E156" i="10" s="1"/>
  <c r="AI156" i="10" s="1"/>
  <c r="D155" i="10"/>
  <c r="E155" i="10" s="1"/>
  <c r="AI155" i="10" s="1"/>
  <c r="D154" i="10"/>
  <c r="E154" i="10" s="1"/>
  <c r="AI154" i="10" s="1"/>
  <c r="D153" i="10"/>
  <c r="E153" i="10" s="1"/>
  <c r="AI153" i="10" s="1"/>
  <c r="D152" i="10"/>
  <c r="E152" i="10" s="1"/>
  <c r="AI152" i="10" s="1"/>
  <c r="D151" i="10"/>
  <c r="E151" i="10" s="1"/>
  <c r="AI151" i="10" s="1"/>
  <c r="D150" i="10"/>
  <c r="E150" i="10" s="1"/>
  <c r="AI150" i="10" s="1"/>
  <c r="D149" i="10"/>
  <c r="E149" i="10" s="1"/>
  <c r="AI149" i="10" s="1"/>
  <c r="D148" i="10"/>
  <c r="E148" i="10" s="1"/>
  <c r="AI148" i="10" s="1"/>
  <c r="D147" i="10"/>
  <c r="E147" i="10" s="1"/>
  <c r="AI147" i="10" s="1"/>
  <c r="D146" i="10"/>
  <c r="E146" i="10" s="1"/>
  <c r="D145" i="10"/>
  <c r="E145" i="10" s="1"/>
  <c r="AI145" i="10" s="1"/>
  <c r="D144" i="10"/>
  <c r="E144" i="10" s="1"/>
  <c r="AI144" i="10" s="1"/>
  <c r="D143" i="10"/>
  <c r="E143" i="10" s="1"/>
  <c r="AI143" i="10" s="1"/>
  <c r="D142" i="10"/>
  <c r="E142" i="10" s="1"/>
  <c r="AI142" i="10" s="1"/>
  <c r="D141" i="10"/>
  <c r="E141" i="10" s="1"/>
  <c r="AI141" i="10" s="1"/>
  <c r="D140" i="10"/>
  <c r="E140" i="10" s="1"/>
  <c r="AI140" i="10" s="1"/>
  <c r="D139" i="10"/>
  <c r="E139" i="10" s="1"/>
  <c r="AI139" i="10" s="1"/>
  <c r="D138" i="10"/>
  <c r="E138" i="10" s="1"/>
  <c r="AI138" i="10" s="1"/>
  <c r="D137" i="10"/>
  <c r="E137" i="10" s="1"/>
  <c r="AI137" i="10" s="1"/>
  <c r="D136" i="10"/>
  <c r="E136" i="10" s="1"/>
  <c r="AI136" i="10" s="1"/>
  <c r="D135" i="10"/>
  <c r="E135" i="10" s="1"/>
  <c r="AI135" i="10" s="1"/>
  <c r="D134" i="10"/>
  <c r="E134" i="10" s="1"/>
  <c r="AI134" i="10" s="1"/>
  <c r="D133" i="10"/>
  <c r="E133" i="10" s="1"/>
  <c r="AI133" i="10" s="1"/>
  <c r="D132" i="10"/>
  <c r="E132" i="10" s="1"/>
  <c r="AI132" i="10" s="1"/>
  <c r="D131" i="10"/>
  <c r="E131" i="10" s="1"/>
  <c r="AI131" i="10" s="1"/>
  <c r="D130" i="10"/>
  <c r="E130" i="10" s="1"/>
  <c r="AI130" i="10" s="1"/>
  <c r="D129" i="10"/>
  <c r="E129" i="10" s="1"/>
  <c r="AI129" i="10" s="1"/>
  <c r="D128" i="10"/>
  <c r="E128" i="10" s="1"/>
  <c r="AI128" i="10" s="1"/>
  <c r="D127" i="10"/>
  <c r="E127" i="10" s="1"/>
  <c r="AI127" i="10" s="1"/>
  <c r="D126" i="10"/>
  <c r="E126" i="10" s="1"/>
  <c r="AI126" i="10" s="1"/>
  <c r="D125" i="10"/>
  <c r="E125" i="10" s="1"/>
  <c r="AI125" i="10" s="1"/>
  <c r="D124" i="10"/>
  <c r="E124" i="10" s="1"/>
  <c r="AI124" i="10" s="1"/>
  <c r="D123" i="10"/>
  <c r="E123" i="10" s="1"/>
  <c r="AI123" i="10" s="1"/>
  <c r="D122" i="10"/>
  <c r="E122" i="10" s="1"/>
  <c r="AI122" i="10" s="1"/>
  <c r="D121" i="10"/>
  <c r="E121" i="10" s="1"/>
  <c r="AI121" i="10" s="1"/>
  <c r="D120" i="10"/>
  <c r="E120" i="10" s="1"/>
  <c r="AI120" i="10" s="1"/>
  <c r="D119" i="10"/>
  <c r="E119" i="10" s="1"/>
  <c r="AI119" i="10" s="1"/>
  <c r="D118" i="10"/>
  <c r="E118" i="10" s="1"/>
  <c r="D117" i="10"/>
  <c r="E117" i="10" s="1"/>
  <c r="AI117" i="10" s="1"/>
  <c r="D116" i="10"/>
  <c r="E116" i="10" s="1"/>
  <c r="AI116" i="10" s="1"/>
  <c r="D115" i="10"/>
  <c r="E115" i="10" s="1"/>
  <c r="AI115" i="10" s="1"/>
  <c r="D114" i="10"/>
  <c r="E114" i="10" s="1"/>
  <c r="AI114" i="10" s="1"/>
  <c r="D113" i="10"/>
  <c r="E113" i="10" s="1"/>
  <c r="AI113" i="10" s="1"/>
  <c r="D112" i="10"/>
  <c r="E112" i="10" s="1"/>
  <c r="AI112" i="10" s="1"/>
  <c r="D111" i="10"/>
  <c r="E111" i="10" s="1"/>
  <c r="AI111" i="10" s="1"/>
  <c r="D110" i="10"/>
  <c r="E110" i="10" s="1"/>
  <c r="AI110" i="10" s="1"/>
  <c r="D109" i="10"/>
  <c r="E109" i="10" s="1"/>
  <c r="AI109" i="10" s="1"/>
  <c r="D108" i="10"/>
  <c r="E108" i="10" s="1"/>
  <c r="AI108" i="10" s="1"/>
  <c r="D107" i="10"/>
  <c r="E107" i="10" s="1"/>
  <c r="AI107" i="10" s="1"/>
  <c r="D106" i="10"/>
  <c r="E106" i="10" s="1"/>
  <c r="AI106" i="10" s="1"/>
  <c r="D105" i="10"/>
  <c r="E105" i="10" s="1"/>
  <c r="AI105" i="10" s="1"/>
  <c r="D104" i="10"/>
  <c r="E104" i="10" s="1"/>
  <c r="AI104" i="10" s="1"/>
  <c r="D103" i="10"/>
  <c r="E103" i="10" s="1"/>
  <c r="AI103" i="10" s="1"/>
  <c r="D102" i="10"/>
  <c r="E102" i="10" s="1"/>
  <c r="AI102" i="10" s="1"/>
  <c r="D101" i="10"/>
  <c r="E101" i="10" s="1"/>
  <c r="AI101" i="10" s="1"/>
  <c r="D100" i="10"/>
  <c r="E100" i="10" s="1"/>
  <c r="AI100" i="10" s="1"/>
  <c r="D99" i="10"/>
  <c r="E99" i="10" s="1"/>
  <c r="AI99" i="10" s="1"/>
  <c r="D98" i="10"/>
  <c r="E98" i="10" s="1"/>
  <c r="AI98" i="10" s="1"/>
  <c r="D97" i="10"/>
  <c r="E97" i="10" s="1"/>
  <c r="AI97" i="10" s="1"/>
  <c r="D96" i="10"/>
  <c r="E96" i="10" s="1"/>
  <c r="AI96" i="10" s="1"/>
  <c r="D95" i="10"/>
  <c r="E95" i="10" s="1"/>
  <c r="AI95" i="10" s="1"/>
  <c r="D94" i="10"/>
  <c r="E94" i="10" s="1"/>
  <c r="AI94" i="10" s="1"/>
  <c r="D93" i="10"/>
  <c r="E93" i="10" s="1"/>
  <c r="AI93" i="10" s="1"/>
  <c r="D92" i="10"/>
  <c r="E92" i="10" s="1"/>
  <c r="AI92" i="10" s="1"/>
  <c r="D91" i="10"/>
  <c r="E91" i="10" s="1"/>
  <c r="AI91" i="10" s="1"/>
  <c r="D90" i="10"/>
  <c r="E90" i="10" s="1"/>
  <c r="D89" i="10"/>
  <c r="E89" i="10" s="1"/>
  <c r="AI89" i="10" s="1"/>
  <c r="D88" i="10"/>
  <c r="E88" i="10" s="1"/>
  <c r="AI88" i="10" s="1"/>
  <c r="D87" i="10"/>
  <c r="E87" i="10" s="1"/>
  <c r="AI87" i="10" s="1"/>
  <c r="D86" i="10"/>
  <c r="E86" i="10" s="1"/>
  <c r="AI86" i="10" s="1"/>
  <c r="D85" i="10"/>
  <c r="E85" i="10" s="1"/>
  <c r="AI85" i="10" s="1"/>
  <c r="D84" i="10"/>
  <c r="E84" i="10" s="1"/>
  <c r="AI84" i="10" s="1"/>
  <c r="D83" i="10"/>
  <c r="E83" i="10" s="1"/>
  <c r="AI83" i="10" s="1"/>
  <c r="D82" i="10"/>
  <c r="E82" i="10" s="1"/>
  <c r="AI82" i="10" s="1"/>
  <c r="D81" i="10"/>
  <c r="E81" i="10" s="1"/>
  <c r="AI81" i="10" s="1"/>
  <c r="D80" i="10"/>
  <c r="E80" i="10" s="1"/>
  <c r="AI80" i="10" s="1"/>
  <c r="D79" i="10"/>
  <c r="E79" i="10" s="1"/>
  <c r="AI79" i="10" s="1"/>
  <c r="D78" i="10"/>
  <c r="E78" i="10" s="1"/>
  <c r="AI78" i="10" s="1"/>
  <c r="D77" i="10"/>
  <c r="E77" i="10" s="1"/>
  <c r="AI77" i="10" s="1"/>
  <c r="D76" i="10"/>
  <c r="E76" i="10" s="1"/>
  <c r="AI76" i="10" s="1"/>
  <c r="D75" i="10"/>
  <c r="E75" i="10" s="1"/>
  <c r="AI75" i="10" s="1"/>
  <c r="D74" i="10"/>
  <c r="E74" i="10" s="1"/>
  <c r="AI74" i="10" s="1"/>
  <c r="D73" i="10"/>
  <c r="E73" i="10" s="1"/>
  <c r="AI73" i="10" s="1"/>
  <c r="D72" i="10"/>
  <c r="E72" i="10" s="1"/>
  <c r="AI72" i="10" s="1"/>
  <c r="D71" i="10"/>
  <c r="E71" i="10" s="1"/>
  <c r="AI71" i="10" s="1"/>
  <c r="D70" i="10"/>
  <c r="E70" i="10" s="1"/>
  <c r="AI70" i="10" s="1"/>
  <c r="D69" i="10"/>
  <c r="E69" i="10" s="1"/>
  <c r="AI69" i="10" s="1"/>
  <c r="D68" i="10"/>
  <c r="E68" i="10" s="1"/>
  <c r="AI68" i="10" s="1"/>
  <c r="D67" i="10"/>
  <c r="E67" i="10" s="1"/>
  <c r="AI67" i="10" s="1"/>
  <c r="D66" i="10"/>
  <c r="E66" i="10" s="1"/>
  <c r="AI66" i="10" s="1"/>
  <c r="D65" i="10"/>
  <c r="E65" i="10" s="1"/>
  <c r="AI65" i="10" s="1"/>
  <c r="D64" i="10"/>
  <c r="E64" i="10" s="1"/>
  <c r="AI64" i="10" s="1"/>
  <c r="D63" i="10"/>
  <c r="E63" i="10" s="1"/>
  <c r="AI63" i="10" s="1"/>
  <c r="D62" i="10"/>
  <c r="E62" i="10" s="1"/>
  <c r="D61" i="10"/>
  <c r="E61" i="10" s="1"/>
  <c r="AI61" i="10" s="1"/>
  <c r="D60" i="10"/>
  <c r="E60" i="10" s="1"/>
  <c r="AI60" i="10" s="1"/>
  <c r="D59" i="10"/>
  <c r="E59" i="10" s="1"/>
  <c r="AI59" i="10" s="1"/>
  <c r="D58" i="10"/>
  <c r="E58" i="10" s="1"/>
  <c r="AI58" i="10" s="1"/>
  <c r="D57" i="10"/>
  <c r="E57" i="10" s="1"/>
  <c r="AI57" i="10" s="1"/>
  <c r="D56" i="10"/>
  <c r="E56" i="10" s="1"/>
  <c r="AI56" i="10" s="1"/>
  <c r="D55" i="10"/>
  <c r="E55" i="10" s="1"/>
  <c r="AI55" i="10" s="1"/>
  <c r="D54" i="10"/>
  <c r="E54" i="10" s="1"/>
  <c r="AI54" i="10" s="1"/>
  <c r="D53" i="10"/>
  <c r="E53" i="10" s="1"/>
  <c r="D52" i="10"/>
  <c r="E52" i="10" s="1"/>
  <c r="AI52" i="10" s="1"/>
  <c r="D51" i="10"/>
  <c r="E51" i="10" s="1"/>
  <c r="AI51" i="10" s="1"/>
  <c r="D50" i="10"/>
  <c r="E50" i="10" s="1"/>
  <c r="AI50" i="10" s="1"/>
  <c r="D49" i="10"/>
  <c r="E49" i="10" s="1"/>
  <c r="AI49" i="10" s="1"/>
  <c r="D48" i="10"/>
  <c r="E48" i="10" s="1"/>
  <c r="AI48" i="10" s="1"/>
  <c r="D47" i="10"/>
  <c r="E47" i="10" s="1"/>
  <c r="AI47" i="10" s="1"/>
  <c r="D46" i="10"/>
  <c r="E46" i="10" s="1"/>
  <c r="AI46" i="10" s="1"/>
  <c r="D45" i="10"/>
  <c r="E45" i="10" s="1"/>
  <c r="AI45" i="10" s="1"/>
  <c r="D44" i="10"/>
  <c r="E44" i="10" s="1"/>
  <c r="AI44" i="10" s="1"/>
  <c r="D43" i="10"/>
  <c r="E43" i="10" s="1"/>
  <c r="AI43" i="10" s="1"/>
  <c r="D42" i="10"/>
  <c r="E42" i="10" s="1"/>
  <c r="AI42" i="10" s="1"/>
  <c r="D41" i="10"/>
  <c r="E41" i="10" s="1"/>
  <c r="AI41" i="10" s="1"/>
  <c r="D40" i="10"/>
  <c r="E40" i="10" s="1"/>
  <c r="AI40" i="10" s="1"/>
  <c r="D39" i="10"/>
  <c r="E39" i="10" s="1"/>
  <c r="AI39" i="10" s="1"/>
  <c r="D38" i="10"/>
  <c r="E38" i="10" s="1"/>
  <c r="AI38" i="10" s="1"/>
  <c r="D37" i="10"/>
  <c r="E37" i="10" s="1"/>
  <c r="AI37" i="10" s="1"/>
  <c r="D36" i="10"/>
  <c r="E36" i="10" s="1"/>
  <c r="D35" i="10"/>
  <c r="E35" i="10" s="1"/>
  <c r="AI35" i="10" s="1"/>
  <c r="D34" i="10"/>
  <c r="E34" i="10" s="1"/>
  <c r="AI34" i="10" s="1"/>
  <c r="D33" i="10"/>
  <c r="E33" i="10" s="1"/>
  <c r="AI33" i="10" s="1"/>
  <c r="D32" i="10"/>
  <c r="E32" i="10" s="1"/>
  <c r="AI32" i="10" s="1"/>
  <c r="D31" i="10"/>
  <c r="E31" i="10" s="1"/>
  <c r="AI31" i="10" s="1"/>
  <c r="D30" i="10"/>
  <c r="E30" i="10" s="1"/>
  <c r="AI30" i="10" s="1"/>
  <c r="D29" i="10"/>
  <c r="E29" i="10" s="1"/>
  <c r="AI29" i="10" s="1"/>
  <c r="D28" i="10"/>
  <c r="E28" i="10" s="1"/>
  <c r="AI28" i="10" s="1"/>
  <c r="D27" i="10"/>
  <c r="E27" i="10" s="1"/>
  <c r="AI27" i="10" s="1"/>
  <c r="D26" i="10"/>
  <c r="E26" i="10" s="1"/>
  <c r="AI26" i="10" s="1"/>
  <c r="D25" i="10"/>
  <c r="E25" i="10" s="1"/>
  <c r="AI25" i="10" s="1"/>
  <c r="D24" i="10"/>
  <c r="E24" i="10" s="1"/>
  <c r="AI24" i="10" s="1"/>
  <c r="D23" i="10"/>
  <c r="E23" i="10" s="1"/>
  <c r="AI23" i="10" s="1"/>
  <c r="D22" i="10"/>
  <c r="E22" i="10" s="1"/>
  <c r="AI22" i="10" s="1"/>
  <c r="D21" i="10"/>
  <c r="E21" i="10" s="1"/>
  <c r="AI21" i="10" s="1"/>
  <c r="D20" i="10"/>
  <c r="E20" i="10" s="1"/>
  <c r="AI20" i="10" s="1"/>
  <c r="D19" i="10"/>
  <c r="E19" i="10" s="1"/>
  <c r="AI19" i="10" s="1"/>
  <c r="D18" i="10"/>
  <c r="E18" i="10" s="1"/>
  <c r="AI18" i="10" s="1"/>
  <c r="D17" i="10"/>
  <c r="E17" i="10" s="1"/>
  <c r="AI17" i="10" s="1"/>
  <c r="D16" i="10"/>
  <c r="E16" i="10" s="1"/>
  <c r="AI16" i="10" s="1"/>
  <c r="D15" i="10"/>
  <c r="E15" i="10" s="1"/>
  <c r="AI15" i="10" s="1"/>
  <c r="D14" i="10"/>
  <c r="E14" i="10" s="1"/>
  <c r="AI14" i="10" s="1"/>
  <c r="D13" i="10"/>
  <c r="E13" i="10" s="1"/>
  <c r="AI13" i="10" s="1"/>
  <c r="D12" i="10"/>
  <c r="E12" i="10" s="1"/>
  <c r="AI12" i="10" s="1"/>
  <c r="D11" i="10"/>
  <c r="E11" i="10" s="1"/>
  <c r="AI11" i="10" s="1"/>
  <c r="D10" i="10"/>
  <c r="E10" i="10" s="1"/>
  <c r="AI10" i="10" s="1"/>
  <c r="D9" i="10"/>
  <c r="E9" i="10" s="1"/>
  <c r="AI9" i="10" s="1"/>
  <c r="D8" i="10"/>
  <c r="E8" i="10" s="1"/>
  <c r="AI8" i="10" s="1"/>
  <c r="D7" i="10"/>
  <c r="E7" i="10" s="1"/>
  <c r="AI7" i="10" s="1"/>
  <c r="D6" i="10"/>
  <c r="E6" i="10" s="1"/>
  <c r="AI6" i="10" s="1"/>
  <c r="D5" i="10"/>
  <c r="E5" i="10" s="1"/>
  <c r="AI5" i="10" s="1"/>
  <c r="A5" i="10"/>
  <c r="A6" i="10" s="1"/>
  <c r="D4" i="10"/>
  <c r="E4" i="10" s="1"/>
  <c r="B4" i="10"/>
  <c r="DP12" i="10" l="1"/>
  <c r="G90" i="10"/>
  <c r="H90" i="10"/>
  <c r="AI90" i="10"/>
  <c r="I118" i="10"/>
  <c r="AI4" i="10"/>
  <c r="I4" i="10"/>
  <c r="I35" i="10"/>
  <c r="AI36" i="10"/>
  <c r="H4" i="10"/>
  <c r="G4" i="10"/>
  <c r="I174" i="10"/>
  <c r="H146" i="10"/>
  <c r="G146" i="10"/>
  <c r="AI146" i="10"/>
  <c r="H35" i="10"/>
  <c r="AI53" i="10"/>
  <c r="CS90" i="10"/>
  <c r="DY90" i="10" s="1"/>
  <c r="G35" i="10"/>
  <c r="AI62" i="10"/>
  <c r="I90" i="10"/>
  <c r="AI118" i="10"/>
  <c r="G118" i="10"/>
  <c r="H118" i="10"/>
  <c r="I146" i="10"/>
  <c r="AQ20" i="11"/>
  <c r="AR19" i="11"/>
  <c r="AZ90" i="10"/>
  <c r="CB90" i="10" s="1"/>
  <c r="BP20" i="11"/>
  <c r="BQ19" i="11"/>
  <c r="GL24" i="11"/>
  <c r="GM23" i="11"/>
  <c r="GY23" i="11"/>
  <c r="GX24" i="11"/>
  <c r="HK24" i="11"/>
  <c r="HL23" i="11"/>
  <c r="FE26" i="11"/>
  <c r="FD27" i="11"/>
  <c r="FR24" i="11"/>
  <c r="FQ25" i="11"/>
  <c r="ES24" i="11"/>
  <c r="ER25" i="11"/>
  <c r="CY20" i="11"/>
  <c r="CX21" i="11"/>
  <c r="CM19" i="11"/>
  <c r="CL20" i="11"/>
  <c r="DL19" i="11"/>
  <c r="DK20" i="11"/>
  <c r="BD20" i="11"/>
  <c r="BC21" i="11"/>
  <c r="DB17" i="10"/>
  <c r="DC16" i="10"/>
  <c r="BG16" i="10"/>
  <c r="BH15" i="10"/>
  <c r="CU35" i="10"/>
  <c r="CW174" i="10"/>
  <c r="CU146" i="10"/>
  <c r="CV146" i="10"/>
  <c r="BD146" i="10"/>
  <c r="CG146" i="10" s="1"/>
  <c r="BC118" i="10"/>
  <c r="BB118" i="10"/>
  <c r="BD174" i="10"/>
  <c r="BC146" i="10"/>
  <c r="BB146" i="10"/>
  <c r="CC146" i="10" s="1"/>
  <c r="CV118" i="10"/>
  <c r="CW146" i="10"/>
  <c r="CU118" i="10"/>
  <c r="N15" i="10"/>
  <c r="M16" i="10"/>
  <c r="W14" i="11"/>
  <c r="X13" i="11"/>
  <c r="A13" i="11"/>
  <c r="B12" i="11"/>
  <c r="CU90" i="10"/>
  <c r="CP5" i="10"/>
  <c r="B5" i="10"/>
  <c r="BT8" i="10"/>
  <c r="BS9" i="10"/>
  <c r="CW90" i="10"/>
  <c r="EE90" i="10" s="1"/>
  <c r="DQ12" i="10"/>
  <c r="DP13" i="10"/>
  <c r="AA8" i="10"/>
  <c r="Z9" i="10"/>
  <c r="CV4" i="10"/>
  <c r="CW4" i="10"/>
  <c r="CU4" i="10"/>
  <c r="CV90" i="10"/>
  <c r="BD35" i="10"/>
  <c r="BB35" i="10"/>
  <c r="BC4" i="10"/>
  <c r="BC90" i="10"/>
  <c r="BB4" i="10"/>
  <c r="CP6" i="10"/>
  <c r="CO7" i="10"/>
  <c r="CW35" i="10"/>
  <c r="ED35" i="10" s="1"/>
  <c r="CV35" i="10"/>
  <c r="BD4" i="10"/>
  <c r="BD90" i="10"/>
  <c r="BC35" i="10"/>
  <c r="AV7" i="10"/>
  <c r="BB90" i="10"/>
  <c r="B6" i="10"/>
  <c r="A7" i="10"/>
  <c r="AK118" i="10" l="1"/>
  <c r="AJ118" i="10"/>
  <c r="AL35" i="10"/>
  <c r="AM35" i="10"/>
  <c r="AN35" i="10"/>
  <c r="AO35" i="10"/>
  <c r="BP21" i="11"/>
  <c r="BQ20" i="11"/>
  <c r="AO4" i="10"/>
  <c r="AN4" i="10"/>
  <c r="AN90" i="10"/>
  <c r="AO90" i="10"/>
  <c r="AK146" i="10"/>
  <c r="AJ146" i="10"/>
  <c r="AM118" i="10"/>
  <c r="AL118" i="10"/>
  <c r="BD118" i="10"/>
  <c r="AM146" i="10"/>
  <c r="AL146" i="10"/>
  <c r="AN118" i="10"/>
  <c r="AO118" i="10"/>
  <c r="AK35" i="10"/>
  <c r="AJ35" i="10"/>
  <c r="AN174" i="10"/>
  <c r="AO174" i="10"/>
  <c r="AR20" i="11"/>
  <c r="AQ21" i="11"/>
  <c r="AJ4" i="10"/>
  <c r="AK4" i="10"/>
  <c r="AL90" i="10"/>
  <c r="AM90" i="10"/>
  <c r="AO146" i="10"/>
  <c r="AN146" i="10"/>
  <c r="CW118" i="10"/>
  <c r="AM4" i="10"/>
  <c r="AL4" i="10"/>
  <c r="AJ90" i="10"/>
  <c r="AK90" i="10"/>
  <c r="HL24" i="11"/>
  <c r="HK25" i="11"/>
  <c r="GX25" i="11"/>
  <c r="GY24" i="11"/>
  <c r="GM24" i="11"/>
  <c r="GL25" i="11"/>
  <c r="FR25" i="11"/>
  <c r="FQ26" i="11"/>
  <c r="ES25" i="11"/>
  <c r="ER26" i="11"/>
  <c r="FD28" i="11"/>
  <c r="FE27" i="11"/>
  <c r="CX22" i="11"/>
  <c r="CY21" i="11"/>
  <c r="CL21" i="11"/>
  <c r="CM20" i="11"/>
  <c r="DK21" i="11"/>
  <c r="DL20" i="11"/>
  <c r="BC22" i="11"/>
  <c r="BD21" i="11"/>
  <c r="EC35" i="10"/>
  <c r="EB35" i="10"/>
  <c r="EC118" i="10"/>
  <c r="EB118" i="10"/>
  <c r="EA35" i="10"/>
  <c r="DZ35" i="10"/>
  <c r="EA118" i="10"/>
  <c r="DZ118" i="10"/>
  <c r="EC4" i="10"/>
  <c r="EB4" i="10"/>
  <c r="DZ4" i="10"/>
  <c r="EA4" i="10"/>
  <c r="EE4" i="10"/>
  <c r="ED4" i="10"/>
  <c r="CH90" i="10"/>
  <c r="CG90" i="10"/>
  <c r="CE146" i="10"/>
  <c r="CF146" i="10"/>
  <c r="CC90" i="10"/>
  <c r="CD90" i="10"/>
  <c r="CD118" i="10"/>
  <c r="CC118" i="10"/>
  <c r="CF35" i="10"/>
  <c r="CE35" i="10"/>
  <c r="CE90" i="10"/>
  <c r="CF90" i="10"/>
  <c r="CF118" i="10"/>
  <c r="CE118" i="10"/>
  <c r="CF4" i="10"/>
  <c r="CE4" i="10"/>
  <c r="CC35" i="10"/>
  <c r="CD35" i="10"/>
  <c r="CH35" i="10"/>
  <c r="CG35" i="10"/>
  <c r="CD4" i="10"/>
  <c r="CC4" i="10"/>
  <c r="CG4" i="10"/>
  <c r="CH4" i="10"/>
  <c r="DB18" i="10"/>
  <c r="DC17" i="10"/>
  <c r="BH16" i="10"/>
  <c r="BG17" i="10"/>
  <c r="ED146" i="10"/>
  <c r="EE146" i="10"/>
  <c r="EB146" i="10"/>
  <c r="EC146" i="10"/>
  <c r="CD146" i="10"/>
  <c r="DZ146" i="10"/>
  <c r="EA146" i="10"/>
  <c r="CH146" i="10"/>
  <c r="EE174" i="10"/>
  <c r="ED174" i="10"/>
  <c r="CH174" i="10"/>
  <c r="CG174" i="10"/>
  <c r="EE35" i="10"/>
  <c r="EB90" i="10"/>
  <c r="EC90" i="10"/>
  <c r="ED90" i="10"/>
  <c r="DZ90" i="10"/>
  <c r="EA90" i="10"/>
  <c r="M17" i="10"/>
  <c r="N16" i="10"/>
  <c r="W15" i="11"/>
  <c r="X14" i="11"/>
  <c r="A14" i="11"/>
  <c r="B13" i="11"/>
  <c r="BT9" i="10"/>
  <c r="BS10" i="10"/>
  <c r="DP14" i="10"/>
  <c r="DQ13" i="10"/>
  <c r="Z10" i="10"/>
  <c r="AA9" i="10"/>
  <c r="CO8" i="10"/>
  <c r="CP7" i="10"/>
  <c r="AV8" i="10"/>
  <c r="AW7" i="10"/>
  <c r="A8" i="10"/>
  <c r="B7" i="10"/>
  <c r="CG118" i="10" l="1"/>
  <c r="CH118" i="10"/>
  <c r="ED118" i="10"/>
  <c r="EE118" i="10"/>
  <c r="AR21" i="11"/>
  <c r="AQ22" i="11"/>
  <c r="BQ21" i="11"/>
  <c r="BP22" i="11"/>
  <c r="GL26" i="11"/>
  <c r="GM25" i="11"/>
  <c r="GY25" i="11"/>
  <c r="GX26" i="11"/>
  <c r="HK26" i="11"/>
  <c r="HL25" i="11"/>
  <c r="FE28" i="11"/>
  <c r="FD29" i="11"/>
  <c r="ER27" i="11"/>
  <c r="ES26" i="11"/>
  <c r="FQ27" i="11"/>
  <c r="FR26" i="11"/>
  <c r="CY22" i="11"/>
  <c r="CX23" i="11"/>
  <c r="DL21" i="11"/>
  <c r="DK22" i="11"/>
  <c r="CM21" i="11"/>
  <c r="CL22" i="11"/>
  <c r="BD22" i="11"/>
  <c r="BC23" i="11"/>
  <c r="DB19" i="10"/>
  <c r="DC18" i="10"/>
  <c r="BG18" i="10"/>
  <c r="BH17" i="10"/>
  <c r="N17" i="10"/>
  <c r="M18" i="10"/>
  <c r="X15" i="11"/>
  <c r="W16" i="11"/>
  <c r="A15" i="11"/>
  <c r="B14" i="11"/>
  <c r="BT10" i="10"/>
  <c r="BS11" i="10"/>
  <c r="DQ14" i="10"/>
  <c r="DP15" i="10"/>
  <c r="AA10" i="10"/>
  <c r="Z11" i="10"/>
  <c r="CP8" i="10"/>
  <c r="CO9" i="10"/>
  <c r="AW8" i="10"/>
  <c r="AV9" i="10"/>
  <c r="B8" i="10"/>
  <c r="A9" i="10"/>
  <c r="BP23" i="11" l="1"/>
  <c r="BQ22" i="11"/>
  <c r="AR22" i="11"/>
  <c r="AQ23" i="11"/>
  <c r="HL26" i="11"/>
  <c r="HK27" i="11"/>
  <c r="GX27" i="11"/>
  <c r="GY26" i="11"/>
  <c r="GM26" i="11"/>
  <c r="GL27" i="11"/>
  <c r="FQ28" i="11"/>
  <c r="FR27" i="11"/>
  <c r="ER28" i="11"/>
  <c r="ES27" i="11"/>
  <c r="FE29" i="11"/>
  <c r="FD30" i="11"/>
  <c r="CY23" i="11"/>
  <c r="CX24" i="11"/>
  <c r="DK23" i="11"/>
  <c r="DL22" i="11"/>
  <c r="CL23" i="11"/>
  <c r="CM22" i="11"/>
  <c r="BC24" i="11"/>
  <c r="BD23" i="11"/>
  <c r="DB20" i="10"/>
  <c r="DC19" i="10"/>
  <c r="BH18" i="10"/>
  <c r="BG19" i="10"/>
  <c r="N18" i="10"/>
  <c r="M19" i="10"/>
  <c r="W17" i="11"/>
  <c r="X16" i="11"/>
  <c r="A16" i="11"/>
  <c r="B15" i="11"/>
  <c r="BT11" i="10"/>
  <c r="BS12" i="10"/>
  <c r="DP16" i="10"/>
  <c r="DQ15" i="10"/>
  <c r="Z12" i="10"/>
  <c r="AA11" i="10"/>
  <c r="CO10" i="10"/>
  <c r="CP9" i="10"/>
  <c r="AV10" i="10"/>
  <c r="AW9" i="10"/>
  <c r="A10" i="10"/>
  <c r="B9" i="10"/>
  <c r="AQ24" i="11" l="1"/>
  <c r="AR23" i="11"/>
  <c r="BP24" i="11"/>
  <c r="BQ23" i="11"/>
  <c r="GM27" i="11"/>
  <c r="GL28" i="11"/>
  <c r="GX28" i="11"/>
  <c r="GY27" i="11"/>
  <c r="HL27" i="11"/>
  <c r="HK28" i="11"/>
  <c r="ER29" i="11"/>
  <c r="ES28" i="11"/>
  <c r="FD31" i="11"/>
  <c r="FE30" i="11"/>
  <c r="FQ29" i="11"/>
  <c r="FR28" i="11"/>
  <c r="CX25" i="11"/>
  <c r="CY24" i="11"/>
  <c r="CL24" i="11"/>
  <c r="CM23" i="11"/>
  <c r="DK24" i="11"/>
  <c r="DL23" i="11"/>
  <c r="BC25" i="11"/>
  <c r="BD24" i="11"/>
  <c r="DB21" i="10"/>
  <c r="DC20" i="10"/>
  <c r="BG20" i="10"/>
  <c r="BH19" i="10"/>
  <c r="N19" i="10"/>
  <c r="M20" i="10"/>
  <c r="W18" i="11"/>
  <c r="X17" i="11"/>
  <c r="A17" i="11"/>
  <c r="B16" i="11"/>
  <c r="BS13" i="10"/>
  <c r="BT12" i="10"/>
  <c r="DQ16" i="10"/>
  <c r="DP17" i="10"/>
  <c r="AA12" i="10"/>
  <c r="Z13" i="10"/>
  <c r="CP10" i="10"/>
  <c r="CO11" i="10"/>
  <c r="AW10" i="10"/>
  <c r="AV11" i="10"/>
  <c r="B10" i="10"/>
  <c r="A11" i="10"/>
  <c r="BQ24" i="11" l="1"/>
  <c r="BP25" i="11"/>
  <c r="AR24" i="11"/>
  <c r="AQ25" i="11"/>
  <c r="HK29" i="11"/>
  <c r="HL28" i="11"/>
  <c r="GX29" i="11"/>
  <c r="GY28" i="11"/>
  <c r="GL29" i="11"/>
  <c r="GM28" i="11"/>
  <c r="FQ30" i="11"/>
  <c r="FR29" i="11"/>
  <c r="FD32" i="11"/>
  <c r="FE31" i="11"/>
  <c r="ER30" i="11"/>
  <c r="ES29" i="11"/>
  <c r="DL24" i="11"/>
  <c r="DK25" i="11"/>
  <c r="CM24" i="11"/>
  <c r="CL25" i="11"/>
  <c r="CY25" i="11"/>
  <c r="CX26" i="11"/>
  <c r="BD25" i="11"/>
  <c r="BC26" i="11"/>
  <c r="DB22" i="10"/>
  <c r="DC21" i="10"/>
  <c r="BH20" i="10"/>
  <c r="BG21" i="10"/>
  <c r="M21" i="10"/>
  <c r="N20" i="10"/>
  <c r="W19" i="11"/>
  <c r="X18" i="11"/>
  <c r="A18" i="11"/>
  <c r="B17" i="11"/>
  <c r="BT13" i="10"/>
  <c r="BS14" i="10"/>
  <c r="DP18" i="10"/>
  <c r="DQ17" i="10"/>
  <c r="Z14" i="10"/>
  <c r="AA13" i="10"/>
  <c r="CO12" i="10"/>
  <c r="CP11" i="10"/>
  <c r="AV12" i="10"/>
  <c r="AW11" i="10"/>
  <c r="A12" i="10"/>
  <c r="B11" i="10"/>
  <c r="AQ26" i="11" l="1"/>
  <c r="AR25" i="11"/>
  <c r="BQ25" i="11"/>
  <c r="BP26" i="11"/>
  <c r="GM29" i="11"/>
  <c r="GL30" i="11"/>
  <c r="GX30" i="11"/>
  <c r="GY29" i="11"/>
  <c r="HL29" i="11"/>
  <c r="HK30" i="11"/>
  <c r="ES30" i="11"/>
  <c r="ER31" i="11"/>
  <c r="FD33" i="11"/>
  <c r="FE32" i="11"/>
  <c r="FR30" i="11"/>
  <c r="FQ31" i="11"/>
  <c r="DK26" i="11"/>
  <c r="DL25" i="11"/>
  <c r="CX27" i="11"/>
  <c r="CY26" i="11"/>
  <c r="CL26" i="11"/>
  <c r="CM25" i="11"/>
  <c r="BC27" i="11"/>
  <c r="BD26" i="11"/>
  <c r="DB23" i="10"/>
  <c r="DC22" i="10"/>
  <c r="BG22" i="10"/>
  <c r="BH21" i="10"/>
  <c r="N21" i="10"/>
  <c r="M22" i="10"/>
  <c r="X19" i="11"/>
  <c r="W20" i="11"/>
  <c r="A19" i="11"/>
  <c r="B18" i="11"/>
  <c r="BS15" i="10"/>
  <c r="BT14" i="10"/>
  <c r="DQ18" i="10"/>
  <c r="DP19" i="10"/>
  <c r="AA14" i="10"/>
  <c r="Z15" i="10"/>
  <c r="CP12" i="10"/>
  <c r="CO13" i="10"/>
  <c r="AW12" i="10"/>
  <c r="AV13" i="10"/>
  <c r="B12" i="10"/>
  <c r="A13" i="10"/>
  <c r="FU62" i="3"/>
  <c r="FV62" i="3" s="1"/>
  <c r="FU61" i="3"/>
  <c r="FV61" i="3" s="1"/>
  <c r="FU60" i="3"/>
  <c r="FV60" i="3" s="1"/>
  <c r="FU59" i="3"/>
  <c r="FV59" i="3" s="1"/>
  <c r="FU58" i="3"/>
  <c r="FV58" i="3" s="1"/>
  <c r="FU57" i="3"/>
  <c r="FV57" i="3" s="1"/>
  <c r="FU56" i="3"/>
  <c r="FV56" i="3" s="1"/>
  <c r="FU55" i="3"/>
  <c r="FV55" i="3" s="1"/>
  <c r="FU54" i="3"/>
  <c r="FV54" i="3" s="1"/>
  <c r="FU53" i="3"/>
  <c r="FV53" i="3" s="1"/>
  <c r="FU52" i="3"/>
  <c r="FV52" i="3" s="1"/>
  <c r="FU51" i="3"/>
  <c r="FV51" i="3" s="1"/>
  <c r="FU50" i="3"/>
  <c r="FV50" i="3" s="1"/>
  <c r="FU49" i="3"/>
  <c r="FV49" i="3" s="1"/>
  <c r="FU48" i="3"/>
  <c r="FV48" i="3" s="1"/>
  <c r="FU47" i="3"/>
  <c r="FV47" i="3" s="1"/>
  <c r="FU46" i="3"/>
  <c r="FV46" i="3" s="1"/>
  <c r="FU45" i="3"/>
  <c r="FV45" i="3" s="1"/>
  <c r="FU44" i="3"/>
  <c r="FV44" i="3" s="1"/>
  <c r="FU43" i="3"/>
  <c r="FV43" i="3" s="1"/>
  <c r="FU42" i="3"/>
  <c r="FV42" i="3" s="1"/>
  <c r="FU41" i="3"/>
  <c r="FV41" i="3" s="1"/>
  <c r="FU40" i="3"/>
  <c r="FV40" i="3" s="1"/>
  <c r="FU39" i="3"/>
  <c r="FV39" i="3" s="1"/>
  <c r="FU38" i="3"/>
  <c r="FV38" i="3" s="1"/>
  <c r="FU37" i="3"/>
  <c r="FV37" i="3" s="1"/>
  <c r="FU36" i="3"/>
  <c r="FV36" i="3" s="1"/>
  <c r="FU35" i="3"/>
  <c r="FV35" i="3" s="1"/>
  <c r="FU34" i="3"/>
  <c r="FV34" i="3" s="1"/>
  <c r="FU33" i="3"/>
  <c r="FV33" i="3" s="1"/>
  <c r="FU32" i="3"/>
  <c r="FV32" i="3" s="1"/>
  <c r="FU31" i="3"/>
  <c r="FV31" i="3" s="1"/>
  <c r="FU30" i="3"/>
  <c r="FV30" i="3" s="1"/>
  <c r="FU29" i="3"/>
  <c r="FV29" i="3" s="1"/>
  <c r="FU28" i="3"/>
  <c r="FV28" i="3" s="1"/>
  <c r="FU27" i="3"/>
  <c r="FV27" i="3" s="1"/>
  <c r="FU26" i="3"/>
  <c r="FV26" i="3" s="1"/>
  <c r="FU25" i="3"/>
  <c r="FV25" i="3" s="1"/>
  <c r="FU24" i="3"/>
  <c r="FV24" i="3" s="1"/>
  <c r="FU23" i="3"/>
  <c r="FV23" i="3" s="1"/>
  <c r="FU22" i="3"/>
  <c r="FV22" i="3" s="1"/>
  <c r="FU21" i="3"/>
  <c r="FV21" i="3" s="1"/>
  <c r="FU20" i="3"/>
  <c r="FV20" i="3" s="1"/>
  <c r="FU19" i="3"/>
  <c r="FV19" i="3" s="1"/>
  <c r="FU18" i="3"/>
  <c r="FV18" i="3" s="1"/>
  <c r="FU17" i="3"/>
  <c r="FV17" i="3" s="1"/>
  <c r="FU16" i="3"/>
  <c r="FV16" i="3" s="1"/>
  <c r="FU15" i="3"/>
  <c r="FV15" i="3" s="1"/>
  <c r="FU14" i="3"/>
  <c r="FV14" i="3" s="1"/>
  <c r="FU13" i="3"/>
  <c r="FV13" i="3" s="1"/>
  <c r="FU12" i="3"/>
  <c r="FV12" i="3" s="1"/>
  <c r="FU11" i="3"/>
  <c r="FV11" i="3" s="1"/>
  <c r="FU10" i="3"/>
  <c r="FV10" i="3" s="1"/>
  <c r="FU9" i="3"/>
  <c r="FV9" i="3" s="1"/>
  <c r="FU8" i="3"/>
  <c r="FV8" i="3" s="1"/>
  <c r="FU7" i="3"/>
  <c r="FV7" i="3" s="1"/>
  <c r="FU6" i="3"/>
  <c r="FV6" i="3" s="1"/>
  <c r="FU5" i="3"/>
  <c r="FV5" i="3" s="1"/>
  <c r="FR5" i="3"/>
  <c r="FS5" i="3" s="1"/>
  <c r="FU4" i="3"/>
  <c r="FV4" i="3" s="1"/>
  <c r="FS4" i="3"/>
  <c r="FH62" i="3"/>
  <c r="FI62" i="3" s="1"/>
  <c r="FH61" i="3"/>
  <c r="FI61" i="3" s="1"/>
  <c r="FH60" i="3"/>
  <c r="FI60" i="3" s="1"/>
  <c r="FH59" i="3"/>
  <c r="FI59" i="3" s="1"/>
  <c r="FH58" i="3"/>
  <c r="FI58" i="3" s="1"/>
  <c r="FH57" i="3"/>
  <c r="FI57" i="3" s="1"/>
  <c r="FH56" i="3"/>
  <c r="FI56" i="3" s="1"/>
  <c r="FH55" i="3"/>
  <c r="FI55" i="3" s="1"/>
  <c r="FH54" i="3"/>
  <c r="FI54" i="3" s="1"/>
  <c r="FH53" i="3"/>
  <c r="FI53" i="3" s="1"/>
  <c r="FH52" i="3"/>
  <c r="FI52" i="3" s="1"/>
  <c r="FH51" i="3"/>
  <c r="FI51" i="3" s="1"/>
  <c r="FH50" i="3"/>
  <c r="FI50" i="3" s="1"/>
  <c r="FH49" i="3"/>
  <c r="FI49" i="3" s="1"/>
  <c r="FH48" i="3"/>
  <c r="FI48" i="3" s="1"/>
  <c r="FH47" i="3"/>
  <c r="FI47" i="3" s="1"/>
  <c r="FH46" i="3"/>
  <c r="FI46" i="3" s="1"/>
  <c r="FH45" i="3"/>
  <c r="FI45" i="3" s="1"/>
  <c r="FH44" i="3"/>
  <c r="FI44" i="3" s="1"/>
  <c r="FH43" i="3"/>
  <c r="FI43" i="3" s="1"/>
  <c r="FH42" i="3"/>
  <c r="FI42" i="3" s="1"/>
  <c r="FH41" i="3"/>
  <c r="FI41" i="3" s="1"/>
  <c r="FH40" i="3"/>
  <c r="FI40" i="3" s="1"/>
  <c r="FH39" i="3"/>
  <c r="FI39" i="3" s="1"/>
  <c r="FH38" i="3"/>
  <c r="FI38" i="3" s="1"/>
  <c r="FH37" i="3"/>
  <c r="FI37" i="3" s="1"/>
  <c r="FH36" i="3"/>
  <c r="FI36" i="3" s="1"/>
  <c r="FH35" i="3"/>
  <c r="FI35" i="3" s="1"/>
  <c r="FH34" i="3"/>
  <c r="FI34" i="3" s="1"/>
  <c r="FH33" i="3"/>
  <c r="FI33" i="3" s="1"/>
  <c r="FH32" i="3"/>
  <c r="FI32" i="3" s="1"/>
  <c r="FH31" i="3"/>
  <c r="FI31" i="3" s="1"/>
  <c r="FH30" i="3"/>
  <c r="FI30" i="3" s="1"/>
  <c r="FH29" i="3"/>
  <c r="FI29" i="3" s="1"/>
  <c r="FH28" i="3"/>
  <c r="FI28" i="3" s="1"/>
  <c r="FH27" i="3"/>
  <c r="FI27" i="3" s="1"/>
  <c r="FH26" i="3"/>
  <c r="FI26" i="3" s="1"/>
  <c r="FH25" i="3"/>
  <c r="FI25" i="3" s="1"/>
  <c r="FH24" i="3"/>
  <c r="FI24" i="3" s="1"/>
  <c r="FH23" i="3"/>
  <c r="FI23" i="3" s="1"/>
  <c r="FH22" i="3"/>
  <c r="FI22" i="3" s="1"/>
  <c r="FH21" i="3"/>
  <c r="FI21" i="3" s="1"/>
  <c r="FH20" i="3"/>
  <c r="FI20" i="3" s="1"/>
  <c r="FH19" i="3"/>
  <c r="FI19" i="3" s="1"/>
  <c r="FH18" i="3"/>
  <c r="FI18" i="3" s="1"/>
  <c r="FH17" i="3"/>
  <c r="FI17" i="3" s="1"/>
  <c r="FH16" i="3"/>
  <c r="FI16" i="3" s="1"/>
  <c r="FH15" i="3"/>
  <c r="FI15" i="3" s="1"/>
  <c r="FH14" i="3"/>
  <c r="FI14" i="3" s="1"/>
  <c r="FH13" i="3"/>
  <c r="FI13" i="3" s="1"/>
  <c r="FH12" i="3"/>
  <c r="FI12" i="3" s="1"/>
  <c r="FH11" i="3"/>
  <c r="FI11" i="3" s="1"/>
  <c r="FH10" i="3"/>
  <c r="FI10" i="3" s="1"/>
  <c r="FH9" i="3"/>
  <c r="FI9" i="3" s="1"/>
  <c r="FH8" i="3"/>
  <c r="FI8" i="3" s="1"/>
  <c r="FH7" i="3"/>
  <c r="FI7" i="3" s="1"/>
  <c r="FH6" i="3"/>
  <c r="FI6" i="3" s="1"/>
  <c r="FH5" i="3"/>
  <c r="FI5" i="3" s="1"/>
  <c r="FE5" i="3"/>
  <c r="FE6" i="3" s="1"/>
  <c r="FE7" i="3" s="1"/>
  <c r="FH4" i="3"/>
  <c r="FI4" i="3" s="1"/>
  <c r="FM4" i="3" s="1"/>
  <c r="FF4" i="3"/>
  <c r="EQ62" i="3"/>
  <c r="ER62" i="3" s="1"/>
  <c r="EQ61" i="3"/>
  <c r="ER61" i="3" s="1"/>
  <c r="EQ60" i="3"/>
  <c r="ER60" i="3" s="1"/>
  <c r="GB60" i="3" s="1"/>
  <c r="EQ59" i="3"/>
  <c r="ER59" i="3" s="1"/>
  <c r="GB59" i="3" s="1"/>
  <c r="EQ58" i="3"/>
  <c r="ER58" i="3" s="1"/>
  <c r="EQ57" i="3"/>
  <c r="ER57" i="3" s="1"/>
  <c r="EQ56" i="3"/>
  <c r="ER56" i="3" s="1"/>
  <c r="EQ55" i="3"/>
  <c r="ER55" i="3" s="1"/>
  <c r="EQ54" i="3"/>
  <c r="ER54" i="3" s="1"/>
  <c r="EQ53" i="3"/>
  <c r="ER53" i="3" s="1"/>
  <c r="EQ52" i="3"/>
  <c r="ER52" i="3" s="1"/>
  <c r="GB52" i="3" s="1"/>
  <c r="EQ51" i="3"/>
  <c r="ER51" i="3" s="1"/>
  <c r="GB51" i="3" s="1"/>
  <c r="EQ50" i="3"/>
  <c r="ER50" i="3" s="1"/>
  <c r="EQ49" i="3"/>
  <c r="ER49" i="3" s="1"/>
  <c r="EQ48" i="3"/>
  <c r="ER48" i="3" s="1"/>
  <c r="EQ47" i="3"/>
  <c r="ER47" i="3" s="1"/>
  <c r="EQ46" i="3"/>
  <c r="ER46" i="3" s="1"/>
  <c r="EQ45" i="3"/>
  <c r="ER45" i="3" s="1"/>
  <c r="EQ44" i="3"/>
  <c r="ER44" i="3" s="1"/>
  <c r="GB44" i="3" s="1"/>
  <c r="EQ43" i="3"/>
  <c r="ER43" i="3" s="1"/>
  <c r="GB43" i="3" s="1"/>
  <c r="EQ42" i="3"/>
  <c r="ER42" i="3" s="1"/>
  <c r="EQ41" i="3"/>
  <c r="ER41" i="3" s="1"/>
  <c r="EQ40" i="3"/>
  <c r="ER40" i="3" s="1"/>
  <c r="EQ39" i="3"/>
  <c r="ER39" i="3" s="1"/>
  <c r="EQ38" i="3"/>
  <c r="ER38" i="3" s="1"/>
  <c r="EQ37" i="3"/>
  <c r="ER37" i="3" s="1"/>
  <c r="EQ36" i="3"/>
  <c r="ER36" i="3" s="1"/>
  <c r="EQ35" i="3"/>
  <c r="ER35" i="3" s="1"/>
  <c r="GB35" i="3" s="1"/>
  <c r="EQ34" i="3"/>
  <c r="ER34" i="3" s="1"/>
  <c r="EQ33" i="3"/>
  <c r="ER33" i="3" s="1"/>
  <c r="EQ32" i="3"/>
  <c r="ER32" i="3" s="1"/>
  <c r="EQ31" i="3"/>
  <c r="ER31" i="3" s="1"/>
  <c r="EQ30" i="3"/>
  <c r="ER30" i="3" s="1"/>
  <c r="EQ29" i="3"/>
  <c r="ER29" i="3" s="1"/>
  <c r="EQ28" i="3"/>
  <c r="ER28" i="3" s="1"/>
  <c r="GB28" i="3" s="1"/>
  <c r="EQ27" i="3"/>
  <c r="ER27" i="3" s="1"/>
  <c r="GB27" i="3" s="1"/>
  <c r="EQ26" i="3"/>
  <c r="ER26" i="3" s="1"/>
  <c r="EQ25" i="3"/>
  <c r="ER25" i="3" s="1"/>
  <c r="EQ24" i="3"/>
  <c r="ER24" i="3" s="1"/>
  <c r="EQ23" i="3"/>
  <c r="ER23" i="3" s="1"/>
  <c r="EQ22" i="3"/>
  <c r="ER22" i="3" s="1"/>
  <c r="EQ21" i="3"/>
  <c r="ER21" i="3" s="1"/>
  <c r="EQ20" i="3"/>
  <c r="ER20" i="3" s="1"/>
  <c r="GB20" i="3" s="1"/>
  <c r="EQ19" i="3"/>
  <c r="ER19" i="3" s="1"/>
  <c r="GB19" i="3" s="1"/>
  <c r="EQ18" i="3"/>
  <c r="ER18" i="3" s="1"/>
  <c r="EQ17" i="3"/>
  <c r="ER17" i="3" s="1"/>
  <c r="EQ16" i="3"/>
  <c r="ER16" i="3" s="1"/>
  <c r="EQ15" i="3"/>
  <c r="ER15" i="3" s="1"/>
  <c r="EQ14" i="3"/>
  <c r="ER14" i="3" s="1"/>
  <c r="EQ13" i="3"/>
  <c r="ER13" i="3" s="1"/>
  <c r="EQ12" i="3"/>
  <c r="ER12" i="3" s="1"/>
  <c r="GB12" i="3" s="1"/>
  <c r="EQ11" i="3"/>
  <c r="ER11" i="3" s="1"/>
  <c r="GB11" i="3" s="1"/>
  <c r="EQ10" i="3"/>
  <c r="ER10" i="3" s="1"/>
  <c r="EQ9" i="3"/>
  <c r="ER9" i="3" s="1"/>
  <c r="EQ8" i="3"/>
  <c r="ER8" i="3" s="1"/>
  <c r="EQ7" i="3"/>
  <c r="ER7" i="3" s="1"/>
  <c r="EQ6" i="3"/>
  <c r="ER6" i="3" s="1"/>
  <c r="EQ5" i="3"/>
  <c r="ER5" i="3" s="1"/>
  <c r="EO5" i="3"/>
  <c r="EN5" i="3"/>
  <c r="EN6" i="3" s="1"/>
  <c r="EN7" i="3" s="1"/>
  <c r="EQ4" i="3"/>
  <c r="ER4" i="3" s="1"/>
  <c r="EO4" i="3"/>
  <c r="DX62" i="3"/>
  <c r="DY62" i="3" s="1"/>
  <c r="DX61" i="3"/>
  <c r="DY61" i="3" s="1"/>
  <c r="DX60" i="3"/>
  <c r="DY60" i="3" s="1"/>
  <c r="DX59" i="3"/>
  <c r="DY59" i="3" s="1"/>
  <c r="DX58" i="3"/>
  <c r="DY58" i="3" s="1"/>
  <c r="DX57" i="3"/>
  <c r="DY57" i="3" s="1"/>
  <c r="DX56" i="3"/>
  <c r="DY56" i="3" s="1"/>
  <c r="DX55" i="3"/>
  <c r="DY55" i="3" s="1"/>
  <c r="DX54" i="3"/>
  <c r="DY54" i="3" s="1"/>
  <c r="DX53" i="3"/>
  <c r="DY53" i="3" s="1"/>
  <c r="DX52" i="3"/>
  <c r="DY52" i="3" s="1"/>
  <c r="DX51" i="3"/>
  <c r="DY51" i="3" s="1"/>
  <c r="DX50" i="3"/>
  <c r="DY50" i="3" s="1"/>
  <c r="DX49" i="3"/>
  <c r="DY49" i="3" s="1"/>
  <c r="DX48" i="3"/>
  <c r="DY48" i="3" s="1"/>
  <c r="DX47" i="3"/>
  <c r="DY47" i="3" s="1"/>
  <c r="DX46" i="3"/>
  <c r="DY46" i="3" s="1"/>
  <c r="DX45" i="3"/>
  <c r="DY45" i="3" s="1"/>
  <c r="DX44" i="3"/>
  <c r="DY44" i="3" s="1"/>
  <c r="DX43" i="3"/>
  <c r="DY43" i="3" s="1"/>
  <c r="DX42" i="3"/>
  <c r="DY42" i="3" s="1"/>
  <c r="DX41" i="3"/>
  <c r="DY41" i="3" s="1"/>
  <c r="DX40" i="3"/>
  <c r="DY40" i="3" s="1"/>
  <c r="DX39" i="3"/>
  <c r="DY39" i="3" s="1"/>
  <c r="DX38" i="3"/>
  <c r="DY38" i="3" s="1"/>
  <c r="DX37" i="3"/>
  <c r="DY37" i="3" s="1"/>
  <c r="DX36" i="3"/>
  <c r="DY36" i="3" s="1"/>
  <c r="DX35" i="3"/>
  <c r="DY35" i="3" s="1"/>
  <c r="DX34" i="3"/>
  <c r="DY34" i="3" s="1"/>
  <c r="DX33" i="3"/>
  <c r="DY33" i="3" s="1"/>
  <c r="DX32" i="3"/>
  <c r="DY32" i="3" s="1"/>
  <c r="DX31" i="3"/>
  <c r="DY31" i="3" s="1"/>
  <c r="DX30" i="3"/>
  <c r="DY30" i="3" s="1"/>
  <c r="DX29" i="3"/>
  <c r="DY29" i="3" s="1"/>
  <c r="DX28" i="3"/>
  <c r="DY28" i="3" s="1"/>
  <c r="DX27" i="3"/>
  <c r="DY27" i="3" s="1"/>
  <c r="DX26" i="3"/>
  <c r="DY26" i="3" s="1"/>
  <c r="DX25" i="3"/>
  <c r="DY25" i="3" s="1"/>
  <c r="DX24" i="3"/>
  <c r="DY24" i="3" s="1"/>
  <c r="DX23" i="3"/>
  <c r="DY23" i="3" s="1"/>
  <c r="DX22" i="3"/>
  <c r="DY22" i="3" s="1"/>
  <c r="DX21" i="3"/>
  <c r="DY21" i="3" s="1"/>
  <c r="DX20" i="3"/>
  <c r="DY20" i="3" s="1"/>
  <c r="DX19" i="3"/>
  <c r="DY19" i="3" s="1"/>
  <c r="DX18" i="3"/>
  <c r="DY18" i="3" s="1"/>
  <c r="DX17" i="3"/>
  <c r="DY17" i="3" s="1"/>
  <c r="DX16" i="3"/>
  <c r="DY16" i="3" s="1"/>
  <c r="DX15" i="3"/>
  <c r="DY15" i="3" s="1"/>
  <c r="DX14" i="3"/>
  <c r="DY14" i="3" s="1"/>
  <c r="DX13" i="3"/>
  <c r="DY13" i="3" s="1"/>
  <c r="DX12" i="3"/>
  <c r="DY12" i="3" s="1"/>
  <c r="DX11" i="3"/>
  <c r="DY11" i="3" s="1"/>
  <c r="DX10" i="3"/>
  <c r="DY10" i="3" s="1"/>
  <c r="DX9" i="3"/>
  <c r="DY9" i="3" s="1"/>
  <c r="DX8" i="3"/>
  <c r="DY8" i="3" s="1"/>
  <c r="DX7" i="3"/>
  <c r="DY7" i="3" s="1"/>
  <c r="DX6" i="3"/>
  <c r="DY6" i="3" s="1"/>
  <c r="DX5" i="3"/>
  <c r="DY5" i="3" s="1"/>
  <c r="DU5" i="3"/>
  <c r="DV5" i="3" s="1"/>
  <c r="DX4" i="3"/>
  <c r="DY4" i="3" s="1"/>
  <c r="EC4" i="3" s="1"/>
  <c r="DV4" i="3"/>
  <c r="DJ62" i="3"/>
  <c r="DK62" i="3" s="1"/>
  <c r="DJ61" i="3"/>
  <c r="DK61" i="3" s="1"/>
  <c r="DJ60" i="3"/>
  <c r="DK60" i="3" s="1"/>
  <c r="DJ59" i="3"/>
  <c r="DK59" i="3" s="1"/>
  <c r="DJ58" i="3"/>
  <c r="DK58" i="3" s="1"/>
  <c r="DJ57" i="3"/>
  <c r="DK57" i="3" s="1"/>
  <c r="DJ56" i="3"/>
  <c r="DK56" i="3" s="1"/>
  <c r="DJ55" i="3"/>
  <c r="DK55" i="3" s="1"/>
  <c r="DJ54" i="3"/>
  <c r="DK54" i="3" s="1"/>
  <c r="DJ53" i="3"/>
  <c r="DK53" i="3" s="1"/>
  <c r="DJ52" i="3"/>
  <c r="DK52" i="3" s="1"/>
  <c r="DJ51" i="3"/>
  <c r="DK51" i="3" s="1"/>
  <c r="DJ50" i="3"/>
  <c r="DK50" i="3" s="1"/>
  <c r="DJ49" i="3"/>
  <c r="DK49" i="3" s="1"/>
  <c r="DJ48" i="3"/>
  <c r="DK48" i="3" s="1"/>
  <c r="DJ47" i="3"/>
  <c r="DK47" i="3" s="1"/>
  <c r="DJ46" i="3"/>
  <c r="DK46" i="3" s="1"/>
  <c r="DJ45" i="3"/>
  <c r="DK45" i="3" s="1"/>
  <c r="DJ44" i="3"/>
  <c r="DK44" i="3" s="1"/>
  <c r="DJ43" i="3"/>
  <c r="DK43" i="3" s="1"/>
  <c r="DJ42" i="3"/>
  <c r="DK42" i="3" s="1"/>
  <c r="DJ41" i="3"/>
  <c r="DK41" i="3" s="1"/>
  <c r="DJ40" i="3"/>
  <c r="DK40" i="3" s="1"/>
  <c r="DJ39" i="3"/>
  <c r="DK39" i="3" s="1"/>
  <c r="DJ38" i="3"/>
  <c r="DK38" i="3" s="1"/>
  <c r="DJ37" i="3"/>
  <c r="DK37" i="3" s="1"/>
  <c r="DJ36" i="3"/>
  <c r="DK36" i="3" s="1"/>
  <c r="DJ35" i="3"/>
  <c r="DK35" i="3" s="1"/>
  <c r="DJ34" i="3"/>
  <c r="DK34" i="3" s="1"/>
  <c r="DJ33" i="3"/>
  <c r="DK33" i="3" s="1"/>
  <c r="DJ32" i="3"/>
  <c r="DK32" i="3" s="1"/>
  <c r="DJ31" i="3"/>
  <c r="DK31" i="3" s="1"/>
  <c r="DJ30" i="3"/>
  <c r="DK30" i="3" s="1"/>
  <c r="DJ29" i="3"/>
  <c r="DK29" i="3" s="1"/>
  <c r="DJ28" i="3"/>
  <c r="DK28" i="3" s="1"/>
  <c r="DJ27" i="3"/>
  <c r="DK27" i="3" s="1"/>
  <c r="DJ26" i="3"/>
  <c r="DK26" i="3" s="1"/>
  <c r="DJ25" i="3"/>
  <c r="DK25" i="3" s="1"/>
  <c r="DJ24" i="3"/>
  <c r="DK24" i="3" s="1"/>
  <c r="DJ23" i="3"/>
  <c r="DK23" i="3" s="1"/>
  <c r="DJ22" i="3"/>
  <c r="DK22" i="3" s="1"/>
  <c r="DJ21" i="3"/>
  <c r="DK21" i="3" s="1"/>
  <c r="DJ20" i="3"/>
  <c r="DK20" i="3" s="1"/>
  <c r="DJ19" i="3"/>
  <c r="DK19" i="3" s="1"/>
  <c r="DJ18" i="3"/>
  <c r="DK18" i="3" s="1"/>
  <c r="DJ17" i="3"/>
  <c r="DK17" i="3" s="1"/>
  <c r="DJ16" i="3"/>
  <c r="DK16" i="3" s="1"/>
  <c r="DJ15" i="3"/>
  <c r="DK15" i="3" s="1"/>
  <c r="DJ14" i="3"/>
  <c r="DK14" i="3" s="1"/>
  <c r="DJ13" i="3"/>
  <c r="DK13" i="3" s="1"/>
  <c r="DJ12" i="3"/>
  <c r="DK12" i="3" s="1"/>
  <c r="DJ11" i="3"/>
  <c r="DK11" i="3" s="1"/>
  <c r="DJ10" i="3"/>
  <c r="DK10" i="3" s="1"/>
  <c r="DJ9" i="3"/>
  <c r="DK9" i="3" s="1"/>
  <c r="DJ8" i="3"/>
  <c r="DK8" i="3" s="1"/>
  <c r="DJ7" i="3"/>
  <c r="DK7" i="3" s="1"/>
  <c r="DJ6" i="3"/>
  <c r="DK6" i="3" s="1"/>
  <c r="DJ5" i="3"/>
  <c r="DK5" i="3" s="1"/>
  <c r="DG5" i="3"/>
  <c r="DH5" i="3" s="1"/>
  <c r="DJ4" i="3"/>
  <c r="DK4" i="3" s="1"/>
  <c r="DH4" i="3"/>
  <c r="CV62" i="3"/>
  <c r="CW62" i="3" s="1"/>
  <c r="CV61" i="3"/>
  <c r="CW61" i="3" s="1"/>
  <c r="CV60" i="3"/>
  <c r="CW60" i="3" s="1"/>
  <c r="CV59" i="3"/>
  <c r="CW59" i="3" s="1"/>
  <c r="CV58" i="3"/>
  <c r="CW58" i="3" s="1"/>
  <c r="CV57" i="3"/>
  <c r="CW57" i="3" s="1"/>
  <c r="CV56" i="3"/>
  <c r="CW56" i="3" s="1"/>
  <c r="CV55" i="3"/>
  <c r="CW55" i="3" s="1"/>
  <c r="CV54" i="3"/>
  <c r="CW54" i="3" s="1"/>
  <c r="CV53" i="3"/>
  <c r="CW53" i="3" s="1"/>
  <c r="CV52" i="3"/>
  <c r="CW52" i="3" s="1"/>
  <c r="CV51" i="3"/>
  <c r="CW51" i="3" s="1"/>
  <c r="CV50" i="3"/>
  <c r="CW50" i="3" s="1"/>
  <c r="CV49" i="3"/>
  <c r="CW49" i="3" s="1"/>
  <c r="CV48" i="3"/>
  <c r="CW48" i="3" s="1"/>
  <c r="CV47" i="3"/>
  <c r="CW47" i="3" s="1"/>
  <c r="CV46" i="3"/>
  <c r="CW46" i="3" s="1"/>
  <c r="CV45" i="3"/>
  <c r="CW45" i="3" s="1"/>
  <c r="CV44" i="3"/>
  <c r="CW44" i="3" s="1"/>
  <c r="CV43" i="3"/>
  <c r="CW43" i="3" s="1"/>
  <c r="CV42" i="3"/>
  <c r="CW42" i="3" s="1"/>
  <c r="CV41" i="3"/>
  <c r="CW41" i="3" s="1"/>
  <c r="CV40" i="3"/>
  <c r="CW40" i="3" s="1"/>
  <c r="CV39" i="3"/>
  <c r="CW39" i="3" s="1"/>
  <c r="CV38" i="3"/>
  <c r="CW38" i="3" s="1"/>
  <c r="CV37" i="3"/>
  <c r="CW37" i="3" s="1"/>
  <c r="CV36" i="3"/>
  <c r="CW36" i="3" s="1"/>
  <c r="CV35" i="3"/>
  <c r="CW35" i="3" s="1"/>
  <c r="CV34" i="3"/>
  <c r="CW34" i="3" s="1"/>
  <c r="CV33" i="3"/>
  <c r="CW33" i="3" s="1"/>
  <c r="CV32" i="3"/>
  <c r="CW32" i="3" s="1"/>
  <c r="CV31" i="3"/>
  <c r="CW31" i="3" s="1"/>
  <c r="CV30" i="3"/>
  <c r="CW30" i="3" s="1"/>
  <c r="CV29" i="3"/>
  <c r="CW29" i="3" s="1"/>
  <c r="CV28" i="3"/>
  <c r="CW28" i="3" s="1"/>
  <c r="CV27" i="3"/>
  <c r="CW27" i="3" s="1"/>
  <c r="CV26" i="3"/>
  <c r="CW26" i="3" s="1"/>
  <c r="CV25" i="3"/>
  <c r="CW25" i="3" s="1"/>
  <c r="CV24" i="3"/>
  <c r="CW24" i="3" s="1"/>
  <c r="CV23" i="3"/>
  <c r="CW23" i="3" s="1"/>
  <c r="CV22" i="3"/>
  <c r="CW22" i="3" s="1"/>
  <c r="CV21" i="3"/>
  <c r="CW21" i="3" s="1"/>
  <c r="CV20" i="3"/>
  <c r="CW20" i="3" s="1"/>
  <c r="CV19" i="3"/>
  <c r="CW19" i="3" s="1"/>
  <c r="CV18" i="3"/>
  <c r="CW18" i="3" s="1"/>
  <c r="CV17" i="3"/>
  <c r="CW17" i="3" s="1"/>
  <c r="CV16" i="3"/>
  <c r="CW16" i="3" s="1"/>
  <c r="CV15" i="3"/>
  <c r="CW15" i="3" s="1"/>
  <c r="CV14" i="3"/>
  <c r="CW14" i="3" s="1"/>
  <c r="CV13" i="3"/>
  <c r="CW13" i="3" s="1"/>
  <c r="CV12" i="3"/>
  <c r="CW12" i="3" s="1"/>
  <c r="CV11" i="3"/>
  <c r="CW11" i="3" s="1"/>
  <c r="CV10" i="3"/>
  <c r="CW10" i="3" s="1"/>
  <c r="CV9" i="3"/>
  <c r="CW9" i="3" s="1"/>
  <c r="CV8" i="3"/>
  <c r="CW8" i="3" s="1"/>
  <c r="CV7" i="3"/>
  <c r="CW7" i="3" s="1"/>
  <c r="CV6" i="3"/>
  <c r="CW6" i="3" s="1"/>
  <c r="CV5" i="3"/>
  <c r="CW5" i="3" s="1"/>
  <c r="CS5" i="3"/>
  <c r="CT5" i="3" s="1"/>
  <c r="CV4" i="3"/>
  <c r="CW4" i="3" s="1"/>
  <c r="CT4" i="3"/>
  <c r="CB62" i="3"/>
  <c r="CC62" i="3" s="1"/>
  <c r="CB61" i="3"/>
  <c r="CC61" i="3" s="1"/>
  <c r="CB60" i="3"/>
  <c r="CC60" i="3" s="1"/>
  <c r="CB59" i="3"/>
  <c r="CC59" i="3" s="1"/>
  <c r="CB58" i="3"/>
  <c r="CC58" i="3" s="1"/>
  <c r="CB57" i="3"/>
  <c r="CC57" i="3" s="1"/>
  <c r="CB56" i="3"/>
  <c r="CC56" i="3" s="1"/>
  <c r="CB55" i="3"/>
  <c r="CC55" i="3" s="1"/>
  <c r="CB54" i="3"/>
  <c r="CC54" i="3" s="1"/>
  <c r="CB53" i="3"/>
  <c r="CC53" i="3" s="1"/>
  <c r="CB52" i="3"/>
  <c r="CC52" i="3" s="1"/>
  <c r="CB51" i="3"/>
  <c r="CC51" i="3" s="1"/>
  <c r="CB50" i="3"/>
  <c r="CC50" i="3" s="1"/>
  <c r="CB49" i="3"/>
  <c r="CC49" i="3" s="1"/>
  <c r="CB48" i="3"/>
  <c r="CC48" i="3" s="1"/>
  <c r="CB47" i="3"/>
  <c r="CC47" i="3" s="1"/>
  <c r="CB46" i="3"/>
  <c r="CC46" i="3" s="1"/>
  <c r="CB45" i="3"/>
  <c r="CC45" i="3" s="1"/>
  <c r="CB44" i="3"/>
  <c r="CC44" i="3" s="1"/>
  <c r="CB43" i="3"/>
  <c r="CC43" i="3" s="1"/>
  <c r="CB42" i="3"/>
  <c r="CC42" i="3" s="1"/>
  <c r="CB41" i="3"/>
  <c r="CC41" i="3" s="1"/>
  <c r="CB40" i="3"/>
  <c r="CC40" i="3" s="1"/>
  <c r="CB39" i="3"/>
  <c r="CC39" i="3" s="1"/>
  <c r="CB38" i="3"/>
  <c r="CC38" i="3" s="1"/>
  <c r="CB37" i="3"/>
  <c r="CC37" i="3" s="1"/>
  <c r="CB36" i="3"/>
  <c r="CC36" i="3" s="1"/>
  <c r="CB35" i="3"/>
  <c r="CC35" i="3" s="1"/>
  <c r="CB34" i="3"/>
  <c r="CC34" i="3" s="1"/>
  <c r="CB33" i="3"/>
  <c r="CC33" i="3" s="1"/>
  <c r="CB32" i="3"/>
  <c r="CC32" i="3" s="1"/>
  <c r="CB31" i="3"/>
  <c r="CC31" i="3" s="1"/>
  <c r="CB30" i="3"/>
  <c r="CC30" i="3" s="1"/>
  <c r="CB29" i="3"/>
  <c r="CC29" i="3" s="1"/>
  <c r="CB28" i="3"/>
  <c r="CC28" i="3" s="1"/>
  <c r="CB27" i="3"/>
  <c r="CC27" i="3" s="1"/>
  <c r="CB26" i="3"/>
  <c r="CC26" i="3" s="1"/>
  <c r="CB25" i="3"/>
  <c r="CC25" i="3" s="1"/>
  <c r="CB24" i="3"/>
  <c r="CC24" i="3" s="1"/>
  <c r="CB23" i="3"/>
  <c r="CC23" i="3" s="1"/>
  <c r="CB22" i="3"/>
  <c r="CC22" i="3" s="1"/>
  <c r="CB21" i="3"/>
  <c r="CC21" i="3" s="1"/>
  <c r="CB20" i="3"/>
  <c r="CC20" i="3" s="1"/>
  <c r="CB19" i="3"/>
  <c r="CC19" i="3" s="1"/>
  <c r="CB18" i="3"/>
  <c r="CC18" i="3" s="1"/>
  <c r="CB17" i="3"/>
  <c r="CC17" i="3" s="1"/>
  <c r="CB16" i="3"/>
  <c r="CC16" i="3" s="1"/>
  <c r="CB15" i="3"/>
  <c r="CC15" i="3" s="1"/>
  <c r="CB14" i="3"/>
  <c r="CC14" i="3" s="1"/>
  <c r="CB13" i="3"/>
  <c r="CC13" i="3" s="1"/>
  <c r="CB12" i="3"/>
  <c r="CC12" i="3" s="1"/>
  <c r="CB11" i="3"/>
  <c r="CC11" i="3" s="1"/>
  <c r="CB10" i="3"/>
  <c r="CC10" i="3" s="1"/>
  <c r="CB9" i="3"/>
  <c r="CC9" i="3" s="1"/>
  <c r="CB8" i="3"/>
  <c r="CC8" i="3" s="1"/>
  <c r="CB7" i="3"/>
  <c r="CC7" i="3" s="1"/>
  <c r="CB6" i="3"/>
  <c r="CC6" i="3" s="1"/>
  <c r="CB5" i="3"/>
  <c r="CC5" i="3" s="1"/>
  <c r="BY5" i="3"/>
  <c r="BZ5" i="3" s="1"/>
  <c r="CB4" i="3"/>
  <c r="CC4" i="3" s="1"/>
  <c r="BZ4" i="3"/>
  <c r="BO62" i="3"/>
  <c r="BP62" i="3" s="1"/>
  <c r="BO61" i="3"/>
  <c r="BP61" i="3" s="1"/>
  <c r="BO60" i="3"/>
  <c r="BP60" i="3" s="1"/>
  <c r="BO59" i="3"/>
  <c r="BP59" i="3" s="1"/>
  <c r="BO58" i="3"/>
  <c r="BP58" i="3" s="1"/>
  <c r="BO57" i="3"/>
  <c r="BP57" i="3" s="1"/>
  <c r="BO56" i="3"/>
  <c r="BP56" i="3" s="1"/>
  <c r="BO55" i="3"/>
  <c r="BP55" i="3" s="1"/>
  <c r="BO54" i="3"/>
  <c r="BP54" i="3" s="1"/>
  <c r="BO53" i="3"/>
  <c r="BP53" i="3" s="1"/>
  <c r="BO52" i="3"/>
  <c r="BP52" i="3" s="1"/>
  <c r="BO51" i="3"/>
  <c r="BP51" i="3" s="1"/>
  <c r="BO50" i="3"/>
  <c r="BP50" i="3" s="1"/>
  <c r="BO49" i="3"/>
  <c r="BP49" i="3" s="1"/>
  <c r="BO48" i="3"/>
  <c r="BP48" i="3" s="1"/>
  <c r="BO47" i="3"/>
  <c r="BP47" i="3" s="1"/>
  <c r="BO46" i="3"/>
  <c r="BP46" i="3" s="1"/>
  <c r="BO45" i="3"/>
  <c r="BP45" i="3" s="1"/>
  <c r="BO44" i="3"/>
  <c r="BP44" i="3" s="1"/>
  <c r="BO43" i="3"/>
  <c r="BP43" i="3" s="1"/>
  <c r="BO42" i="3"/>
  <c r="BP42" i="3" s="1"/>
  <c r="BO41" i="3"/>
  <c r="BP41" i="3" s="1"/>
  <c r="BO40" i="3"/>
  <c r="BP40" i="3" s="1"/>
  <c r="BO39" i="3"/>
  <c r="BP39" i="3" s="1"/>
  <c r="BO38" i="3"/>
  <c r="BP38" i="3" s="1"/>
  <c r="BO37" i="3"/>
  <c r="BP37" i="3" s="1"/>
  <c r="BO36" i="3"/>
  <c r="BP36" i="3" s="1"/>
  <c r="BO35" i="3"/>
  <c r="BP35" i="3" s="1"/>
  <c r="BO34" i="3"/>
  <c r="BP34" i="3" s="1"/>
  <c r="BO33" i="3"/>
  <c r="BP33" i="3" s="1"/>
  <c r="BO32" i="3"/>
  <c r="BP32" i="3" s="1"/>
  <c r="BO31" i="3"/>
  <c r="BP31" i="3" s="1"/>
  <c r="BO30" i="3"/>
  <c r="BP30" i="3" s="1"/>
  <c r="BO29" i="3"/>
  <c r="BP29" i="3" s="1"/>
  <c r="BO28" i="3"/>
  <c r="BP28" i="3" s="1"/>
  <c r="BO27" i="3"/>
  <c r="BP27" i="3" s="1"/>
  <c r="BO26" i="3"/>
  <c r="BP26" i="3" s="1"/>
  <c r="BO25" i="3"/>
  <c r="BP25" i="3" s="1"/>
  <c r="BO24" i="3"/>
  <c r="BP24" i="3" s="1"/>
  <c r="BO23" i="3"/>
  <c r="BP23" i="3" s="1"/>
  <c r="BO22" i="3"/>
  <c r="BP22" i="3" s="1"/>
  <c r="BO21" i="3"/>
  <c r="BP21" i="3" s="1"/>
  <c r="BO20" i="3"/>
  <c r="BP20" i="3" s="1"/>
  <c r="BO19" i="3"/>
  <c r="BP19" i="3" s="1"/>
  <c r="BO18" i="3"/>
  <c r="BP18" i="3" s="1"/>
  <c r="BO17" i="3"/>
  <c r="BP17" i="3" s="1"/>
  <c r="BO16" i="3"/>
  <c r="BP16" i="3" s="1"/>
  <c r="BO15" i="3"/>
  <c r="BP15" i="3" s="1"/>
  <c r="BO14" i="3"/>
  <c r="BP14" i="3" s="1"/>
  <c r="BO13" i="3"/>
  <c r="BP13" i="3" s="1"/>
  <c r="BO12" i="3"/>
  <c r="BP12" i="3" s="1"/>
  <c r="BO11" i="3"/>
  <c r="BP11" i="3" s="1"/>
  <c r="BO10" i="3"/>
  <c r="BP10" i="3" s="1"/>
  <c r="BO9" i="3"/>
  <c r="BP9" i="3" s="1"/>
  <c r="BO8" i="3"/>
  <c r="BP8" i="3" s="1"/>
  <c r="BO7" i="3"/>
  <c r="BP7" i="3" s="1"/>
  <c r="BO6" i="3"/>
  <c r="BP6" i="3" s="1"/>
  <c r="BL6" i="3"/>
  <c r="BL7" i="3" s="1"/>
  <c r="BO5" i="3"/>
  <c r="BP5" i="3" s="1"/>
  <c r="BL5" i="3"/>
  <c r="BM5" i="3" s="1"/>
  <c r="BO4" i="3"/>
  <c r="BP4" i="3" s="1"/>
  <c r="BT4" i="3" s="1"/>
  <c r="BM4" i="3"/>
  <c r="BA62" i="3"/>
  <c r="BB62" i="3" s="1"/>
  <c r="BA61" i="3"/>
  <c r="BB61" i="3" s="1"/>
  <c r="BA60" i="3"/>
  <c r="BB60" i="3" s="1"/>
  <c r="BA59" i="3"/>
  <c r="BB59" i="3" s="1"/>
  <c r="BA58" i="3"/>
  <c r="BB58" i="3" s="1"/>
  <c r="BA57" i="3"/>
  <c r="BB57" i="3" s="1"/>
  <c r="BA56" i="3"/>
  <c r="BB56" i="3" s="1"/>
  <c r="BA55" i="3"/>
  <c r="BB55" i="3" s="1"/>
  <c r="BA54" i="3"/>
  <c r="BB54" i="3" s="1"/>
  <c r="BA53" i="3"/>
  <c r="BB53" i="3" s="1"/>
  <c r="BA52" i="3"/>
  <c r="BB52" i="3" s="1"/>
  <c r="BA51" i="3"/>
  <c r="BB51" i="3" s="1"/>
  <c r="BA50" i="3"/>
  <c r="BB50" i="3" s="1"/>
  <c r="BA49" i="3"/>
  <c r="BB49" i="3" s="1"/>
  <c r="BA48" i="3"/>
  <c r="BB48" i="3" s="1"/>
  <c r="BA47" i="3"/>
  <c r="BB47" i="3" s="1"/>
  <c r="BA46" i="3"/>
  <c r="BB46" i="3" s="1"/>
  <c r="BA45" i="3"/>
  <c r="BB45" i="3" s="1"/>
  <c r="BA44" i="3"/>
  <c r="BB44" i="3" s="1"/>
  <c r="BA43" i="3"/>
  <c r="BB43" i="3" s="1"/>
  <c r="BA42" i="3"/>
  <c r="BB42" i="3" s="1"/>
  <c r="BA41" i="3"/>
  <c r="BB41" i="3" s="1"/>
  <c r="BA40" i="3"/>
  <c r="BB40" i="3" s="1"/>
  <c r="BA39" i="3"/>
  <c r="BB39" i="3" s="1"/>
  <c r="BA38" i="3"/>
  <c r="BB38" i="3" s="1"/>
  <c r="BA37" i="3"/>
  <c r="BB37" i="3" s="1"/>
  <c r="BA36" i="3"/>
  <c r="BB36" i="3" s="1"/>
  <c r="BA35" i="3"/>
  <c r="BB35" i="3" s="1"/>
  <c r="BA34" i="3"/>
  <c r="BB34" i="3" s="1"/>
  <c r="BA33" i="3"/>
  <c r="BB33" i="3" s="1"/>
  <c r="BA32" i="3"/>
  <c r="BB32" i="3" s="1"/>
  <c r="BA31" i="3"/>
  <c r="BB31" i="3" s="1"/>
  <c r="BA30" i="3"/>
  <c r="BB30" i="3" s="1"/>
  <c r="BA29" i="3"/>
  <c r="BB29" i="3" s="1"/>
  <c r="BA28" i="3"/>
  <c r="BB28" i="3" s="1"/>
  <c r="BA27" i="3"/>
  <c r="BB27" i="3" s="1"/>
  <c r="BA26" i="3"/>
  <c r="BB26" i="3" s="1"/>
  <c r="BA25" i="3"/>
  <c r="BB25" i="3" s="1"/>
  <c r="BA24" i="3"/>
  <c r="BB24" i="3" s="1"/>
  <c r="BA23" i="3"/>
  <c r="BB23" i="3" s="1"/>
  <c r="BA22" i="3"/>
  <c r="BB22" i="3" s="1"/>
  <c r="BA21" i="3"/>
  <c r="BB21" i="3" s="1"/>
  <c r="BA20" i="3"/>
  <c r="BB20" i="3" s="1"/>
  <c r="BA19" i="3"/>
  <c r="BB19" i="3" s="1"/>
  <c r="BA18" i="3"/>
  <c r="BB18" i="3" s="1"/>
  <c r="BA17" i="3"/>
  <c r="BB17" i="3" s="1"/>
  <c r="BA16" i="3"/>
  <c r="BB16" i="3" s="1"/>
  <c r="BA15" i="3"/>
  <c r="BB15" i="3" s="1"/>
  <c r="BA14" i="3"/>
  <c r="BB14" i="3" s="1"/>
  <c r="BA13" i="3"/>
  <c r="BB13" i="3" s="1"/>
  <c r="BA12" i="3"/>
  <c r="BB12" i="3" s="1"/>
  <c r="BA11" i="3"/>
  <c r="BB11" i="3" s="1"/>
  <c r="BA10" i="3"/>
  <c r="BB10" i="3" s="1"/>
  <c r="BA9" i="3"/>
  <c r="BB9" i="3" s="1"/>
  <c r="BA8" i="3"/>
  <c r="BB8" i="3" s="1"/>
  <c r="BA7" i="3"/>
  <c r="BB7" i="3" s="1"/>
  <c r="BA6" i="3"/>
  <c r="BB6" i="3" s="1"/>
  <c r="BA5" i="3"/>
  <c r="BB5" i="3" s="1"/>
  <c r="AX5" i="3"/>
  <c r="AY5" i="3" s="1"/>
  <c r="BA4" i="3"/>
  <c r="BB4" i="3" s="1"/>
  <c r="AY4" i="3"/>
  <c r="CI29" i="3" l="1"/>
  <c r="CH29" i="3"/>
  <c r="EE45" i="3"/>
  <c r="ED45" i="3"/>
  <c r="BF4" i="3"/>
  <c r="CI4" i="3"/>
  <c r="CH4" i="3"/>
  <c r="CI19" i="3"/>
  <c r="CH19" i="3"/>
  <c r="CI12" i="3"/>
  <c r="CH12" i="3"/>
  <c r="CI20" i="3"/>
  <c r="CH20" i="3"/>
  <c r="CI28" i="3"/>
  <c r="CH28" i="3"/>
  <c r="BF35" i="3"/>
  <c r="BE4" i="3"/>
  <c r="CI36" i="3"/>
  <c r="CH36" i="3"/>
  <c r="CI44" i="3"/>
  <c r="CH44" i="3"/>
  <c r="CI52" i="3"/>
  <c r="CH52" i="3"/>
  <c r="CI60" i="3"/>
  <c r="CH60" i="3"/>
  <c r="BS35" i="3"/>
  <c r="EE12" i="3"/>
  <c r="ED12" i="3"/>
  <c r="EE20" i="3"/>
  <c r="ED20" i="3"/>
  <c r="EE28" i="3"/>
  <c r="ED28" i="3"/>
  <c r="DA35" i="3"/>
  <c r="CZ4" i="3"/>
  <c r="EE36" i="3"/>
  <c r="ED36" i="3"/>
  <c r="EE44" i="3"/>
  <c r="ED44" i="3"/>
  <c r="EE52" i="3"/>
  <c r="ED52" i="3"/>
  <c r="EE60" i="3"/>
  <c r="ED60" i="3"/>
  <c r="FL35" i="3"/>
  <c r="CI21" i="3"/>
  <c r="CH21" i="3"/>
  <c r="EE21" i="3"/>
  <c r="ED21" i="3"/>
  <c r="GA5" i="3"/>
  <c r="GB5" i="3"/>
  <c r="EV35" i="3"/>
  <c r="EU4" i="3"/>
  <c r="GB36" i="3"/>
  <c r="CI6" i="3"/>
  <c r="CH6" i="3"/>
  <c r="CI14" i="3"/>
  <c r="CH14" i="3"/>
  <c r="CI22" i="3"/>
  <c r="CH22" i="3"/>
  <c r="CI30" i="3"/>
  <c r="CH30" i="3"/>
  <c r="CI38" i="3"/>
  <c r="CH38" i="3"/>
  <c r="CI46" i="3"/>
  <c r="CH46" i="3"/>
  <c r="CI54" i="3"/>
  <c r="CH54" i="3"/>
  <c r="BE35" i="3"/>
  <c r="CI62" i="3"/>
  <c r="CH62" i="3"/>
  <c r="CG4" i="3"/>
  <c r="ED6" i="3"/>
  <c r="EE6" i="3"/>
  <c r="ED14" i="3"/>
  <c r="EE14" i="3"/>
  <c r="ED22" i="3"/>
  <c r="EE22" i="3"/>
  <c r="ED30" i="3"/>
  <c r="EE30" i="3"/>
  <c r="ED38" i="3"/>
  <c r="EE38" i="3"/>
  <c r="ED46" i="3"/>
  <c r="EE46" i="3"/>
  <c r="ED54" i="3"/>
  <c r="EE54" i="3"/>
  <c r="CZ35" i="3"/>
  <c r="ED62" i="3"/>
  <c r="EE62" i="3"/>
  <c r="EC35" i="3"/>
  <c r="EB4" i="3"/>
  <c r="GA13" i="3"/>
  <c r="GB13" i="3"/>
  <c r="GB21" i="3"/>
  <c r="GA21" i="3"/>
  <c r="GA29" i="3"/>
  <c r="GB29" i="3"/>
  <c r="GA37" i="3"/>
  <c r="GB37" i="3"/>
  <c r="GB45" i="3"/>
  <c r="GA45" i="3"/>
  <c r="GA53" i="3"/>
  <c r="GB53" i="3"/>
  <c r="GA61" i="3"/>
  <c r="GB61" i="3"/>
  <c r="GA4" i="3"/>
  <c r="FZ4" i="3"/>
  <c r="GA11" i="3"/>
  <c r="GA19" i="3"/>
  <c r="GA27" i="3"/>
  <c r="GA35" i="3"/>
  <c r="GA43" i="3"/>
  <c r="GA51" i="3"/>
  <c r="GA59" i="3"/>
  <c r="CI7" i="3"/>
  <c r="CH7" i="3"/>
  <c r="CI39" i="3"/>
  <c r="CH39" i="3"/>
  <c r="CI47" i="3"/>
  <c r="CH47" i="3"/>
  <c r="CI55" i="3"/>
  <c r="CH55" i="3"/>
  <c r="CG35" i="3"/>
  <c r="CE4" i="3"/>
  <c r="CF4" i="3"/>
  <c r="ED7" i="3"/>
  <c r="EE7" i="3"/>
  <c r="ED15" i="3"/>
  <c r="EE15" i="3"/>
  <c r="ED23" i="3"/>
  <c r="EE23" i="3"/>
  <c r="ED31" i="3"/>
  <c r="EE31" i="3"/>
  <c r="ED39" i="3"/>
  <c r="EE39" i="3"/>
  <c r="ED47" i="3"/>
  <c r="EE47" i="3"/>
  <c r="ED55" i="3"/>
  <c r="EE55" i="3"/>
  <c r="GA6" i="3"/>
  <c r="GB6" i="3"/>
  <c r="GA14" i="3"/>
  <c r="GB14" i="3"/>
  <c r="GB22" i="3"/>
  <c r="GA22" i="3"/>
  <c r="GA30" i="3"/>
  <c r="GB30" i="3"/>
  <c r="GA38" i="3"/>
  <c r="GB38" i="3"/>
  <c r="GA46" i="3"/>
  <c r="GB46" i="3"/>
  <c r="GA54" i="3"/>
  <c r="GB54" i="3"/>
  <c r="EU35" i="3"/>
  <c r="GA62" i="3"/>
  <c r="GB62" i="3"/>
  <c r="GA12" i="3"/>
  <c r="GA20" i="3"/>
  <c r="GA28" i="3"/>
  <c r="GA36" i="3"/>
  <c r="FY4" i="3"/>
  <c r="FZ35" i="3"/>
  <c r="GA44" i="3"/>
  <c r="GA52" i="3"/>
  <c r="GA60" i="3"/>
  <c r="CI37" i="3"/>
  <c r="CH37" i="3"/>
  <c r="EE13" i="3"/>
  <c r="ED13" i="3"/>
  <c r="EE61" i="3"/>
  <c r="ED61" i="3"/>
  <c r="CI31" i="3"/>
  <c r="CH31" i="3"/>
  <c r="CH8" i="3"/>
  <c r="CI8" i="3"/>
  <c r="CH16" i="3"/>
  <c r="CI16" i="3"/>
  <c r="CH24" i="3"/>
  <c r="CI24" i="3"/>
  <c r="CH32" i="3"/>
  <c r="CI32" i="3"/>
  <c r="CH40" i="3"/>
  <c r="CI40" i="3"/>
  <c r="CH48" i="3"/>
  <c r="CI48" i="3"/>
  <c r="CH56" i="3"/>
  <c r="CI56" i="3"/>
  <c r="ED8" i="3"/>
  <c r="EE8" i="3"/>
  <c r="ED16" i="3"/>
  <c r="EE16" i="3"/>
  <c r="ED24" i="3"/>
  <c r="EE24" i="3"/>
  <c r="ED32" i="3"/>
  <c r="EE32" i="3"/>
  <c r="ED40" i="3"/>
  <c r="EE40" i="3"/>
  <c r="ED48" i="3"/>
  <c r="EE48" i="3"/>
  <c r="ED56" i="3"/>
  <c r="EE56" i="3"/>
  <c r="DO4" i="3"/>
  <c r="EB35" i="3"/>
  <c r="GB7" i="3"/>
  <c r="GB15" i="3"/>
  <c r="GB23" i="3"/>
  <c r="GB31" i="3"/>
  <c r="GB39" i="3"/>
  <c r="GA39" i="3"/>
  <c r="GB47" i="3"/>
  <c r="GA47" i="3"/>
  <c r="GB55" i="3"/>
  <c r="GA55" i="3"/>
  <c r="BQ26" i="11"/>
  <c r="BP27" i="11"/>
  <c r="CI13" i="3"/>
  <c r="CH13" i="3"/>
  <c r="CI61" i="3"/>
  <c r="CH61" i="3"/>
  <c r="EE29" i="3"/>
  <c r="ED29" i="3"/>
  <c r="CI23" i="3"/>
  <c r="CH23" i="3"/>
  <c r="CH17" i="3"/>
  <c r="CI17" i="3"/>
  <c r="CH33" i="3"/>
  <c r="CI33" i="3"/>
  <c r="CH41" i="3"/>
  <c r="CI41" i="3"/>
  <c r="CH49" i="3"/>
  <c r="CI49" i="3"/>
  <c r="CH57" i="3"/>
  <c r="CI57" i="3"/>
  <c r="CF35" i="3"/>
  <c r="CE36" i="3"/>
  <c r="EE9" i="3"/>
  <c r="ED9" i="3"/>
  <c r="EE17" i="3"/>
  <c r="ED17" i="3"/>
  <c r="EE25" i="3"/>
  <c r="ED25" i="3"/>
  <c r="EE33" i="3"/>
  <c r="ED33" i="3"/>
  <c r="EE41" i="3"/>
  <c r="ED41" i="3"/>
  <c r="EE49" i="3"/>
  <c r="ED49" i="3"/>
  <c r="EE57" i="3"/>
  <c r="ED57" i="3"/>
  <c r="DO35" i="3"/>
  <c r="DN4" i="3"/>
  <c r="GB8" i="3"/>
  <c r="GA8" i="3"/>
  <c r="GB16" i="3"/>
  <c r="GA16" i="3"/>
  <c r="GA24" i="3"/>
  <c r="GB24" i="3"/>
  <c r="GB32" i="3"/>
  <c r="GA32" i="3"/>
  <c r="GB40" i="3"/>
  <c r="GA40" i="3"/>
  <c r="GB48" i="3"/>
  <c r="GA48" i="3"/>
  <c r="GB56" i="3"/>
  <c r="GA56" i="3"/>
  <c r="FY35" i="3"/>
  <c r="CI5" i="3"/>
  <c r="CH5" i="3"/>
  <c r="CI53" i="3"/>
  <c r="CH53" i="3"/>
  <c r="EE37" i="3"/>
  <c r="ED37" i="3"/>
  <c r="CI15" i="3"/>
  <c r="CH15" i="3"/>
  <c r="CH9" i="3"/>
  <c r="CI9" i="3"/>
  <c r="CH25" i="3"/>
  <c r="CI25" i="3"/>
  <c r="CH10" i="3"/>
  <c r="CI10" i="3"/>
  <c r="CH18" i="3"/>
  <c r="CI18" i="3"/>
  <c r="CH26" i="3"/>
  <c r="CI26" i="3"/>
  <c r="CH34" i="3"/>
  <c r="CI34" i="3"/>
  <c r="CH42" i="3"/>
  <c r="CI42" i="3"/>
  <c r="CH50" i="3"/>
  <c r="CI50" i="3"/>
  <c r="CH58" i="3"/>
  <c r="CI58" i="3"/>
  <c r="BT35" i="3"/>
  <c r="BS4" i="3"/>
  <c r="ED10" i="3"/>
  <c r="EE10" i="3"/>
  <c r="EE18" i="3"/>
  <c r="ED18" i="3"/>
  <c r="EE26" i="3"/>
  <c r="ED26" i="3"/>
  <c r="ED34" i="3"/>
  <c r="EE34" i="3"/>
  <c r="EE42" i="3"/>
  <c r="ED42" i="3"/>
  <c r="EE50" i="3"/>
  <c r="ED50" i="3"/>
  <c r="EE58" i="3"/>
  <c r="ED58" i="3"/>
  <c r="EV4" i="3"/>
  <c r="GB4" i="3"/>
  <c r="GB9" i="3"/>
  <c r="GA9" i="3"/>
  <c r="GA17" i="3"/>
  <c r="GB17" i="3"/>
  <c r="GA25" i="3"/>
  <c r="GB25" i="3"/>
  <c r="GB33" i="3"/>
  <c r="GA33" i="3"/>
  <c r="GB41" i="3"/>
  <c r="GA41" i="3"/>
  <c r="GB49" i="3"/>
  <c r="GA49" i="3"/>
  <c r="GA57" i="3"/>
  <c r="GB57" i="3"/>
  <c r="FM35" i="3"/>
  <c r="FL4" i="3"/>
  <c r="GA7" i="3"/>
  <c r="GA15" i="3"/>
  <c r="GA23" i="3"/>
  <c r="GA31" i="3"/>
  <c r="CI45" i="3"/>
  <c r="CH45" i="3"/>
  <c r="EE5" i="3"/>
  <c r="ED5" i="3"/>
  <c r="EE53" i="3"/>
  <c r="ED53" i="3"/>
  <c r="CI11" i="3"/>
  <c r="CH11" i="3"/>
  <c r="CI27" i="3"/>
  <c r="CH27" i="3"/>
  <c r="CI35" i="3"/>
  <c r="CH35" i="3"/>
  <c r="CI43" i="3"/>
  <c r="CH43" i="3"/>
  <c r="CI51" i="3"/>
  <c r="CH51" i="3"/>
  <c r="CI59" i="3"/>
  <c r="CH59" i="3"/>
  <c r="DA4" i="3"/>
  <c r="ED4" i="3"/>
  <c r="EE4" i="3"/>
  <c r="EE11" i="3"/>
  <c r="ED11" i="3"/>
  <c r="EE19" i="3"/>
  <c r="ED19" i="3"/>
  <c r="EE27" i="3"/>
  <c r="ED27" i="3"/>
  <c r="EE35" i="3"/>
  <c r="ED35" i="3"/>
  <c r="EE43" i="3"/>
  <c r="ED43" i="3"/>
  <c r="EE51" i="3"/>
  <c r="ED51" i="3"/>
  <c r="EE59" i="3"/>
  <c r="ED59" i="3"/>
  <c r="DN35" i="3"/>
  <c r="GA10" i="3"/>
  <c r="GB10" i="3"/>
  <c r="GB18" i="3"/>
  <c r="GA18" i="3"/>
  <c r="GA26" i="3"/>
  <c r="GB26" i="3"/>
  <c r="GB34" i="3"/>
  <c r="GA34" i="3"/>
  <c r="GB42" i="3"/>
  <c r="GA42" i="3"/>
  <c r="GB50" i="3"/>
  <c r="GA50" i="3"/>
  <c r="GA58" i="3"/>
  <c r="GB58" i="3"/>
  <c r="AR26" i="11"/>
  <c r="AQ27" i="11"/>
  <c r="HK31" i="11"/>
  <c r="HL30" i="11"/>
  <c r="GY30" i="11"/>
  <c r="GX31" i="11"/>
  <c r="GL31" i="11"/>
  <c r="GM30" i="11"/>
  <c r="FQ32" i="11"/>
  <c r="FR31" i="11"/>
  <c r="FD34" i="11"/>
  <c r="FE33" i="11"/>
  <c r="ER32" i="11"/>
  <c r="ES31" i="11"/>
  <c r="CM26" i="11"/>
  <c r="CL27" i="11"/>
  <c r="CX28" i="11"/>
  <c r="CY27" i="11"/>
  <c r="DL26" i="11"/>
  <c r="DK27" i="11"/>
  <c r="BC28" i="11"/>
  <c r="BD27" i="11"/>
  <c r="DB24" i="10"/>
  <c r="DC23" i="10"/>
  <c r="BG23" i="10"/>
  <c r="BH22" i="10"/>
  <c r="N22" i="10"/>
  <c r="M23" i="10"/>
  <c r="W21" i="11"/>
  <c r="X20" i="11"/>
  <c r="A20" i="11"/>
  <c r="B19" i="11"/>
  <c r="BT15" i="10"/>
  <c r="BS16" i="10"/>
  <c r="DP20" i="10"/>
  <c r="DQ19" i="10"/>
  <c r="Z16" i="10"/>
  <c r="AA15" i="10"/>
  <c r="CO14" i="10"/>
  <c r="CP13" i="10"/>
  <c r="AV14" i="10"/>
  <c r="AW13" i="10"/>
  <c r="A14" i="10"/>
  <c r="B13" i="10"/>
  <c r="FR6" i="3"/>
  <c r="FR7" i="3" s="1"/>
  <c r="FS7" i="3" s="1"/>
  <c r="ET36" i="3"/>
  <c r="FX36" i="3"/>
  <c r="FF5" i="3"/>
  <c r="ET4" i="3"/>
  <c r="DG6" i="3"/>
  <c r="FX4" i="3"/>
  <c r="DU6" i="3"/>
  <c r="DU7" i="3" s="1"/>
  <c r="DV7" i="3" s="1"/>
  <c r="CS6" i="3"/>
  <c r="CS7" i="3" s="1"/>
  <c r="CS8" i="3" s="1"/>
  <c r="BY6" i="3"/>
  <c r="BY7" i="3" s="1"/>
  <c r="BZ7" i="3" s="1"/>
  <c r="FF7" i="3"/>
  <c r="FE8" i="3"/>
  <c r="FK36" i="3"/>
  <c r="FK4" i="3"/>
  <c r="FF6" i="3"/>
  <c r="EO7" i="3"/>
  <c r="EN8" i="3"/>
  <c r="EO6" i="3"/>
  <c r="EA4" i="3"/>
  <c r="EA36" i="3"/>
  <c r="DV6" i="3"/>
  <c r="DM4" i="3"/>
  <c r="DM36" i="3"/>
  <c r="CY36" i="3"/>
  <c r="CY4" i="3"/>
  <c r="BM7" i="3"/>
  <c r="BL8" i="3"/>
  <c r="BR36" i="3"/>
  <c r="BR4" i="3"/>
  <c r="BM6" i="3"/>
  <c r="CL4" i="3"/>
  <c r="BD4" i="3"/>
  <c r="BD36" i="3"/>
  <c r="AX6" i="3"/>
  <c r="CT6" i="3" l="1"/>
  <c r="GD4" i="3"/>
  <c r="GC4" i="3"/>
  <c r="CO35" i="3"/>
  <c r="CN35" i="3"/>
  <c r="CT7" i="3"/>
  <c r="FR8" i="3"/>
  <c r="FR9" i="3" s="1"/>
  <c r="BQ27" i="11"/>
  <c r="BP28" i="11"/>
  <c r="CO4" i="3"/>
  <c r="AR27" i="11"/>
  <c r="AQ28" i="11"/>
  <c r="EK4" i="3"/>
  <c r="EJ4" i="3"/>
  <c r="GH35" i="3"/>
  <c r="GG35" i="3"/>
  <c r="GG4" i="3"/>
  <c r="GH4" i="3"/>
  <c r="GF4" i="3"/>
  <c r="GE4" i="3"/>
  <c r="EH4" i="3"/>
  <c r="EI4" i="3"/>
  <c r="EK35" i="3"/>
  <c r="EJ35" i="3"/>
  <c r="CM4" i="3"/>
  <c r="GL32" i="11"/>
  <c r="GM31" i="11"/>
  <c r="GY31" i="11"/>
  <c r="GX32" i="11"/>
  <c r="HK32" i="11"/>
  <c r="HL31" i="11"/>
  <c r="ES32" i="11"/>
  <c r="ER33" i="11"/>
  <c r="FE34" i="11"/>
  <c r="FD35" i="11"/>
  <c r="FR32" i="11"/>
  <c r="FQ33" i="11"/>
  <c r="CM27" i="11"/>
  <c r="CL28" i="11"/>
  <c r="DL27" i="11"/>
  <c r="DK28" i="11"/>
  <c r="CY28" i="11"/>
  <c r="CX29" i="11"/>
  <c r="BD28" i="11"/>
  <c r="BC29" i="11"/>
  <c r="DB25" i="10"/>
  <c r="DC24" i="10"/>
  <c r="BG24" i="10"/>
  <c r="BH23" i="10"/>
  <c r="N23" i="10"/>
  <c r="M24" i="10"/>
  <c r="W22" i="11"/>
  <c r="X21" i="11"/>
  <c r="A21" i="11"/>
  <c r="B20" i="11"/>
  <c r="BS17" i="10"/>
  <c r="BT16" i="10"/>
  <c r="DQ20" i="10"/>
  <c r="DP21" i="10"/>
  <c r="AA16" i="10"/>
  <c r="Z17" i="10"/>
  <c r="CP14" i="10"/>
  <c r="CO15" i="10"/>
  <c r="AW14" i="10"/>
  <c r="AV15" i="10"/>
  <c r="B14" i="10"/>
  <c r="A15" i="10"/>
  <c r="BY8" i="3"/>
  <c r="BY9" i="3" s="1"/>
  <c r="FS6" i="3"/>
  <c r="CN4" i="3"/>
  <c r="EG4" i="3"/>
  <c r="EF4" i="3"/>
  <c r="CJ4" i="3"/>
  <c r="CK4" i="3"/>
  <c r="DG7" i="3"/>
  <c r="DH6" i="3"/>
  <c r="DU8" i="3"/>
  <c r="DV8" i="3" s="1"/>
  <c r="BZ6" i="3"/>
  <c r="FE9" i="3"/>
  <c r="FF8" i="3"/>
  <c r="EN9" i="3"/>
  <c r="EO8" i="3"/>
  <c r="DU9" i="3"/>
  <c r="CS9" i="3"/>
  <c r="CT8" i="3"/>
  <c r="BL9" i="3"/>
  <c r="BM8" i="3"/>
  <c r="AX7" i="3"/>
  <c r="AY6" i="3"/>
  <c r="AQ29" i="11" l="1"/>
  <c r="AR28" i="11"/>
  <c r="BZ8" i="3"/>
  <c r="FS8" i="3"/>
  <c r="BQ28" i="11"/>
  <c r="BP29" i="11"/>
  <c r="HL32" i="11"/>
  <c r="HK33" i="11"/>
  <c r="GX33" i="11"/>
  <c r="GY32" i="11"/>
  <c r="GL33" i="11"/>
  <c r="GM32" i="11"/>
  <c r="FR33" i="11"/>
  <c r="FQ34" i="11"/>
  <c r="FD36" i="11"/>
  <c r="FE35" i="11"/>
  <c r="ES33" i="11"/>
  <c r="ER34" i="11"/>
  <c r="CL29" i="11"/>
  <c r="CM28" i="11"/>
  <c r="CX30" i="11"/>
  <c r="CY29" i="11"/>
  <c r="DK29" i="11"/>
  <c r="DL28" i="11"/>
  <c r="BC30" i="11"/>
  <c r="BD29" i="11"/>
  <c r="DB26" i="10"/>
  <c r="DC25" i="10"/>
  <c r="BH24" i="10"/>
  <c r="BG25" i="10"/>
  <c r="N24" i="10"/>
  <c r="M25" i="10"/>
  <c r="X22" i="11"/>
  <c r="W23" i="11"/>
  <c r="A22" i="11"/>
  <c r="B21" i="11"/>
  <c r="BT17" i="10"/>
  <c r="BS18" i="10"/>
  <c r="DP22" i="10"/>
  <c r="DQ21" i="10"/>
  <c r="Z18" i="10"/>
  <c r="AA17" i="10"/>
  <c r="CO16" i="10"/>
  <c r="CP15" i="10"/>
  <c r="AV16" i="10"/>
  <c r="AW15" i="10"/>
  <c r="A16" i="10"/>
  <c r="B15" i="10"/>
  <c r="DH7" i="3"/>
  <c r="DG8" i="3"/>
  <c r="FS9" i="3"/>
  <c r="FR10" i="3"/>
  <c r="FF9" i="3"/>
  <c r="FE10" i="3"/>
  <c r="EO9" i="3"/>
  <c r="EN10" i="3"/>
  <c r="DV9" i="3"/>
  <c r="DU10" i="3"/>
  <c r="CT9" i="3"/>
  <c r="CS10" i="3"/>
  <c r="BZ9" i="3"/>
  <c r="BY10" i="3"/>
  <c r="BM9" i="3"/>
  <c r="BL10" i="3"/>
  <c r="AY7" i="3"/>
  <c r="AX8" i="3"/>
  <c r="BP30" i="11" l="1"/>
  <c r="BQ29" i="11"/>
  <c r="AQ30" i="11"/>
  <c r="AR29" i="11"/>
  <c r="GY33" i="11"/>
  <c r="GX34" i="11"/>
  <c r="HK34" i="11"/>
  <c r="HL33" i="11"/>
  <c r="GL34" i="11"/>
  <c r="GM33" i="11"/>
  <c r="FQ35" i="11"/>
  <c r="FR34" i="11"/>
  <c r="ER35" i="11"/>
  <c r="ES34" i="11"/>
  <c r="FD37" i="11"/>
  <c r="FE36" i="11"/>
  <c r="CM29" i="11"/>
  <c r="CL30" i="11"/>
  <c r="DL29" i="11"/>
  <c r="DK30" i="11"/>
  <c r="CY30" i="11"/>
  <c r="CX31" i="11"/>
  <c r="BD30" i="11"/>
  <c r="BC31" i="11"/>
  <c r="DB27" i="10"/>
  <c r="DC26" i="10"/>
  <c r="BG26" i="10"/>
  <c r="BH25" i="10"/>
  <c r="N25" i="10"/>
  <c r="M26" i="10"/>
  <c r="X23" i="11"/>
  <c r="W24" i="11"/>
  <c r="A23" i="11"/>
  <c r="B22" i="11"/>
  <c r="BS19" i="10"/>
  <c r="BT18" i="10"/>
  <c r="DQ22" i="10"/>
  <c r="DP23" i="10"/>
  <c r="AA18" i="10"/>
  <c r="Z19" i="10"/>
  <c r="CP16" i="10"/>
  <c r="CO17" i="10"/>
  <c r="AW16" i="10"/>
  <c r="AV17" i="10"/>
  <c r="B16" i="10"/>
  <c r="A17" i="10"/>
  <c r="DG9" i="3"/>
  <c r="DH8" i="3"/>
  <c r="FR11" i="3"/>
  <c r="FS10" i="3"/>
  <c r="FE11" i="3"/>
  <c r="FF10" i="3"/>
  <c r="EN11" i="3"/>
  <c r="EO10" i="3"/>
  <c r="DU11" i="3"/>
  <c r="DV10" i="3"/>
  <c r="CS11" i="3"/>
  <c r="CT10" i="3"/>
  <c r="BY11" i="3"/>
  <c r="BZ10" i="3"/>
  <c r="BM10" i="3"/>
  <c r="BL11" i="3"/>
  <c r="AX9" i="3"/>
  <c r="AY8" i="3"/>
  <c r="EN14" i="6"/>
  <c r="EM14" i="6"/>
  <c r="AQ31" i="11" l="1"/>
  <c r="AR30" i="11"/>
  <c r="BP31" i="11"/>
  <c r="BQ30" i="11"/>
  <c r="HL34" i="11"/>
  <c r="HK35" i="11"/>
  <c r="GY34" i="11"/>
  <c r="GX35" i="11"/>
  <c r="GM34" i="11"/>
  <c r="GL35" i="11"/>
  <c r="FD38" i="11"/>
  <c r="FE37" i="11"/>
  <c r="ER36" i="11"/>
  <c r="ES35" i="11"/>
  <c r="FR35" i="11"/>
  <c r="FQ36" i="11"/>
  <c r="CY31" i="11"/>
  <c r="CX32" i="11"/>
  <c r="CL31" i="11"/>
  <c r="CM30" i="11"/>
  <c r="DK31" i="11"/>
  <c r="DL30" i="11"/>
  <c r="BC32" i="11"/>
  <c r="BD31" i="11"/>
  <c r="DB28" i="10"/>
  <c r="DC27" i="10"/>
  <c r="BG27" i="10"/>
  <c r="BH26" i="10"/>
  <c r="M27" i="10"/>
  <c r="N26" i="10"/>
  <c r="X24" i="11"/>
  <c r="W25" i="11"/>
  <c r="A24" i="11"/>
  <c r="B23" i="11"/>
  <c r="BT19" i="10"/>
  <c r="BS20" i="10"/>
  <c r="DP24" i="10"/>
  <c r="DQ23" i="10"/>
  <c r="Z20" i="10"/>
  <c r="AA19" i="10"/>
  <c r="CO18" i="10"/>
  <c r="CP17" i="10"/>
  <c r="AV18" i="10"/>
  <c r="AW17" i="10"/>
  <c r="A18" i="10"/>
  <c r="B17" i="10"/>
  <c r="DH9" i="3"/>
  <c r="DG10" i="3"/>
  <c r="FR12" i="3"/>
  <c r="FS11" i="3"/>
  <c r="FF11" i="3"/>
  <c r="FE12" i="3"/>
  <c r="EO11" i="3"/>
  <c r="EN12" i="3"/>
  <c r="DV11" i="3"/>
  <c r="DU12" i="3"/>
  <c r="CT11" i="3"/>
  <c r="CS12" i="3"/>
  <c r="BZ11" i="3"/>
  <c r="BY12" i="3"/>
  <c r="BL12" i="3"/>
  <c r="BM11" i="3"/>
  <c r="AY9" i="3"/>
  <c r="AX10" i="3"/>
  <c r="DM62" i="7"/>
  <c r="DN62" i="7" s="1"/>
  <c r="DM61" i="7"/>
  <c r="DN61" i="7" s="1"/>
  <c r="DM60" i="7"/>
  <c r="DN60" i="7" s="1"/>
  <c r="DM59" i="7"/>
  <c r="DN59" i="7" s="1"/>
  <c r="DM58" i="7"/>
  <c r="DN58" i="7" s="1"/>
  <c r="DM57" i="7"/>
  <c r="DN57" i="7" s="1"/>
  <c r="DM56" i="7"/>
  <c r="DN56" i="7" s="1"/>
  <c r="DM55" i="7"/>
  <c r="DN55" i="7" s="1"/>
  <c r="DM54" i="7"/>
  <c r="DN54" i="7" s="1"/>
  <c r="DM53" i="7"/>
  <c r="DN53" i="7" s="1"/>
  <c r="DM52" i="7"/>
  <c r="DN52" i="7" s="1"/>
  <c r="DM51" i="7"/>
  <c r="DN51" i="7" s="1"/>
  <c r="DM50" i="7"/>
  <c r="DN50" i="7" s="1"/>
  <c r="DM49" i="7"/>
  <c r="DN49" i="7" s="1"/>
  <c r="DM48" i="7"/>
  <c r="DN48" i="7" s="1"/>
  <c r="DM47" i="7"/>
  <c r="DN47" i="7" s="1"/>
  <c r="DM46" i="7"/>
  <c r="DN46" i="7" s="1"/>
  <c r="DM45" i="7"/>
  <c r="DN45" i="7" s="1"/>
  <c r="DM44" i="7"/>
  <c r="DN44" i="7" s="1"/>
  <c r="DM43" i="7"/>
  <c r="DN43" i="7" s="1"/>
  <c r="DM42" i="7"/>
  <c r="DN42" i="7" s="1"/>
  <c r="DM41" i="7"/>
  <c r="DN41" i="7" s="1"/>
  <c r="DM40" i="7"/>
  <c r="DN40" i="7" s="1"/>
  <c r="DM39" i="7"/>
  <c r="DN39" i="7" s="1"/>
  <c r="DM38" i="7"/>
  <c r="DN38" i="7" s="1"/>
  <c r="DM37" i="7"/>
  <c r="DN37" i="7" s="1"/>
  <c r="DM36" i="7"/>
  <c r="DN36" i="7" s="1"/>
  <c r="DM35" i="7"/>
  <c r="DN35" i="7" s="1"/>
  <c r="DM34" i="7"/>
  <c r="DN34" i="7" s="1"/>
  <c r="DM33" i="7"/>
  <c r="DN33" i="7" s="1"/>
  <c r="DM32" i="7"/>
  <c r="DN32" i="7" s="1"/>
  <c r="DM31" i="7"/>
  <c r="DN31" i="7" s="1"/>
  <c r="DM30" i="7"/>
  <c r="DN30" i="7" s="1"/>
  <c r="DM29" i="7"/>
  <c r="DN29" i="7" s="1"/>
  <c r="DM28" i="7"/>
  <c r="DN28" i="7" s="1"/>
  <c r="DM27" i="7"/>
  <c r="DN27" i="7" s="1"/>
  <c r="DM26" i="7"/>
  <c r="DN26" i="7" s="1"/>
  <c r="DM25" i="7"/>
  <c r="DN25" i="7" s="1"/>
  <c r="DM24" i="7"/>
  <c r="DN24" i="7" s="1"/>
  <c r="DM23" i="7"/>
  <c r="DN23" i="7" s="1"/>
  <c r="DM22" i="7"/>
  <c r="DN22" i="7" s="1"/>
  <c r="DM21" i="7"/>
  <c r="DN21" i="7" s="1"/>
  <c r="DM20" i="7"/>
  <c r="DN20" i="7" s="1"/>
  <c r="DM19" i="7"/>
  <c r="DN19" i="7" s="1"/>
  <c r="DM18" i="7"/>
  <c r="DN18" i="7" s="1"/>
  <c r="DM17" i="7"/>
  <c r="DN17" i="7" s="1"/>
  <c r="DM16" i="7"/>
  <c r="DN16" i="7" s="1"/>
  <c r="DM15" i="7"/>
  <c r="DN15" i="7" s="1"/>
  <c r="DM14" i="7"/>
  <c r="DN14" i="7" s="1"/>
  <c r="DM13" i="7"/>
  <c r="DN13" i="7" s="1"/>
  <c r="DM12" i="7"/>
  <c r="DN12" i="7" s="1"/>
  <c r="DM11" i="7"/>
  <c r="DN11" i="7" s="1"/>
  <c r="DM10" i="7"/>
  <c r="DN10" i="7" s="1"/>
  <c r="DM9" i="7"/>
  <c r="DN9" i="7" s="1"/>
  <c r="DM8" i="7"/>
  <c r="DN8" i="7" s="1"/>
  <c r="DM7" i="7"/>
  <c r="DN7" i="7" s="1"/>
  <c r="DM6" i="7"/>
  <c r="DN6" i="7" s="1"/>
  <c r="DM5" i="7"/>
  <c r="DN5" i="7" s="1"/>
  <c r="DJ5" i="7"/>
  <c r="DJ6" i="7" s="1"/>
  <c r="DM4" i="7"/>
  <c r="DN4" i="7" s="1"/>
  <c r="DR4" i="7" s="1"/>
  <c r="DK4" i="7"/>
  <c r="DB62" i="7"/>
  <c r="DC62" i="7" s="1"/>
  <c r="DB61" i="7"/>
  <c r="DC61" i="7" s="1"/>
  <c r="DB60" i="7"/>
  <c r="DC60" i="7" s="1"/>
  <c r="DB59" i="7"/>
  <c r="DC59" i="7" s="1"/>
  <c r="DB58" i="7"/>
  <c r="DC58" i="7" s="1"/>
  <c r="DB57" i="7"/>
  <c r="DC57" i="7" s="1"/>
  <c r="DB56" i="7"/>
  <c r="DC56" i="7" s="1"/>
  <c r="DB55" i="7"/>
  <c r="DC55" i="7" s="1"/>
  <c r="DB54" i="7"/>
  <c r="DC54" i="7" s="1"/>
  <c r="DB53" i="7"/>
  <c r="DC53" i="7" s="1"/>
  <c r="DB52" i="7"/>
  <c r="DC52" i="7" s="1"/>
  <c r="DB51" i="7"/>
  <c r="DC51" i="7" s="1"/>
  <c r="DB50" i="7"/>
  <c r="DC50" i="7" s="1"/>
  <c r="DB49" i="7"/>
  <c r="DC49" i="7" s="1"/>
  <c r="DB48" i="7"/>
  <c r="DC48" i="7" s="1"/>
  <c r="DB47" i="7"/>
  <c r="DC47" i="7" s="1"/>
  <c r="DB46" i="7"/>
  <c r="DC46" i="7" s="1"/>
  <c r="DB45" i="7"/>
  <c r="DC45" i="7" s="1"/>
  <c r="DB44" i="7"/>
  <c r="DC44" i="7" s="1"/>
  <c r="DB43" i="7"/>
  <c r="DC43" i="7" s="1"/>
  <c r="DB42" i="7"/>
  <c r="DC42" i="7" s="1"/>
  <c r="DB41" i="7"/>
  <c r="DC41" i="7" s="1"/>
  <c r="DB40" i="7"/>
  <c r="DC40" i="7" s="1"/>
  <c r="DB39" i="7"/>
  <c r="DC39" i="7" s="1"/>
  <c r="DB38" i="7"/>
  <c r="DC38" i="7" s="1"/>
  <c r="DB37" i="7"/>
  <c r="DC37" i="7" s="1"/>
  <c r="DB36" i="7"/>
  <c r="DC36" i="7" s="1"/>
  <c r="DB35" i="7"/>
  <c r="DC35" i="7" s="1"/>
  <c r="DB34" i="7"/>
  <c r="DC34" i="7" s="1"/>
  <c r="DB33" i="7"/>
  <c r="DC33" i="7" s="1"/>
  <c r="DB32" i="7"/>
  <c r="DC32" i="7" s="1"/>
  <c r="DB31" i="7"/>
  <c r="DC31" i="7" s="1"/>
  <c r="DB30" i="7"/>
  <c r="DC30" i="7" s="1"/>
  <c r="DB29" i="7"/>
  <c r="DC29" i="7" s="1"/>
  <c r="DB28" i="7"/>
  <c r="DC28" i="7" s="1"/>
  <c r="DB27" i="7"/>
  <c r="DC27" i="7" s="1"/>
  <c r="DB26" i="7"/>
  <c r="DC26" i="7" s="1"/>
  <c r="DB25" i="7"/>
  <c r="DC25" i="7" s="1"/>
  <c r="DB24" i="7"/>
  <c r="DC24" i="7" s="1"/>
  <c r="DB23" i="7"/>
  <c r="DC23" i="7" s="1"/>
  <c r="DB22" i="7"/>
  <c r="DC22" i="7" s="1"/>
  <c r="DB21" i="7"/>
  <c r="DC21" i="7" s="1"/>
  <c r="DB20" i="7"/>
  <c r="DC20" i="7" s="1"/>
  <c r="DB19" i="7"/>
  <c r="DC19" i="7" s="1"/>
  <c r="DB18" i="7"/>
  <c r="DC18" i="7" s="1"/>
  <c r="DB17" i="7"/>
  <c r="DC17" i="7" s="1"/>
  <c r="DB16" i="7"/>
  <c r="DC16" i="7" s="1"/>
  <c r="DB15" i="7"/>
  <c r="DC15" i="7" s="1"/>
  <c r="DB14" i="7"/>
  <c r="DC14" i="7" s="1"/>
  <c r="DB13" i="7"/>
  <c r="DC13" i="7" s="1"/>
  <c r="DB12" i="7"/>
  <c r="DC12" i="7" s="1"/>
  <c r="DB11" i="7"/>
  <c r="DC11" i="7" s="1"/>
  <c r="DB10" i="7"/>
  <c r="DC10" i="7" s="1"/>
  <c r="DB9" i="7"/>
  <c r="DC9" i="7" s="1"/>
  <c r="DB8" i="7"/>
  <c r="DC8" i="7" s="1"/>
  <c r="DB7" i="7"/>
  <c r="DC7" i="7" s="1"/>
  <c r="DB6" i="7"/>
  <c r="DC6" i="7" s="1"/>
  <c r="DB5" i="7"/>
  <c r="DC5" i="7" s="1"/>
  <c r="CY5" i="7"/>
  <c r="CY6" i="7" s="1"/>
  <c r="DB4" i="7"/>
  <c r="DC4" i="7" s="1"/>
  <c r="DG4" i="7" s="1"/>
  <c r="CZ4" i="7"/>
  <c r="CO62" i="7"/>
  <c r="CP62" i="7" s="1"/>
  <c r="CO61" i="7"/>
  <c r="CO60" i="7"/>
  <c r="CP60" i="7" s="1"/>
  <c r="CO59" i="7"/>
  <c r="CP59" i="7" s="1"/>
  <c r="CO58" i="7"/>
  <c r="CP58" i="7" s="1"/>
  <c r="CO57" i="7"/>
  <c r="CP57" i="7" s="1"/>
  <c r="CO56" i="7"/>
  <c r="CP56" i="7" s="1"/>
  <c r="CO55" i="7"/>
  <c r="CP55" i="7" s="1"/>
  <c r="CO54" i="7"/>
  <c r="CO53" i="7"/>
  <c r="CO52" i="7"/>
  <c r="CP52" i="7" s="1"/>
  <c r="CO51" i="7"/>
  <c r="CP51" i="7" s="1"/>
  <c r="CO50" i="7"/>
  <c r="CO49" i="7"/>
  <c r="CP49" i="7" s="1"/>
  <c r="CO48" i="7"/>
  <c r="CP48" i="7" s="1"/>
  <c r="CO47" i="7"/>
  <c r="CP47" i="7" s="1"/>
  <c r="CO46" i="7"/>
  <c r="CO45" i="7"/>
  <c r="CO44" i="7"/>
  <c r="CP44" i="7" s="1"/>
  <c r="CO43" i="7"/>
  <c r="CP43" i="7" s="1"/>
  <c r="CO42" i="7"/>
  <c r="CO41" i="7"/>
  <c r="CP41" i="7" s="1"/>
  <c r="CO40" i="7"/>
  <c r="CP40" i="7" s="1"/>
  <c r="CO39" i="7"/>
  <c r="CP39" i="7" s="1"/>
  <c r="CO38" i="7"/>
  <c r="CO37" i="7"/>
  <c r="CO36" i="7"/>
  <c r="CP36" i="7" s="1"/>
  <c r="CO35" i="7"/>
  <c r="CP35" i="7" s="1"/>
  <c r="CO34" i="7"/>
  <c r="CO33" i="7"/>
  <c r="CP33" i="7" s="1"/>
  <c r="CO32" i="7"/>
  <c r="CP32" i="7" s="1"/>
  <c r="CO31" i="7"/>
  <c r="CP31" i="7" s="1"/>
  <c r="CO30" i="7"/>
  <c r="CO29" i="7"/>
  <c r="CO28" i="7"/>
  <c r="CP28" i="7" s="1"/>
  <c r="CO27" i="7"/>
  <c r="CP27" i="7" s="1"/>
  <c r="CO26" i="7"/>
  <c r="CO25" i="7"/>
  <c r="CP25" i="7" s="1"/>
  <c r="CO24" i="7"/>
  <c r="CP24" i="7" s="1"/>
  <c r="CO23" i="7"/>
  <c r="CP23" i="7" s="1"/>
  <c r="CO22" i="7"/>
  <c r="CO21" i="7"/>
  <c r="CO20" i="7"/>
  <c r="CP20" i="7" s="1"/>
  <c r="CO19" i="7"/>
  <c r="CP19" i="7" s="1"/>
  <c r="CO18" i="7"/>
  <c r="CO17" i="7"/>
  <c r="CP17" i="7" s="1"/>
  <c r="CO16" i="7"/>
  <c r="CP16" i="7" s="1"/>
  <c r="CO15" i="7"/>
  <c r="CP15" i="7" s="1"/>
  <c r="CO14" i="7"/>
  <c r="CP14" i="7" s="1"/>
  <c r="CO13" i="7"/>
  <c r="CO12" i="7"/>
  <c r="CP12" i="7" s="1"/>
  <c r="CO11" i="7"/>
  <c r="CP11" i="7" s="1"/>
  <c r="CO10" i="7"/>
  <c r="CO9" i="7"/>
  <c r="CP9" i="7" s="1"/>
  <c r="CO8" i="7"/>
  <c r="CP8" i="7" s="1"/>
  <c r="CO7" i="7"/>
  <c r="CP7" i="7" s="1"/>
  <c r="CO6" i="7"/>
  <c r="CO5" i="7"/>
  <c r="CL5" i="7"/>
  <c r="CM5" i="7" s="1"/>
  <c r="CO4" i="7"/>
  <c r="CP4" i="7" s="1"/>
  <c r="CT4" i="7" s="1"/>
  <c r="CM4" i="7"/>
  <c r="DQ35" i="7" l="1"/>
  <c r="CP21" i="7"/>
  <c r="DS21" i="7" s="1"/>
  <c r="CP6" i="7"/>
  <c r="DS6" i="7" s="1"/>
  <c r="CP22" i="7"/>
  <c r="DS22" i="7" s="1"/>
  <c r="CP30" i="7"/>
  <c r="DT30" i="7" s="1"/>
  <c r="CP38" i="7"/>
  <c r="DS38" i="7" s="1"/>
  <c r="CP46" i="7"/>
  <c r="DS46" i="7" s="1"/>
  <c r="CP54" i="7"/>
  <c r="DS54" i="7" s="1"/>
  <c r="CP53" i="7"/>
  <c r="CS35" i="7" s="1"/>
  <c r="CP13" i="7"/>
  <c r="DS13" i="7" s="1"/>
  <c r="CP61" i="7"/>
  <c r="DS61" i="7" s="1"/>
  <c r="CP5" i="7"/>
  <c r="DS5" i="7" s="1"/>
  <c r="CP45" i="7"/>
  <c r="DT45" i="7" s="1"/>
  <c r="CP10" i="7"/>
  <c r="DS10" i="7" s="1"/>
  <c r="CP18" i="7"/>
  <c r="DS18" i="7" s="1"/>
  <c r="DS26" i="7"/>
  <c r="CP26" i="7"/>
  <c r="CP34" i="7"/>
  <c r="DS34" i="7" s="1"/>
  <c r="CP42" i="7"/>
  <c r="DS42" i="7" s="1"/>
  <c r="CP50" i="7"/>
  <c r="DS50" i="7" s="1"/>
  <c r="BQ31" i="11"/>
  <c r="BP32" i="11"/>
  <c r="CP29" i="7"/>
  <c r="DT29" i="7" s="1"/>
  <c r="CP37" i="7"/>
  <c r="DS37" i="7" s="1"/>
  <c r="CT35" i="7"/>
  <c r="CR4" i="7"/>
  <c r="CS4" i="7"/>
  <c r="AQ32" i="11"/>
  <c r="AR31" i="11"/>
  <c r="GL36" i="11"/>
  <c r="GM35" i="11"/>
  <c r="GX36" i="11"/>
  <c r="GY35" i="11"/>
  <c r="HK36" i="11"/>
  <c r="HL35" i="11"/>
  <c r="FR36" i="11"/>
  <c r="FQ37" i="11"/>
  <c r="ER37" i="11"/>
  <c r="ES36" i="11"/>
  <c r="FD39" i="11"/>
  <c r="FE38" i="11"/>
  <c r="DK32" i="11"/>
  <c r="DL31" i="11"/>
  <c r="CL32" i="11"/>
  <c r="CM31" i="11"/>
  <c r="CX33" i="11"/>
  <c r="CY32" i="11"/>
  <c r="BC33" i="11"/>
  <c r="BD32" i="11"/>
  <c r="DB29" i="10"/>
  <c r="DC28" i="10"/>
  <c r="BG28" i="10"/>
  <c r="BH27" i="10"/>
  <c r="N27" i="10"/>
  <c r="M28" i="10"/>
  <c r="X25" i="11"/>
  <c r="W26" i="11"/>
  <c r="A25" i="11"/>
  <c r="B24" i="11"/>
  <c r="BS21" i="10"/>
  <c r="BT20" i="10"/>
  <c r="DQ24" i="10"/>
  <c r="DP25" i="10"/>
  <c r="AA20" i="10"/>
  <c r="Z21" i="10"/>
  <c r="CP18" i="10"/>
  <c r="CO19" i="10"/>
  <c r="AW18" i="10"/>
  <c r="AV19" i="10"/>
  <c r="B18" i="10"/>
  <c r="A19" i="10"/>
  <c r="DS35" i="7"/>
  <c r="DG11" i="3"/>
  <c r="DH10" i="3"/>
  <c r="DF4" i="7"/>
  <c r="DG35" i="7"/>
  <c r="DS4" i="7"/>
  <c r="DS11" i="7"/>
  <c r="DS19" i="7"/>
  <c r="DS27" i="7"/>
  <c r="DS43" i="7"/>
  <c r="DS51" i="7"/>
  <c r="DS59" i="7"/>
  <c r="DS12" i="7"/>
  <c r="DS20" i="7"/>
  <c r="DS28" i="7"/>
  <c r="DS36" i="7"/>
  <c r="DS44" i="7"/>
  <c r="DS52" i="7"/>
  <c r="DS60" i="7"/>
  <c r="DF35" i="7"/>
  <c r="DS23" i="7"/>
  <c r="DS7" i="7"/>
  <c r="DS31" i="7"/>
  <c r="DS47" i="7"/>
  <c r="DS16" i="7"/>
  <c r="DS32" i="7"/>
  <c r="DS48" i="7"/>
  <c r="DS56" i="7"/>
  <c r="DS14" i="7"/>
  <c r="DS62" i="7"/>
  <c r="DS15" i="7"/>
  <c r="DS39" i="7"/>
  <c r="DS55" i="7"/>
  <c r="DQ4" i="7"/>
  <c r="DR35" i="7"/>
  <c r="DS8" i="7"/>
  <c r="DS24" i="7"/>
  <c r="DS40" i="7"/>
  <c r="DS9" i="7"/>
  <c r="DS17" i="7"/>
  <c r="DS25" i="7"/>
  <c r="DS33" i="7"/>
  <c r="DS41" i="7"/>
  <c r="DS49" i="7"/>
  <c r="DS57" i="7"/>
  <c r="DS58" i="7"/>
  <c r="FS12" i="3"/>
  <c r="FR13" i="3"/>
  <c r="FE13" i="3"/>
  <c r="FF12" i="3"/>
  <c r="EO12" i="3"/>
  <c r="EN13" i="3"/>
  <c r="DU13" i="3"/>
  <c r="DV12" i="3"/>
  <c r="CS13" i="3"/>
  <c r="CT12" i="3"/>
  <c r="BY13" i="3"/>
  <c r="BZ12" i="3"/>
  <c r="BL13" i="3"/>
  <c r="BM12" i="3"/>
  <c r="AX11" i="3"/>
  <c r="AY10" i="3"/>
  <c r="DT4" i="7"/>
  <c r="DT11" i="7"/>
  <c r="DT19" i="7"/>
  <c r="DT27" i="7"/>
  <c r="DT35" i="7"/>
  <c r="DT43" i="7"/>
  <c r="DT51" i="7"/>
  <c r="DT59" i="7"/>
  <c r="DT34" i="7"/>
  <c r="DT12" i="7"/>
  <c r="DT20" i="7"/>
  <c r="DT28" i="7"/>
  <c r="DT36" i="7"/>
  <c r="DT44" i="7"/>
  <c r="DT52" i="7"/>
  <c r="DT60" i="7"/>
  <c r="DT26" i="7"/>
  <c r="DT5" i="7"/>
  <c r="DT13" i="7"/>
  <c r="DT21" i="7"/>
  <c r="DT37" i="7"/>
  <c r="DT61" i="7"/>
  <c r="DT42" i="7"/>
  <c r="DT6" i="7"/>
  <c r="DT14" i="7"/>
  <c r="DT22" i="7"/>
  <c r="DT38" i="7"/>
  <c r="DT54" i="7"/>
  <c r="DT62" i="7"/>
  <c r="DT7" i="7"/>
  <c r="DT23" i="7"/>
  <c r="DT31" i="7"/>
  <c r="DT39" i="7"/>
  <c r="DT47" i="7"/>
  <c r="DT55" i="7"/>
  <c r="DT10" i="7"/>
  <c r="DT15" i="7"/>
  <c r="DT8" i="7"/>
  <c r="DT16" i="7"/>
  <c r="DT24" i="7"/>
  <c r="DT32" i="7"/>
  <c r="DT40" i="7"/>
  <c r="DT48" i="7"/>
  <c r="DT56" i="7"/>
  <c r="DT18" i="7"/>
  <c r="DT58" i="7"/>
  <c r="DT9" i="7"/>
  <c r="DT17" i="7"/>
  <c r="DT25" i="7"/>
  <c r="DT33" i="7"/>
  <c r="DT41" i="7"/>
  <c r="DT49" i="7"/>
  <c r="DT57" i="7"/>
  <c r="DE4" i="7"/>
  <c r="DP4" i="7"/>
  <c r="DK5" i="7"/>
  <c r="DP36" i="7"/>
  <c r="DE36" i="7"/>
  <c r="DJ7" i="7"/>
  <c r="DK6" i="7"/>
  <c r="CZ6" i="7"/>
  <c r="CY7" i="7"/>
  <c r="CZ5" i="7"/>
  <c r="CR36" i="7"/>
  <c r="CL6" i="7"/>
  <c r="BT62" i="7"/>
  <c r="BU62" i="7" s="1"/>
  <c r="BT61" i="7"/>
  <c r="BU61" i="7" s="1"/>
  <c r="BT60" i="7"/>
  <c r="BU60" i="7" s="1"/>
  <c r="BT59" i="7"/>
  <c r="BU59" i="7" s="1"/>
  <c r="BT58" i="7"/>
  <c r="BU58" i="7" s="1"/>
  <c r="BT57" i="7"/>
  <c r="BU57" i="7" s="1"/>
  <c r="BT56" i="7"/>
  <c r="BU56" i="7" s="1"/>
  <c r="BT55" i="7"/>
  <c r="BU55" i="7" s="1"/>
  <c r="BT54" i="7"/>
  <c r="BU54" i="7" s="1"/>
  <c r="BT53" i="7"/>
  <c r="BU53" i="7" s="1"/>
  <c r="BT52" i="7"/>
  <c r="BU52" i="7" s="1"/>
  <c r="BT51" i="7"/>
  <c r="BU51" i="7" s="1"/>
  <c r="BT50" i="7"/>
  <c r="BU50" i="7" s="1"/>
  <c r="BT49" i="7"/>
  <c r="BU49" i="7" s="1"/>
  <c r="BT48" i="7"/>
  <c r="BU48" i="7" s="1"/>
  <c r="BT47" i="7"/>
  <c r="BU47" i="7" s="1"/>
  <c r="BT46" i="7"/>
  <c r="BU46" i="7" s="1"/>
  <c r="BT45" i="7"/>
  <c r="BU45" i="7" s="1"/>
  <c r="BT44" i="7"/>
  <c r="BU44" i="7" s="1"/>
  <c r="BT43" i="7"/>
  <c r="BU43" i="7" s="1"/>
  <c r="BT42" i="7"/>
  <c r="BU42" i="7" s="1"/>
  <c r="BT41" i="7"/>
  <c r="BU41" i="7" s="1"/>
  <c r="BT40" i="7"/>
  <c r="BU40" i="7" s="1"/>
  <c r="BT39" i="7"/>
  <c r="BU39" i="7" s="1"/>
  <c r="BT38" i="7"/>
  <c r="BU38" i="7" s="1"/>
  <c r="BT37" i="7"/>
  <c r="BU37" i="7" s="1"/>
  <c r="BT36" i="7"/>
  <c r="BU36" i="7" s="1"/>
  <c r="BT35" i="7"/>
  <c r="BU35" i="7" s="1"/>
  <c r="BT34" i="7"/>
  <c r="BU34" i="7" s="1"/>
  <c r="BT33" i="7"/>
  <c r="BU33" i="7" s="1"/>
  <c r="BT32" i="7"/>
  <c r="BU32" i="7" s="1"/>
  <c r="BT31" i="7"/>
  <c r="BU31" i="7" s="1"/>
  <c r="BT30" i="7"/>
  <c r="BU30" i="7" s="1"/>
  <c r="BT29" i="7"/>
  <c r="BU29" i="7" s="1"/>
  <c r="BT28" i="7"/>
  <c r="BU28" i="7" s="1"/>
  <c r="BT27" i="7"/>
  <c r="BU27" i="7" s="1"/>
  <c r="BT26" i="7"/>
  <c r="BU26" i="7" s="1"/>
  <c r="BT25" i="7"/>
  <c r="BU25" i="7" s="1"/>
  <c r="BT24" i="7"/>
  <c r="BU24" i="7" s="1"/>
  <c r="BT23" i="7"/>
  <c r="BU23" i="7" s="1"/>
  <c r="BT22" i="7"/>
  <c r="BU22" i="7" s="1"/>
  <c r="BT21" i="7"/>
  <c r="BU21" i="7" s="1"/>
  <c r="BT20" i="7"/>
  <c r="BU20" i="7" s="1"/>
  <c r="BT19" i="7"/>
  <c r="BU19" i="7" s="1"/>
  <c r="BT18" i="7"/>
  <c r="BU18" i="7" s="1"/>
  <c r="BT17" i="7"/>
  <c r="BU17" i="7" s="1"/>
  <c r="BT16" i="7"/>
  <c r="BU16" i="7" s="1"/>
  <c r="BT15" i="7"/>
  <c r="BU15" i="7" s="1"/>
  <c r="BT14" i="7"/>
  <c r="BU14" i="7" s="1"/>
  <c r="BT13" i="7"/>
  <c r="BU13" i="7" s="1"/>
  <c r="BT12" i="7"/>
  <c r="BU12" i="7" s="1"/>
  <c r="BT11" i="7"/>
  <c r="BU11" i="7" s="1"/>
  <c r="BT10" i="7"/>
  <c r="BU10" i="7" s="1"/>
  <c r="BT9" i="7"/>
  <c r="BU9" i="7" s="1"/>
  <c r="BT8" i="7"/>
  <c r="BU8" i="7" s="1"/>
  <c r="BT7" i="7"/>
  <c r="BU7" i="7" s="1"/>
  <c r="BT6" i="7"/>
  <c r="BU6" i="7" s="1"/>
  <c r="BT5" i="7"/>
  <c r="BU5" i="7" s="1"/>
  <c r="BQ5" i="7"/>
  <c r="BQ6" i="7" s="1"/>
  <c r="BQ7" i="7" s="1"/>
  <c r="BT4" i="7"/>
  <c r="BU4" i="7" s="1"/>
  <c r="BY4" i="7" s="1"/>
  <c r="BR4" i="7"/>
  <c r="BG62" i="7"/>
  <c r="BH62" i="7" s="1"/>
  <c r="BG61" i="7"/>
  <c r="BH61" i="7" s="1"/>
  <c r="BG60" i="7"/>
  <c r="BH60" i="7" s="1"/>
  <c r="BG59" i="7"/>
  <c r="BH59" i="7" s="1"/>
  <c r="BG58" i="7"/>
  <c r="BH58" i="7" s="1"/>
  <c r="BG56" i="7"/>
  <c r="BH56" i="7" s="1"/>
  <c r="BG55" i="7"/>
  <c r="BH55" i="7" s="1"/>
  <c r="BG54" i="7"/>
  <c r="BH54" i="7" s="1"/>
  <c r="BG53" i="7"/>
  <c r="BH53" i="7" s="1"/>
  <c r="BG52" i="7"/>
  <c r="BH52" i="7" s="1"/>
  <c r="BG51" i="7"/>
  <c r="BH51" i="7" s="1"/>
  <c r="BG50" i="7"/>
  <c r="BH50" i="7" s="1"/>
  <c r="BG49" i="7"/>
  <c r="BH49" i="7" s="1"/>
  <c r="BG48" i="7"/>
  <c r="BH48" i="7" s="1"/>
  <c r="BG47" i="7"/>
  <c r="BH47" i="7" s="1"/>
  <c r="BG46" i="7"/>
  <c r="BH46" i="7" s="1"/>
  <c r="BG45" i="7"/>
  <c r="BH45" i="7" s="1"/>
  <c r="BG44" i="7"/>
  <c r="BH44" i="7" s="1"/>
  <c r="BG43" i="7"/>
  <c r="BH43" i="7" s="1"/>
  <c r="BG42" i="7"/>
  <c r="BH42" i="7" s="1"/>
  <c r="BG41" i="7"/>
  <c r="BH41" i="7" s="1"/>
  <c r="BG40" i="7"/>
  <c r="BH40" i="7" s="1"/>
  <c r="BG39" i="7"/>
  <c r="BH39" i="7" s="1"/>
  <c r="BG38" i="7"/>
  <c r="BH38" i="7" s="1"/>
  <c r="BG37" i="7"/>
  <c r="BH37" i="7" s="1"/>
  <c r="BG36" i="7"/>
  <c r="BH36" i="7" s="1"/>
  <c r="BG35" i="7"/>
  <c r="BH35" i="7" s="1"/>
  <c r="BG34" i="7"/>
  <c r="BH34" i="7" s="1"/>
  <c r="BG33" i="7"/>
  <c r="BH33" i="7" s="1"/>
  <c r="BG32" i="7"/>
  <c r="BH32" i="7" s="1"/>
  <c r="BG31" i="7"/>
  <c r="BH31" i="7" s="1"/>
  <c r="BG30" i="7"/>
  <c r="BH30" i="7" s="1"/>
  <c r="BG29" i="7"/>
  <c r="BH29" i="7" s="1"/>
  <c r="BG28" i="7"/>
  <c r="BH28" i="7" s="1"/>
  <c r="BG27" i="7"/>
  <c r="BH27" i="7" s="1"/>
  <c r="BG26" i="7"/>
  <c r="BH26" i="7" s="1"/>
  <c r="BG25" i="7"/>
  <c r="BH25" i="7" s="1"/>
  <c r="BG24" i="7"/>
  <c r="BH24" i="7" s="1"/>
  <c r="BG23" i="7"/>
  <c r="BH23" i="7" s="1"/>
  <c r="BG22" i="7"/>
  <c r="BH22" i="7" s="1"/>
  <c r="BG21" i="7"/>
  <c r="BH21" i="7" s="1"/>
  <c r="BG20" i="7"/>
  <c r="BH20" i="7" s="1"/>
  <c r="BG19" i="7"/>
  <c r="BH19" i="7" s="1"/>
  <c r="BG18" i="7"/>
  <c r="BH18" i="7" s="1"/>
  <c r="BG17" i="7"/>
  <c r="BH17" i="7" s="1"/>
  <c r="BG16" i="7"/>
  <c r="BH16" i="7" s="1"/>
  <c r="BG15" i="7"/>
  <c r="BH15" i="7" s="1"/>
  <c r="BG14" i="7"/>
  <c r="BH14" i="7" s="1"/>
  <c r="BG13" i="7"/>
  <c r="BH13" i="7" s="1"/>
  <c r="BG12" i="7"/>
  <c r="BH12" i="7" s="1"/>
  <c r="BG11" i="7"/>
  <c r="BH11" i="7" s="1"/>
  <c r="BG10" i="7"/>
  <c r="BH10" i="7" s="1"/>
  <c r="BG9" i="7"/>
  <c r="BH9" i="7" s="1"/>
  <c r="BG8" i="7"/>
  <c r="BH8" i="7" s="1"/>
  <c r="BG7" i="7"/>
  <c r="BH7" i="7" s="1"/>
  <c r="BG6" i="7"/>
  <c r="BH6" i="7" s="1"/>
  <c r="BG5" i="7"/>
  <c r="BH5" i="7" s="1"/>
  <c r="BD5" i="7"/>
  <c r="BD6" i="7" s="1"/>
  <c r="BD7" i="7" s="1"/>
  <c r="BG4" i="7"/>
  <c r="BH4" i="7" s="1"/>
  <c r="BL4" i="7" s="1"/>
  <c r="BE4" i="7"/>
  <c r="AV62" i="7"/>
  <c r="AW62" i="7" s="1"/>
  <c r="AV61" i="7"/>
  <c r="AW61" i="7" s="1"/>
  <c r="AV60" i="7"/>
  <c r="AW60" i="7" s="1"/>
  <c r="AV59" i="7"/>
  <c r="AW59" i="7" s="1"/>
  <c r="AV58" i="7"/>
  <c r="AW58" i="7" s="1"/>
  <c r="AV57" i="7"/>
  <c r="AW57" i="7" s="1"/>
  <c r="AV56" i="7"/>
  <c r="AW56" i="7" s="1"/>
  <c r="AV55" i="7"/>
  <c r="AW55" i="7" s="1"/>
  <c r="AV54" i="7"/>
  <c r="AW54" i="7" s="1"/>
  <c r="AV53" i="7"/>
  <c r="AW53" i="7" s="1"/>
  <c r="AV52" i="7"/>
  <c r="AW52" i="7" s="1"/>
  <c r="AV51" i="7"/>
  <c r="AW51" i="7" s="1"/>
  <c r="AV50" i="7"/>
  <c r="AW50" i="7" s="1"/>
  <c r="AV49" i="7"/>
  <c r="AW49" i="7" s="1"/>
  <c r="AV48" i="7"/>
  <c r="AW48" i="7" s="1"/>
  <c r="AV47" i="7"/>
  <c r="AW47" i="7" s="1"/>
  <c r="AV46" i="7"/>
  <c r="AW46" i="7" s="1"/>
  <c r="AV45" i="7"/>
  <c r="AW45" i="7" s="1"/>
  <c r="AV44" i="7"/>
  <c r="AW44" i="7" s="1"/>
  <c r="AV43" i="7"/>
  <c r="AW43" i="7" s="1"/>
  <c r="AV42" i="7"/>
  <c r="AW42" i="7" s="1"/>
  <c r="AV41" i="7"/>
  <c r="AW41" i="7" s="1"/>
  <c r="AV40" i="7"/>
  <c r="AW40" i="7" s="1"/>
  <c r="AV39" i="7"/>
  <c r="AW39" i="7" s="1"/>
  <c r="AV38" i="7"/>
  <c r="AW38" i="7" s="1"/>
  <c r="AV37" i="7"/>
  <c r="AW37" i="7" s="1"/>
  <c r="AV36" i="7"/>
  <c r="AW36" i="7" s="1"/>
  <c r="AV35" i="7"/>
  <c r="AW35" i="7" s="1"/>
  <c r="AV34" i="7"/>
  <c r="AW34" i="7" s="1"/>
  <c r="AV33" i="7"/>
  <c r="AW33" i="7" s="1"/>
  <c r="AV32" i="7"/>
  <c r="AW32" i="7" s="1"/>
  <c r="AV31" i="7"/>
  <c r="AW31" i="7" s="1"/>
  <c r="AV30" i="7"/>
  <c r="AW30" i="7" s="1"/>
  <c r="AV29" i="7"/>
  <c r="AW29" i="7" s="1"/>
  <c r="AV28" i="7"/>
  <c r="AW28" i="7" s="1"/>
  <c r="AV27" i="7"/>
  <c r="AW27" i="7" s="1"/>
  <c r="AV26" i="7"/>
  <c r="AW26" i="7" s="1"/>
  <c r="AV25" i="7"/>
  <c r="AW25" i="7" s="1"/>
  <c r="AV24" i="7"/>
  <c r="AW24" i="7" s="1"/>
  <c r="AV23" i="7"/>
  <c r="AW23" i="7" s="1"/>
  <c r="AV22" i="7"/>
  <c r="AW22" i="7" s="1"/>
  <c r="AV21" i="7"/>
  <c r="AW21" i="7" s="1"/>
  <c r="AV20" i="7"/>
  <c r="AW20" i="7" s="1"/>
  <c r="AV19" i="7"/>
  <c r="AW19" i="7" s="1"/>
  <c r="AV18" i="7"/>
  <c r="AW18" i="7" s="1"/>
  <c r="AV17" i="7"/>
  <c r="AW17" i="7" s="1"/>
  <c r="AV16" i="7"/>
  <c r="AW16" i="7" s="1"/>
  <c r="AV15" i="7"/>
  <c r="AW15" i="7" s="1"/>
  <c r="AV14" i="7"/>
  <c r="AW14" i="7" s="1"/>
  <c r="AV13" i="7"/>
  <c r="AW13" i="7" s="1"/>
  <c r="AV12" i="7"/>
  <c r="AW12" i="7" s="1"/>
  <c r="AV11" i="7"/>
  <c r="AW11" i="7" s="1"/>
  <c r="AV10" i="7"/>
  <c r="AW10" i="7" s="1"/>
  <c r="AV9" i="7"/>
  <c r="AW9" i="7" s="1"/>
  <c r="AV8" i="7"/>
  <c r="AW8" i="7" s="1"/>
  <c r="AV7" i="7"/>
  <c r="AW7" i="7" s="1"/>
  <c r="AV6" i="7"/>
  <c r="AW6" i="7" s="1"/>
  <c r="AV5" i="7"/>
  <c r="AW5" i="7" s="1"/>
  <c r="AS5" i="7"/>
  <c r="AS6" i="7" s="1"/>
  <c r="AS7" i="7" s="1"/>
  <c r="AV4" i="7"/>
  <c r="AW4" i="7" s="1"/>
  <c r="BA4" i="7" s="1"/>
  <c r="AT4" i="7"/>
  <c r="AB62" i="7"/>
  <c r="AC62" i="7" s="1"/>
  <c r="AB61" i="7"/>
  <c r="AC61" i="7" s="1"/>
  <c r="AB60" i="7"/>
  <c r="AC60" i="7" s="1"/>
  <c r="AB59" i="7"/>
  <c r="AC59" i="7" s="1"/>
  <c r="AB58" i="7"/>
  <c r="AC58" i="7" s="1"/>
  <c r="AB57" i="7"/>
  <c r="AC57" i="7" s="1"/>
  <c r="AB56" i="7"/>
  <c r="AC56" i="7" s="1"/>
  <c r="AB55" i="7"/>
  <c r="AC55" i="7" s="1"/>
  <c r="AB54" i="7"/>
  <c r="AC54" i="7" s="1"/>
  <c r="AB53" i="7"/>
  <c r="AC53" i="7" s="1"/>
  <c r="AB52" i="7"/>
  <c r="AC52" i="7" s="1"/>
  <c r="AB51" i="7"/>
  <c r="AC51" i="7" s="1"/>
  <c r="AB50" i="7"/>
  <c r="AC50" i="7" s="1"/>
  <c r="AB49" i="7"/>
  <c r="AC49" i="7" s="1"/>
  <c r="AB48" i="7"/>
  <c r="AC48" i="7" s="1"/>
  <c r="AB47" i="7"/>
  <c r="AC47" i="7" s="1"/>
  <c r="AB46" i="7"/>
  <c r="AC46" i="7" s="1"/>
  <c r="AB45" i="7"/>
  <c r="AC45" i="7" s="1"/>
  <c r="AB44" i="7"/>
  <c r="AC44" i="7" s="1"/>
  <c r="AB43" i="7"/>
  <c r="AC43" i="7" s="1"/>
  <c r="AB42" i="7"/>
  <c r="AC42" i="7" s="1"/>
  <c r="AB41" i="7"/>
  <c r="AC41" i="7" s="1"/>
  <c r="AB40" i="7"/>
  <c r="AC40" i="7" s="1"/>
  <c r="AB39" i="7"/>
  <c r="AC39" i="7" s="1"/>
  <c r="AB38" i="7"/>
  <c r="AC38" i="7" s="1"/>
  <c r="AB37" i="7"/>
  <c r="AC37" i="7" s="1"/>
  <c r="AB36" i="7"/>
  <c r="AC36" i="7" s="1"/>
  <c r="AB35" i="7"/>
  <c r="AC35" i="7" s="1"/>
  <c r="AB34" i="7"/>
  <c r="AC34" i="7" s="1"/>
  <c r="AB33" i="7"/>
  <c r="AC33" i="7" s="1"/>
  <c r="AB32" i="7"/>
  <c r="AC32" i="7" s="1"/>
  <c r="AB31" i="7"/>
  <c r="AC31" i="7" s="1"/>
  <c r="AB30" i="7"/>
  <c r="AC30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23" i="7"/>
  <c r="AC23" i="7" s="1"/>
  <c r="AB22" i="7"/>
  <c r="AC22" i="7" s="1"/>
  <c r="AB21" i="7"/>
  <c r="AC21" i="7" s="1"/>
  <c r="AB20" i="7"/>
  <c r="AC20" i="7" s="1"/>
  <c r="AB19" i="7"/>
  <c r="AC19" i="7" s="1"/>
  <c r="AB18" i="7"/>
  <c r="AC18" i="7" s="1"/>
  <c r="AB17" i="7"/>
  <c r="AC17" i="7" s="1"/>
  <c r="AB16" i="7"/>
  <c r="AC16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AB7" i="7"/>
  <c r="AC7" i="7" s="1"/>
  <c r="AB6" i="7"/>
  <c r="AC6" i="7" s="1"/>
  <c r="AB5" i="7"/>
  <c r="AC5" i="7" s="1"/>
  <c r="Y5" i="7"/>
  <c r="Y6" i="7" s="1"/>
  <c r="Z6" i="7" s="1"/>
  <c r="AB4" i="7"/>
  <c r="AC4" i="7" s="1"/>
  <c r="AG4" i="7" s="1"/>
  <c r="Z4" i="7"/>
  <c r="Q62" i="7"/>
  <c r="R62" i="7" s="1"/>
  <c r="Q61" i="7"/>
  <c r="R61" i="7" s="1"/>
  <c r="Q58" i="7"/>
  <c r="R58" i="7" s="1"/>
  <c r="Q57" i="7"/>
  <c r="R57" i="7" s="1"/>
  <c r="Q56" i="7"/>
  <c r="R56" i="7" s="1"/>
  <c r="Q55" i="7"/>
  <c r="R55" i="7" s="1"/>
  <c r="Q54" i="7"/>
  <c r="R54" i="7" s="1"/>
  <c r="Q53" i="7"/>
  <c r="R53" i="7" s="1"/>
  <c r="Q52" i="7"/>
  <c r="R52" i="7" s="1"/>
  <c r="Q51" i="7"/>
  <c r="R51" i="7" s="1"/>
  <c r="Q50" i="7"/>
  <c r="R50" i="7" s="1"/>
  <c r="Q49" i="7"/>
  <c r="R49" i="7" s="1"/>
  <c r="Q48" i="7"/>
  <c r="R48" i="7" s="1"/>
  <c r="Q47" i="7"/>
  <c r="R47" i="7" s="1"/>
  <c r="Q46" i="7"/>
  <c r="R46" i="7" s="1"/>
  <c r="Q45" i="7"/>
  <c r="R45" i="7" s="1"/>
  <c r="Q44" i="7"/>
  <c r="R44" i="7" s="1"/>
  <c r="Q43" i="7"/>
  <c r="R43" i="7" s="1"/>
  <c r="Q42" i="7"/>
  <c r="R42" i="7" s="1"/>
  <c r="Q41" i="7"/>
  <c r="R41" i="7" s="1"/>
  <c r="Q40" i="7"/>
  <c r="R40" i="7" s="1"/>
  <c r="Q39" i="7"/>
  <c r="R39" i="7" s="1"/>
  <c r="Q38" i="7"/>
  <c r="R38" i="7" s="1"/>
  <c r="Q37" i="7"/>
  <c r="R37" i="7" s="1"/>
  <c r="Q36" i="7"/>
  <c r="R36" i="7" s="1"/>
  <c r="Q35" i="7"/>
  <c r="R35" i="7" s="1"/>
  <c r="Q34" i="7"/>
  <c r="R34" i="7" s="1"/>
  <c r="Q33" i="7"/>
  <c r="R33" i="7" s="1"/>
  <c r="Q32" i="7"/>
  <c r="R32" i="7" s="1"/>
  <c r="Q31" i="7"/>
  <c r="R31" i="7" s="1"/>
  <c r="Q30" i="7"/>
  <c r="R30" i="7" s="1"/>
  <c r="Q29" i="7"/>
  <c r="R29" i="7" s="1"/>
  <c r="Q28" i="7"/>
  <c r="R28" i="7" s="1"/>
  <c r="Q27" i="7"/>
  <c r="R27" i="7" s="1"/>
  <c r="Q26" i="7"/>
  <c r="R26" i="7" s="1"/>
  <c r="Q25" i="7"/>
  <c r="R25" i="7" s="1"/>
  <c r="Q24" i="7"/>
  <c r="R24" i="7" s="1"/>
  <c r="Q23" i="7"/>
  <c r="R23" i="7" s="1"/>
  <c r="Q22" i="7"/>
  <c r="R22" i="7" s="1"/>
  <c r="Q21" i="7"/>
  <c r="R21" i="7" s="1"/>
  <c r="Q20" i="7"/>
  <c r="R20" i="7" s="1"/>
  <c r="Q19" i="7"/>
  <c r="R19" i="7" s="1"/>
  <c r="Q18" i="7"/>
  <c r="R18" i="7" s="1"/>
  <c r="Q17" i="7"/>
  <c r="R17" i="7" s="1"/>
  <c r="Q16" i="7"/>
  <c r="R16" i="7" s="1"/>
  <c r="Q15" i="7"/>
  <c r="R15" i="7" s="1"/>
  <c r="Q14" i="7"/>
  <c r="R14" i="7" s="1"/>
  <c r="Q13" i="7"/>
  <c r="R13" i="7" s="1"/>
  <c r="Q12" i="7"/>
  <c r="R12" i="7" s="1"/>
  <c r="Q11" i="7"/>
  <c r="R11" i="7" s="1"/>
  <c r="Q10" i="7"/>
  <c r="R10" i="7" s="1"/>
  <c r="Q9" i="7"/>
  <c r="R9" i="7" s="1"/>
  <c r="Q8" i="7"/>
  <c r="R8" i="7" s="1"/>
  <c r="Q7" i="7"/>
  <c r="R7" i="7" s="1"/>
  <c r="Q6" i="7"/>
  <c r="R6" i="7" s="1"/>
  <c r="Q5" i="7"/>
  <c r="R5" i="7" s="1"/>
  <c r="N5" i="7"/>
  <c r="N6" i="7" s="1"/>
  <c r="Q4" i="7"/>
  <c r="R4" i="7" s="1"/>
  <c r="V4" i="7" s="1"/>
  <c r="O4" i="7"/>
  <c r="D62" i="7"/>
  <c r="E62" i="7" s="1"/>
  <c r="D61" i="7"/>
  <c r="E61" i="7" s="1"/>
  <c r="D60" i="7"/>
  <c r="E60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A5" i="7"/>
  <c r="A6" i="7" s="1"/>
  <c r="D4" i="7"/>
  <c r="E4" i="7" s="1"/>
  <c r="B4" i="7"/>
  <c r="DT50" i="7" l="1"/>
  <c r="I4" i="7"/>
  <c r="DT46" i="7"/>
  <c r="V35" i="7"/>
  <c r="U4" i="7"/>
  <c r="BA35" i="7"/>
  <c r="AZ4" i="7"/>
  <c r="DS29" i="7"/>
  <c r="DS45" i="7"/>
  <c r="DS53" i="7"/>
  <c r="DS30" i="7"/>
  <c r="BX4" i="7"/>
  <c r="BY35" i="7"/>
  <c r="AR32" i="11"/>
  <c r="AQ33" i="11"/>
  <c r="BQ32" i="11"/>
  <c r="BP33" i="11"/>
  <c r="AG35" i="7"/>
  <c r="AF4" i="7"/>
  <c r="BX35" i="7"/>
  <c r="DT53" i="7"/>
  <c r="I35" i="7"/>
  <c r="G4" i="7"/>
  <c r="H4" i="7"/>
  <c r="BL35" i="7"/>
  <c r="BK4" i="7"/>
  <c r="BK35" i="7"/>
  <c r="HK37" i="11"/>
  <c r="HL36" i="11"/>
  <c r="GY36" i="11"/>
  <c r="GX37" i="11"/>
  <c r="GL37" i="11"/>
  <c r="GM36" i="11"/>
  <c r="FE39" i="11"/>
  <c r="FD40" i="11"/>
  <c r="ES37" i="11"/>
  <c r="ER38" i="11"/>
  <c r="FR37" i="11"/>
  <c r="FQ38" i="11"/>
  <c r="CY33" i="11"/>
  <c r="CX34" i="11"/>
  <c r="CM32" i="11"/>
  <c r="CL33" i="11"/>
  <c r="DK33" i="11"/>
  <c r="DL32" i="11"/>
  <c r="BC34" i="11"/>
  <c r="BD33" i="11"/>
  <c r="DB30" i="10"/>
  <c r="DC29" i="10"/>
  <c r="BG29" i="10"/>
  <c r="BH28" i="10"/>
  <c r="M29" i="10"/>
  <c r="N28" i="10"/>
  <c r="X26" i="11"/>
  <c r="W27" i="11"/>
  <c r="A26" i="11"/>
  <c r="B25" i="11"/>
  <c r="BT21" i="10"/>
  <c r="BS22" i="10"/>
  <c r="DP26" i="10"/>
  <c r="DQ25" i="10"/>
  <c r="Z22" i="10"/>
  <c r="AA21" i="10"/>
  <c r="CO20" i="10"/>
  <c r="CP19" i="10"/>
  <c r="AV20" i="10"/>
  <c r="AW19" i="10"/>
  <c r="A20" i="10"/>
  <c r="B19" i="10"/>
  <c r="DH11" i="3"/>
  <c r="DG12" i="3"/>
  <c r="AQ4" i="7"/>
  <c r="DV4" i="7"/>
  <c r="DU4" i="7"/>
  <c r="DX4" i="7"/>
  <c r="DW4" i="7"/>
  <c r="AZ35" i="7"/>
  <c r="AP4" i="7"/>
  <c r="U35" i="7"/>
  <c r="AI28" i="7"/>
  <c r="AI36" i="7"/>
  <c r="AI44" i="7"/>
  <c r="AH60" i="7"/>
  <c r="H35" i="7"/>
  <c r="AF35" i="7"/>
  <c r="FS13" i="3"/>
  <c r="FR14" i="3"/>
  <c r="FF13" i="3"/>
  <c r="FE14" i="3"/>
  <c r="EO13" i="3"/>
  <c r="EN14" i="3"/>
  <c r="DV13" i="3"/>
  <c r="DU14" i="3"/>
  <c r="CT13" i="3"/>
  <c r="CS14" i="3"/>
  <c r="BZ13" i="3"/>
  <c r="BY14" i="3"/>
  <c r="BM13" i="3"/>
  <c r="BL14" i="3"/>
  <c r="AY11" i="3"/>
  <c r="AX12" i="3"/>
  <c r="BZ5" i="7"/>
  <c r="CA5" i="7"/>
  <c r="CA37" i="7"/>
  <c r="BZ37" i="7"/>
  <c r="BZ6" i="7"/>
  <c r="CA6" i="7"/>
  <c r="BZ22" i="7"/>
  <c r="CA22" i="7"/>
  <c r="BZ38" i="7"/>
  <c r="CA38" i="7"/>
  <c r="BZ54" i="7"/>
  <c r="CA54" i="7"/>
  <c r="BZ7" i="7"/>
  <c r="CA7" i="7"/>
  <c r="CA15" i="7"/>
  <c r="BZ15" i="7"/>
  <c r="BZ23" i="7"/>
  <c r="CA23" i="7"/>
  <c r="BZ31" i="7"/>
  <c r="CA31" i="7"/>
  <c r="BZ39" i="7"/>
  <c r="CA39" i="7"/>
  <c r="BZ47" i="7"/>
  <c r="CA47" i="7"/>
  <c r="BZ55" i="7"/>
  <c r="CA55" i="7"/>
  <c r="BZ45" i="7"/>
  <c r="CA45" i="7"/>
  <c r="BZ14" i="7"/>
  <c r="CA14" i="7"/>
  <c r="BZ30" i="7"/>
  <c r="CA30" i="7"/>
  <c r="BZ46" i="7"/>
  <c r="CA46" i="7"/>
  <c r="BZ62" i="7"/>
  <c r="CA62" i="7"/>
  <c r="AI7" i="7"/>
  <c r="AI15" i="7"/>
  <c r="AI23" i="7"/>
  <c r="AI31" i="7"/>
  <c r="AI39" i="7"/>
  <c r="AI47" i="7"/>
  <c r="AI55" i="7"/>
  <c r="CA8" i="7"/>
  <c r="BZ8" i="7"/>
  <c r="CA16" i="7"/>
  <c r="BZ16" i="7"/>
  <c r="CA24" i="7"/>
  <c r="BZ24" i="7"/>
  <c r="CA32" i="7"/>
  <c r="BZ32" i="7"/>
  <c r="CA40" i="7"/>
  <c r="BZ40" i="7"/>
  <c r="CA48" i="7"/>
  <c r="BZ48" i="7"/>
  <c r="CA56" i="7"/>
  <c r="BZ56" i="7"/>
  <c r="BZ21" i="7"/>
  <c r="CA21" i="7"/>
  <c r="BZ61" i="7"/>
  <c r="CA61" i="7"/>
  <c r="AI16" i="7"/>
  <c r="AI48" i="7"/>
  <c r="CA9" i="7"/>
  <c r="BZ9" i="7"/>
  <c r="CA17" i="7"/>
  <c r="BZ17" i="7"/>
  <c r="CA33" i="7"/>
  <c r="BZ33" i="7"/>
  <c r="CA49" i="7"/>
  <c r="BZ49" i="7"/>
  <c r="CA57" i="7"/>
  <c r="BZ57" i="7"/>
  <c r="AI24" i="7"/>
  <c r="AI40" i="7"/>
  <c r="CA25" i="7"/>
  <c r="BZ25" i="7"/>
  <c r="AI41" i="7"/>
  <c r="AI49" i="7"/>
  <c r="AI57" i="7"/>
  <c r="CA10" i="7"/>
  <c r="BZ10" i="7"/>
  <c r="CA18" i="7"/>
  <c r="BZ18" i="7"/>
  <c r="CA26" i="7"/>
  <c r="BZ26" i="7"/>
  <c r="CA34" i="7"/>
  <c r="BZ34" i="7"/>
  <c r="CA42" i="7"/>
  <c r="BZ42" i="7"/>
  <c r="CA50" i="7"/>
  <c r="BZ50" i="7"/>
  <c r="CA58" i="7"/>
  <c r="BZ58" i="7"/>
  <c r="BZ29" i="7"/>
  <c r="CA29" i="7"/>
  <c r="AI8" i="7"/>
  <c r="AI32" i="7"/>
  <c r="AI56" i="7"/>
  <c r="CA41" i="7"/>
  <c r="BZ41" i="7"/>
  <c r="BZ4" i="7"/>
  <c r="CA4" i="7"/>
  <c r="CA11" i="7"/>
  <c r="BZ11" i="7"/>
  <c r="CA19" i="7"/>
  <c r="BZ19" i="7"/>
  <c r="CA27" i="7"/>
  <c r="BZ27" i="7"/>
  <c r="CA35" i="7"/>
  <c r="BZ35" i="7"/>
  <c r="CA43" i="7"/>
  <c r="BZ43" i="7"/>
  <c r="CA51" i="7"/>
  <c r="BZ51" i="7"/>
  <c r="CA59" i="7"/>
  <c r="BZ59" i="7"/>
  <c r="CA13" i="7"/>
  <c r="BZ13" i="7"/>
  <c r="BZ53" i="7"/>
  <c r="CA53" i="7"/>
  <c r="CA12" i="7"/>
  <c r="BZ12" i="7"/>
  <c r="CA20" i="7"/>
  <c r="BZ20" i="7"/>
  <c r="CA28" i="7"/>
  <c r="BZ28" i="7"/>
  <c r="CA36" i="7"/>
  <c r="BZ36" i="7"/>
  <c r="CA44" i="7"/>
  <c r="BZ44" i="7"/>
  <c r="CA52" i="7"/>
  <c r="BZ52" i="7"/>
  <c r="CA60" i="7"/>
  <c r="BZ60" i="7"/>
  <c r="AI21" i="7"/>
  <c r="AI10" i="7"/>
  <c r="AI18" i="7"/>
  <c r="AI34" i="7"/>
  <c r="AI50" i="7"/>
  <c r="AI58" i="7"/>
  <c r="AI26" i="7"/>
  <c r="AI42" i="7"/>
  <c r="AI4" i="7"/>
  <c r="AI5" i="7"/>
  <c r="AI13" i="7"/>
  <c r="AI29" i="7"/>
  <c r="O5" i="7"/>
  <c r="AI60" i="7"/>
  <c r="AI11" i="7"/>
  <c r="AI19" i="7"/>
  <c r="AI27" i="7"/>
  <c r="AI35" i="7"/>
  <c r="AH43" i="7"/>
  <c r="AI43" i="7"/>
  <c r="AI51" i="7"/>
  <c r="AH17" i="7"/>
  <c r="AI17" i="7"/>
  <c r="AH12" i="7"/>
  <c r="AI12" i="7"/>
  <c r="AH20" i="7"/>
  <c r="AI20" i="7"/>
  <c r="AH37" i="7"/>
  <c r="AI37" i="7"/>
  <c r="AH45" i="7"/>
  <c r="AI45" i="7"/>
  <c r="AH53" i="7"/>
  <c r="AI53" i="7"/>
  <c r="AH25" i="7"/>
  <c r="AI25" i="7"/>
  <c r="AH6" i="7"/>
  <c r="AI6" i="7"/>
  <c r="AH14" i="7"/>
  <c r="AI14" i="7"/>
  <c r="AH22" i="7"/>
  <c r="AI22" i="7"/>
  <c r="AI30" i="7"/>
  <c r="AI38" i="7"/>
  <c r="AI46" i="7"/>
  <c r="AH54" i="7"/>
  <c r="AI54" i="7"/>
  <c r="AI62" i="7"/>
  <c r="AH59" i="7"/>
  <c r="AH9" i="7"/>
  <c r="AI9" i="7"/>
  <c r="AH33" i="7"/>
  <c r="AI33" i="7"/>
  <c r="AH52" i="7"/>
  <c r="AI52" i="7"/>
  <c r="AI61" i="7"/>
  <c r="AI59" i="7"/>
  <c r="DJ8" i="7"/>
  <c r="DK7" i="7"/>
  <c r="CY8" i="7"/>
  <c r="CZ7" i="7"/>
  <c r="CM6" i="7"/>
  <c r="CL7" i="7"/>
  <c r="AH15" i="7"/>
  <c r="BE5" i="7"/>
  <c r="BR5" i="7"/>
  <c r="AH8" i="7"/>
  <c r="AH16" i="7"/>
  <c r="AH23" i="7"/>
  <c r="AH39" i="7"/>
  <c r="AH47" i="7"/>
  <c r="AH55" i="7"/>
  <c r="AH28" i="7"/>
  <c r="AT5" i="7"/>
  <c r="AH24" i="7"/>
  <c r="AH48" i="7"/>
  <c r="AH10" i="7"/>
  <c r="AH18" i="7"/>
  <c r="AH41" i="7"/>
  <c r="AH49" i="7"/>
  <c r="AH19" i="7"/>
  <c r="AH46" i="7"/>
  <c r="AH56" i="7"/>
  <c r="AH4" i="7"/>
  <c r="AH11" i="7"/>
  <c r="AH26" i="7"/>
  <c r="AH42" i="7"/>
  <c r="AH50" i="7"/>
  <c r="AH7" i="7"/>
  <c r="AH32" i="7"/>
  <c r="AH27" i="7"/>
  <c r="AH51" i="7"/>
  <c r="AH61" i="7"/>
  <c r="AH38" i="7"/>
  <c r="AH40" i="7"/>
  <c r="AH5" i="7"/>
  <c r="AH13" i="7"/>
  <c r="AH21" i="7"/>
  <c r="AH44" i="7"/>
  <c r="BW36" i="7"/>
  <c r="AH62" i="7"/>
  <c r="AH57" i="7"/>
  <c r="AH31" i="7"/>
  <c r="AH30" i="7"/>
  <c r="AH29" i="7"/>
  <c r="AH58" i="7"/>
  <c r="AH36" i="7"/>
  <c r="AH35" i="7"/>
  <c r="AH34" i="7"/>
  <c r="BW4" i="7"/>
  <c r="BJ4" i="7"/>
  <c r="BJ36" i="7"/>
  <c r="AY36" i="7"/>
  <c r="AY4" i="7"/>
  <c r="T4" i="7"/>
  <c r="BQ8" i="7"/>
  <c r="BR7" i="7"/>
  <c r="BR6" i="7"/>
  <c r="BD8" i="7"/>
  <c r="BE7" i="7"/>
  <c r="BE6" i="7"/>
  <c r="AT7" i="7"/>
  <c r="AS8" i="7"/>
  <c r="AT6" i="7"/>
  <c r="AE36" i="7"/>
  <c r="AE4" i="7"/>
  <c r="Z5" i="7"/>
  <c r="Y7" i="7"/>
  <c r="N7" i="7"/>
  <c r="O6" i="7"/>
  <c r="T36" i="7"/>
  <c r="G36" i="7"/>
  <c r="B6" i="7"/>
  <c r="A7" i="7"/>
  <c r="B5" i="7"/>
  <c r="EI19" i="6"/>
  <c r="EH19" i="6"/>
  <c r="BP34" i="11" l="1"/>
  <c r="BQ33" i="11"/>
  <c r="AR33" i="11"/>
  <c r="AQ34" i="11"/>
  <c r="GM37" i="11"/>
  <c r="GL38" i="11"/>
  <c r="GY37" i="11"/>
  <c r="GX38" i="11"/>
  <c r="HL37" i="11"/>
  <c r="HK38" i="11"/>
  <c r="FR38" i="11"/>
  <c r="FQ39" i="11"/>
  <c r="ES38" i="11"/>
  <c r="ER39" i="11"/>
  <c r="FE40" i="11"/>
  <c r="FD41" i="11"/>
  <c r="DK34" i="11"/>
  <c r="DL33" i="11"/>
  <c r="CL34" i="11"/>
  <c r="CM33" i="11"/>
  <c r="CY34" i="11"/>
  <c r="CX35" i="11"/>
  <c r="BD34" i="11"/>
  <c r="BC35" i="11"/>
  <c r="DB31" i="10"/>
  <c r="DC30" i="10"/>
  <c r="BG30" i="10"/>
  <c r="BH29" i="10"/>
  <c r="N29" i="10"/>
  <c r="M30" i="10"/>
  <c r="W28" i="11"/>
  <c r="X27" i="11"/>
  <c r="A27" i="11"/>
  <c r="B26" i="11"/>
  <c r="BS23" i="10"/>
  <c r="BT22" i="10"/>
  <c r="DQ26" i="10"/>
  <c r="DP27" i="10"/>
  <c r="AA22" i="10"/>
  <c r="Z23" i="10"/>
  <c r="CP20" i="10"/>
  <c r="CO21" i="10"/>
  <c r="AW20" i="10"/>
  <c r="AV21" i="10"/>
  <c r="B20" i="10"/>
  <c r="A21" i="10"/>
  <c r="DG13" i="3"/>
  <c r="DH12" i="3"/>
  <c r="AQ35" i="7"/>
  <c r="CE35" i="7"/>
  <c r="CD35" i="7"/>
  <c r="CC5" i="7"/>
  <c r="CB5" i="7"/>
  <c r="AP35" i="7"/>
  <c r="CE5" i="7"/>
  <c r="CD5" i="7"/>
  <c r="CB35" i="7"/>
  <c r="AN35" i="7"/>
  <c r="AN4" i="7"/>
  <c r="AO4" i="7"/>
  <c r="FR15" i="3"/>
  <c r="FS14" i="3"/>
  <c r="FE15" i="3"/>
  <c r="FF14" i="3"/>
  <c r="EN15" i="3"/>
  <c r="EO14" i="3"/>
  <c r="DU15" i="3"/>
  <c r="DV14" i="3"/>
  <c r="CS15" i="3"/>
  <c r="CT14" i="3"/>
  <c r="BY15" i="3"/>
  <c r="BZ14" i="3"/>
  <c r="BL15" i="3"/>
  <c r="BM14" i="3"/>
  <c r="AX13" i="3"/>
  <c r="AY12" i="3"/>
  <c r="AM4" i="7"/>
  <c r="AL4" i="7"/>
  <c r="CG4" i="7"/>
  <c r="CF4" i="7"/>
  <c r="DJ9" i="7"/>
  <c r="DK8" i="7"/>
  <c r="CZ8" i="7"/>
  <c r="CY9" i="7"/>
  <c r="CM7" i="7"/>
  <c r="CL8" i="7"/>
  <c r="BQ9" i="7"/>
  <c r="BR8" i="7"/>
  <c r="BD9" i="7"/>
  <c r="BE8" i="7"/>
  <c r="AS9" i="7"/>
  <c r="AT8" i="7"/>
  <c r="Y8" i="7"/>
  <c r="Z7" i="7"/>
  <c r="N8" i="7"/>
  <c r="O7" i="7"/>
  <c r="A8" i="7"/>
  <c r="B7" i="7"/>
  <c r="EI37" i="6"/>
  <c r="EH37" i="6"/>
  <c r="EI36" i="6"/>
  <c r="EH36" i="6"/>
  <c r="EI31" i="6"/>
  <c r="EH31" i="6"/>
  <c r="EI30" i="6"/>
  <c r="EH30" i="6"/>
  <c r="EI25" i="6"/>
  <c r="EH25" i="6"/>
  <c r="EI24" i="6"/>
  <c r="EH24" i="6"/>
  <c r="EI18" i="6"/>
  <c r="EH18" i="6"/>
  <c r="EI13" i="6"/>
  <c r="EH13" i="6"/>
  <c r="EI12" i="6"/>
  <c r="EH12" i="6"/>
  <c r="EH7" i="6"/>
  <c r="EI6" i="6"/>
  <c r="EI7" i="6" s="1"/>
  <c r="EH6" i="6"/>
  <c r="AR34" i="11" l="1"/>
  <c r="AQ35" i="11"/>
  <c r="BQ34" i="11"/>
  <c r="BP35" i="11"/>
  <c r="HK39" i="11"/>
  <c r="HL38" i="11"/>
  <c r="GL39" i="11"/>
  <c r="GM38" i="11"/>
  <c r="GY38" i="11"/>
  <c r="GX39" i="11"/>
  <c r="ER40" i="11"/>
  <c r="ES39" i="11"/>
  <c r="FE41" i="11"/>
  <c r="FD42" i="11"/>
  <c r="FQ40" i="11"/>
  <c r="FR39" i="11"/>
  <c r="CX36" i="11"/>
  <c r="CY35" i="11"/>
  <c r="CL35" i="11"/>
  <c r="CM34" i="11"/>
  <c r="DL34" i="11"/>
  <c r="DK35" i="11"/>
  <c r="BC36" i="11"/>
  <c r="BD35" i="11"/>
  <c r="DB32" i="10"/>
  <c r="DC31" i="10"/>
  <c r="BH30" i="10"/>
  <c r="BG31" i="10"/>
  <c r="N30" i="10"/>
  <c r="M31" i="10"/>
  <c r="X28" i="11"/>
  <c r="W29" i="11"/>
  <c r="A28" i="11"/>
  <c r="B27" i="11"/>
  <c r="BT23" i="10"/>
  <c r="BS24" i="10"/>
  <c r="DP28" i="10"/>
  <c r="DQ27" i="10"/>
  <c r="Z24" i="10"/>
  <c r="AA23" i="10"/>
  <c r="CO22" i="10"/>
  <c r="CP21" i="10"/>
  <c r="AV22" i="10"/>
  <c r="AW21" i="10"/>
  <c r="A22" i="10"/>
  <c r="B21" i="10"/>
  <c r="DH13" i="3"/>
  <c r="DG14" i="3"/>
  <c r="FS15" i="3"/>
  <c r="FR16" i="3"/>
  <c r="FE16" i="3"/>
  <c r="FF15" i="3"/>
  <c r="EO15" i="3"/>
  <c r="EN16" i="3"/>
  <c r="DV15" i="3"/>
  <c r="DU16" i="3"/>
  <c r="CT15" i="3"/>
  <c r="CS16" i="3"/>
  <c r="BZ15" i="3"/>
  <c r="BY16" i="3"/>
  <c r="BM15" i="3"/>
  <c r="BL16" i="3"/>
  <c r="AY13" i="3"/>
  <c r="AX14" i="3"/>
  <c r="DK9" i="7"/>
  <c r="DJ10" i="7"/>
  <c r="CZ9" i="7"/>
  <c r="CY10" i="7"/>
  <c r="CM8" i="7"/>
  <c r="CL9" i="7"/>
  <c r="BQ10" i="7"/>
  <c r="BR9" i="7"/>
  <c r="BD10" i="7"/>
  <c r="BE9" i="7"/>
  <c r="AS10" i="7"/>
  <c r="AT9" i="7"/>
  <c r="Z8" i="7"/>
  <c r="Y9" i="7"/>
  <c r="N9" i="7"/>
  <c r="O8" i="7"/>
  <c r="B8" i="7"/>
  <c r="A9" i="7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H35" i="6" s="1"/>
  <c r="D4" i="6"/>
  <c r="E4" i="6" s="1"/>
  <c r="I4" i="6" s="1"/>
  <c r="H4" i="6" l="1"/>
  <c r="I35" i="6"/>
  <c r="BP36" i="11"/>
  <c r="BQ35" i="11"/>
  <c r="AQ36" i="11"/>
  <c r="AR35" i="11"/>
  <c r="GX40" i="11"/>
  <c r="GY39" i="11"/>
  <c r="GM39" i="11"/>
  <c r="GL40" i="11"/>
  <c r="HL39" i="11"/>
  <c r="HK40" i="11"/>
  <c r="ER41" i="11"/>
  <c r="ES40" i="11"/>
  <c r="FD43" i="11"/>
  <c r="FE42" i="11"/>
  <c r="FQ41" i="11"/>
  <c r="FR40" i="11"/>
  <c r="DK36" i="11"/>
  <c r="DL35" i="11"/>
  <c r="CM35" i="11"/>
  <c r="CL36" i="11"/>
  <c r="CY36" i="11"/>
  <c r="CX37" i="11"/>
  <c r="BC37" i="11"/>
  <c r="BD36" i="11"/>
  <c r="DB33" i="10"/>
  <c r="DC32" i="10"/>
  <c r="BG32" i="10"/>
  <c r="BH31" i="10"/>
  <c r="N31" i="10"/>
  <c r="M32" i="10"/>
  <c r="W30" i="11"/>
  <c r="X29" i="11"/>
  <c r="A29" i="11"/>
  <c r="B28" i="11"/>
  <c r="BS25" i="10"/>
  <c r="BT24" i="10"/>
  <c r="DQ28" i="10"/>
  <c r="DP29" i="10"/>
  <c r="AA24" i="10"/>
  <c r="Z25" i="10"/>
  <c r="CP22" i="10"/>
  <c r="CO23" i="10"/>
  <c r="AW22" i="10"/>
  <c r="AV23" i="10"/>
  <c r="B22" i="10"/>
  <c r="A23" i="10"/>
  <c r="DH14" i="3"/>
  <c r="DG15" i="3"/>
  <c r="FR17" i="3"/>
  <c r="FS16" i="3"/>
  <c r="FE17" i="3"/>
  <c r="FF16" i="3"/>
  <c r="EN17" i="3"/>
  <c r="EO16" i="3"/>
  <c r="DU17" i="3"/>
  <c r="DV16" i="3"/>
  <c r="CS17" i="3"/>
  <c r="CT16" i="3"/>
  <c r="BY17" i="3"/>
  <c r="BZ16" i="3"/>
  <c r="BL17" i="3"/>
  <c r="BM16" i="3"/>
  <c r="AX15" i="3"/>
  <c r="AY14" i="3"/>
  <c r="DJ11" i="7"/>
  <c r="DK10" i="7"/>
  <c r="CZ10" i="7"/>
  <c r="CY11" i="7"/>
  <c r="CL10" i="7"/>
  <c r="CM9" i="7"/>
  <c r="BQ11" i="7"/>
  <c r="BR10" i="7"/>
  <c r="BD11" i="7"/>
  <c r="BE10" i="7"/>
  <c r="AS11" i="7"/>
  <c r="AT10" i="7"/>
  <c r="Y10" i="7"/>
  <c r="Z9" i="7"/>
  <c r="N10" i="7"/>
  <c r="O9" i="7"/>
  <c r="A10" i="7"/>
  <c r="B9" i="7"/>
  <c r="DL62" i="6"/>
  <c r="DM62" i="6" s="1"/>
  <c r="DL61" i="6"/>
  <c r="DM61" i="6" s="1"/>
  <c r="DL60" i="6"/>
  <c r="DM60" i="6" s="1"/>
  <c r="DL59" i="6"/>
  <c r="DM59" i="6" s="1"/>
  <c r="DL58" i="6"/>
  <c r="DM58" i="6" s="1"/>
  <c r="DL57" i="6"/>
  <c r="DM57" i="6" s="1"/>
  <c r="DL56" i="6"/>
  <c r="DM56" i="6" s="1"/>
  <c r="DL55" i="6"/>
  <c r="DM55" i="6" s="1"/>
  <c r="DL54" i="6"/>
  <c r="DM54" i="6" s="1"/>
  <c r="DL53" i="6"/>
  <c r="DM53" i="6" s="1"/>
  <c r="DL52" i="6"/>
  <c r="DM52" i="6" s="1"/>
  <c r="DL51" i="6"/>
  <c r="DM51" i="6" s="1"/>
  <c r="DL50" i="6"/>
  <c r="DM50" i="6" s="1"/>
  <c r="DL49" i="6"/>
  <c r="DM49" i="6" s="1"/>
  <c r="DL48" i="6"/>
  <c r="DM48" i="6" s="1"/>
  <c r="DL47" i="6"/>
  <c r="DM47" i="6" s="1"/>
  <c r="DL46" i="6"/>
  <c r="DM46" i="6" s="1"/>
  <c r="DL45" i="6"/>
  <c r="DM45" i="6" s="1"/>
  <c r="DL44" i="6"/>
  <c r="DM44" i="6" s="1"/>
  <c r="DL43" i="6"/>
  <c r="DM43" i="6" s="1"/>
  <c r="DL42" i="6"/>
  <c r="DM42" i="6" s="1"/>
  <c r="DL41" i="6"/>
  <c r="DM41" i="6" s="1"/>
  <c r="DL40" i="6"/>
  <c r="DM40" i="6" s="1"/>
  <c r="DL39" i="6"/>
  <c r="DM39" i="6" s="1"/>
  <c r="DL38" i="6"/>
  <c r="DM38" i="6" s="1"/>
  <c r="DL37" i="6"/>
  <c r="DM37" i="6" s="1"/>
  <c r="DL36" i="6"/>
  <c r="DM36" i="6" s="1"/>
  <c r="DL35" i="6"/>
  <c r="DM35" i="6" s="1"/>
  <c r="DL34" i="6"/>
  <c r="DM34" i="6" s="1"/>
  <c r="DL33" i="6"/>
  <c r="DM33" i="6" s="1"/>
  <c r="DL32" i="6"/>
  <c r="DM32" i="6" s="1"/>
  <c r="DL31" i="6"/>
  <c r="DM31" i="6" s="1"/>
  <c r="DL30" i="6"/>
  <c r="DM30" i="6" s="1"/>
  <c r="DL29" i="6"/>
  <c r="DM29" i="6" s="1"/>
  <c r="DL28" i="6"/>
  <c r="DM28" i="6" s="1"/>
  <c r="DL27" i="6"/>
  <c r="DM27" i="6" s="1"/>
  <c r="DL26" i="6"/>
  <c r="DM26" i="6" s="1"/>
  <c r="DL25" i="6"/>
  <c r="DM25" i="6" s="1"/>
  <c r="DL24" i="6"/>
  <c r="DM24" i="6" s="1"/>
  <c r="DL23" i="6"/>
  <c r="DM23" i="6" s="1"/>
  <c r="DL22" i="6"/>
  <c r="DM22" i="6" s="1"/>
  <c r="DL21" i="6"/>
  <c r="DM21" i="6" s="1"/>
  <c r="DL20" i="6"/>
  <c r="DM20" i="6" s="1"/>
  <c r="DL19" i="6"/>
  <c r="DM19" i="6" s="1"/>
  <c r="DL18" i="6"/>
  <c r="DM18" i="6" s="1"/>
  <c r="DL17" i="6"/>
  <c r="DM17" i="6" s="1"/>
  <c r="DL16" i="6"/>
  <c r="DM16" i="6" s="1"/>
  <c r="DL15" i="6"/>
  <c r="DM15" i="6" s="1"/>
  <c r="DL14" i="6"/>
  <c r="DM14" i="6" s="1"/>
  <c r="DL13" i="6"/>
  <c r="DM13" i="6" s="1"/>
  <c r="DL12" i="6"/>
  <c r="DM12" i="6" s="1"/>
  <c r="DL11" i="6"/>
  <c r="DM11" i="6" s="1"/>
  <c r="DL10" i="6"/>
  <c r="DM10" i="6" s="1"/>
  <c r="DL9" i="6"/>
  <c r="DM9" i="6" s="1"/>
  <c r="DL8" i="6"/>
  <c r="DM8" i="6" s="1"/>
  <c r="DL7" i="6"/>
  <c r="DM7" i="6" s="1"/>
  <c r="DL6" i="6"/>
  <c r="DM6" i="6" s="1"/>
  <c r="DL5" i="6"/>
  <c r="DM5" i="6" s="1"/>
  <c r="DI5" i="6"/>
  <c r="DJ5" i="6" s="1"/>
  <c r="DL4" i="6"/>
  <c r="DJ4" i="6"/>
  <c r="CY62" i="6"/>
  <c r="CZ62" i="6" s="1"/>
  <c r="CY61" i="6"/>
  <c r="CZ61" i="6" s="1"/>
  <c r="CY60" i="6"/>
  <c r="CZ60" i="6" s="1"/>
  <c r="CY59" i="6"/>
  <c r="CZ59" i="6" s="1"/>
  <c r="CY58" i="6"/>
  <c r="CZ58" i="6" s="1"/>
  <c r="CY57" i="6"/>
  <c r="CZ57" i="6" s="1"/>
  <c r="CY56" i="6"/>
  <c r="CZ56" i="6" s="1"/>
  <c r="CY55" i="6"/>
  <c r="CZ55" i="6" s="1"/>
  <c r="CY54" i="6"/>
  <c r="CZ54" i="6" s="1"/>
  <c r="CY53" i="6"/>
  <c r="CZ53" i="6" s="1"/>
  <c r="CY52" i="6"/>
  <c r="CZ52" i="6" s="1"/>
  <c r="CY51" i="6"/>
  <c r="CZ51" i="6" s="1"/>
  <c r="CY50" i="6"/>
  <c r="CZ50" i="6" s="1"/>
  <c r="CY49" i="6"/>
  <c r="CZ49" i="6" s="1"/>
  <c r="CY48" i="6"/>
  <c r="CZ48" i="6" s="1"/>
  <c r="CY47" i="6"/>
  <c r="CZ47" i="6" s="1"/>
  <c r="CY46" i="6"/>
  <c r="CZ46" i="6" s="1"/>
  <c r="CY45" i="6"/>
  <c r="CZ45" i="6" s="1"/>
  <c r="CY44" i="6"/>
  <c r="CZ44" i="6" s="1"/>
  <c r="CY43" i="6"/>
  <c r="CZ43" i="6" s="1"/>
  <c r="CY42" i="6"/>
  <c r="CZ42" i="6" s="1"/>
  <c r="CY41" i="6"/>
  <c r="CZ41" i="6" s="1"/>
  <c r="CY40" i="6"/>
  <c r="CZ40" i="6" s="1"/>
  <c r="CY39" i="6"/>
  <c r="CZ39" i="6" s="1"/>
  <c r="CY38" i="6"/>
  <c r="CZ38" i="6" s="1"/>
  <c r="CY37" i="6"/>
  <c r="CZ37" i="6" s="1"/>
  <c r="CY36" i="6"/>
  <c r="CZ36" i="6" s="1"/>
  <c r="CY35" i="6"/>
  <c r="CZ35" i="6" s="1"/>
  <c r="CY34" i="6"/>
  <c r="CZ34" i="6" s="1"/>
  <c r="CY33" i="6"/>
  <c r="CZ33" i="6" s="1"/>
  <c r="CY32" i="6"/>
  <c r="CZ32" i="6" s="1"/>
  <c r="CY31" i="6"/>
  <c r="CZ31" i="6" s="1"/>
  <c r="CY30" i="6"/>
  <c r="CZ30" i="6" s="1"/>
  <c r="CY29" i="6"/>
  <c r="CZ29" i="6" s="1"/>
  <c r="CY28" i="6"/>
  <c r="CZ28" i="6" s="1"/>
  <c r="CY27" i="6"/>
  <c r="CZ27" i="6" s="1"/>
  <c r="CY26" i="6"/>
  <c r="CZ26" i="6" s="1"/>
  <c r="CY25" i="6"/>
  <c r="CZ25" i="6" s="1"/>
  <c r="CY24" i="6"/>
  <c r="CZ24" i="6" s="1"/>
  <c r="CY23" i="6"/>
  <c r="CZ23" i="6" s="1"/>
  <c r="CY22" i="6"/>
  <c r="CZ22" i="6" s="1"/>
  <c r="CY21" i="6"/>
  <c r="CZ21" i="6" s="1"/>
  <c r="CY20" i="6"/>
  <c r="CZ20" i="6" s="1"/>
  <c r="CY19" i="6"/>
  <c r="CZ19" i="6" s="1"/>
  <c r="CY18" i="6"/>
  <c r="CZ18" i="6" s="1"/>
  <c r="CY17" i="6"/>
  <c r="CZ17" i="6" s="1"/>
  <c r="CY16" i="6"/>
  <c r="CZ16" i="6" s="1"/>
  <c r="CY15" i="6"/>
  <c r="CZ15" i="6" s="1"/>
  <c r="CY14" i="6"/>
  <c r="CZ14" i="6" s="1"/>
  <c r="CY13" i="6"/>
  <c r="CZ13" i="6" s="1"/>
  <c r="CY12" i="6"/>
  <c r="CZ12" i="6" s="1"/>
  <c r="CY11" i="6"/>
  <c r="CZ11" i="6" s="1"/>
  <c r="CY10" i="6"/>
  <c r="CZ10" i="6" s="1"/>
  <c r="CY9" i="6"/>
  <c r="CZ9" i="6" s="1"/>
  <c r="CY8" i="6"/>
  <c r="CZ8" i="6" s="1"/>
  <c r="CY7" i="6"/>
  <c r="CZ7" i="6" s="1"/>
  <c r="CY6" i="6"/>
  <c r="CZ6" i="6" s="1"/>
  <c r="CY5" i="6"/>
  <c r="CZ5" i="6" s="1"/>
  <c r="CV5" i="6"/>
  <c r="CV6" i="6" s="1"/>
  <c r="CY4" i="6"/>
  <c r="CZ4" i="6" s="1"/>
  <c r="CW4" i="6"/>
  <c r="CN62" i="6"/>
  <c r="CO62" i="6" s="1"/>
  <c r="CN61" i="6"/>
  <c r="CO61" i="6" s="1"/>
  <c r="CN60" i="6"/>
  <c r="CO60" i="6" s="1"/>
  <c r="CN59" i="6"/>
  <c r="CO59" i="6" s="1"/>
  <c r="CN58" i="6"/>
  <c r="CO58" i="6" s="1"/>
  <c r="CN57" i="6"/>
  <c r="CO57" i="6" s="1"/>
  <c r="CN56" i="6"/>
  <c r="CO56" i="6" s="1"/>
  <c r="CN55" i="6"/>
  <c r="CO55" i="6" s="1"/>
  <c r="CN54" i="6"/>
  <c r="CO54" i="6" s="1"/>
  <c r="CN53" i="6"/>
  <c r="CO53" i="6" s="1"/>
  <c r="CN52" i="6"/>
  <c r="CO52" i="6" s="1"/>
  <c r="CN51" i="6"/>
  <c r="CO51" i="6" s="1"/>
  <c r="CN50" i="6"/>
  <c r="CO50" i="6" s="1"/>
  <c r="CN49" i="6"/>
  <c r="CO49" i="6" s="1"/>
  <c r="CN48" i="6"/>
  <c r="CO48" i="6" s="1"/>
  <c r="CN47" i="6"/>
  <c r="CO47" i="6" s="1"/>
  <c r="CN46" i="6"/>
  <c r="CO46" i="6" s="1"/>
  <c r="CN45" i="6"/>
  <c r="CO45" i="6" s="1"/>
  <c r="CN44" i="6"/>
  <c r="CO44" i="6" s="1"/>
  <c r="CN43" i="6"/>
  <c r="CO43" i="6" s="1"/>
  <c r="CN42" i="6"/>
  <c r="CO42" i="6" s="1"/>
  <c r="CN41" i="6"/>
  <c r="CO41" i="6" s="1"/>
  <c r="CN40" i="6"/>
  <c r="CO40" i="6" s="1"/>
  <c r="CN39" i="6"/>
  <c r="CO39" i="6" s="1"/>
  <c r="CN38" i="6"/>
  <c r="CO38" i="6" s="1"/>
  <c r="CN37" i="6"/>
  <c r="CO37" i="6" s="1"/>
  <c r="CN36" i="6"/>
  <c r="CO36" i="6" s="1"/>
  <c r="CN35" i="6"/>
  <c r="CO35" i="6" s="1"/>
  <c r="CN34" i="6"/>
  <c r="CO34" i="6" s="1"/>
  <c r="CN33" i="6"/>
  <c r="CO33" i="6" s="1"/>
  <c r="CN32" i="6"/>
  <c r="CO32" i="6" s="1"/>
  <c r="CN31" i="6"/>
  <c r="CO31" i="6" s="1"/>
  <c r="CN30" i="6"/>
  <c r="CO30" i="6" s="1"/>
  <c r="CN29" i="6"/>
  <c r="CO29" i="6" s="1"/>
  <c r="CN28" i="6"/>
  <c r="CO28" i="6" s="1"/>
  <c r="CN27" i="6"/>
  <c r="CO27" i="6" s="1"/>
  <c r="CN26" i="6"/>
  <c r="CO26" i="6" s="1"/>
  <c r="CN25" i="6"/>
  <c r="CO25" i="6" s="1"/>
  <c r="CN24" i="6"/>
  <c r="CO24" i="6" s="1"/>
  <c r="CN23" i="6"/>
  <c r="CO23" i="6" s="1"/>
  <c r="CN22" i="6"/>
  <c r="CO22" i="6" s="1"/>
  <c r="CN21" i="6"/>
  <c r="CO21" i="6" s="1"/>
  <c r="CN20" i="6"/>
  <c r="CO20" i="6" s="1"/>
  <c r="CN19" i="6"/>
  <c r="CO19" i="6" s="1"/>
  <c r="CN18" i="6"/>
  <c r="CO18" i="6" s="1"/>
  <c r="CN17" i="6"/>
  <c r="CO17" i="6" s="1"/>
  <c r="CN16" i="6"/>
  <c r="CO16" i="6" s="1"/>
  <c r="CN15" i="6"/>
  <c r="CO15" i="6" s="1"/>
  <c r="CN14" i="6"/>
  <c r="CO14" i="6" s="1"/>
  <c r="CN13" i="6"/>
  <c r="CO13" i="6" s="1"/>
  <c r="CN12" i="6"/>
  <c r="CO12" i="6" s="1"/>
  <c r="CN11" i="6"/>
  <c r="CO11" i="6" s="1"/>
  <c r="CN10" i="6"/>
  <c r="CO10" i="6" s="1"/>
  <c r="CN9" i="6"/>
  <c r="CO9" i="6" s="1"/>
  <c r="CN8" i="6"/>
  <c r="CO8" i="6" s="1"/>
  <c r="CN7" i="6"/>
  <c r="CO7" i="6" s="1"/>
  <c r="CN6" i="6"/>
  <c r="CO6" i="6" s="1"/>
  <c r="CN5" i="6"/>
  <c r="CO5" i="6" s="1"/>
  <c r="CK5" i="6"/>
  <c r="CK6" i="6" s="1"/>
  <c r="CN4" i="6"/>
  <c r="CO4" i="6" s="1"/>
  <c r="CL4" i="6"/>
  <c r="BS62" i="6"/>
  <c r="BT62" i="6" s="1"/>
  <c r="BW35" i="6" s="1"/>
  <c r="BS61" i="6"/>
  <c r="BT61" i="6" s="1"/>
  <c r="BS60" i="6"/>
  <c r="BT60" i="6" s="1"/>
  <c r="BS59" i="6"/>
  <c r="BT59" i="6" s="1"/>
  <c r="BS58" i="6"/>
  <c r="BT58" i="6" s="1"/>
  <c r="BS57" i="6"/>
  <c r="BT57" i="6" s="1"/>
  <c r="BS56" i="6"/>
  <c r="BT56" i="6" s="1"/>
  <c r="BS55" i="6"/>
  <c r="BT55" i="6" s="1"/>
  <c r="BS54" i="6"/>
  <c r="BT54" i="6" s="1"/>
  <c r="BS53" i="6"/>
  <c r="BT53" i="6" s="1"/>
  <c r="BS52" i="6"/>
  <c r="BT52" i="6" s="1"/>
  <c r="BS51" i="6"/>
  <c r="BT51" i="6" s="1"/>
  <c r="BS50" i="6"/>
  <c r="BT50" i="6" s="1"/>
  <c r="BS49" i="6"/>
  <c r="BT49" i="6" s="1"/>
  <c r="BS48" i="6"/>
  <c r="BT48" i="6" s="1"/>
  <c r="BS47" i="6"/>
  <c r="BT47" i="6" s="1"/>
  <c r="BS46" i="6"/>
  <c r="BT46" i="6" s="1"/>
  <c r="BS45" i="6"/>
  <c r="BT45" i="6" s="1"/>
  <c r="BS44" i="6"/>
  <c r="BT44" i="6" s="1"/>
  <c r="BS43" i="6"/>
  <c r="BT43" i="6" s="1"/>
  <c r="BS42" i="6"/>
  <c r="BT42" i="6" s="1"/>
  <c r="BS41" i="6"/>
  <c r="BT41" i="6" s="1"/>
  <c r="BS40" i="6"/>
  <c r="BT40" i="6" s="1"/>
  <c r="BS39" i="6"/>
  <c r="BT39" i="6" s="1"/>
  <c r="BS38" i="6"/>
  <c r="BT38" i="6" s="1"/>
  <c r="BS37" i="6"/>
  <c r="BT37" i="6" s="1"/>
  <c r="BS36" i="6"/>
  <c r="BT36" i="6" s="1"/>
  <c r="BS35" i="6"/>
  <c r="BT35" i="6" s="1"/>
  <c r="BS34" i="6"/>
  <c r="BT34" i="6" s="1"/>
  <c r="BS33" i="6"/>
  <c r="BT33" i="6" s="1"/>
  <c r="BS32" i="6"/>
  <c r="BT32" i="6" s="1"/>
  <c r="BS31" i="6"/>
  <c r="BT31" i="6" s="1"/>
  <c r="BS30" i="6"/>
  <c r="BT30" i="6" s="1"/>
  <c r="BS29" i="6"/>
  <c r="BT29" i="6" s="1"/>
  <c r="BS28" i="6"/>
  <c r="BT28" i="6" s="1"/>
  <c r="BS27" i="6"/>
  <c r="BT27" i="6" s="1"/>
  <c r="BS26" i="6"/>
  <c r="BT26" i="6" s="1"/>
  <c r="BS25" i="6"/>
  <c r="BT25" i="6" s="1"/>
  <c r="BS24" i="6"/>
  <c r="BT24" i="6" s="1"/>
  <c r="BS23" i="6"/>
  <c r="BT23" i="6" s="1"/>
  <c r="BS22" i="6"/>
  <c r="BT22" i="6" s="1"/>
  <c r="BS21" i="6"/>
  <c r="BT21" i="6" s="1"/>
  <c r="BS20" i="6"/>
  <c r="BT20" i="6" s="1"/>
  <c r="BS19" i="6"/>
  <c r="BT19" i="6" s="1"/>
  <c r="BS18" i="6"/>
  <c r="BT18" i="6" s="1"/>
  <c r="BS17" i="6"/>
  <c r="BT17" i="6" s="1"/>
  <c r="BS16" i="6"/>
  <c r="BT16" i="6" s="1"/>
  <c r="BS15" i="6"/>
  <c r="BT15" i="6" s="1"/>
  <c r="BS14" i="6"/>
  <c r="BT14" i="6" s="1"/>
  <c r="BS13" i="6"/>
  <c r="BT13" i="6" s="1"/>
  <c r="BS12" i="6"/>
  <c r="BT12" i="6" s="1"/>
  <c r="BS11" i="6"/>
  <c r="BT11" i="6" s="1"/>
  <c r="BS10" i="6"/>
  <c r="BT10" i="6" s="1"/>
  <c r="BS9" i="6"/>
  <c r="BT9" i="6" s="1"/>
  <c r="BS8" i="6"/>
  <c r="BT8" i="6" s="1"/>
  <c r="BS7" i="6"/>
  <c r="BT7" i="6" s="1"/>
  <c r="BS6" i="6"/>
  <c r="BT6" i="6" s="1"/>
  <c r="BS5" i="6"/>
  <c r="BT5" i="6" s="1"/>
  <c r="BP5" i="6"/>
  <c r="BP6" i="6" s="1"/>
  <c r="BS4" i="6"/>
  <c r="BT4" i="6" s="1"/>
  <c r="BX4" i="6" s="1"/>
  <c r="BQ4" i="6"/>
  <c r="BH62" i="6"/>
  <c r="BI62" i="6" s="1"/>
  <c r="BH61" i="6"/>
  <c r="BI61" i="6" s="1"/>
  <c r="BH60" i="6"/>
  <c r="BI60" i="6" s="1"/>
  <c r="BH59" i="6"/>
  <c r="BI59" i="6" s="1"/>
  <c r="BH58" i="6"/>
  <c r="BI58" i="6" s="1"/>
  <c r="BH57" i="6"/>
  <c r="BI57" i="6" s="1"/>
  <c r="BH56" i="6"/>
  <c r="BI56" i="6" s="1"/>
  <c r="BH55" i="6"/>
  <c r="BI55" i="6" s="1"/>
  <c r="BH54" i="6"/>
  <c r="BI54" i="6" s="1"/>
  <c r="BH53" i="6"/>
  <c r="BI53" i="6" s="1"/>
  <c r="BH52" i="6"/>
  <c r="BI52" i="6" s="1"/>
  <c r="BH51" i="6"/>
  <c r="BI51" i="6" s="1"/>
  <c r="BH50" i="6"/>
  <c r="BI50" i="6" s="1"/>
  <c r="BH49" i="6"/>
  <c r="BI49" i="6" s="1"/>
  <c r="BH48" i="6"/>
  <c r="BI48" i="6" s="1"/>
  <c r="BH47" i="6"/>
  <c r="BI47" i="6" s="1"/>
  <c r="BH46" i="6"/>
  <c r="BI46" i="6" s="1"/>
  <c r="BH45" i="6"/>
  <c r="BI45" i="6" s="1"/>
  <c r="BH44" i="6"/>
  <c r="BI44" i="6" s="1"/>
  <c r="BH43" i="6"/>
  <c r="BI43" i="6" s="1"/>
  <c r="BH42" i="6"/>
  <c r="BI42" i="6" s="1"/>
  <c r="BH41" i="6"/>
  <c r="BI41" i="6" s="1"/>
  <c r="BH40" i="6"/>
  <c r="BI40" i="6" s="1"/>
  <c r="BH39" i="6"/>
  <c r="BI39" i="6" s="1"/>
  <c r="BH38" i="6"/>
  <c r="BI38" i="6" s="1"/>
  <c r="BH37" i="6"/>
  <c r="BI37" i="6" s="1"/>
  <c r="BH36" i="6"/>
  <c r="BI36" i="6" s="1"/>
  <c r="BH35" i="6"/>
  <c r="BI35" i="6" s="1"/>
  <c r="BH34" i="6"/>
  <c r="BI34" i="6" s="1"/>
  <c r="BH33" i="6"/>
  <c r="BI33" i="6" s="1"/>
  <c r="BH32" i="6"/>
  <c r="BI32" i="6" s="1"/>
  <c r="BH31" i="6"/>
  <c r="BI31" i="6" s="1"/>
  <c r="BH30" i="6"/>
  <c r="BI30" i="6" s="1"/>
  <c r="BH29" i="6"/>
  <c r="BI29" i="6" s="1"/>
  <c r="BH28" i="6"/>
  <c r="BI28" i="6" s="1"/>
  <c r="BH27" i="6"/>
  <c r="BI27" i="6" s="1"/>
  <c r="BH26" i="6"/>
  <c r="BI26" i="6" s="1"/>
  <c r="BH25" i="6"/>
  <c r="BI25" i="6" s="1"/>
  <c r="BH24" i="6"/>
  <c r="BI24" i="6" s="1"/>
  <c r="BH23" i="6"/>
  <c r="BI23" i="6" s="1"/>
  <c r="BH22" i="6"/>
  <c r="BI22" i="6" s="1"/>
  <c r="BH21" i="6"/>
  <c r="BI21" i="6" s="1"/>
  <c r="BH20" i="6"/>
  <c r="BI20" i="6" s="1"/>
  <c r="BH19" i="6"/>
  <c r="BI19" i="6" s="1"/>
  <c r="BH18" i="6"/>
  <c r="BI18" i="6" s="1"/>
  <c r="BH17" i="6"/>
  <c r="BI17" i="6" s="1"/>
  <c r="BH16" i="6"/>
  <c r="BI16" i="6" s="1"/>
  <c r="BH15" i="6"/>
  <c r="BI15" i="6" s="1"/>
  <c r="BH14" i="6"/>
  <c r="BI14" i="6" s="1"/>
  <c r="BH13" i="6"/>
  <c r="BI13" i="6" s="1"/>
  <c r="BH12" i="6"/>
  <c r="BI12" i="6" s="1"/>
  <c r="BH11" i="6"/>
  <c r="BI11" i="6" s="1"/>
  <c r="BH10" i="6"/>
  <c r="BI10" i="6" s="1"/>
  <c r="BH9" i="6"/>
  <c r="BI9" i="6" s="1"/>
  <c r="BH8" i="6"/>
  <c r="BI8" i="6" s="1"/>
  <c r="BH7" i="6"/>
  <c r="BI7" i="6" s="1"/>
  <c r="BH6" i="6"/>
  <c r="BI6" i="6" s="1"/>
  <c r="BH5" i="6"/>
  <c r="BI5" i="6" s="1"/>
  <c r="BE5" i="6"/>
  <c r="BE6" i="6" s="1"/>
  <c r="BH4" i="6"/>
  <c r="BI4" i="6" s="1"/>
  <c r="BM4" i="6" s="1"/>
  <c r="BF4" i="6"/>
  <c r="AW62" i="6"/>
  <c r="AX62" i="6" s="1"/>
  <c r="AW61" i="6"/>
  <c r="AX61" i="6" s="1"/>
  <c r="AW60" i="6"/>
  <c r="AX60" i="6" s="1"/>
  <c r="AW59" i="6"/>
  <c r="AX59" i="6" s="1"/>
  <c r="AW58" i="6"/>
  <c r="AX58" i="6" s="1"/>
  <c r="AW57" i="6"/>
  <c r="AX57" i="6" s="1"/>
  <c r="AW56" i="6"/>
  <c r="AX56" i="6" s="1"/>
  <c r="AW55" i="6"/>
  <c r="AX55" i="6" s="1"/>
  <c r="AW54" i="6"/>
  <c r="AX54" i="6" s="1"/>
  <c r="AW53" i="6"/>
  <c r="AX53" i="6" s="1"/>
  <c r="AW52" i="6"/>
  <c r="AX52" i="6" s="1"/>
  <c r="AW51" i="6"/>
  <c r="AX51" i="6" s="1"/>
  <c r="AW50" i="6"/>
  <c r="AX50" i="6" s="1"/>
  <c r="AW49" i="6"/>
  <c r="AX49" i="6" s="1"/>
  <c r="AW48" i="6"/>
  <c r="AX48" i="6" s="1"/>
  <c r="AW47" i="6"/>
  <c r="AX47" i="6" s="1"/>
  <c r="AW46" i="6"/>
  <c r="AX46" i="6" s="1"/>
  <c r="AW45" i="6"/>
  <c r="AX45" i="6" s="1"/>
  <c r="AW44" i="6"/>
  <c r="AX44" i="6" s="1"/>
  <c r="AW43" i="6"/>
  <c r="AX43" i="6" s="1"/>
  <c r="AW42" i="6"/>
  <c r="AX42" i="6" s="1"/>
  <c r="AW41" i="6"/>
  <c r="AX41" i="6" s="1"/>
  <c r="AW40" i="6"/>
  <c r="AX40" i="6" s="1"/>
  <c r="AW39" i="6"/>
  <c r="AX39" i="6" s="1"/>
  <c r="AW38" i="6"/>
  <c r="AX38" i="6" s="1"/>
  <c r="AW37" i="6"/>
  <c r="AX37" i="6" s="1"/>
  <c r="AW36" i="6"/>
  <c r="AX36" i="6" s="1"/>
  <c r="AW35" i="6"/>
  <c r="AX35" i="6" s="1"/>
  <c r="AW34" i="6"/>
  <c r="AX34" i="6" s="1"/>
  <c r="AW33" i="6"/>
  <c r="AX33" i="6" s="1"/>
  <c r="AW32" i="6"/>
  <c r="AX32" i="6" s="1"/>
  <c r="AW31" i="6"/>
  <c r="AX31" i="6" s="1"/>
  <c r="AW30" i="6"/>
  <c r="AX30" i="6" s="1"/>
  <c r="AW29" i="6"/>
  <c r="AX29" i="6" s="1"/>
  <c r="AW28" i="6"/>
  <c r="AX28" i="6" s="1"/>
  <c r="AW27" i="6"/>
  <c r="AX27" i="6" s="1"/>
  <c r="AW26" i="6"/>
  <c r="AX26" i="6" s="1"/>
  <c r="AW25" i="6"/>
  <c r="AX25" i="6" s="1"/>
  <c r="AW24" i="6"/>
  <c r="AX24" i="6" s="1"/>
  <c r="AW23" i="6"/>
  <c r="AX23" i="6" s="1"/>
  <c r="AW22" i="6"/>
  <c r="AX22" i="6" s="1"/>
  <c r="AW21" i="6"/>
  <c r="AX21" i="6" s="1"/>
  <c r="AW20" i="6"/>
  <c r="AX20" i="6" s="1"/>
  <c r="AW19" i="6"/>
  <c r="AX19" i="6" s="1"/>
  <c r="AW18" i="6"/>
  <c r="AX18" i="6" s="1"/>
  <c r="AW17" i="6"/>
  <c r="AX17" i="6" s="1"/>
  <c r="AW16" i="6"/>
  <c r="AX16" i="6" s="1"/>
  <c r="AW15" i="6"/>
  <c r="AX15" i="6" s="1"/>
  <c r="AW14" i="6"/>
  <c r="AX14" i="6" s="1"/>
  <c r="AW13" i="6"/>
  <c r="AX13" i="6" s="1"/>
  <c r="AW12" i="6"/>
  <c r="AX12" i="6" s="1"/>
  <c r="AW11" i="6"/>
  <c r="AX11" i="6" s="1"/>
  <c r="AW10" i="6"/>
  <c r="AX10" i="6" s="1"/>
  <c r="AW9" i="6"/>
  <c r="AX9" i="6" s="1"/>
  <c r="AW8" i="6"/>
  <c r="AX8" i="6" s="1"/>
  <c r="AW7" i="6"/>
  <c r="AX7" i="6" s="1"/>
  <c r="AW6" i="6"/>
  <c r="AX6" i="6" s="1"/>
  <c r="AW5" i="6"/>
  <c r="AX5" i="6" s="1"/>
  <c r="AT5" i="6"/>
  <c r="AT6" i="6" s="1"/>
  <c r="AW4" i="6"/>
  <c r="AX4" i="6" s="1"/>
  <c r="BB4" i="6" s="1"/>
  <c r="AU4" i="6"/>
  <c r="AA62" i="6"/>
  <c r="AB62" i="6" s="1"/>
  <c r="AA61" i="6"/>
  <c r="AB61" i="6" s="1"/>
  <c r="AA60" i="6"/>
  <c r="AB60" i="6" s="1"/>
  <c r="AA59" i="6"/>
  <c r="AB59" i="6" s="1"/>
  <c r="AA58" i="6"/>
  <c r="AB58" i="6" s="1"/>
  <c r="AA57" i="6"/>
  <c r="AB57" i="6" s="1"/>
  <c r="AA56" i="6"/>
  <c r="AB56" i="6" s="1"/>
  <c r="AA55" i="6"/>
  <c r="AB55" i="6" s="1"/>
  <c r="AA54" i="6"/>
  <c r="AB54" i="6" s="1"/>
  <c r="AA53" i="6"/>
  <c r="AB53" i="6" s="1"/>
  <c r="AA52" i="6"/>
  <c r="AB52" i="6" s="1"/>
  <c r="AA51" i="6"/>
  <c r="AB51" i="6" s="1"/>
  <c r="AA50" i="6"/>
  <c r="AB50" i="6" s="1"/>
  <c r="AA49" i="6"/>
  <c r="AB49" i="6" s="1"/>
  <c r="AA48" i="6"/>
  <c r="AB48" i="6" s="1"/>
  <c r="AA47" i="6"/>
  <c r="AB47" i="6" s="1"/>
  <c r="AA46" i="6"/>
  <c r="AB46" i="6" s="1"/>
  <c r="AA45" i="6"/>
  <c r="AB45" i="6" s="1"/>
  <c r="AA44" i="6"/>
  <c r="AB44" i="6" s="1"/>
  <c r="AA43" i="6"/>
  <c r="AB43" i="6" s="1"/>
  <c r="AA42" i="6"/>
  <c r="AB42" i="6" s="1"/>
  <c r="AA41" i="6"/>
  <c r="AB41" i="6" s="1"/>
  <c r="AA40" i="6"/>
  <c r="AB40" i="6" s="1"/>
  <c r="AA39" i="6"/>
  <c r="AB39" i="6" s="1"/>
  <c r="AA38" i="6"/>
  <c r="AB38" i="6" s="1"/>
  <c r="AA37" i="6"/>
  <c r="AB37" i="6" s="1"/>
  <c r="AA36" i="6"/>
  <c r="AB36" i="6" s="1"/>
  <c r="AA35" i="6"/>
  <c r="AB35" i="6" s="1"/>
  <c r="AA34" i="6"/>
  <c r="AB34" i="6" s="1"/>
  <c r="AA33" i="6"/>
  <c r="AB33" i="6" s="1"/>
  <c r="AA32" i="6"/>
  <c r="AB32" i="6" s="1"/>
  <c r="AA31" i="6"/>
  <c r="AB31" i="6" s="1"/>
  <c r="AA30" i="6"/>
  <c r="AB30" i="6" s="1"/>
  <c r="AA29" i="6"/>
  <c r="AB29" i="6" s="1"/>
  <c r="AA28" i="6"/>
  <c r="AB28" i="6" s="1"/>
  <c r="AA27" i="6"/>
  <c r="AB27" i="6" s="1"/>
  <c r="AA26" i="6"/>
  <c r="AB26" i="6" s="1"/>
  <c r="AA25" i="6"/>
  <c r="AB25" i="6" s="1"/>
  <c r="AA24" i="6"/>
  <c r="AB24" i="6" s="1"/>
  <c r="AA23" i="6"/>
  <c r="AB23" i="6" s="1"/>
  <c r="AA22" i="6"/>
  <c r="AB22" i="6" s="1"/>
  <c r="AA21" i="6"/>
  <c r="AB21" i="6" s="1"/>
  <c r="AA20" i="6"/>
  <c r="AB20" i="6" s="1"/>
  <c r="AA19" i="6"/>
  <c r="AB19" i="6" s="1"/>
  <c r="AA18" i="6"/>
  <c r="AB18" i="6" s="1"/>
  <c r="AA17" i="6"/>
  <c r="AB17" i="6" s="1"/>
  <c r="AA16" i="6"/>
  <c r="AB16" i="6" s="1"/>
  <c r="AA15" i="6"/>
  <c r="AB15" i="6" s="1"/>
  <c r="AA14" i="6"/>
  <c r="AB14" i="6" s="1"/>
  <c r="AA13" i="6"/>
  <c r="AB13" i="6" s="1"/>
  <c r="AA12" i="6"/>
  <c r="AB12" i="6" s="1"/>
  <c r="AA11" i="6"/>
  <c r="AB11" i="6" s="1"/>
  <c r="AA10" i="6"/>
  <c r="AB10" i="6" s="1"/>
  <c r="AA9" i="6"/>
  <c r="AB9" i="6" s="1"/>
  <c r="AA8" i="6"/>
  <c r="AB8" i="6" s="1"/>
  <c r="AA7" i="6"/>
  <c r="AB7" i="6" s="1"/>
  <c r="AA6" i="6"/>
  <c r="AB6" i="6" s="1"/>
  <c r="AA5" i="6"/>
  <c r="AB5" i="6" s="1"/>
  <c r="X5" i="6"/>
  <c r="X6" i="6" s="1"/>
  <c r="AA4" i="6"/>
  <c r="AB4" i="6" s="1"/>
  <c r="AF4" i="6" s="1"/>
  <c r="Y4" i="6"/>
  <c r="O62" i="6"/>
  <c r="P62" i="6" s="1"/>
  <c r="O61" i="6"/>
  <c r="P61" i="6" s="1"/>
  <c r="O60" i="6"/>
  <c r="P60" i="6" s="1"/>
  <c r="O59" i="6"/>
  <c r="P59" i="6" s="1"/>
  <c r="O58" i="6"/>
  <c r="P58" i="6" s="1"/>
  <c r="O57" i="6"/>
  <c r="P57" i="6" s="1"/>
  <c r="O56" i="6"/>
  <c r="P56" i="6" s="1"/>
  <c r="O55" i="6"/>
  <c r="P55" i="6" s="1"/>
  <c r="O54" i="6"/>
  <c r="P54" i="6" s="1"/>
  <c r="O53" i="6"/>
  <c r="P53" i="6" s="1"/>
  <c r="O52" i="6"/>
  <c r="P52" i="6" s="1"/>
  <c r="O51" i="6"/>
  <c r="P51" i="6" s="1"/>
  <c r="O50" i="6"/>
  <c r="P50" i="6" s="1"/>
  <c r="O49" i="6"/>
  <c r="P49" i="6" s="1"/>
  <c r="O48" i="6"/>
  <c r="P48" i="6" s="1"/>
  <c r="O47" i="6"/>
  <c r="P47" i="6" s="1"/>
  <c r="O46" i="6"/>
  <c r="P46" i="6" s="1"/>
  <c r="O45" i="6"/>
  <c r="P45" i="6" s="1"/>
  <c r="O44" i="6"/>
  <c r="P44" i="6" s="1"/>
  <c r="O43" i="6"/>
  <c r="P43" i="6" s="1"/>
  <c r="O42" i="6"/>
  <c r="P42" i="6" s="1"/>
  <c r="O41" i="6"/>
  <c r="P41" i="6" s="1"/>
  <c r="O40" i="6"/>
  <c r="P40" i="6" s="1"/>
  <c r="O39" i="6"/>
  <c r="P39" i="6" s="1"/>
  <c r="O38" i="6"/>
  <c r="P38" i="6" s="1"/>
  <c r="O37" i="6"/>
  <c r="P37" i="6" s="1"/>
  <c r="O36" i="6"/>
  <c r="P36" i="6" s="1"/>
  <c r="O35" i="6"/>
  <c r="P35" i="6" s="1"/>
  <c r="O34" i="6"/>
  <c r="P34" i="6" s="1"/>
  <c r="O33" i="6"/>
  <c r="P33" i="6" s="1"/>
  <c r="O32" i="6"/>
  <c r="P32" i="6" s="1"/>
  <c r="O31" i="6"/>
  <c r="P31" i="6" s="1"/>
  <c r="O30" i="6"/>
  <c r="P30" i="6" s="1"/>
  <c r="O29" i="6"/>
  <c r="P29" i="6" s="1"/>
  <c r="O28" i="6"/>
  <c r="P28" i="6" s="1"/>
  <c r="O27" i="6"/>
  <c r="P27" i="6" s="1"/>
  <c r="O26" i="6"/>
  <c r="P26" i="6" s="1"/>
  <c r="O25" i="6"/>
  <c r="P25" i="6" s="1"/>
  <c r="O24" i="6"/>
  <c r="P24" i="6" s="1"/>
  <c r="O23" i="6"/>
  <c r="P23" i="6" s="1"/>
  <c r="O22" i="6"/>
  <c r="P22" i="6" s="1"/>
  <c r="O21" i="6"/>
  <c r="P21" i="6" s="1"/>
  <c r="O20" i="6"/>
  <c r="P20" i="6" s="1"/>
  <c r="O19" i="6"/>
  <c r="P19" i="6" s="1"/>
  <c r="O18" i="6"/>
  <c r="P18" i="6" s="1"/>
  <c r="O17" i="6"/>
  <c r="P17" i="6" s="1"/>
  <c r="O16" i="6"/>
  <c r="P16" i="6" s="1"/>
  <c r="O15" i="6"/>
  <c r="P15" i="6" s="1"/>
  <c r="O14" i="6"/>
  <c r="P14" i="6" s="1"/>
  <c r="O13" i="6"/>
  <c r="P13" i="6" s="1"/>
  <c r="O12" i="6"/>
  <c r="P12" i="6" s="1"/>
  <c r="O11" i="6"/>
  <c r="P11" i="6" s="1"/>
  <c r="O10" i="6"/>
  <c r="P10" i="6" s="1"/>
  <c r="O9" i="6"/>
  <c r="P9" i="6" s="1"/>
  <c r="O8" i="6"/>
  <c r="P8" i="6" s="1"/>
  <c r="O7" i="6"/>
  <c r="P7" i="6" s="1"/>
  <c r="O6" i="6"/>
  <c r="P6" i="6" s="1"/>
  <c r="O5" i="6"/>
  <c r="P5" i="6" s="1"/>
  <c r="L5" i="6"/>
  <c r="L6" i="6" s="1"/>
  <c r="O4" i="6"/>
  <c r="P4" i="6" s="1"/>
  <c r="T4" i="6" s="1"/>
  <c r="M4" i="6"/>
  <c r="A5" i="6"/>
  <c r="A6" i="6" s="1"/>
  <c r="A7" i="6" s="1"/>
  <c r="B4" i="6"/>
  <c r="DC4" i="6" l="1"/>
  <c r="DD35" i="6"/>
  <c r="AE35" i="6"/>
  <c r="BL4" i="6"/>
  <c r="BM35" i="6"/>
  <c r="T35" i="6"/>
  <c r="S4" i="6"/>
  <c r="CS4" i="6"/>
  <c r="DC35" i="6"/>
  <c r="BL35" i="6"/>
  <c r="AQ37" i="11"/>
  <c r="AR36" i="11"/>
  <c r="DM4" i="6"/>
  <c r="DQ4" i="6" s="1"/>
  <c r="CR35" i="6"/>
  <c r="BQ36" i="11"/>
  <c r="BP37" i="11"/>
  <c r="CS35" i="6"/>
  <c r="CR4" i="6"/>
  <c r="S35" i="6"/>
  <c r="BA35" i="6"/>
  <c r="BX35" i="6"/>
  <c r="BW4" i="6"/>
  <c r="BA4" i="6"/>
  <c r="BB35" i="6"/>
  <c r="AF35" i="6"/>
  <c r="AE4" i="6"/>
  <c r="DD4" i="6"/>
  <c r="HL40" i="11"/>
  <c r="HK41" i="11"/>
  <c r="GM40" i="11"/>
  <c r="GL41" i="11"/>
  <c r="GX41" i="11"/>
  <c r="GY40" i="11"/>
  <c r="FQ42" i="11"/>
  <c r="FR41" i="11"/>
  <c r="FD44" i="11"/>
  <c r="FE43" i="11"/>
  <c r="ER42" i="11"/>
  <c r="ES41" i="11"/>
  <c r="CY37" i="11"/>
  <c r="CX38" i="11"/>
  <c r="CL37" i="11"/>
  <c r="CM36" i="11"/>
  <c r="DK37" i="11"/>
  <c r="DL36" i="11"/>
  <c r="BC38" i="11"/>
  <c r="BD37" i="11"/>
  <c r="DB34" i="10"/>
  <c r="DC33" i="10"/>
  <c r="BH32" i="10"/>
  <c r="BG33" i="10"/>
  <c r="M33" i="10"/>
  <c r="N32" i="10"/>
  <c r="X30" i="11"/>
  <c r="W31" i="11"/>
  <c r="A30" i="11"/>
  <c r="B29" i="11"/>
  <c r="BS26" i="10"/>
  <c r="BT25" i="10"/>
  <c r="DP30" i="10"/>
  <c r="DQ29" i="10"/>
  <c r="Z26" i="10"/>
  <c r="AA25" i="10"/>
  <c r="CO24" i="10"/>
  <c r="CP23" i="10"/>
  <c r="AV24" i="10"/>
  <c r="AW23" i="10"/>
  <c r="A24" i="10"/>
  <c r="B23" i="10"/>
  <c r="DH15" i="3"/>
  <c r="DG16" i="3"/>
  <c r="DQ35" i="6"/>
  <c r="DP4" i="6"/>
  <c r="DP35" i="6"/>
  <c r="AM27" i="6"/>
  <c r="AN27" i="6"/>
  <c r="CF36" i="6"/>
  <c r="CE36" i="6"/>
  <c r="DY45" i="6"/>
  <c r="DX45" i="6"/>
  <c r="AM20" i="6"/>
  <c r="AN20" i="6"/>
  <c r="AM44" i="6"/>
  <c r="AN44" i="6"/>
  <c r="AM52" i="6"/>
  <c r="AN52" i="6"/>
  <c r="AM60" i="6"/>
  <c r="AN60" i="6"/>
  <c r="CF5" i="6"/>
  <c r="CE5" i="6"/>
  <c r="CF13" i="6"/>
  <c r="CE13" i="6"/>
  <c r="CE21" i="6"/>
  <c r="CF21" i="6"/>
  <c r="CE29" i="6"/>
  <c r="CF29" i="6"/>
  <c r="CF37" i="6"/>
  <c r="CE37" i="6"/>
  <c r="CF45" i="6"/>
  <c r="CE45" i="6"/>
  <c r="CF53" i="6"/>
  <c r="CE53" i="6"/>
  <c r="CE61" i="6"/>
  <c r="CF61" i="6"/>
  <c r="DY6" i="6"/>
  <c r="DX6" i="6"/>
  <c r="DX14" i="6"/>
  <c r="DY14" i="6"/>
  <c r="DY22" i="6"/>
  <c r="DX22" i="6"/>
  <c r="DX30" i="6"/>
  <c r="DY30" i="6"/>
  <c r="DY38" i="6"/>
  <c r="DX38" i="6"/>
  <c r="DX46" i="6"/>
  <c r="DY46" i="6"/>
  <c r="DY54" i="6"/>
  <c r="DX54" i="6"/>
  <c r="DX62" i="6"/>
  <c r="DY62" i="6"/>
  <c r="AM35" i="6"/>
  <c r="AN35" i="6"/>
  <c r="CF20" i="6"/>
  <c r="CE20" i="6"/>
  <c r="DY13" i="6"/>
  <c r="DX13" i="6"/>
  <c r="AN5" i="6"/>
  <c r="AM5" i="6"/>
  <c r="AN13" i="6"/>
  <c r="AM13" i="6"/>
  <c r="AN21" i="6"/>
  <c r="AM21" i="6"/>
  <c r="AN29" i="6"/>
  <c r="AM29" i="6"/>
  <c r="AN37" i="6"/>
  <c r="AM37" i="6"/>
  <c r="AN45" i="6"/>
  <c r="AM45" i="6"/>
  <c r="AN53" i="6"/>
  <c r="AM53" i="6"/>
  <c r="AN61" i="6"/>
  <c r="AM61" i="6"/>
  <c r="CF6" i="6"/>
  <c r="CE6" i="6"/>
  <c r="CF14" i="6"/>
  <c r="CE14" i="6"/>
  <c r="CF22" i="6"/>
  <c r="CE22" i="6"/>
  <c r="CF30" i="6"/>
  <c r="CE30" i="6"/>
  <c r="CF38" i="6"/>
  <c r="CE38" i="6"/>
  <c r="CF46" i="6"/>
  <c r="CE46" i="6"/>
  <c r="CF54" i="6"/>
  <c r="CE54" i="6"/>
  <c r="CF62" i="6"/>
  <c r="CE62" i="6"/>
  <c r="CG7" i="6" s="1"/>
  <c r="DX7" i="6"/>
  <c r="DY7" i="6"/>
  <c r="DX15" i="6"/>
  <c r="DY15" i="6"/>
  <c r="DX23" i="6"/>
  <c r="DY23" i="6"/>
  <c r="DX31" i="6"/>
  <c r="DY31" i="6"/>
  <c r="DX39" i="6"/>
  <c r="DY39" i="6"/>
  <c r="DX47" i="6"/>
  <c r="DY47" i="6"/>
  <c r="DX55" i="6"/>
  <c r="DY55" i="6"/>
  <c r="AM19" i="6"/>
  <c r="AN19" i="6"/>
  <c r="CF12" i="6"/>
  <c r="CE12" i="6"/>
  <c r="DY21" i="6"/>
  <c r="DX21" i="6"/>
  <c r="AN14" i="6"/>
  <c r="AM14" i="6"/>
  <c r="CF7" i="6"/>
  <c r="CE7" i="6"/>
  <c r="CF15" i="6"/>
  <c r="CE15" i="6"/>
  <c r="CF23" i="6"/>
  <c r="CE23" i="6"/>
  <c r="CF31" i="6"/>
  <c r="CE31" i="6"/>
  <c r="CF39" i="6"/>
  <c r="CE39" i="6"/>
  <c r="CF47" i="6"/>
  <c r="CE47" i="6"/>
  <c r="CF55" i="6"/>
  <c r="CE55" i="6"/>
  <c r="DX8" i="6"/>
  <c r="DY8" i="6"/>
  <c r="DX16" i="6"/>
  <c r="DY16" i="6"/>
  <c r="DX24" i="6"/>
  <c r="DY24" i="6"/>
  <c r="DX32" i="6"/>
  <c r="DY32" i="6"/>
  <c r="DX40" i="6"/>
  <c r="DY40" i="6"/>
  <c r="DX48" i="6"/>
  <c r="DY48" i="6"/>
  <c r="DX56" i="6"/>
  <c r="DY56" i="6"/>
  <c r="AN4" i="6"/>
  <c r="AM4" i="6"/>
  <c r="AM59" i="6"/>
  <c r="AN59" i="6"/>
  <c r="CF52" i="6"/>
  <c r="CE52" i="6"/>
  <c r="DY5" i="6"/>
  <c r="DX5" i="6"/>
  <c r="DY53" i="6"/>
  <c r="DX53" i="6"/>
  <c r="AM36" i="6"/>
  <c r="AN36" i="6"/>
  <c r="AN22" i="6"/>
  <c r="AM22" i="6"/>
  <c r="AN54" i="6"/>
  <c r="AM54" i="6"/>
  <c r="AN62" i="6"/>
  <c r="AM62" i="6"/>
  <c r="AN7" i="6"/>
  <c r="AM7" i="6"/>
  <c r="AN15" i="6"/>
  <c r="AM15" i="6"/>
  <c r="AN23" i="6"/>
  <c r="AM23" i="6"/>
  <c r="AN31" i="6"/>
  <c r="AM31" i="6"/>
  <c r="AN39" i="6"/>
  <c r="AM39" i="6"/>
  <c r="AN47" i="6"/>
  <c r="AM47" i="6"/>
  <c r="AN55" i="6"/>
  <c r="AM55" i="6"/>
  <c r="CF8" i="6"/>
  <c r="CE8" i="6"/>
  <c r="CE16" i="6"/>
  <c r="CF16" i="6"/>
  <c r="CE24" i="6"/>
  <c r="CF24" i="6"/>
  <c r="CF32" i="6"/>
  <c r="CE32" i="6"/>
  <c r="CE40" i="6"/>
  <c r="CF40" i="6"/>
  <c r="CF48" i="6"/>
  <c r="CE48" i="6"/>
  <c r="CE56" i="6"/>
  <c r="CF56" i="6"/>
  <c r="DY9" i="6"/>
  <c r="DX9" i="6"/>
  <c r="DY17" i="6"/>
  <c r="DX17" i="6"/>
  <c r="DY25" i="6"/>
  <c r="DX25" i="6"/>
  <c r="DY33" i="6"/>
  <c r="DX33" i="6"/>
  <c r="DY41" i="6"/>
  <c r="DX41" i="6"/>
  <c r="DY49" i="6"/>
  <c r="DX49" i="6"/>
  <c r="DY57" i="6"/>
  <c r="DX57" i="6"/>
  <c r="AM11" i="6"/>
  <c r="AN11" i="6"/>
  <c r="AM43" i="6"/>
  <c r="AN43" i="6"/>
  <c r="CF28" i="6"/>
  <c r="CE28" i="6"/>
  <c r="CF60" i="6"/>
  <c r="CE60" i="6"/>
  <c r="DY29" i="6"/>
  <c r="DX29" i="6"/>
  <c r="DY61" i="6"/>
  <c r="DX61" i="6"/>
  <c r="AM28" i="6"/>
  <c r="AN28" i="6"/>
  <c r="AN30" i="6"/>
  <c r="AM30" i="6"/>
  <c r="AN32" i="6"/>
  <c r="AM32" i="6"/>
  <c r="AN48" i="6"/>
  <c r="AM48" i="6"/>
  <c r="AN56" i="6"/>
  <c r="AM56" i="6"/>
  <c r="CE9" i="6"/>
  <c r="CF9" i="6"/>
  <c r="CE17" i="6"/>
  <c r="CF17" i="6"/>
  <c r="CE25" i="6"/>
  <c r="CF25" i="6"/>
  <c r="CE33" i="6"/>
  <c r="CF33" i="6"/>
  <c r="CE41" i="6"/>
  <c r="CF41" i="6"/>
  <c r="CE49" i="6"/>
  <c r="CF49" i="6"/>
  <c r="CE57" i="6"/>
  <c r="CF57" i="6"/>
  <c r="DY10" i="6"/>
  <c r="DX10" i="6"/>
  <c r="DY18" i="6"/>
  <c r="DX18" i="6"/>
  <c r="DY26" i="6"/>
  <c r="DX26" i="6"/>
  <c r="DY34" i="6"/>
  <c r="DX34" i="6"/>
  <c r="DY42" i="6"/>
  <c r="DX42" i="6"/>
  <c r="DY50" i="6"/>
  <c r="DX50" i="6"/>
  <c r="DY58" i="6"/>
  <c r="DX58" i="6"/>
  <c r="AN46" i="6"/>
  <c r="AM46" i="6"/>
  <c r="AN8" i="6"/>
  <c r="AM8" i="6"/>
  <c r="AN17" i="6"/>
  <c r="AM17" i="6"/>
  <c r="AN33" i="6"/>
  <c r="AM33" i="6"/>
  <c r="AN49" i="6"/>
  <c r="AM49" i="6"/>
  <c r="AN57" i="6"/>
  <c r="AM57" i="6"/>
  <c r="CE10" i="6"/>
  <c r="CF10" i="6"/>
  <c r="CE18" i="6"/>
  <c r="CF18" i="6"/>
  <c r="CE26" i="6"/>
  <c r="CF26" i="6"/>
  <c r="CE34" i="6"/>
  <c r="CF34" i="6"/>
  <c r="CE42" i="6"/>
  <c r="CF42" i="6"/>
  <c r="CE50" i="6"/>
  <c r="CF50" i="6"/>
  <c r="CE58" i="6"/>
  <c r="CF58" i="6"/>
  <c r="DY4" i="6"/>
  <c r="DX4" i="6"/>
  <c r="DY11" i="6"/>
  <c r="DX11" i="6"/>
  <c r="DY19" i="6"/>
  <c r="DX19" i="6"/>
  <c r="DY27" i="6"/>
  <c r="DX27" i="6"/>
  <c r="DY35" i="6"/>
  <c r="DX35" i="6"/>
  <c r="DY43" i="6"/>
  <c r="DX43" i="6"/>
  <c r="DY51" i="6"/>
  <c r="DX51" i="6"/>
  <c r="DY59" i="6"/>
  <c r="DX59" i="6"/>
  <c r="AM51" i="6"/>
  <c r="AN51" i="6"/>
  <c r="CF44" i="6"/>
  <c r="CE44" i="6"/>
  <c r="DY37" i="6"/>
  <c r="DX37" i="6"/>
  <c r="AM12" i="6"/>
  <c r="AN12" i="6"/>
  <c r="AN6" i="6"/>
  <c r="AM6" i="6"/>
  <c r="AN38" i="6"/>
  <c r="AM38" i="6"/>
  <c r="AN16" i="6"/>
  <c r="AM16" i="6"/>
  <c r="AN24" i="6"/>
  <c r="AM24" i="6"/>
  <c r="AN40" i="6"/>
  <c r="AM40" i="6"/>
  <c r="AN9" i="6"/>
  <c r="AM9" i="6"/>
  <c r="AN25" i="6"/>
  <c r="AM25" i="6"/>
  <c r="AN41" i="6"/>
  <c r="AM41" i="6"/>
  <c r="AN10" i="6"/>
  <c r="AM10" i="6"/>
  <c r="AN18" i="6"/>
  <c r="AM18" i="6"/>
  <c r="AN26" i="6"/>
  <c r="AM26" i="6"/>
  <c r="AN34" i="6"/>
  <c r="AM34" i="6"/>
  <c r="AN42" i="6"/>
  <c r="AM42" i="6"/>
  <c r="AN50" i="6"/>
  <c r="AM50" i="6"/>
  <c r="AN58" i="6"/>
  <c r="AM58" i="6"/>
  <c r="CE4" i="6"/>
  <c r="CF4" i="6"/>
  <c r="CF11" i="6"/>
  <c r="CE11" i="6"/>
  <c r="CF19" i="6"/>
  <c r="CE19" i="6"/>
  <c r="CE27" i="6"/>
  <c r="CF27" i="6"/>
  <c r="CF35" i="6"/>
  <c r="CE35" i="6"/>
  <c r="CF43" i="6"/>
  <c r="CE43" i="6"/>
  <c r="CF51" i="6"/>
  <c r="CE51" i="6"/>
  <c r="CF59" i="6"/>
  <c r="CE59" i="6"/>
  <c r="DY12" i="6"/>
  <c r="DX12" i="6"/>
  <c r="DY20" i="6"/>
  <c r="DX20" i="6"/>
  <c r="DY28" i="6"/>
  <c r="DX28" i="6"/>
  <c r="DY36" i="6"/>
  <c r="DX36" i="6"/>
  <c r="DY44" i="6"/>
  <c r="DX44" i="6"/>
  <c r="DY52" i="6"/>
  <c r="DX52" i="6"/>
  <c r="DY60" i="6"/>
  <c r="DX60" i="6"/>
  <c r="FR18" i="3"/>
  <c r="FS17" i="3"/>
  <c r="FF17" i="3"/>
  <c r="FE18" i="3"/>
  <c r="EO17" i="3"/>
  <c r="EN18" i="3"/>
  <c r="DV17" i="3"/>
  <c r="DU18" i="3"/>
  <c r="CT17" i="3"/>
  <c r="CS18" i="3"/>
  <c r="BZ17" i="3"/>
  <c r="BY18" i="3"/>
  <c r="BM17" i="3"/>
  <c r="BL18" i="3"/>
  <c r="AY15" i="3"/>
  <c r="AX16" i="3"/>
  <c r="DI6" i="6"/>
  <c r="DI7" i="6" s="1"/>
  <c r="DI8" i="6" s="1"/>
  <c r="R4" i="6"/>
  <c r="BQ5" i="6"/>
  <c r="DK11" i="7"/>
  <c r="DJ12" i="7"/>
  <c r="CZ11" i="7"/>
  <c r="CY12" i="7"/>
  <c r="CM10" i="7"/>
  <c r="CL11" i="7"/>
  <c r="Y5" i="6"/>
  <c r="BF5" i="6"/>
  <c r="AZ4" i="6"/>
  <c r="BQ12" i="7"/>
  <c r="BR11" i="7"/>
  <c r="BE11" i="7"/>
  <c r="BD12" i="7"/>
  <c r="AT11" i="7"/>
  <c r="AS12" i="7"/>
  <c r="Z10" i="7"/>
  <c r="Y11" i="7"/>
  <c r="N11" i="7"/>
  <c r="O10" i="7"/>
  <c r="B10" i="7"/>
  <c r="A11" i="7"/>
  <c r="X7" i="6"/>
  <c r="Y7" i="6" s="1"/>
  <c r="Y6" i="6"/>
  <c r="B5" i="6"/>
  <c r="CL5" i="6"/>
  <c r="G36" i="6"/>
  <c r="R36" i="6"/>
  <c r="BV4" i="6"/>
  <c r="DO4" i="6"/>
  <c r="AZ36" i="6"/>
  <c r="DO36" i="6"/>
  <c r="DB4" i="6"/>
  <c r="DB36" i="6"/>
  <c r="CV7" i="6"/>
  <c r="CW6" i="6"/>
  <c r="CW5" i="6"/>
  <c r="CK7" i="6"/>
  <c r="CL6" i="6"/>
  <c r="CQ36" i="6"/>
  <c r="CQ4" i="6"/>
  <c r="BP7" i="6"/>
  <c r="BQ6" i="6"/>
  <c r="BV36" i="6"/>
  <c r="BK36" i="6"/>
  <c r="BK4" i="6"/>
  <c r="BE7" i="6"/>
  <c r="BF6" i="6"/>
  <c r="AT7" i="6"/>
  <c r="AU6" i="6"/>
  <c r="AU5" i="6"/>
  <c r="AD36" i="6"/>
  <c r="AD4" i="6"/>
  <c r="M6" i="6"/>
  <c r="L7" i="6"/>
  <c r="M5" i="6"/>
  <c r="G4" i="6"/>
  <c r="A8" i="6"/>
  <c r="B7" i="6"/>
  <c r="B6" i="6"/>
  <c r="DO62" i="1"/>
  <c r="DP62" i="1" s="1"/>
  <c r="DO61" i="1"/>
  <c r="DP61" i="1" s="1"/>
  <c r="DO60" i="1"/>
  <c r="DP60" i="1" s="1"/>
  <c r="DO59" i="1"/>
  <c r="DP59" i="1" s="1"/>
  <c r="DO58" i="1"/>
  <c r="DP58" i="1" s="1"/>
  <c r="DO57" i="1"/>
  <c r="DP57" i="1" s="1"/>
  <c r="DO56" i="1"/>
  <c r="DP56" i="1" s="1"/>
  <c r="DO55" i="1"/>
  <c r="DP55" i="1" s="1"/>
  <c r="DO54" i="1"/>
  <c r="DP54" i="1" s="1"/>
  <c r="DO53" i="1"/>
  <c r="DP53" i="1" s="1"/>
  <c r="DO52" i="1"/>
  <c r="DP52" i="1" s="1"/>
  <c r="DO51" i="1"/>
  <c r="DP51" i="1" s="1"/>
  <c r="DO50" i="1"/>
  <c r="DP50" i="1" s="1"/>
  <c r="DO49" i="1"/>
  <c r="DP49" i="1" s="1"/>
  <c r="DO48" i="1"/>
  <c r="DP48" i="1" s="1"/>
  <c r="DO47" i="1"/>
  <c r="DP47" i="1" s="1"/>
  <c r="DO46" i="1"/>
  <c r="DP46" i="1" s="1"/>
  <c r="DO45" i="1"/>
  <c r="DP45" i="1" s="1"/>
  <c r="DO44" i="1"/>
  <c r="DP44" i="1" s="1"/>
  <c r="DO43" i="1"/>
  <c r="DP43" i="1" s="1"/>
  <c r="DO42" i="1"/>
  <c r="DP42" i="1" s="1"/>
  <c r="DO41" i="1"/>
  <c r="DP41" i="1" s="1"/>
  <c r="DO40" i="1"/>
  <c r="DP40" i="1" s="1"/>
  <c r="DO39" i="1"/>
  <c r="DP39" i="1" s="1"/>
  <c r="DO38" i="1"/>
  <c r="DP38" i="1" s="1"/>
  <c r="DO37" i="1"/>
  <c r="DP37" i="1" s="1"/>
  <c r="DO36" i="1"/>
  <c r="DP36" i="1" s="1"/>
  <c r="DO35" i="1"/>
  <c r="DP35" i="1" s="1"/>
  <c r="DO34" i="1"/>
  <c r="DP34" i="1" s="1"/>
  <c r="DO33" i="1"/>
  <c r="DP33" i="1" s="1"/>
  <c r="DO32" i="1"/>
  <c r="DP32" i="1" s="1"/>
  <c r="DO31" i="1"/>
  <c r="DP31" i="1" s="1"/>
  <c r="DO30" i="1"/>
  <c r="DP30" i="1" s="1"/>
  <c r="DO29" i="1"/>
  <c r="DP29" i="1" s="1"/>
  <c r="DO28" i="1"/>
  <c r="DP28" i="1" s="1"/>
  <c r="DO27" i="1"/>
  <c r="DP27" i="1" s="1"/>
  <c r="DO26" i="1"/>
  <c r="DP26" i="1" s="1"/>
  <c r="DO25" i="1"/>
  <c r="DP25" i="1" s="1"/>
  <c r="DO24" i="1"/>
  <c r="DP24" i="1" s="1"/>
  <c r="DO23" i="1"/>
  <c r="DP23" i="1" s="1"/>
  <c r="DO22" i="1"/>
  <c r="DP22" i="1" s="1"/>
  <c r="DO21" i="1"/>
  <c r="DP21" i="1" s="1"/>
  <c r="DO20" i="1"/>
  <c r="DP20" i="1" s="1"/>
  <c r="DO19" i="1"/>
  <c r="DP19" i="1" s="1"/>
  <c r="DO18" i="1"/>
  <c r="DP18" i="1" s="1"/>
  <c r="DO17" i="1"/>
  <c r="DP17" i="1" s="1"/>
  <c r="DO16" i="1"/>
  <c r="DP16" i="1" s="1"/>
  <c r="DO15" i="1"/>
  <c r="DP15" i="1" s="1"/>
  <c r="DO14" i="1"/>
  <c r="DP14" i="1" s="1"/>
  <c r="DO13" i="1"/>
  <c r="DP13" i="1" s="1"/>
  <c r="DO12" i="1"/>
  <c r="DP12" i="1" s="1"/>
  <c r="DO11" i="1"/>
  <c r="DP11" i="1" s="1"/>
  <c r="DO10" i="1"/>
  <c r="DP10" i="1" s="1"/>
  <c r="DO9" i="1"/>
  <c r="DP9" i="1" s="1"/>
  <c r="DO8" i="1"/>
  <c r="DP8" i="1" s="1"/>
  <c r="DO7" i="1"/>
  <c r="DP7" i="1" s="1"/>
  <c r="DO6" i="1"/>
  <c r="DP6" i="1" s="1"/>
  <c r="DO5" i="1"/>
  <c r="DP5" i="1" s="1"/>
  <c r="DL5" i="1"/>
  <c r="DL6" i="1" s="1"/>
  <c r="DO4" i="1"/>
  <c r="DP4" i="1" s="1"/>
  <c r="DT4" i="1" s="1"/>
  <c r="DM4" i="1"/>
  <c r="DD62" i="1"/>
  <c r="DE62" i="1" s="1"/>
  <c r="DD61" i="1"/>
  <c r="DE61" i="1" s="1"/>
  <c r="DD60" i="1"/>
  <c r="DE60" i="1" s="1"/>
  <c r="DD59" i="1"/>
  <c r="DE59" i="1" s="1"/>
  <c r="DD58" i="1"/>
  <c r="DE58" i="1" s="1"/>
  <c r="DD57" i="1"/>
  <c r="DE57" i="1" s="1"/>
  <c r="DD56" i="1"/>
  <c r="DE56" i="1" s="1"/>
  <c r="DD55" i="1"/>
  <c r="DE55" i="1" s="1"/>
  <c r="DD54" i="1"/>
  <c r="DE54" i="1" s="1"/>
  <c r="DD53" i="1"/>
  <c r="DE53" i="1" s="1"/>
  <c r="DD52" i="1"/>
  <c r="DE52" i="1" s="1"/>
  <c r="DD51" i="1"/>
  <c r="DE51" i="1" s="1"/>
  <c r="DD50" i="1"/>
  <c r="DE50" i="1" s="1"/>
  <c r="DD49" i="1"/>
  <c r="DE49" i="1" s="1"/>
  <c r="DD48" i="1"/>
  <c r="DE48" i="1" s="1"/>
  <c r="DD47" i="1"/>
  <c r="DE47" i="1" s="1"/>
  <c r="DD46" i="1"/>
  <c r="DE46" i="1" s="1"/>
  <c r="DD45" i="1"/>
  <c r="DE45" i="1" s="1"/>
  <c r="DD44" i="1"/>
  <c r="DE44" i="1" s="1"/>
  <c r="DD43" i="1"/>
  <c r="DE43" i="1" s="1"/>
  <c r="DD42" i="1"/>
  <c r="DE42" i="1" s="1"/>
  <c r="DD41" i="1"/>
  <c r="DE41" i="1" s="1"/>
  <c r="DD40" i="1"/>
  <c r="DE40" i="1" s="1"/>
  <c r="DD39" i="1"/>
  <c r="DE39" i="1" s="1"/>
  <c r="DD38" i="1"/>
  <c r="DE38" i="1" s="1"/>
  <c r="DD37" i="1"/>
  <c r="DE37" i="1" s="1"/>
  <c r="DD36" i="1"/>
  <c r="DE36" i="1" s="1"/>
  <c r="DD35" i="1"/>
  <c r="DE35" i="1" s="1"/>
  <c r="DD34" i="1"/>
  <c r="DE34" i="1" s="1"/>
  <c r="DD33" i="1"/>
  <c r="DE33" i="1" s="1"/>
  <c r="DD32" i="1"/>
  <c r="DE32" i="1" s="1"/>
  <c r="DD31" i="1"/>
  <c r="DE31" i="1" s="1"/>
  <c r="DD30" i="1"/>
  <c r="DE30" i="1" s="1"/>
  <c r="DD29" i="1"/>
  <c r="DE29" i="1" s="1"/>
  <c r="DD28" i="1"/>
  <c r="DE28" i="1" s="1"/>
  <c r="DD27" i="1"/>
  <c r="DE27" i="1" s="1"/>
  <c r="DD26" i="1"/>
  <c r="DE26" i="1" s="1"/>
  <c r="DD25" i="1"/>
  <c r="DE25" i="1" s="1"/>
  <c r="DD24" i="1"/>
  <c r="DE24" i="1" s="1"/>
  <c r="DD23" i="1"/>
  <c r="DE23" i="1" s="1"/>
  <c r="DD22" i="1"/>
  <c r="DE22" i="1" s="1"/>
  <c r="DD21" i="1"/>
  <c r="DE21" i="1" s="1"/>
  <c r="DD20" i="1"/>
  <c r="DE20" i="1" s="1"/>
  <c r="DD19" i="1"/>
  <c r="DE19" i="1" s="1"/>
  <c r="DD18" i="1"/>
  <c r="DE18" i="1" s="1"/>
  <c r="DD17" i="1"/>
  <c r="DE17" i="1" s="1"/>
  <c r="DD16" i="1"/>
  <c r="DE16" i="1" s="1"/>
  <c r="DD15" i="1"/>
  <c r="DE15" i="1" s="1"/>
  <c r="DD14" i="1"/>
  <c r="DE14" i="1" s="1"/>
  <c r="DD13" i="1"/>
  <c r="DE13" i="1" s="1"/>
  <c r="DD12" i="1"/>
  <c r="DE12" i="1" s="1"/>
  <c r="DD11" i="1"/>
  <c r="DE11" i="1" s="1"/>
  <c r="DD10" i="1"/>
  <c r="DE10" i="1" s="1"/>
  <c r="DD9" i="1"/>
  <c r="DE9" i="1" s="1"/>
  <c r="DD8" i="1"/>
  <c r="DE8" i="1" s="1"/>
  <c r="DD7" i="1"/>
  <c r="DE7" i="1" s="1"/>
  <c r="DD6" i="1"/>
  <c r="DE6" i="1" s="1"/>
  <c r="DD5" i="1"/>
  <c r="DE5" i="1" s="1"/>
  <c r="DA5" i="1"/>
  <c r="DA6" i="1" s="1"/>
  <c r="DA7" i="1" s="1"/>
  <c r="DD4" i="1"/>
  <c r="DE4" i="1" s="1"/>
  <c r="DI4" i="1" s="1"/>
  <c r="DB4" i="1"/>
  <c r="DY63" i="6" l="1"/>
  <c r="AN63" i="6"/>
  <c r="DU4" i="6"/>
  <c r="DT4" i="6"/>
  <c r="DH35" i="1"/>
  <c r="DT35" i="1"/>
  <c r="DS4" i="1"/>
  <c r="AR37" i="11"/>
  <c r="AQ38" i="11"/>
  <c r="DS35" i="1"/>
  <c r="DH4" i="1"/>
  <c r="DI35" i="1"/>
  <c r="BQ37" i="11"/>
  <c r="BP38" i="11"/>
  <c r="GX42" i="11"/>
  <c r="GY41" i="11"/>
  <c r="GL42" i="11"/>
  <c r="GM41" i="11"/>
  <c r="HK42" i="11"/>
  <c r="HL41" i="11"/>
  <c r="FQ43" i="11"/>
  <c r="FR42" i="11"/>
  <c r="ER43" i="11"/>
  <c r="ES42" i="11"/>
  <c r="FE44" i="11"/>
  <c r="FD45" i="11"/>
  <c r="DL37" i="11"/>
  <c r="DK38" i="11"/>
  <c r="CL38" i="11"/>
  <c r="CM37" i="11"/>
  <c r="CY38" i="11"/>
  <c r="CX39" i="11"/>
  <c r="BC39" i="11"/>
  <c r="BD38" i="11"/>
  <c r="DB35" i="10"/>
  <c r="DC34" i="10"/>
  <c r="BG34" i="10"/>
  <c r="BH33" i="10"/>
  <c r="N33" i="10"/>
  <c r="M34" i="10"/>
  <c r="CH4" i="6"/>
  <c r="CD35" i="6"/>
  <c r="CC35" i="6"/>
  <c r="W32" i="11"/>
  <c r="X31" i="11"/>
  <c r="A31" i="11"/>
  <c r="B30" i="11"/>
  <c r="BS27" i="10"/>
  <c r="BT26" i="10"/>
  <c r="DQ30" i="10"/>
  <c r="DP31" i="10"/>
  <c r="AA26" i="10"/>
  <c r="Z27" i="10"/>
  <c r="CP24" i="10"/>
  <c r="CO25" i="10"/>
  <c r="AW24" i="10"/>
  <c r="AV25" i="10"/>
  <c r="B24" i="10"/>
  <c r="A25" i="10"/>
  <c r="X8" i="6"/>
  <c r="X9" i="6" s="1"/>
  <c r="DJ6" i="6"/>
  <c r="DG17" i="3"/>
  <c r="DH16" i="3"/>
  <c r="DJ7" i="6"/>
  <c r="AL4" i="6"/>
  <c r="AK4" i="6"/>
  <c r="CB4" i="6"/>
  <c r="CA4" i="6"/>
  <c r="DR4" i="6"/>
  <c r="DS4" i="6"/>
  <c r="AJ4" i="6"/>
  <c r="AI4" i="6"/>
  <c r="CB35" i="6"/>
  <c r="CA35" i="6"/>
  <c r="BZ35" i="6"/>
  <c r="BY35" i="6"/>
  <c r="DU35" i="6"/>
  <c r="DT35" i="6"/>
  <c r="AI36" i="6"/>
  <c r="AJ36" i="6"/>
  <c r="AL36" i="6"/>
  <c r="AK36" i="6"/>
  <c r="BZ4" i="6"/>
  <c r="BY4" i="6"/>
  <c r="DR35" i="6"/>
  <c r="DS35" i="6"/>
  <c r="EA4" i="6"/>
  <c r="DW4" i="6"/>
  <c r="DV4" i="6"/>
  <c r="AH4" i="6"/>
  <c r="AG4" i="6"/>
  <c r="DW36" i="6"/>
  <c r="DV36" i="6"/>
  <c r="AH36" i="6"/>
  <c r="AG36" i="6"/>
  <c r="DZ7" i="6"/>
  <c r="CH7" i="6"/>
  <c r="CG4" i="6"/>
  <c r="DZ4" i="6"/>
  <c r="EA7" i="6"/>
  <c r="FS18" i="3"/>
  <c r="FR19" i="3"/>
  <c r="FE19" i="3"/>
  <c r="FF18" i="3"/>
  <c r="EO18" i="3"/>
  <c r="EN19" i="3"/>
  <c r="DU19" i="3"/>
  <c r="DV18" i="3"/>
  <c r="CS19" i="3"/>
  <c r="CT18" i="3"/>
  <c r="BY19" i="3"/>
  <c r="BZ18" i="3"/>
  <c r="BL19" i="3"/>
  <c r="BM18" i="3"/>
  <c r="AX17" i="3"/>
  <c r="AY16" i="3"/>
  <c r="CD4" i="6"/>
  <c r="CC4" i="6"/>
  <c r="DJ13" i="7"/>
  <c r="DK12" i="7"/>
  <c r="CZ12" i="7"/>
  <c r="CY13" i="7"/>
  <c r="CM11" i="7"/>
  <c r="CL12" i="7"/>
  <c r="BQ13" i="7"/>
  <c r="BR12" i="7"/>
  <c r="BD13" i="7"/>
  <c r="BE12" i="7"/>
  <c r="AS13" i="7"/>
  <c r="AT12" i="7"/>
  <c r="Y12" i="7"/>
  <c r="Z11" i="7"/>
  <c r="N12" i="7"/>
  <c r="O11" i="7"/>
  <c r="A12" i="7"/>
  <c r="B11" i="7"/>
  <c r="DB5" i="1"/>
  <c r="DR36" i="1"/>
  <c r="DI9" i="6"/>
  <c r="DJ8" i="6"/>
  <c r="CV8" i="6"/>
  <c r="CW7" i="6"/>
  <c r="CK8" i="6"/>
  <c r="CL7" i="6"/>
  <c r="BP8" i="6"/>
  <c r="BQ7" i="6"/>
  <c r="BE8" i="6"/>
  <c r="BF7" i="6"/>
  <c r="AT8" i="6"/>
  <c r="AU7" i="6"/>
  <c r="L8" i="6"/>
  <c r="M7" i="6"/>
  <c r="A9" i="6"/>
  <c r="B8" i="6"/>
  <c r="DR4" i="1"/>
  <c r="DM6" i="1"/>
  <c r="DL7" i="1"/>
  <c r="DM5" i="1"/>
  <c r="DG36" i="1"/>
  <c r="DG4" i="1"/>
  <c r="DA8" i="1"/>
  <c r="DB7" i="1"/>
  <c r="DB6" i="1"/>
  <c r="CS57" i="1"/>
  <c r="CT57" i="1" s="1"/>
  <c r="CS58" i="1"/>
  <c r="CT58" i="1" s="1"/>
  <c r="CS59" i="1"/>
  <c r="CT59" i="1" s="1"/>
  <c r="CS60" i="1"/>
  <c r="CT60" i="1" s="1"/>
  <c r="CS61" i="1"/>
  <c r="CT61" i="1" s="1"/>
  <c r="CS62" i="1"/>
  <c r="CT62" i="1" s="1"/>
  <c r="Y8" i="6" l="1"/>
  <c r="AQ39" i="11"/>
  <c r="AR38" i="11"/>
  <c r="BP39" i="11"/>
  <c r="BQ38" i="11"/>
  <c r="HK43" i="11"/>
  <c r="HL42" i="11"/>
  <c r="GL43" i="11"/>
  <c r="GM42" i="11"/>
  <c r="GX43" i="11"/>
  <c r="GY42" i="11"/>
  <c r="FE45" i="11"/>
  <c r="FD46" i="11"/>
  <c r="ER44" i="11"/>
  <c r="ES43" i="11"/>
  <c r="FR43" i="11"/>
  <c r="FQ44" i="11"/>
  <c r="CY39" i="11"/>
  <c r="CX40" i="11"/>
  <c r="CL39" i="11"/>
  <c r="CM38" i="11"/>
  <c r="DK39" i="11"/>
  <c r="DL38" i="11"/>
  <c r="BC40" i="11"/>
  <c r="BD39" i="11"/>
  <c r="DB36" i="10"/>
  <c r="DC35" i="10"/>
  <c r="BH34" i="10"/>
  <c r="BG35" i="10"/>
  <c r="N34" i="10"/>
  <c r="M35" i="10"/>
  <c r="X32" i="11"/>
  <c r="W33" i="11"/>
  <c r="A32" i="11"/>
  <c r="B31" i="11"/>
  <c r="BT27" i="10"/>
  <c r="BS28" i="10"/>
  <c r="DP32" i="10"/>
  <c r="DQ31" i="10"/>
  <c r="Z28" i="10"/>
  <c r="AA27" i="10"/>
  <c r="CO26" i="10"/>
  <c r="CP25" i="10"/>
  <c r="AV26" i="10"/>
  <c r="AW25" i="10"/>
  <c r="A26" i="10"/>
  <c r="B25" i="10"/>
  <c r="DH17" i="3"/>
  <c r="DG18" i="3"/>
  <c r="FS19" i="3"/>
  <c r="FR20" i="3"/>
  <c r="FF19" i="3"/>
  <c r="FE20" i="3"/>
  <c r="EO19" i="3"/>
  <c r="EN20" i="3"/>
  <c r="DV19" i="3"/>
  <c r="DU20" i="3"/>
  <c r="CT19" i="3"/>
  <c r="CS20" i="3"/>
  <c r="BZ19" i="3"/>
  <c r="BY20" i="3"/>
  <c r="BM19" i="3"/>
  <c r="BL20" i="3"/>
  <c r="AY17" i="3"/>
  <c r="AX18" i="3"/>
  <c r="DJ14" i="7"/>
  <c r="DK13" i="7"/>
  <c r="CY14" i="7"/>
  <c r="CZ13" i="7"/>
  <c r="CL13" i="7"/>
  <c r="CM12" i="7"/>
  <c r="BQ14" i="7"/>
  <c r="BR13" i="7"/>
  <c r="BE13" i="7"/>
  <c r="BD14" i="7"/>
  <c r="AS14" i="7"/>
  <c r="AT13" i="7"/>
  <c r="Z12" i="7"/>
  <c r="Y13" i="7"/>
  <c r="N13" i="7"/>
  <c r="O12" i="7"/>
  <c r="B12" i="7"/>
  <c r="A13" i="7"/>
  <c r="DI10" i="6"/>
  <c r="DJ9" i="6"/>
  <c r="CW8" i="6"/>
  <c r="CV9" i="6"/>
  <c r="CK9" i="6"/>
  <c r="CL8" i="6"/>
  <c r="BP9" i="6"/>
  <c r="BQ8" i="6"/>
  <c r="BE9" i="6"/>
  <c r="BF8" i="6"/>
  <c r="AT9" i="6"/>
  <c r="AU8" i="6"/>
  <c r="Y9" i="6"/>
  <c r="X10" i="6"/>
  <c r="M8" i="6"/>
  <c r="L9" i="6"/>
  <c r="A10" i="6"/>
  <c r="B9" i="6"/>
  <c r="DL8" i="1"/>
  <c r="DM7" i="1"/>
  <c r="DA9" i="1"/>
  <c r="DB8" i="1"/>
  <c r="CS56" i="1"/>
  <c r="CT56" i="1" s="1"/>
  <c r="CS55" i="1"/>
  <c r="CT55" i="1" s="1"/>
  <c r="CS54" i="1"/>
  <c r="CT54" i="1" s="1"/>
  <c r="CS53" i="1"/>
  <c r="CT53" i="1" s="1"/>
  <c r="CS52" i="1"/>
  <c r="CT52" i="1" s="1"/>
  <c r="CS51" i="1"/>
  <c r="CT51" i="1" s="1"/>
  <c r="CS50" i="1"/>
  <c r="CT50" i="1" s="1"/>
  <c r="CS49" i="1"/>
  <c r="CT49" i="1" s="1"/>
  <c r="CS48" i="1"/>
  <c r="CT48" i="1" s="1"/>
  <c r="CS47" i="1"/>
  <c r="CT47" i="1" s="1"/>
  <c r="CS46" i="1"/>
  <c r="CT46" i="1" s="1"/>
  <c r="CS45" i="1"/>
  <c r="CT45" i="1" s="1"/>
  <c r="CS44" i="1"/>
  <c r="CT44" i="1" s="1"/>
  <c r="CS43" i="1"/>
  <c r="CT43" i="1" s="1"/>
  <c r="CS42" i="1"/>
  <c r="CT42" i="1" s="1"/>
  <c r="CS41" i="1"/>
  <c r="CT41" i="1" s="1"/>
  <c r="CS40" i="1"/>
  <c r="CT40" i="1" s="1"/>
  <c r="CS39" i="1"/>
  <c r="CT39" i="1" s="1"/>
  <c r="CS38" i="1"/>
  <c r="CT38" i="1" s="1"/>
  <c r="CS37" i="1"/>
  <c r="CT37" i="1" s="1"/>
  <c r="CS36" i="1"/>
  <c r="CT36" i="1" s="1"/>
  <c r="CS35" i="1"/>
  <c r="CT35" i="1" s="1"/>
  <c r="CS34" i="1"/>
  <c r="CT34" i="1" s="1"/>
  <c r="CS33" i="1"/>
  <c r="CT33" i="1" s="1"/>
  <c r="CS32" i="1"/>
  <c r="CT32" i="1" s="1"/>
  <c r="CS31" i="1"/>
  <c r="CT31" i="1" s="1"/>
  <c r="CS30" i="1"/>
  <c r="CT30" i="1" s="1"/>
  <c r="CS29" i="1"/>
  <c r="CT29" i="1" s="1"/>
  <c r="CS28" i="1"/>
  <c r="CT28" i="1" s="1"/>
  <c r="CS27" i="1"/>
  <c r="CT27" i="1" s="1"/>
  <c r="CS26" i="1"/>
  <c r="CT26" i="1" s="1"/>
  <c r="CS25" i="1"/>
  <c r="CT25" i="1" s="1"/>
  <c r="CS24" i="1"/>
  <c r="CT24" i="1" s="1"/>
  <c r="CS23" i="1"/>
  <c r="CT23" i="1" s="1"/>
  <c r="CS22" i="1"/>
  <c r="CT22" i="1" s="1"/>
  <c r="CS21" i="1"/>
  <c r="CT21" i="1" s="1"/>
  <c r="CS20" i="1"/>
  <c r="CT20" i="1" s="1"/>
  <c r="CS19" i="1"/>
  <c r="CT19" i="1" s="1"/>
  <c r="CS18" i="1"/>
  <c r="CT18" i="1" s="1"/>
  <c r="CS17" i="1"/>
  <c r="CT17" i="1" s="1"/>
  <c r="CS16" i="1"/>
  <c r="CT16" i="1" s="1"/>
  <c r="CS15" i="1"/>
  <c r="CT15" i="1" s="1"/>
  <c r="CS14" i="1"/>
  <c r="CT14" i="1" s="1"/>
  <c r="CS13" i="1"/>
  <c r="CT13" i="1" s="1"/>
  <c r="CS12" i="1"/>
  <c r="CT12" i="1" s="1"/>
  <c r="CS11" i="1"/>
  <c r="CT11" i="1" s="1"/>
  <c r="CS10" i="1"/>
  <c r="CT10" i="1" s="1"/>
  <c r="CS9" i="1"/>
  <c r="CT9" i="1" s="1"/>
  <c r="CS8" i="1"/>
  <c r="CT8" i="1" s="1"/>
  <c r="CS7" i="1"/>
  <c r="CT7" i="1" s="1"/>
  <c r="CS6" i="1"/>
  <c r="CT6" i="1" s="1"/>
  <c r="CS5" i="1"/>
  <c r="CT5" i="1" s="1"/>
  <c r="CP5" i="1"/>
  <c r="CQ5" i="1" s="1"/>
  <c r="CS4" i="1"/>
  <c r="CT4" i="1" s="1"/>
  <c r="CX4" i="1" s="1"/>
  <c r="CQ4" i="1"/>
  <c r="CA62" i="1"/>
  <c r="CB62" i="1" s="1"/>
  <c r="CA61" i="1"/>
  <c r="CB61" i="1" s="1"/>
  <c r="CA60" i="1"/>
  <c r="CB60" i="1" s="1"/>
  <c r="CA59" i="1"/>
  <c r="CB59" i="1" s="1"/>
  <c r="CA58" i="1"/>
  <c r="CB58" i="1" s="1"/>
  <c r="CA57" i="1"/>
  <c r="CB57" i="1" s="1"/>
  <c r="CA56" i="1"/>
  <c r="CB56" i="1" s="1"/>
  <c r="CA55" i="1"/>
  <c r="CB55" i="1" s="1"/>
  <c r="CA54" i="1"/>
  <c r="CB54" i="1" s="1"/>
  <c r="CA53" i="1"/>
  <c r="CB53" i="1" s="1"/>
  <c r="CA52" i="1"/>
  <c r="CB52" i="1" s="1"/>
  <c r="CA51" i="1"/>
  <c r="CB51" i="1" s="1"/>
  <c r="CA50" i="1"/>
  <c r="CB50" i="1" s="1"/>
  <c r="CA49" i="1"/>
  <c r="CB49" i="1" s="1"/>
  <c r="CA48" i="1"/>
  <c r="CB48" i="1" s="1"/>
  <c r="CA47" i="1"/>
  <c r="CB47" i="1" s="1"/>
  <c r="CA46" i="1"/>
  <c r="CB46" i="1" s="1"/>
  <c r="CA45" i="1"/>
  <c r="CB45" i="1" s="1"/>
  <c r="CA44" i="1"/>
  <c r="CB44" i="1" s="1"/>
  <c r="CA43" i="1"/>
  <c r="CB43" i="1" s="1"/>
  <c r="CA42" i="1"/>
  <c r="CB42" i="1" s="1"/>
  <c r="CA41" i="1"/>
  <c r="CB41" i="1" s="1"/>
  <c r="CA40" i="1"/>
  <c r="CB40" i="1" s="1"/>
  <c r="CA39" i="1"/>
  <c r="CB39" i="1" s="1"/>
  <c r="CA38" i="1"/>
  <c r="CB38" i="1" s="1"/>
  <c r="CA37" i="1"/>
  <c r="CB37" i="1" s="1"/>
  <c r="CA36" i="1"/>
  <c r="CB36" i="1" s="1"/>
  <c r="CA35" i="1"/>
  <c r="CB35" i="1" s="1"/>
  <c r="CA34" i="1"/>
  <c r="CB34" i="1" s="1"/>
  <c r="CA33" i="1"/>
  <c r="CB33" i="1" s="1"/>
  <c r="CA32" i="1"/>
  <c r="CB32" i="1" s="1"/>
  <c r="CA31" i="1"/>
  <c r="CB31" i="1" s="1"/>
  <c r="CA30" i="1"/>
  <c r="CB30" i="1" s="1"/>
  <c r="CA29" i="1"/>
  <c r="CB29" i="1" s="1"/>
  <c r="CA28" i="1"/>
  <c r="CB28" i="1" s="1"/>
  <c r="CA27" i="1"/>
  <c r="CB27" i="1" s="1"/>
  <c r="CA26" i="1"/>
  <c r="CB26" i="1" s="1"/>
  <c r="CA25" i="1"/>
  <c r="CB25" i="1" s="1"/>
  <c r="CA24" i="1"/>
  <c r="CB24" i="1" s="1"/>
  <c r="CA23" i="1"/>
  <c r="CB23" i="1" s="1"/>
  <c r="CA22" i="1"/>
  <c r="CB22" i="1" s="1"/>
  <c r="CA21" i="1"/>
  <c r="CB21" i="1" s="1"/>
  <c r="CA20" i="1"/>
  <c r="CB20" i="1" s="1"/>
  <c r="CA19" i="1"/>
  <c r="CB19" i="1" s="1"/>
  <c r="CA18" i="1"/>
  <c r="CB18" i="1" s="1"/>
  <c r="CA17" i="1"/>
  <c r="CB17" i="1" s="1"/>
  <c r="CA16" i="1"/>
  <c r="CB16" i="1" s="1"/>
  <c r="CA15" i="1"/>
  <c r="CB15" i="1" s="1"/>
  <c r="CA14" i="1"/>
  <c r="CB14" i="1" s="1"/>
  <c r="CA13" i="1"/>
  <c r="CB13" i="1" s="1"/>
  <c r="CA12" i="1"/>
  <c r="CB12" i="1" s="1"/>
  <c r="CA11" i="1"/>
  <c r="CB11" i="1" s="1"/>
  <c r="CA10" i="1"/>
  <c r="CB10" i="1" s="1"/>
  <c r="CA9" i="1"/>
  <c r="CB9" i="1" s="1"/>
  <c r="CA8" i="1"/>
  <c r="CB8" i="1" s="1"/>
  <c r="CA7" i="1"/>
  <c r="CB7" i="1" s="1"/>
  <c r="CA6" i="1"/>
  <c r="CB6" i="1" s="1"/>
  <c r="CA5" i="1"/>
  <c r="CB5" i="1" s="1"/>
  <c r="BX5" i="1"/>
  <c r="BX6" i="1" s="1"/>
  <c r="CA4" i="1"/>
  <c r="CB4" i="1" s="1"/>
  <c r="CF4" i="1" s="1"/>
  <c r="BY4" i="1"/>
  <c r="BO62" i="1"/>
  <c r="BP62" i="1" s="1"/>
  <c r="BO61" i="1"/>
  <c r="BP61" i="1" s="1"/>
  <c r="BO60" i="1"/>
  <c r="BP60" i="1" s="1"/>
  <c r="BO59" i="1"/>
  <c r="BP59" i="1" s="1"/>
  <c r="BO58" i="1"/>
  <c r="BP58" i="1" s="1"/>
  <c r="BO57" i="1"/>
  <c r="BP57" i="1" s="1"/>
  <c r="BO56" i="1"/>
  <c r="BP56" i="1" s="1"/>
  <c r="BO55" i="1"/>
  <c r="BP55" i="1" s="1"/>
  <c r="BO54" i="1"/>
  <c r="BP54" i="1" s="1"/>
  <c r="BO53" i="1"/>
  <c r="BP53" i="1" s="1"/>
  <c r="BO52" i="1"/>
  <c r="BP52" i="1" s="1"/>
  <c r="BO51" i="1"/>
  <c r="BP51" i="1" s="1"/>
  <c r="BO50" i="1"/>
  <c r="BP50" i="1" s="1"/>
  <c r="BO49" i="1"/>
  <c r="BP49" i="1" s="1"/>
  <c r="BO48" i="1"/>
  <c r="BP48" i="1" s="1"/>
  <c r="BO47" i="1"/>
  <c r="BP47" i="1" s="1"/>
  <c r="BO46" i="1"/>
  <c r="BP46" i="1" s="1"/>
  <c r="BO45" i="1"/>
  <c r="BP45" i="1" s="1"/>
  <c r="BO44" i="1"/>
  <c r="BP44" i="1" s="1"/>
  <c r="BO43" i="1"/>
  <c r="BP43" i="1" s="1"/>
  <c r="BO42" i="1"/>
  <c r="BP42" i="1" s="1"/>
  <c r="BO41" i="1"/>
  <c r="BP41" i="1" s="1"/>
  <c r="BO40" i="1"/>
  <c r="BP40" i="1" s="1"/>
  <c r="BO39" i="1"/>
  <c r="BP39" i="1" s="1"/>
  <c r="BO38" i="1"/>
  <c r="BP38" i="1" s="1"/>
  <c r="BO37" i="1"/>
  <c r="BP37" i="1" s="1"/>
  <c r="BO36" i="1"/>
  <c r="BP36" i="1" s="1"/>
  <c r="BO35" i="1"/>
  <c r="BP35" i="1" s="1"/>
  <c r="BO34" i="1"/>
  <c r="BP34" i="1" s="1"/>
  <c r="BO33" i="1"/>
  <c r="BP33" i="1" s="1"/>
  <c r="BO32" i="1"/>
  <c r="BP32" i="1" s="1"/>
  <c r="BO31" i="1"/>
  <c r="BP31" i="1" s="1"/>
  <c r="BO30" i="1"/>
  <c r="BP30" i="1" s="1"/>
  <c r="BO29" i="1"/>
  <c r="BP29" i="1" s="1"/>
  <c r="BO28" i="1"/>
  <c r="BP28" i="1" s="1"/>
  <c r="BO27" i="1"/>
  <c r="BP27" i="1" s="1"/>
  <c r="BO26" i="1"/>
  <c r="BP26" i="1" s="1"/>
  <c r="BO25" i="1"/>
  <c r="BP25" i="1" s="1"/>
  <c r="BO24" i="1"/>
  <c r="BP24" i="1" s="1"/>
  <c r="BO23" i="1"/>
  <c r="BP23" i="1" s="1"/>
  <c r="BO22" i="1"/>
  <c r="BP22" i="1" s="1"/>
  <c r="BO21" i="1"/>
  <c r="BP21" i="1" s="1"/>
  <c r="BO20" i="1"/>
  <c r="BP20" i="1" s="1"/>
  <c r="BO19" i="1"/>
  <c r="BP19" i="1" s="1"/>
  <c r="BO18" i="1"/>
  <c r="BP18" i="1" s="1"/>
  <c r="BO17" i="1"/>
  <c r="BP17" i="1" s="1"/>
  <c r="BO16" i="1"/>
  <c r="BP16" i="1" s="1"/>
  <c r="BO15" i="1"/>
  <c r="BP15" i="1" s="1"/>
  <c r="BO14" i="1"/>
  <c r="BP14" i="1" s="1"/>
  <c r="BO13" i="1"/>
  <c r="BP13" i="1" s="1"/>
  <c r="BO12" i="1"/>
  <c r="BP12" i="1" s="1"/>
  <c r="BO11" i="1"/>
  <c r="BP11" i="1" s="1"/>
  <c r="BO10" i="1"/>
  <c r="BP10" i="1" s="1"/>
  <c r="BO9" i="1"/>
  <c r="BP9" i="1" s="1"/>
  <c r="BO8" i="1"/>
  <c r="BP8" i="1" s="1"/>
  <c r="BO7" i="1"/>
  <c r="BP7" i="1" s="1"/>
  <c r="BO6" i="1"/>
  <c r="BP6" i="1" s="1"/>
  <c r="BO5" i="1"/>
  <c r="BP5" i="1" s="1"/>
  <c r="BL5" i="1"/>
  <c r="BL6" i="1" s="1"/>
  <c r="BO4" i="1"/>
  <c r="BP4" i="1" s="1"/>
  <c r="BT4" i="1" s="1"/>
  <c r="BM4" i="1"/>
  <c r="BD62" i="1"/>
  <c r="BE62" i="1" s="1"/>
  <c r="BD61" i="1"/>
  <c r="BE61" i="1" s="1"/>
  <c r="BD60" i="1"/>
  <c r="BE60" i="1" s="1"/>
  <c r="BD59" i="1"/>
  <c r="BE59" i="1" s="1"/>
  <c r="BD58" i="1"/>
  <c r="BE58" i="1" s="1"/>
  <c r="BD57" i="1"/>
  <c r="BE57" i="1" s="1"/>
  <c r="BD56" i="1"/>
  <c r="BE56" i="1" s="1"/>
  <c r="BD55" i="1"/>
  <c r="BE55" i="1" s="1"/>
  <c r="BD54" i="1"/>
  <c r="BE54" i="1" s="1"/>
  <c r="BD53" i="1"/>
  <c r="BE53" i="1" s="1"/>
  <c r="BD52" i="1"/>
  <c r="BE52" i="1" s="1"/>
  <c r="BD51" i="1"/>
  <c r="BE51" i="1" s="1"/>
  <c r="BD50" i="1"/>
  <c r="BE50" i="1" s="1"/>
  <c r="BD49" i="1"/>
  <c r="BE49" i="1" s="1"/>
  <c r="BD48" i="1"/>
  <c r="BE48" i="1" s="1"/>
  <c r="BD47" i="1"/>
  <c r="BE47" i="1" s="1"/>
  <c r="BD46" i="1"/>
  <c r="BE46" i="1" s="1"/>
  <c r="BD45" i="1"/>
  <c r="BE45" i="1" s="1"/>
  <c r="BD44" i="1"/>
  <c r="BE44" i="1" s="1"/>
  <c r="BD43" i="1"/>
  <c r="BE43" i="1" s="1"/>
  <c r="BD42" i="1"/>
  <c r="BE42" i="1" s="1"/>
  <c r="BD41" i="1"/>
  <c r="BE41" i="1" s="1"/>
  <c r="BD40" i="1"/>
  <c r="BE40" i="1" s="1"/>
  <c r="BD39" i="1"/>
  <c r="BE39" i="1" s="1"/>
  <c r="BD38" i="1"/>
  <c r="BE38" i="1" s="1"/>
  <c r="BD37" i="1"/>
  <c r="BE37" i="1" s="1"/>
  <c r="BD36" i="1"/>
  <c r="BE36" i="1" s="1"/>
  <c r="BD35" i="1"/>
  <c r="BE35" i="1" s="1"/>
  <c r="BD34" i="1"/>
  <c r="BE34" i="1" s="1"/>
  <c r="BD33" i="1"/>
  <c r="BE33" i="1" s="1"/>
  <c r="BD32" i="1"/>
  <c r="BE32" i="1" s="1"/>
  <c r="BD31" i="1"/>
  <c r="BE31" i="1" s="1"/>
  <c r="BD30" i="1"/>
  <c r="BE30" i="1" s="1"/>
  <c r="BD29" i="1"/>
  <c r="BE29" i="1" s="1"/>
  <c r="BD28" i="1"/>
  <c r="BE28" i="1" s="1"/>
  <c r="BD27" i="1"/>
  <c r="BE27" i="1" s="1"/>
  <c r="BD26" i="1"/>
  <c r="BE26" i="1" s="1"/>
  <c r="BD25" i="1"/>
  <c r="BE25" i="1" s="1"/>
  <c r="BD24" i="1"/>
  <c r="BE24" i="1" s="1"/>
  <c r="BD23" i="1"/>
  <c r="BE23" i="1" s="1"/>
  <c r="BD22" i="1"/>
  <c r="BE22" i="1" s="1"/>
  <c r="BD21" i="1"/>
  <c r="BE21" i="1" s="1"/>
  <c r="BD20" i="1"/>
  <c r="BE20" i="1" s="1"/>
  <c r="BD19" i="1"/>
  <c r="BE19" i="1" s="1"/>
  <c r="BD18" i="1"/>
  <c r="BE18" i="1" s="1"/>
  <c r="BD17" i="1"/>
  <c r="BE17" i="1" s="1"/>
  <c r="BD16" i="1"/>
  <c r="BE16" i="1" s="1"/>
  <c r="BD15" i="1"/>
  <c r="BE15" i="1" s="1"/>
  <c r="BD14" i="1"/>
  <c r="BE14" i="1" s="1"/>
  <c r="BD13" i="1"/>
  <c r="BE13" i="1" s="1"/>
  <c r="BD12" i="1"/>
  <c r="BE12" i="1" s="1"/>
  <c r="BD11" i="1"/>
  <c r="BE11" i="1" s="1"/>
  <c r="BD10" i="1"/>
  <c r="BE10" i="1" s="1"/>
  <c r="BD9" i="1"/>
  <c r="BE9" i="1" s="1"/>
  <c r="BD8" i="1"/>
  <c r="BE8" i="1" s="1"/>
  <c r="BD7" i="1"/>
  <c r="BE7" i="1" s="1"/>
  <c r="BD6" i="1"/>
  <c r="BE6" i="1" s="1"/>
  <c r="BD5" i="1"/>
  <c r="BE5" i="1" s="1"/>
  <c r="BA5" i="1"/>
  <c r="BA6" i="1" s="1"/>
  <c r="BB6" i="1" s="1"/>
  <c r="BD4" i="1"/>
  <c r="BE4" i="1" s="1"/>
  <c r="BI4" i="1" s="1"/>
  <c r="BB4" i="1"/>
  <c r="CW35" i="1" l="1"/>
  <c r="BH35" i="1"/>
  <c r="CE4" i="1"/>
  <c r="CF35" i="1"/>
  <c r="CE35" i="1"/>
  <c r="BT36" i="1"/>
  <c r="BS4" i="1"/>
  <c r="BQ39" i="11"/>
  <c r="BP40" i="11"/>
  <c r="BS36" i="1"/>
  <c r="CX35" i="1"/>
  <c r="CW4" i="1"/>
  <c r="BI35" i="1"/>
  <c r="BH4" i="1"/>
  <c r="AR39" i="11"/>
  <c r="AQ40" i="11"/>
  <c r="GX44" i="11"/>
  <c r="GY43" i="11"/>
  <c r="GM43" i="11"/>
  <c r="GL44" i="11"/>
  <c r="HL43" i="11"/>
  <c r="HK44" i="11"/>
  <c r="FR44" i="11"/>
  <c r="FQ45" i="11"/>
  <c r="ER45" i="11"/>
  <c r="ES44" i="11"/>
  <c r="FD47" i="11"/>
  <c r="FE46" i="11"/>
  <c r="CL40" i="11"/>
  <c r="CM39" i="11"/>
  <c r="CX41" i="11"/>
  <c r="CY40" i="11"/>
  <c r="DK40" i="11"/>
  <c r="DL39" i="11"/>
  <c r="BD40" i="11"/>
  <c r="BC41" i="11"/>
  <c r="DB37" i="10"/>
  <c r="DC36" i="10"/>
  <c r="BH35" i="10"/>
  <c r="BG36" i="10"/>
  <c r="N35" i="10"/>
  <c r="M36" i="10"/>
  <c r="W34" i="11"/>
  <c r="X33" i="11"/>
  <c r="A33" i="11"/>
  <c r="B32" i="11"/>
  <c r="BS29" i="10"/>
  <c r="BT28" i="10"/>
  <c r="DQ32" i="10"/>
  <c r="DP33" i="10"/>
  <c r="AA28" i="10"/>
  <c r="Z29" i="10"/>
  <c r="CP26" i="10"/>
  <c r="CO27" i="10"/>
  <c r="AW26" i="10"/>
  <c r="AV27" i="10"/>
  <c r="B26" i="10"/>
  <c r="A27" i="10"/>
  <c r="DG19" i="3"/>
  <c r="DH18" i="3"/>
  <c r="EB4" i="1"/>
  <c r="EA4" i="1"/>
  <c r="CM4" i="1"/>
  <c r="FR21" i="3"/>
  <c r="FS20" i="3"/>
  <c r="FE21" i="3"/>
  <c r="FF20" i="3"/>
  <c r="EN21" i="3"/>
  <c r="EO20" i="3"/>
  <c r="DU21" i="3"/>
  <c r="DV20" i="3"/>
  <c r="CS21" i="3"/>
  <c r="CT20" i="3"/>
  <c r="BY21" i="3"/>
  <c r="BZ20" i="3"/>
  <c r="BL21" i="3"/>
  <c r="BM20" i="3"/>
  <c r="AX19" i="3"/>
  <c r="AY18" i="3"/>
  <c r="CN4" i="1"/>
  <c r="CI22" i="1"/>
  <c r="CJ22" i="1"/>
  <c r="CI30" i="1"/>
  <c r="CJ30" i="1"/>
  <c r="CI38" i="1"/>
  <c r="CJ38" i="1"/>
  <c r="CI46" i="1"/>
  <c r="CJ46" i="1"/>
  <c r="CI54" i="1"/>
  <c r="CJ54" i="1"/>
  <c r="CI62" i="1"/>
  <c r="CJ62" i="1"/>
  <c r="DX7" i="1"/>
  <c r="DW7" i="1"/>
  <c r="DX15" i="1"/>
  <c r="DW15" i="1"/>
  <c r="DX23" i="1"/>
  <c r="DW23" i="1"/>
  <c r="DX31" i="1"/>
  <c r="DW31" i="1"/>
  <c r="DX39" i="1"/>
  <c r="DW39" i="1"/>
  <c r="DX47" i="1"/>
  <c r="DW47" i="1"/>
  <c r="DX55" i="1"/>
  <c r="DW55" i="1"/>
  <c r="CI23" i="1"/>
  <c r="CJ23" i="1"/>
  <c r="CI31" i="1"/>
  <c r="CJ31" i="1"/>
  <c r="CI39" i="1"/>
  <c r="CJ39" i="1"/>
  <c r="CI47" i="1"/>
  <c r="CJ47" i="1"/>
  <c r="CI55" i="1"/>
  <c r="CJ55" i="1"/>
  <c r="DX8" i="1"/>
  <c r="DW8" i="1"/>
  <c r="DX16" i="1"/>
  <c r="DW16" i="1"/>
  <c r="DX24" i="1"/>
  <c r="DW24" i="1"/>
  <c r="DX32" i="1"/>
  <c r="DW32" i="1"/>
  <c r="DX40" i="1"/>
  <c r="DW40" i="1"/>
  <c r="DX48" i="1"/>
  <c r="DW48" i="1"/>
  <c r="DX56" i="1"/>
  <c r="DW56" i="1"/>
  <c r="CI16" i="1"/>
  <c r="CJ16" i="1"/>
  <c r="DX25" i="1"/>
  <c r="DW25" i="1"/>
  <c r="DX33" i="1"/>
  <c r="DW33" i="1"/>
  <c r="DX41" i="1"/>
  <c r="DW41" i="1"/>
  <c r="DX49" i="1"/>
  <c r="DW49" i="1"/>
  <c r="DX57" i="1"/>
  <c r="DW57" i="1"/>
  <c r="CI15" i="1"/>
  <c r="CJ15" i="1"/>
  <c r="CI24" i="1"/>
  <c r="CJ24" i="1"/>
  <c r="DX9" i="1"/>
  <c r="DW9" i="1"/>
  <c r="CJ17" i="1"/>
  <c r="CI17" i="1"/>
  <c r="CJ25" i="1"/>
  <c r="CI25" i="1"/>
  <c r="CJ33" i="1"/>
  <c r="CI33" i="1"/>
  <c r="CJ41" i="1"/>
  <c r="CI41" i="1"/>
  <c r="CJ49" i="1"/>
  <c r="CI49" i="1"/>
  <c r="CJ57" i="1"/>
  <c r="CI57" i="1"/>
  <c r="DX10" i="1"/>
  <c r="DW10" i="1"/>
  <c r="DX18" i="1"/>
  <c r="DW18" i="1"/>
  <c r="DX26" i="1"/>
  <c r="DW26" i="1"/>
  <c r="DX34" i="1"/>
  <c r="DW34" i="1"/>
  <c r="DX42" i="1"/>
  <c r="DW42" i="1"/>
  <c r="DX50" i="1"/>
  <c r="DW50" i="1"/>
  <c r="DX58" i="1"/>
  <c r="DW58" i="1"/>
  <c r="CI8" i="1"/>
  <c r="CJ8" i="1"/>
  <c r="CI48" i="1"/>
  <c r="CJ48" i="1"/>
  <c r="DX17" i="1"/>
  <c r="DW17" i="1"/>
  <c r="CJ9" i="1"/>
  <c r="CI9" i="1"/>
  <c r="CJ10" i="1"/>
  <c r="CI10" i="1"/>
  <c r="CJ18" i="1"/>
  <c r="CI18" i="1"/>
  <c r="CJ26" i="1"/>
  <c r="CI26" i="1"/>
  <c r="CJ34" i="1"/>
  <c r="CI34" i="1"/>
  <c r="CJ42" i="1"/>
  <c r="CI42" i="1"/>
  <c r="CJ50" i="1"/>
  <c r="CI50" i="1"/>
  <c r="CJ58" i="1"/>
  <c r="CI58" i="1"/>
  <c r="DX4" i="1"/>
  <c r="DW4" i="1"/>
  <c r="DX11" i="1"/>
  <c r="DW11" i="1"/>
  <c r="DX19" i="1"/>
  <c r="DW19" i="1"/>
  <c r="DX27" i="1"/>
  <c r="DW27" i="1"/>
  <c r="DX35" i="1"/>
  <c r="DW35" i="1"/>
  <c r="DX43" i="1"/>
  <c r="DW43" i="1"/>
  <c r="DX51" i="1"/>
  <c r="DW51" i="1"/>
  <c r="DX59" i="1"/>
  <c r="DW59" i="1"/>
  <c r="CI7" i="1"/>
  <c r="CJ7" i="1"/>
  <c r="CI40" i="1"/>
  <c r="CJ40" i="1"/>
  <c r="CI4" i="1"/>
  <c r="CJ4" i="1"/>
  <c r="CJ11" i="1"/>
  <c r="CI11" i="1"/>
  <c r="CJ19" i="1"/>
  <c r="CI19" i="1"/>
  <c r="CJ27" i="1"/>
  <c r="CI27" i="1"/>
  <c r="CJ35" i="1"/>
  <c r="CI35" i="1"/>
  <c r="CJ43" i="1"/>
  <c r="CI43" i="1"/>
  <c r="CJ51" i="1"/>
  <c r="CI51" i="1"/>
  <c r="CJ59" i="1"/>
  <c r="CI59" i="1"/>
  <c r="DX12" i="1"/>
  <c r="DW12" i="1"/>
  <c r="DW20" i="1"/>
  <c r="DX20" i="1"/>
  <c r="DX28" i="1"/>
  <c r="DW28" i="1"/>
  <c r="DW36" i="1"/>
  <c r="DX36" i="1"/>
  <c r="DW44" i="1"/>
  <c r="DX44" i="1"/>
  <c r="DW52" i="1"/>
  <c r="DX52" i="1"/>
  <c r="DW60" i="1"/>
  <c r="DX60" i="1"/>
  <c r="CI6" i="1"/>
  <c r="CJ6" i="1"/>
  <c r="CJ32" i="1"/>
  <c r="CI32" i="1"/>
  <c r="CJ20" i="1"/>
  <c r="CI20" i="1"/>
  <c r="CJ28" i="1"/>
  <c r="CI28" i="1"/>
  <c r="CJ36" i="1"/>
  <c r="CI36" i="1"/>
  <c r="CJ44" i="1"/>
  <c r="CI44" i="1"/>
  <c r="CJ52" i="1"/>
  <c r="CI52" i="1"/>
  <c r="CJ60" i="1"/>
  <c r="CI60" i="1"/>
  <c r="DW5" i="1"/>
  <c r="DX5" i="1"/>
  <c r="DW13" i="1"/>
  <c r="DX13" i="1"/>
  <c r="DW21" i="1"/>
  <c r="DX21" i="1"/>
  <c r="DW29" i="1"/>
  <c r="DX29" i="1"/>
  <c r="DW37" i="1"/>
  <c r="DX37" i="1"/>
  <c r="DW45" i="1"/>
  <c r="DX45" i="1"/>
  <c r="DW53" i="1"/>
  <c r="DX53" i="1"/>
  <c r="DW61" i="1"/>
  <c r="DX61" i="1"/>
  <c r="CI14" i="1"/>
  <c r="CJ14" i="1"/>
  <c r="CI56" i="1"/>
  <c r="CJ56" i="1"/>
  <c r="CJ12" i="1"/>
  <c r="CI12" i="1"/>
  <c r="CI5" i="1"/>
  <c r="CJ5" i="1"/>
  <c r="CJ13" i="1"/>
  <c r="CI13" i="1"/>
  <c r="CI21" i="1"/>
  <c r="CJ21" i="1"/>
  <c r="CJ29" i="1"/>
  <c r="CI29" i="1"/>
  <c r="CJ37" i="1"/>
  <c r="CI37" i="1"/>
  <c r="CI45" i="1"/>
  <c r="CJ45" i="1"/>
  <c r="CI53" i="1"/>
  <c r="CJ53" i="1"/>
  <c r="CJ61" i="1"/>
  <c r="CI61" i="1"/>
  <c r="DW6" i="1"/>
  <c r="DX6" i="1"/>
  <c r="DW14" i="1"/>
  <c r="DX14" i="1"/>
  <c r="DW22" i="1"/>
  <c r="DX22" i="1"/>
  <c r="DW30" i="1"/>
  <c r="DX30" i="1"/>
  <c r="DW38" i="1"/>
  <c r="DX38" i="1"/>
  <c r="DW46" i="1"/>
  <c r="DX46" i="1"/>
  <c r="DX54" i="1"/>
  <c r="DW54" i="1"/>
  <c r="DW62" i="1"/>
  <c r="DX62" i="1"/>
  <c r="DJ15" i="7"/>
  <c r="DK14" i="7"/>
  <c r="CZ14" i="7"/>
  <c r="CY15" i="7"/>
  <c r="CL14" i="7"/>
  <c r="CM13" i="7"/>
  <c r="BQ15" i="7"/>
  <c r="BR14" i="7"/>
  <c r="BD15" i="7"/>
  <c r="BE14" i="7"/>
  <c r="AS15" i="7"/>
  <c r="AT14" i="7"/>
  <c r="Y14" i="7"/>
  <c r="Z13" i="7"/>
  <c r="N14" i="7"/>
  <c r="O13" i="7"/>
  <c r="A14" i="7"/>
  <c r="B13" i="7"/>
  <c r="BA7" i="1"/>
  <c r="BA8" i="1" s="1"/>
  <c r="BY5" i="1"/>
  <c r="CD4" i="1"/>
  <c r="CP6" i="1"/>
  <c r="CP7" i="1" s="1"/>
  <c r="CP8" i="1" s="1"/>
  <c r="BB5" i="1"/>
  <c r="DI11" i="6"/>
  <c r="DJ10" i="6"/>
  <c r="CV10" i="6"/>
  <c r="CW9" i="6"/>
  <c r="CK10" i="6"/>
  <c r="CL9" i="6"/>
  <c r="BP10" i="6"/>
  <c r="BQ9" i="6"/>
  <c r="BF9" i="6"/>
  <c r="BE10" i="6"/>
  <c r="AT10" i="6"/>
  <c r="AU9" i="6"/>
  <c r="X11" i="6"/>
  <c r="Y10" i="6"/>
  <c r="L10" i="6"/>
  <c r="M9" i="6"/>
  <c r="A11" i="6"/>
  <c r="B10" i="6"/>
  <c r="DM8" i="1"/>
  <c r="DL9" i="1"/>
  <c r="DA10" i="1"/>
  <c r="DB9" i="1"/>
  <c r="BG36" i="1"/>
  <c r="CV36" i="1"/>
  <c r="CV4" i="1"/>
  <c r="BX7" i="1"/>
  <c r="BY6" i="1"/>
  <c r="CD36" i="1"/>
  <c r="BR4" i="1"/>
  <c r="BR36" i="1"/>
  <c r="BM6" i="1"/>
  <c r="BL7" i="1"/>
  <c r="BM5" i="1"/>
  <c r="BG4" i="1"/>
  <c r="BP41" i="11" l="1"/>
  <c r="BQ40" i="11"/>
  <c r="AQ41" i="11"/>
  <c r="AR40" i="11"/>
  <c r="HK45" i="11"/>
  <c r="HL44" i="11"/>
  <c r="GL45" i="11"/>
  <c r="GM44" i="11"/>
  <c r="GX45" i="11"/>
  <c r="GY44" i="11"/>
  <c r="FD48" i="11"/>
  <c r="FE47" i="11"/>
  <c r="ER46" i="11"/>
  <c r="ES45" i="11"/>
  <c r="FR45" i="11"/>
  <c r="FQ46" i="11"/>
  <c r="DL40" i="11"/>
  <c r="DK41" i="11"/>
  <c r="CX42" i="11"/>
  <c r="CY41" i="11"/>
  <c r="CM40" i="11"/>
  <c r="CL41" i="11"/>
  <c r="BD41" i="11"/>
  <c r="BC42" i="11"/>
  <c r="DC37" i="10"/>
  <c r="DB38" i="10"/>
  <c r="BG37" i="10"/>
  <c r="BH36" i="10"/>
  <c r="N36" i="10"/>
  <c r="M37" i="10"/>
  <c r="X34" i="11"/>
  <c r="W35" i="11"/>
  <c r="A34" i="11"/>
  <c r="B33" i="11"/>
  <c r="BT29" i="10"/>
  <c r="BS30" i="10"/>
  <c r="DP34" i="10"/>
  <c r="DQ33" i="10"/>
  <c r="Z30" i="10"/>
  <c r="AA29" i="10"/>
  <c r="CO28" i="10"/>
  <c r="CP27" i="10"/>
  <c r="AV28" i="10"/>
  <c r="AW27" i="10"/>
  <c r="A28" i="10"/>
  <c r="B27" i="10"/>
  <c r="DH19" i="3"/>
  <c r="DG20" i="3"/>
  <c r="CL4" i="1"/>
  <c r="CK4" i="1"/>
  <c r="DZ35" i="1"/>
  <c r="DY35" i="1"/>
  <c r="CL35" i="1"/>
  <c r="CK35" i="1"/>
  <c r="CN35" i="1"/>
  <c r="CM35" i="1"/>
  <c r="DZ4" i="1"/>
  <c r="DY4" i="1"/>
  <c r="EA35" i="1"/>
  <c r="EB35" i="1"/>
  <c r="FS21" i="3"/>
  <c r="FR22" i="3"/>
  <c r="FF21" i="3"/>
  <c r="FE22" i="3"/>
  <c r="EO21" i="3"/>
  <c r="EN22" i="3"/>
  <c r="DV21" i="3"/>
  <c r="DU22" i="3"/>
  <c r="CT21" i="3"/>
  <c r="CS22" i="3"/>
  <c r="BZ21" i="3"/>
  <c r="BY22" i="3"/>
  <c r="BL22" i="3"/>
  <c r="BM21" i="3"/>
  <c r="AY19" i="3"/>
  <c r="AX20" i="3"/>
  <c r="DV36" i="1"/>
  <c r="DU36" i="1"/>
  <c r="CH36" i="1"/>
  <c r="CG36" i="1"/>
  <c r="DV4" i="1"/>
  <c r="DU4" i="1"/>
  <c r="CH4" i="1"/>
  <c r="CG4" i="1"/>
  <c r="BB7" i="1"/>
  <c r="DJ16" i="7"/>
  <c r="DK15" i="7"/>
  <c r="CY16" i="7"/>
  <c r="CZ15" i="7"/>
  <c r="CM14" i="7"/>
  <c r="CL15" i="7"/>
  <c r="CQ7" i="1"/>
  <c r="CQ6" i="1"/>
  <c r="BQ16" i="7"/>
  <c r="BR15" i="7"/>
  <c r="BD16" i="7"/>
  <c r="BE15" i="7"/>
  <c r="AT15" i="7"/>
  <c r="AS16" i="7"/>
  <c r="Z14" i="7"/>
  <c r="Y15" i="7"/>
  <c r="N15" i="7"/>
  <c r="O14" i="7"/>
  <c r="B14" i="7"/>
  <c r="A15" i="7"/>
  <c r="BB8" i="1"/>
  <c r="BA9" i="1"/>
  <c r="DI12" i="6"/>
  <c r="DJ11" i="6"/>
  <c r="CW10" i="6"/>
  <c r="CV11" i="6"/>
  <c r="CK11" i="6"/>
  <c r="CL10" i="6"/>
  <c r="BP11" i="6"/>
  <c r="BQ10" i="6"/>
  <c r="BE11" i="6"/>
  <c r="BF10" i="6"/>
  <c r="AT11" i="6"/>
  <c r="AU10" i="6"/>
  <c r="X12" i="6"/>
  <c r="Y11" i="6"/>
  <c r="M10" i="6"/>
  <c r="L11" i="6"/>
  <c r="A12" i="6"/>
  <c r="B11" i="6"/>
  <c r="DL10" i="1"/>
  <c r="DM9" i="1"/>
  <c r="DA11" i="1"/>
  <c r="DB10" i="1"/>
  <c r="CP9" i="1"/>
  <c r="CQ8" i="1"/>
  <c r="BY7" i="1"/>
  <c r="BX8" i="1"/>
  <c r="BL8" i="1"/>
  <c r="BM7" i="1"/>
  <c r="AQ42" i="11" l="1"/>
  <c r="AR41" i="11"/>
  <c r="BQ41" i="11"/>
  <c r="BP42" i="11"/>
  <c r="GX46" i="11"/>
  <c r="GY45" i="11"/>
  <c r="GM45" i="11"/>
  <c r="GL46" i="11"/>
  <c r="HL45" i="11"/>
  <c r="HK46" i="11"/>
  <c r="FD49" i="11"/>
  <c r="FE48" i="11"/>
  <c r="FR46" i="11"/>
  <c r="FQ47" i="11"/>
  <c r="ES46" i="11"/>
  <c r="ER47" i="11"/>
  <c r="CX43" i="11"/>
  <c r="CY42" i="11"/>
  <c r="DK42" i="11"/>
  <c r="DL41" i="11"/>
  <c r="CL42" i="11"/>
  <c r="CM41" i="11"/>
  <c r="BC43" i="11"/>
  <c r="BD42" i="11"/>
  <c r="DB39" i="10"/>
  <c r="DC38" i="10"/>
  <c r="BH37" i="10"/>
  <c r="BG38" i="10"/>
  <c r="N37" i="10"/>
  <c r="M38" i="10"/>
  <c r="W36" i="11"/>
  <c r="X35" i="11"/>
  <c r="A35" i="11"/>
  <c r="B34" i="11"/>
  <c r="BS31" i="10"/>
  <c r="BT30" i="10"/>
  <c r="DQ34" i="10"/>
  <c r="DP35" i="10"/>
  <c r="AA30" i="10"/>
  <c r="Z31" i="10"/>
  <c r="CP28" i="10"/>
  <c r="CO29" i="10"/>
  <c r="AW28" i="10"/>
  <c r="AV29" i="10"/>
  <c r="B28" i="10"/>
  <c r="A29" i="10"/>
  <c r="DG21" i="3"/>
  <c r="DH20" i="3"/>
  <c r="FR23" i="3"/>
  <c r="FS22" i="3"/>
  <c r="FE23" i="3"/>
  <c r="FF22" i="3"/>
  <c r="EO22" i="3"/>
  <c r="EN23" i="3"/>
  <c r="DU23" i="3"/>
  <c r="DV22" i="3"/>
  <c r="CS23" i="3"/>
  <c r="CT22" i="3"/>
  <c r="BY23" i="3"/>
  <c r="BZ22" i="3"/>
  <c r="BL23" i="3"/>
  <c r="BM22" i="3"/>
  <c r="AX21" i="3"/>
  <c r="AY20" i="3"/>
  <c r="DJ17" i="7"/>
  <c r="DK16" i="7"/>
  <c r="CY17" i="7"/>
  <c r="CZ16" i="7"/>
  <c r="CL16" i="7"/>
  <c r="CM15" i="7"/>
  <c r="BQ17" i="7"/>
  <c r="BR16" i="7"/>
  <c r="BD17" i="7"/>
  <c r="BE16" i="7"/>
  <c r="AS17" i="7"/>
  <c r="AT16" i="7"/>
  <c r="Y16" i="7"/>
  <c r="Z15" i="7"/>
  <c r="N16" i="7"/>
  <c r="O15" i="7"/>
  <c r="A16" i="7"/>
  <c r="B15" i="7"/>
  <c r="BA10" i="1"/>
  <c r="BB9" i="1"/>
  <c r="DI13" i="6"/>
  <c r="DJ12" i="6"/>
  <c r="CV12" i="6"/>
  <c r="CW11" i="6"/>
  <c r="CK12" i="6"/>
  <c r="CL11" i="6"/>
  <c r="BP12" i="6"/>
  <c r="BQ11" i="6"/>
  <c r="BF11" i="6"/>
  <c r="BE12" i="6"/>
  <c r="AT12" i="6"/>
  <c r="AU11" i="6"/>
  <c r="X13" i="6"/>
  <c r="Y12" i="6"/>
  <c r="L12" i="6"/>
  <c r="M11" i="6"/>
  <c r="A13" i="6"/>
  <c r="B12" i="6"/>
  <c r="DM10" i="1"/>
  <c r="DL11" i="1"/>
  <c r="DB11" i="1"/>
  <c r="DA12" i="1"/>
  <c r="CP10" i="1"/>
  <c r="CQ9" i="1"/>
  <c r="BX9" i="1"/>
  <c r="BY8" i="1"/>
  <c r="BM8" i="1"/>
  <c r="BL9" i="1"/>
  <c r="BQ42" i="11" l="1"/>
  <c r="BP43" i="11"/>
  <c r="AR42" i="11"/>
  <c r="AQ43" i="11"/>
  <c r="HK47" i="11"/>
  <c r="HL46" i="11"/>
  <c r="GM46" i="11"/>
  <c r="GL47" i="11"/>
  <c r="GX47" i="11"/>
  <c r="GY46" i="11"/>
  <c r="ER48" i="11"/>
  <c r="ES47" i="11"/>
  <c r="FQ48" i="11"/>
  <c r="FR47" i="11"/>
  <c r="FE49" i="11"/>
  <c r="FD50" i="11"/>
  <c r="CM42" i="11"/>
  <c r="CL43" i="11"/>
  <c r="DL42" i="11"/>
  <c r="DK43" i="11"/>
  <c r="CX44" i="11"/>
  <c r="CY43" i="11"/>
  <c r="BD43" i="11"/>
  <c r="BC44" i="11"/>
  <c r="DC39" i="10"/>
  <c r="DB40" i="10"/>
  <c r="BG39" i="10"/>
  <c r="BH38" i="10"/>
  <c r="N38" i="10"/>
  <c r="M39" i="10"/>
  <c r="X36" i="11"/>
  <c r="W37" i="11"/>
  <c r="A36" i="11"/>
  <c r="B35" i="11"/>
  <c r="BT31" i="10"/>
  <c r="BS32" i="10"/>
  <c r="DP36" i="10"/>
  <c r="DQ35" i="10"/>
  <c r="Z32" i="10"/>
  <c r="AA31" i="10"/>
  <c r="CO30" i="10"/>
  <c r="CP29" i="10"/>
  <c r="AV30" i="10"/>
  <c r="AW29" i="10"/>
  <c r="A30" i="10"/>
  <c r="B29" i="10"/>
  <c r="DG22" i="3"/>
  <c r="DH21" i="3"/>
  <c r="FS23" i="3"/>
  <c r="FR24" i="3"/>
  <c r="FF23" i="3"/>
  <c r="FE24" i="3"/>
  <c r="EO23" i="3"/>
  <c r="EN24" i="3"/>
  <c r="DV23" i="3"/>
  <c r="DU24" i="3"/>
  <c r="CT23" i="3"/>
  <c r="CS24" i="3"/>
  <c r="BZ23" i="3"/>
  <c r="BY24" i="3"/>
  <c r="BM23" i="3"/>
  <c r="BL24" i="3"/>
  <c r="AY21" i="3"/>
  <c r="AX22" i="3"/>
  <c r="DK17" i="7"/>
  <c r="DJ18" i="7"/>
  <c r="CZ17" i="7"/>
  <c r="CY18" i="7"/>
  <c r="CM16" i="7"/>
  <c r="CL17" i="7"/>
  <c r="BQ18" i="7"/>
  <c r="BR17" i="7"/>
  <c r="BE17" i="7"/>
  <c r="BD18" i="7"/>
  <c r="AT17" i="7"/>
  <c r="AS18" i="7"/>
  <c r="Z16" i="7"/>
  <c r="Y17" i="7"/>
  <c r="N17" i="7"/>
  <c r="O16" i="7"/>
  <c r="B16" i="7"/>
  <c r="A17" i="7"/>
  <c r="BB10" i="1"/>
  <c r="BA11" i="1"/>
  <c r="DI14" i="6"/>
  <c r="DJ13" i="6"/>
  <c r="CW12" i="6"/>
  <c r="CV13" i="6"/>
  <c r="CK13" i="6"/>
  <c r="CL12" i="6"/>
  <c r="BP13" i="6"/>
  <c r="BQ12" i="6"/>
  <c r="BE13" i="6"/>
  <c r="BF12" i="6"/>
  <c r="AT13" i="6"/>
  <c r="AU12" i="6"/>
  <c r="Y13" i="6"/>
  <c r="X14" i="6"/>
  <c r="M12" i="6"/>
  <c r="L13" i="6"/>
  <c r="A14" i="6"/>
  <c r="B13" i="6"/>
  <c r="DL12" i="1"/>
  <c r="DM11" i="1"/>
  <c r="DA13" i="1"/>
  <c r="DB12" i="1"/>
  <c r="CP11" i="1"/>
  <c r="CQ10" i="1"/>
  <c r="BY9" i="1"/>
  <c r="BX10" i="1"/>
  <c r="BL10" i="1"/>
  <c r="BM9" i="1"/>
  <c r="BQ43" i="11" l="1"/>
  <c r="BP44" i="11"/>
  <c r="AQ44" i="11"/>
  <c r="AR43" i="11"/>
  <c r="GY47" i="11"/>
  <c r="GX48" i="11"/>
  <c r="GL48" i="11"/>
  <c r="GM47" i="11"/>
  <c r="HK48" i="11"/>
  <c r="HL47" i="11"/>
  <c r="FR48" i="11"/>
  <c r="FQ49" i="11"/>
  <c r="FE50" i="11"/>
  <c r="FD51" i="11"/>
  <c r="ES48" i="11"/>
  <c r="ER49" i="11"/>
  <c r="CY44" i="11"/>
  <c r="CX45" i="11"/>
  <c r="CM43" i="11"/>
  <c r="CL44" i="11"/>
  <c r="DL43" i="11"/>
  <c r="DK44" i="11"/>
  <c r="BD44" i="11"/>
  <c r="BC45" i="11"/>
  <c r="DB41" i="10"/>
  <c r="DC40" i="10"/>
  <c r="BH39" i="10"/>
  <c r="BG40" i="10"/>
  <c r="N39" i="10"/>
  <c r="M40" i="10"/>
  <c r="X37" i="11"/>
  <c r="W38" i="11"/>
  <c r="A37" i="11"/>
  <c r="B36" i="11"/>
  <c r="BS33" i="10"/>
  <c r="BT32" i="10"/>
  <c r="DP37" i="10"/>
  <c r="DQ36" i="10"/>
  <c r="AA32" i="10"/>
  <c r="Z33" i="10"/>
  <c r="CP30" i="10"/>
  <c r="CO31" i="10"/>
  <c r="AW30" i="10"/>
  <c r="AV31" i="10"/>
  <c r="B30" i="10"/>
  <c r="A31" i="10"/>
  <c r="DH22" i="3"/>
  <c r="DG23" i="3"/>
  <c r="FS24" i="3"/>
  <c r="FR25" i="3"/>
  <c r="FE25" i="3"/>
  <c r="FF24" i="3"/>
  <c r="EN25" i="3"/>
  <c r="EO24" i="3"/>
  <c r="DU25" i="3"/>
  <c r="DV24" i="3"/>
  <c r="CS25" i="3"/>
  <c r="CT24" i="3"/>
  <c r="BY25" i="3"/>
  <c r="BZ24" i="3"/>
  <c r="BM24" i="3"/>
  <c r="BL25" i="3"/>
  <c r="AX23" i="3"/>
  <c r="AY22" i="3"/>
  <c r="DJ19" i="7"/>
  <c r="DK18" i="7"/>
  <c r="CZ18" i="7"/>
  <c r="CY19" i="7"/>
  <c r="CM17" i="7"/>
  <c r="CL18" i="7"/>
  <c r="BQ19" i="7"/>
  <c r="BR18" i="7"/>
  <c r="BD19" i="7"/>
  <c r="BE18" i="7"/>
  <c r="AS19" i="7"/>
  <c r="AT18" i="7"/>
  <c r="Y18" i="7"/>
  <c r="Z17" i="7"/>
  <c r="N18" i="7"/>
  <c r="O17" i="7"/>
  <c r="A18" i="7"/>
  <c r="B17" i="7"/>
  <c r="BA12" i="1"/>
  <c r="BB11" i="1"/>
  <c r="DI15" i="6"/>
  <c r="DJ14" i="6"/>
  <c r="CV14" i="6"/>
  <c r="CW13" i="6"/>
  <c r="CK14" i="6"/>
  <c r="CL13" i="6"/>
  <c r="BP14" i="6"/>
  <c r="BQ13" i="6"/>
  <c r="BE14" i="6"/>
  <c r="BF13" i="6"/>
  <c r="AT14" i="6"/>
  <c r="AU13" i="6"/>
  <c r="X15" i="6"/>
  <c r="Y14" i="6"/>
  <c r="L14" i="6"/>
  <c r="M13" i="6"/>
  <c r="A15" i="6"/>
  <c r="B14" i="6"/>
  <c r="DM12" i="1"/>
  <c r="DL13" i="1"/>
  <c r="DA14" i="1"/>
  <c r="DB13" i="1"/>
  <c r="CP12" i="1"/>
  <c r="CQ11" i="1"/>
  <c r="BX11" i="1"/>
  <c r="BY10" i="1"/>
  <c r="BM10" i="1"/>
  <c r="BL11" i="1"/>
  <c r="AQ45" i="11" l="1"/>
  <c r="AR44" i="11"/>
  <c r="BP45" i="11"/>
  <c r="BQ44" i="11"/>
  <c r="HL48" i="11"/>
  <c r="HK49" i="11"/>
  <c r="GM48" i="11"/>
  <c r="GL49" i="11"/>
  <c r="GX49" i="11"/>
  <c r="GY48" i="11"/>
  <c r="ER50" i="11"/>
  <c r="ES49" i="11"/>
  <c r="FD52" i="11"/>
  <c r="FE51" i="11"/>
  <c r="FQ50" i="11"/>
  <c r="FR49" i="11"/>
  <c r="DK45" i="11"/>
  <c r="DL44" i="11"/>
  <c r="CL45" i="11"/>
  <c r="CM44" i="11"/>
  <c r="CX46" i="11"/>
  <c r="CY45" i="11"/>
  <c r="BD45" i="11"/>
  <c r="BC46" i="11"/>
  <c r="DC41" i="10"/>
  <c r="DB42" i="10"/>
  <c r="BG41" i="10"/>
  <c r="BH40" i="10"/>
  <c r="N40" i="10"/>
  <c r="M41" i="10"/>
  <c r="X38" i="11"/>
  <c r="W39" i="11"/>
  <c r="A38" i="11"/>
  <c r="B37" i="11"/>
  <c r="BT33" i="10"/>
  <c r="BS34" i="10"/>
  <c r="DQ37" i="10"/>
  <c r="DP38" i="10"/>
  <c r="Z34" i="10"/>
  <c r="AA33" i="10"/>
  <c r="CO32" i="10"/>
  <c r="CP31" i="10"/>
  <c r="AV32" i="10"/>
  <c r="AW31" i="10"/>
  <c r="A32" i="10"/>
  <c r="B31" i="10"/>
  <c r="DG24" i="3"/>
  <c r="DH23" i="3"/>
  <c r="FS25" i="3"/>
  <c r="FR26" i="3"/>
  <c r="FF25" i="3"/>
  <c r="FE26" i="3"/>
  <c r="EO25" i="3"/>
  <c r="EN26" i="3"/>
  <c r="DV25" i="3"/>
  <c r="DU26" i="3"/>
  <c r="CT25" i="3"/>
  <c r="CS26" i="3"/>
  <c r="BZ25" i="3"/>
  <c r="BY26" i="3"/>
  <c r="BM25" i="3"/>
  <c r="BL26" i="3"/>
  <c r="AY23" i="3"/>
  <c r="AX24" i="3"/>
  <c r="DJ20" i="7"/>
  <c r="DK19" i="7"/>
  <c r="CY20" i="7"/>
  <c r="CZ19" i="7"/>
  <c r="CL19" i="7"/>
  <c r="CM18" i="7"/>
  <c r="BQ20" i="7"/>
  <c r="BR19" i="7"/>
  <c r="BD20" i="7"/>
  <c r="BE19" i="7"/>
  <c r="AS20" i="7"/>
  <c r="AT19" i="7"/>
  <c r="Z18" i="7"/>
  <c r="Y19" i="7"/>
  <c r="N19" i="7"/>
  <c r="O18" i="7"/>
  <c r="B18" i="7"/>
  <c r="A19" i="7"/>
  <c r="BB12" i="1"/>
  <c r="BA13" i="1"/>
  <c r="DI16" i="6"/>
  <c r="DJ15" i="6"/>
  <c r="CW14" i="6"/>
  <c r="CV15" i="6"/>
  <c r="CK15" i="6"/>
  <c r="CL14" i="6"/>
  <c r="BP15" i="6"/>
  <c r="BQ14" i="6"/>
  <c r="BE15" i="6"/>
  <c r="BF14" i="6"/>
  <c r="AT15" i="6"/>
  <c r="AU14" i="6"/>
  <c r="X16" i="6"/>
  <c r="Y15" i="6"/>
  <c r="M14" i="6"/>
  <c r="L15" i="6"/>
  <c r="A16" i="6"/>
  <c r="B15" i="6"/>
  <c r="DL14" i="1"/>
  <c r="DM13" i="1"/>
  <c r="DA15" i="1"/>
  <c r="DB14" i="1"/>
  <c r="CP13" i="1"/>
  <c r="CQ12" i="1"/>
  <c r="BX12" i="1"/>
  <c r="BY11" i="1"/>
  <c r="BL12" i="1"/>
  <c r="BM11" i="1"/>
  <c r="BP46" i="11" l="1"/>
  <c r="BQ45" i="11"/>
  <c r="AQ46" i="11"/>
  <c r="AR45" i="11"/>
  <c r="GY49" i="11"/>
  <c r="GX50" i="11"/>
  <c r="HK50" i="11"/>
  <c r="HL49" i="11"/>
  <c r="GL50" i="11"/>
  <c r="GM49" i="11"/>
  <c r="ER51" i="11"/>
  <c r="ES50" i="11"/>
  <c r="FQ51" i="11"/>
  <c r="FR50" i="11"/>
  <c r="FD53" i="11"/>
  <c r="FE52" i="11"/>
  <c r="CY46" i="11"/>
  <c r="CX47" i="11"/>
  <c r="CL46" i="11"/>
  <c r="CM45" i="11"/>
  <c r="DK46" i="11"/>
  <c r="DL45" i="11"/>
  <c r="BD46" i="11"/>
  <c r="BC47" i="11"/>
  <c r="DB43" i="10"/>
  <c r="DC42" i="10"/>
  <c r="BH41" i="10"/>
  <c r="BG42" i="10"/>
  <c r="N41" i="10"/>
  <c r="M42" i="10"/>
  <c r="X39" i="11"/>
  <c r="W40" i="11"/>
  <c r="A39" i="11"/>
  <c r="B38" i="11"/>
  <c r="BS35" i="10"/>
  <c r="BT34" i="10"/>
  <c r="DP39" i="10"/>
  <c r="DQ38" i="10"/>
  <c r="AA34" i="10"/>
  <c r="Z35" i="10"/>
  <c r="CP32" i="10"/>
  <c r="CO33" i="10"/>
  <c r="AW32" i="10"/>
  <c r="AV33" i="10"/>
  <c r="B32" i="10"/>
  <c r="A33" i="10"/>
  <c r="DH24" i="3"/>
  <c r="DG25" i="3"/>
  <c r="FR27" i="3"/>
  <c r="FS26" i="3"/>
  <c r="FE27" i="3"/>
  <c r="FF26" i="3"/>
  <c r="EN27" i="3"/>
  <c r="EO26" i="3"/>
  <c r="DU27" i="3"/>
  <c r="DV26" i="3"/>
  <c r="CS27" i="3"/>
  <c r="CT26" i="3"/>
  <c r="BY27" i="3"/>
  <c r="BZ26" i="3"/>
  <c r="BL27" i="3"/>
  <c r="BM26" i="3"/>
  <c r="AX25" i="3"/>
  <c r="AY24" i="3"/>
  <c r="DJ21" i="7"/>
  <c r="DK20" i="7"/>
  <c r="CZ20" i="7"/>
  <c r="CY21" i="7"/>
  <c r="CM19" i="7"/>
  <c r="CL20" i="7"/>
  <c r="BQ21" i="7"/>
  <c r="BR20" i="7"/>
  <c r="BD21" i="7"/>
  <c r="BE20" i="7"/>
  <c r="AS21" i="7"/>
  <c r="AT20" i="7"/>
  <c r="Y20" i="7"/>
  <c r="Z19" i="7"/>
  <c r="N20" i="7"/>
  <c r="O19" i="7"/>
  <c r="A20" i="7"/>
  <c r="B19" i="7"/>
  <c r="BA14" i="1"/>
  <c r="BB13" i="1"/>
  <c r="DI17" i="6"/>
  <c r="DJ16" i="6"/>
  <c r="CV16" i="6"/>
  <c r="CW15" i="6"/>
  <c r="CK16" i="6"/>
  <c r="CL15" i="6"/>
  <c r="BP16" i="6"/>
  <c r="BQ15" i="6"/>
  <c r="BE16" i="6"/>
  <c r="BF15" i="6"/>
  <c r="AT16" i="6"/>
  <c r="AU15" i="6"/>
  <c r="X17" i="6"/>
  <c r="Y16" i="6"/>
  <c r="L16" i="6"/>
  <c r="M15" i="6"/>
  <c r="A17" i="6"/>
  <c r="B16" i="6"/>
  <c r="DM14" i="1"/>
  <c r="DL15" i="1"/>
  <c r="DA16" i="1"/>
  <c r="DB15" i="1"/>
  <c r="CP14" i="1"/>
  <c r="CQ13" i="1"/>
  <c r="BX13" i="1"/>
  <c r="BY12" i="1"/>
  <c r="BM12" i="1"/>
  <c r="BL13" i="1"/>
  <c r="BP47" i="11" l="1"/>
  <c r="BQ46" i="11"/>
  <c r="AQ47" i="11"/>
  <c r="AR46" i="11"/>
  <c r="HL50" i="11"/>
  <c r="HK51" i="11"/>
  <c r="GM50" i="11"/>
  <c r="GL51" i="11"/>
  <c r="GX51" i="11"/>
  <c r="GY50" i="11"/>
  <c r="FD54" i="11"/>
  <c r="FE53" i="11"/>
  <c r="FQ52" i="11"/>
  <c r="FR51" i="11"/>
  <c r="ER52" i="11"/>
  <c r="ES51" i="11"/>
  <c r="CL47" i="11"/>
  <c r="CM46" i="11"/>
  <c r="DK47" i="11"/>
  <c r="DL46" i="11"/>
  <c r="CY47" i="11"/>
  <c r="CX48" i="11"/>
  <c r="BC48" i="11"/>
  <c r="BD47" i="11"/>
  <c r="DC43" i="10"/>
  <c r="DB44" i="10"/>
  <c r="BG43" i="10"/>
  <c r="BH42" i="10"/>
  <c r="N42" i="10"/>
  <c r="M43" i="10"/>
  <c r="X40" i="11"/>
  <c r="W41" i="11"/>
  <c r="A40" i="11"/>
  <c r="B39" i="11"/>
  <c r="BT35" i="10"/>
  <c r="BS36" i="10"/>
  <c r="DQ39" i="10"/>
  <c r="DP40" i="10"/>
  <c r="Z36" i="10"/>
  <c r="AA35" i="10"/>
  <c r="CO34" i="10"/>
  <c r="CP33" i="10"/>
  <c r="AV34" i="10"/>
  <c r="AW33" i="10"/>
  <c r="A34" i="10"/>
  <c r="B33" i="10"/>
  <c r="DH25" i="3"/>
  <c r="DG26" i="3"/>
  <c r="FR28" i="3"/>
  <c r="FS27" i="3"/>
  <c r="FF27" i="3"/>
  <c r="FE28" i="3"/>
  <c r="EO27" i="3"/>
  <c r="EN28" i="3"/>
  <c r="DV27" i="3"/>
  <c r="DU28" i="3"/>
  <c r="CT27" i="3"/>
  <c r="CS28" i="3"/>
  <c r="BZ27" i="3"/>
  <c r="BY28" i="3"/>
  <c r="BM27" i="3"/>
  <c r="BL28" i="3"/>
  <c r="AY25" i="3"/>
  <c r="AX26" i="3"/>
  <c r="DJ22" i="7"/>
  <c r="DK21" i="7"/>
  <c r="CZ21" i="7"/>
  <c r="CY22" i="7"/>
  <c r="CM20" i="7"/>
  <c r="CL21" i="7"/>
  <c r="BQ22" i="7"/>
  <c r="BR21" i="7"/>
  <c r="BE21" i="7"/>
  <c r="BD22" i="7"/>
  <c r="AT21" i="7"/>
  <c r="AS22" i="7"/>
  <c r="Z20" i="7"/>
  <c r="Y21" i="7"/>
  <c r="N21" i="7"/>
  <c r="O20" i="7"/>
  <c r="B20" i="7"/>
  <c r="A21" i="7"/>
  <c r="BA15" i="1"/>
  <c r="BB14" i="1"/>
  <c r="DI18" i="6"/>
  <c r="DJ17" i="6"/>
  <c r="CW16" i="6"/>
  <c r="CV17" i="6"/>
  <c r="CK17" i="6"/>
  <c r="CL16" i="6"/>
  <c r="BP17" i="6"/>
  <c r="BQ16" i="6"/>
  <c r="BE17" i="6"/>
  <c r="BF16" i="6"/>
  <c r="AT17" i="6"/>
  <c r="AU16" i="6"/>
  <c r="Y17" i="6"/>
  <c r="X18" i="6"/>
  <c r="M16" i="6"/>
  <c r="L17" i="6"/>
  <c r="A18" i="6"/>
  <c r="B17" i="6"/>
  <c r="DL16" i="1"/>
  <c r="DM15" i="1"/>
  <c r="DA17" i="1"/>
  <c r="DB16" i="1"/>
  <c r="CP15" i="1"/>
  <c r="CQ14" i="1"/>
  <c r="BY13" i="1"/>
  <c r="BX14" i="1"/>
  <c r="BL14" i="1"/>
  <c r="BM13" i="1"/>
  <c r="BQ47" i="11" l="1"/>
  <c r="BP48" i="11"/>
  <c r="AR47" i="11"/>
  <c r="AQ48" i="11"/>
  <c r="GX52" i="11"/>
  <c r="GY51" i="11"/>
  <c r="HL51" i="11"/>
  <c r="HK52" i="11"/>
  <c r="GM51" i="11"/>
  <c r="GL52" i="11"/>
  <c r="FD55" i="11"/>
  <c r="FE54" i="11"/>
  <c r="ER53" i="11"/>
  <c r="ES52" i="11"/>
  <c r="FQ53" i="11"/>
  <c r="FR52" i="11"/>
  <c r="DK48" i="11"/>
  <c r="DL47" i="11"/>
  <c r="CX49" i="11"/>
  <c r="CY48" i="11"/>
  <c r="CL48" i="11"/>
  <c r="CM47" i="11"/>
  <c r="BD48" i="11"/>
  <c r="BC49" i="11"/>
  <c r="DB45" i="10"/>
  <c r="DC44" i="10"/>
  <c r="BH43" i="10"/>
  <c r="BG44" i="10"/>
  <c r="N43" i="10"/>
  <c r="M44" i="10"/>
  <c r="X41" i="11"/>
  <c r="W42" i="11"/>
  <c r="A41" i="11"/>
  <c r="B40" i="11"/>
  <c r="BS37" i="10"/>
  <c r="BT36" i="10"/>
  <c r="DP41" i="10"/>
  <c r="DQ40" i="10"/>
  <c r="Z37" i="10"/>
  <c r="AA36" i="10"/>
  <c r="CP34" i="10"/>
  <c r="CO35" i="10"/>
  <c r="AW34" i="10"/>
  <c r="AV35" i="10"/>
  <c r="B34" i="10"/>
  <c r="A35" i="10"/>
  <c r="DH26" i="3"/>
  <c r="DG27" i="3"/>
  <c r="FR29" i="3"/>
  <c r="FS28" i="3"/>
  <c r="FE29" i="3"/>
  <c r="FF28" i="3"/>
  <c r="EO28" i="3"/>
  <c r="EN29" i="3"/>
  <c r="DU29" i="3"/>
  <c r="DV28" i="3"/>
  <c r="CS29" i="3"/>
  <c r="CT28" i="3"/>
  <c r="BY29" i="3"/>
  <c r="BZ28" i="3"/>
  <c r="BL29" i="3"/>
  <c r="BM28" i="3"/>
  <c r="AX27" i="3"/>
  <c r="AY26" i="3"/>
  <c r="DJ23" i="7"/>
  <c r="DK22" i="7"/>
  <c r="CZ22" i="7"/>
  <c r="CY23" i="7"/>
  <c r="CL22" i="7"/>
  <c r="CM21" i="7"/>
  <c r="BQ23" i="7"/>
  <c r="BR22" i="7"/>
  <c r="BD23" i="7"/>
  <c r="BE22" i="7"/>
  <c r="AS23" i="7"/>
  <c r="AT22" i="7"/>
  <c r="Y22" i="7"/>
  <c r="Z21" i="7"/>
  <c r="N22" i="7"/>
  <c r="O21" i="7"/>
  <c r="A22" i="7"/>
  <c r="B21" i="7"/>
  <c r="BA16" i="1"/>
  <c r="BB15" i="1"/>
  <c r="DI19" i="6"/>
  <c r="DJ18" i="6"/>
  <c r="CV18" i="6"/>
  <c r="CW17" i="6"/>
  <c r="CK18" i="6"/>
  <c r="CL17" i="6"/>
  <c r="BP18" i="6"/>
  <c r="BQ17" i="6"/>
  <c r="BF17" i="6"/>
  <c r="BE18" i="6"/>
  <c r="AT18" i="6"/>
  <c r="AU17" i="6"/>
  <c r="X19" i="6"/>
  <c r="Y18" i="6"/>
  <c r="L18" i="6"/>
  <c r="M17" i="6"/>
  <c r="A19" i="6"/>
  <c r="B18" i="6"/>
  <c r="DL17" i="1"/>
  <c r="DM16" i="1"/>
  <c r="DA18" i="1"/>
  <c r="DB17" i="1"/>
  <c r="CP16" i="1"/>
  <c r="CQ15" i="1"/>
  <c r="BX15" i="1"/>
  <c r="BY14" i="1"/>
  <c r="BM14" i="1"/>
  <c r="BL15" i="1"/>
  <c r="AQ49" i="11" l="1"/>
  <c r="AR48" i="11"/>
  <c r="BQ48" i="11"/>
  <c r="BP49" i="11"/>
  <c r="GL53" i="11"/>
  <c r="GM52" i="11"/>
  <c r="HK53" i="11"/>
  <c r="HL52" i="11"/>
  <c r="GY52" i="11"/>
  <c r="GX53" i="11"/>
  <c r="FQ54" i="11"/>
  <c r="FR53" i="11"/>
  <c r="ER54" i="11"/>
  <c r="ES53" i="11"/>
  <c r="FD56" i="11"/>
  <c r="FE55" i="11"/>
  <c r="CM48" i="11"/>
  <c r="CL49" i="11"/>
  <c r="CY49" i="11"/>
  <c r="CX50" i="11"/>
  <c r="DL48" i="11"/>
  <c r="DK49" i="11"/>
  <c r="BC50" i="11"/>
  <c r="BD49" i="11"/>
  <c r="DC45" i="10"/>
  <c r="DB46" i="10"/>
  <c r="BG45" i="10"/>
  <c r="BH44" i="10"/>
  <c r="N44" i="10"/>
  <c r="M45" i="10"/>
  <c r="W43" i="11"/>
  <c r="X42" i="11"/>
  <c r="A42" i="11"/>
  <c r="B41" i="11"/>
  <c r="BS38" i="10"/>
  <c r="BT37" i="10"/>
  <c r="DQ41" i="10"/>
  <c r="DP42" i="10"/>
  <c r="AA37" i="10"/>
  <c r="Z38" i="10"/>
  <c r="CP35" i="10"/>
  <c r="CO36" i="10"/>
  <c r="AW35" i="10"/>
  <c r="AV36" i="10"/>
  <c r="A36" i="10"/>
  <c r="B35" i="10"/>
  <c r="DH27" i="3"/>
  <c r="DG28" i="3"/>
  <c r="FS29" i="3"/>
  <c r="FR30" i="3"/>
  <c r="FF29" i="3"/>
  <c r="FE30" i="3"/>
  <c r="EO29" i="3"/>
  <c r="EN30" i="3"/>
  <c r="DV29" i="3"/>
  <c r="DU30" i="3"/>
  <c r="CT29" i="3"/>
  <c r="CS30" i="3"/>
  <c r="BZ29" i="3"/>
  <c r="BY30" i="3"/>
  <c r="BM29" i="3"/>
  <c r="BL30" i="3"/>
  <c r="AY27" i="3"/>
  <c r="AX28" i="3"/>
  <c r="DK23" i="7"/>
  <c r="DJ24" i="7"/>
  <c r="CY24" i="7"/>
  <c r="CZ23" i="7"/>
  <c r="CM22" i="7"/>
  <c r="CL23" i="7"/>
  <c r="BQ24" i="7"/>
  <c r="BR23" i="7"/>
  <c r="BE23" i="7"/>
  <c r="BD24" i="7"/>
  <c r="AS24" i="7"/>
  <c r="AT23" i="7"/>
  <c r="Y23" i="7"/>
  <c r="Z22" i="7"/>
  <c r="N23" i="7"/>
  <c r="O22" i="7"/>
  <c r="B22" i="7"/>
  <c r="A23" i="7"/>
  <c r="BB16" i="1"/>
  <c r="BA17" i="1"/>
  <c r="DI20" i="6"/>
  <c r="DJ19" i="6"/>
  <c r="CW18" i="6"/>
  <c r="CV19" i="6"/>
  <c r="CK19" i="6"/>
  <c r="CL18" i="6"/>
  <c r="BP19" i="6"/>
  <c r="BQ18" i="6"/>
  <c r="BE19" i="6"/>
  <c r="BF18" i="6"/>
  <c r="AT19" i="6"/>
  <c r="AU18" i="6"/>
  <c r="Y19" i="6"/>
  <c r="X20" i="6"/>
  <c r="M18" i="6"/>
  <c r="L19" i="6"/>
  <c r="A20" i="6"/>
  <c r="B19" i="6"/>
  <c r="DL18" i="1"/>
  <c r="DM17" i="1"/>
  <c r="DA19" i="1"/>
  <c r="DB18" i="1"/>
  <c r="CP17" i="1"/>
  <c r="CQ16" i="1"/>
  <c r="BX16" i="1"/>
  <c r="BY15" i="1"/>
  <c r="BL16" i="1"/>
  <c r="BM15" i="1"/>
  <c r="AQ50" i="11" l="1"/>
  <c r="AR49" i="11"/>
  <c r="BP50" i="11"/>
  <c r="BQ49" i="11"/>
  <c r="HL53" i="11"/>
  <c r="HK54" i="11"/>
  <c r="GX54" i="11"/>
  <c r="GY53" i="11"/>
  <c r="GM53" i="11"/>
  <c r="GL54" i="11"/>
  <c r="FR54" i="11"/>
  <c r="FQ55" i="11"/>
  <c r="FE56" i="11"/>
  <c r="FD57" i="11"/>
  <c r="ES54" i="11"/>
  <c r="ER55" i="11"/>
  <c r="DL49" i="11"/>
  <c r="DK50" i="11"/>
  <c r="CM49" i="11"/>
  <c r="CL50" i="11"/>
  <c r="CX51" i="11"/>
  <c r="CY50" i="11"/>
  <c r="BC51" i="11"/>
  <c r="BD50" i="11"/>
  <c r="DB47" i="10"/>
  <c r="DC46" i="10"/>
  <c r="BH45" i="10"/>
  <c r="BG46" i="10"/>
  <c r="N45" i="10"/>
  <c r="M46" i="10"/>
  <c r="X43" i="11"/>
  <c r="W44" i="11"/>
  <c r="A43" i="11"/>
  <c r="B42" i="11"/>
  <c r="BT38" i="10"/>
  <c r="BS39" i="10"/>
  <c r="DP43" i="10"/>
  <c r="DQ42" i="10"/>
  <c r="Z39" i="10"/>
  <c r="AA38" i="10"/>
  <c r="CO37" i="10"/>
  <c r="CP36" i="10"/>
  <c r="AV37" i="10"/>
  <c r="AW36" i="10"/>
  <c r="A37" i="10"/>
  <c r="B36" i="10"/>
  <c r="DG29" i="3"/>
  <c r="DH28" i="3"/>
  <c r="FS30" i="3"/>
  <c r="FR31" i="3"/>
  <c r="FE31" i="3"/>
  <c r="FF30" i="3"/>
  <c r="EN31" i="3"/>
  <c r="EO30" i="3"/>
  <c r="DU31" i="3"/>
  <c r="DV30" i="3"/>
  <c r="CS31" i="3"/>
  <c r="CT30" i="3"/>
  <c r="BY31" i="3"/>
  <c r="BZ30" i="3"/>
  <c r="BL31" i="3"/>
  <c r="BM30" i="3"/>
  <c r="AX29" i="3"/>
  <c r="AY28" i="3"/>
  <c r="DJ25" i="7"/>
  <c r="DK24" i="7"/>
  <c r="CZ24" i="7"/>
  <c r="CY25" i="7"/>
  <c r="CL24" i="7"/>
  <c r="CM23" i="7"/>
  <c r="BQ25" i="7"/>
  <c r="BR24" i="7"/>
  <c r="BD25" i="7"/>
  <c r="BE24" i="7"/>
  <c r="AS25" i="7"/>
  <c r="AT24" i="7"/>
  <c r="Z23" i="7"/>
  <c r="Y24" i="7"/>
  <c r="N24" i="7"/>
  <c r="O23" i="7"/>
  <c r="A24" i="7"/>
  <c r="B23" i="7"/>
  <c r="BA18" i="1"/>
  <c r="BB17" i="1"/>
  <c r="DI21" i="6"/>
  <c r="DJ20" i="6"/>
  <c r="CV20" i="6"/>
  <c r="CW19" i="6"/>
  <c r="CK20" i="6"/>
  <c r="CL19" i="6"/>
  <c r="BP20" i="6"/>
  <c r="BQ19" i="6"/>
  <c r="BF19" i="6"/>
  <c r="BE20" i="6"/>
  <c r="AT20" i="6"/>
  <c r="AU19" i="6"/>
  <c r="X21" i="6"/>
  <c r="Y20" i="6"/>
  <c r="L20" i="6"/>
  <c r="M19" i="6"/>
  <c r="A21" i="6"/>
  <c r="B20" i="6"/>
  <c r="DM18" i="1"/>
  <c r="DL19" i="1"/>
  <c r="DA20" i="1"/>
  <c r="DB19" i="1"/>
  <c r="CP18" i="1"/>
  <c r="CQ17" i="1"/>
  <c r="BX17" i="1"/>
  <c r="BY16" i="1"/>
  <c r="BM16" i="1"/>
  <c r="BL17" i="1"/>
  <c r="AR50" i="11" l="1"/>
  <c r="AQ51" i="11"/>
  <c r="BQ50" i="11"/>
  <c r="BP51" i="11"/>
  <c r="GX55" i="11"/>
  <c r="GY54" i="11"/>
  <c r="GM54" i="11"/>
  <c r="GL55" i="11"/>
  <c r="HK55" i="11"/>
  <c r="HL54" i="11"/>
  <c r="ER56" i="11"/>
  <c r="ES55" i="11"/>
  <c r="FD58" i="11"/>
  <c r="FE57" i="11"/>
  <c r="FR55" i="11"/>
  <c r="FQ56" i="11"/>
  <c r="CX52" i="11"/>
  <c r="CY51" i="11"/>
  <c r="DL50" i="11"/>
  <c r="DK51" i="11"/>
  <c r="CM50" i="11"/>
  <c r="CL51" i="11"/>
  <c r="BD51" i="11"/>
  <c r="BC52" i="11"/>
  <c r="DC47" i="10"/>
  <c r="DB48" i="10"/>
  <c r="BG47" i="10"/>
  <c r="BH46" i="10"/>
  <c r="N46" i="10"/>
  <c r="M47" i="10"/>
  <c r="W45" i="11"/>
  <c r="X44" i="11"/>
  <c r="A44" i="11"/>
  <c r="B43" i="11"/>
  <c r="BS40" i="10"/>
  <c r="BT39" i="10"/>
  <c r="DQ43" i="10"/>
  <c r="DP44" i="10"/>
  <c r="AA39" i="10"/>
  <c r="Z40" i="10"/>
  <c r="CP37" i="10"/>
  <c r="CO38" i="10"/>
  <c r="AW37" i="10"/>
  <c r="AV38" i="10"/>
  <c r="B37" i="10"/>
  <c r="A38" i="10"/>
  <c r="DH29" i="3"/>
  <c r="DG30" i="3"/>
  <c r="FS31" i="3"/>
  <c r="FR32" i="3"/>
  <c r="FF31" i="3"/>
  <c r="FE32" i="3"/>
  <c r="EO31" i="3"/>
  <c r="EN32" i="3"/>
  <c r="DV31" i="3"/>
  <c r="DU32" i="3"/>
  <c r="CT31" i="3"/>
  <c r="CS32" i="3"/>
  <c r="BZ31" i="3"/>
  <c r="BY32" i="3"/>
  <c r="BL32" i="3"/>
  <c r="BM31" i="3"/>
  <c r="AY29" i="3"/>
  <c r="AX30" i="3"/>
  <c r="DK25" i="7"/>
  <c r="DJ26" i="7"/>
  <c r="CY26" i="7"/>
  <c r="CZ25" i="7"/>
  <c r="CM24" i="7"/>
  <c r="CL25" i="7"/>
  <c r="BQ26" i="7"/>
  <c r="BR25" i="7"/>
  <c r="BD26" i="7"/>
  <c r="BE25" i="7"/>
  <c r="AS26" i="7"/>
  <c r="AT25" i="7"/>
  <c r="Y25" i="7"/>
  <c r="Z24" i="7"/>
  <c r="N25" i="7"/>
  <c r="O24" i="7"/>
  <c r="B24" i="7"/>
  <c r="A25" i="7"/>
  <c r="BB18" i="1"/>
  <c r="BA19" i="1"/>
  <c r="DI22" i="6"/>
  <c r="DJ21" i="6"/>
  <c r="CW20" i="6"/>
  <c r="CV21" i="6"/>
  <c r="CK21" i="6"/>
  <c r="CL20" i="6"/>
  <c r="BP21" i="6"/>
  <c r="BQ20" i="6"/>
  <c r="BE21" i="6"/>
  <c r="BF20" i="6"/>
  <c r="AT21" i="6"/>
  <c r="AU20" i="6"/>
  <c r="X22" i="6"/>
  <c r="Y21" i="6"/>
  <c r="M20" i="6"/>
  <c r="L21" i="6"/>
  <c r="A22" i="6"/>
  <c r="B21" i="6"/>
  <c r="DL20" i="1"/>
  <c r="DM19" i="1"/>
  <c r="DA21" i="1"/>
  <c r="DB20" i="1"/>
  <c r="CP19" i="1"/>
  <c r="CQ18" i="1"/>
  <c r="BY17" i="1"/>
  <c r="BX18" i="1"/>
  <c r="BL18" i="1"/>
  <c r="BM17" i="1"/>
  <c r="AR51" i="11" l="1"/>
  <c r="AQ52" i="11"/>
  <c r="BP52" i="11"/>
  <c r="BQ51" i="11"/>
  <c r="HK56" i="11"/>
  <c r="HL55" i="11"/>
  <c r="GL56" i="11"/>
  <c r="GM55" i="11"/>
  <c r="GY55" i="11"/>
  <c r="GX56" i="11"/>
  <c r="ER57" i="11"/>
  <c r="ES56" i="11"/>
  <c r="FQ57" i="11"/>
  <c r="FR56" i="11"/>
  <c r="FD59" i="11"/>
  <c r="FE58" i="11"/>
  <c r="CM51" i="11"/>
  <c r="CL52" i="11"/>
  <c r="DL51" i="11"/>
  <c r="DK52" i="11"/>
  <c r="CY52" i="11"/>
  <c r="CX53" i="11"/>
  <c r="BC53" i="11"/>
  <c r="BD52" i="11"/>
  <c r="DB49" i="10"/>
  <c r="DC48" i="10"/>
  <c r="BH47" i="10"/>
  <c r="BG48" i="10"/>
  <c r="N47" i="10"/>
  <c r="M48" i="10"/>
  <c r="X45" i="11"/>
  <c r="W46" i="11"/>
  <c r="A45" i="11"/>
  <c r="B44" i="11"/>
  <c r="BS41" i="10"/>
  <c r="BT40" i="10"/>
  <c r="DP45" i="10"/>
  <c r="DQ44" i="10"/>
  <c r="Z41" i="10"/>
  <c r="AA40" i="10"/>
  <c r="CO39" i="10"/>
  <c r="CP38" i="10"/>
  <c r="AV39" i="10"/>
  <c r="AW38" i="10"/>
  <c r="A39" i="10"/>
  <c r="B38" i="10"/>
  <c r="DG31" i="3"/>
  <c r="DH30" i="3"/>
  <c r="FR33" i="3"/>
  <c r="FS32" i="3"/>
  <c r="FE33" i="3"/>
  <c r="FF32" i="3"/>
  <c r="EN33" i="3"/>
  <c r="EO32" i="3"/>
  <c r="DU33" i="3"/>
  <c r="DV32" i="3"/>
  <c r="CS33" i="3"/>
  <c r="CT32" i="3"/>
  <c r="BY33" i="3"/>
  <c r="BZ32" i="3"/>
  <c r="BL33" i="3"/>
  <c r="BM32" i="3"/>
  <c r="AX31" i="3"/>
  <c r="AY30" i="3"/>
  <c r="DJ27" i="7"/>
  <c r="DK26" i="7"/>
  <c r="CZ26" i="7"/>
  <c r="CY27" i="7"/>
  <c r="CM25" i="7"/>
  <c r="CL26" i="7"/>
  <c r="BQ27" i="7"/>
  <c r="BR26" i="7"/>
  <c r="BD27" i="7"/>
  <c r="BE26" i="7"/>
  <c r="AS27" i="7"/>
  <c r="AT26" i="7"/>
  <c r="Y26" i="7"/>
  <c r="Z25" i="7"/>
  <c r="N26" i="7"/>
  <c r="O25" i="7"/>
  <c r="A26" i="7"/>
  <c r="B25" i="7"/>
  <c r="BA20" i="1"/>
  <c r="BB19" i="1"/>
  <c r="DI23" i="6"/>
  <c r="DJ22" i="6"/>
  <c r="CV22" i="6"/>
  <c r="CW21" i="6"/>
  <c r="CK22" i="6"/>
  <c r="CL21" i="6"/>
  <c r="BP22" i="6"/>
  <c r="BQ21" i="6"/>
  <c r="BE22" i="6"/>
  <c r="BF21" i="6"/>
  <c r="AT22" i="6"/>
  <c r="AU21" i="6"/>
  <c r="X23" i="6"/>
  <c r="Y22" i="6"/>
  <c r="L22" i="6"/>
  <c r="M21" i="6"/>
  <c r="A23" i="6"/>
  <c r="B22" i="6"/>
  <c r="DM20" i="1"/>
  <c r="DL21" i="1"/>
  <c r="DA22" i="1"/>
  <c r="DB21" i="1"/>
  <c r="CP20" i="1"/>
  <c r="CQ19" i="1"/>
  <c r="BX19" i="1"/>
  <c r="BY18" i="1"/>
  <c r="BM18" i="1"/>
  <c r="BL19" i="1"/>
  <c r="BP53" i="11" l="1"/>
  <c r="BQ52" i="11"/>
  <c r="AQ53" i="11"/>
  <c r="AR52" i="11"/>
  <c r="GM56" i="11"/>
  <c r="GL57" i="11"/>
  <c r="GX57" i="11"/>
  <c r="GY56" i="11"/>
  <c r="HL56" i="11"/>
  <c r="HK57" i="11"/>
  <c r="FD60" i="11"/>
  <c r="FE59" i="11"/>
  <c r="FR57" i="11"/>
  <c r="FQ58" i="11"/>
  <c r="ES57" i="11"/>
  <c r="ER58" i="11"/>
  <c r="CX54" i="11"/>
  <c r="CY53" i="11"/>
  <c r="CL53" i="11"/>
  <c r="CM52" i="11"/>
  <c r="DK53" i="11"/>
  <c r="DL52" i="11"/>
  <c r="BC54" i="11"/>
  <c r="BD53" i="11"/>
  <c r="DC49" i="10"/>
  <c r="DB50" i="10"/>
  <c r="BG49" i="10"/>
  <c r="BH48" i="10"/>
  <c r="N48" i="10"/>
  <c r="M49" i="10"/>
  <c r="W47" i="11"/>
  <c r="X46" i="11"/>
  <c r="A46" i="11"/>
  <c r="B45" i="11"/>
  <c r="BS42" i="10"/>
  <c r="BT41" i="10"/>
  <c r="DQ45" i="10"/>
  <c r="DP46" i="10"/>
  <c r="AA41" i="10"/>
  <c r="Z42" i="10"/>
  <c r="CP39" i="10"/>
  <c r="CO40" i="10"/>
  <c r="AW39" i="10"/>
  <c r="AV40" i="10"/>
  <c r="B39" i="10"/>
  <c r="A40" i="10"/>
  <c r="DH31" i="3"/>
  <c r="DG32" i="3"/>
  <c r="FS33" i="3"/>
  <c r="FR34" i="3"/>
  <c r="FF33" i="3"/>
  <c r="FE34" i="3"/>
  <c r="EO33" i="3"/>
  <c r="EN34" i="3"/>
  <c r="DV33" i="3"/>
  <c r="DU34" i="3"/>
  <c r="CT33" i="3"/>
  <c r="CS34" i="3"/>
  <c r="BZ33" i="3"/>
  <c r="BY34" i="3"/>
  <c r="BM33" i="3"/>
  <c r="BL34" i="3"/>
  <c r="AY31" i="3"/>
  <c r="AX32" i="3"/>
  <c r="DJ28" i="7"/>
  <c r="DK27" i="7"/>
  <c r="CZ27" i="7"/>
  <c r="CY28" i="7"/>
  <c r="CL27" i="7"/>
  <c r="CM26" i="7"/>
  <c r="BQ28" i="7"/>
  <c r="BR27" i="7"/>
  <c r="BE27" i="7"/>
  <c r="BD28" i="7"/>
  <c r="AT27" i="7"/>
  <c r="AS28" i="7"/>
  <c r="Y27" i="7"/>
  <c r="Z26" i="7"/>
  <c r="N27" i="7"/>
  <c r="O26" i="7"/>
  <c r="B26" i="7"/>
  <c r="A27" i="7"/>
  <c r="BA21" i="1"/>
  <c r="BB20" i="1"/>
  <c r="DI24" i="6"/>
  <c r="DJ23" i="6"/>
  <c r="CW22" i="6"/>
  <c r="CV23" i="6"/>
  <c r="CK23" i="6"/>
  <c r="CL22" i="6"/>
  <c r="BP23" i="6"/>
  <c r="BQ22" i="6"/>
  <c r="BE23" i="6"/>
  <c r="BF22" i="6"/>
  <c r="AT23" i="6"/>
  <c r="AU22" i="6"/>
  <c r="Y23" i="6"/>
  <c r="X24" i="6"/>
  <c r="M22" i="6"/>
  <c r="L23" i="6"/>
  <c r="A24" i="6"/>
  <c r="B23" i="6"/>
  <c r="DL22" i="1"/>
  <c r="DM21" i="1"/>
  <c r="DA23" i="1"/>
  <c r="DB22" i="1"/>
  <c r="CP21" i="1"/>
  <c r="CQ20" i="1"/>
  <c r="BX20" i="1"/>
  <c r="BY19" i="1"/>
  <c r="BL20" i="1"/>
  <c r="BM19" i="1"/>
  <c r="AQ54" i="11" l="1"/>
  <c r="AR53" i="11"/>
  <c r="BQ53" i="11"/>
  <c r="BP54" i="11"/>
  <c r="GY57" i="11"/>
  <c r="GX58" i="11"/>
  <c r="GL58" i="11"/>
  <c r="GM57" i="11"/>
  <c r="HK58" i="11"/>
  <c r="HL57" i="11"/>
  <c r="FR58" i="11"/>
  <c r="FQ59" i="11"/>
  <c r="ES58" i="11"/>
  <c r="ER59" i="11"/>
  <c r="FE60" i="11"/>
  <c r="FD61" i="11"/>
  <c r="DK54" i="11"/>
  <c r="DL53" i="11"/>
  <c r="CL54" i="11"/>
  <c r="CM53" i="11"/>
  <c r="CY54" i="11"/>
  <c r="CX55" i="11"/>
  <c r="BD54" i="11"/>
  <c r="BC55" i="11"/>
  <c r="DB51" i="10"/>
  <c r="DC50" i="10"/>
  <c r="BH49" i="10"/>
  <c r="BG50" i="10"/>
  <c r="N49" i="10"/>
  <c r="M50" i="10"/>
  <c r="X47" i="11"/>
  <c r="W48" i="11"/>
  <c r="A47" i="11"/>
  <c r="B46" i="11"/>
  <c r="BS43" i="10"/>
  <c r="BT42" i="10"/>
  <c r="DP47" i="10"/>
  <c r="DQ46" i="10"/>
  <c r="Z43" i="10"/>
  <c r="AA42" i="10"/>
  <c r="CO41" i="10"/>
  <c r="CP40" i="10"/>
  <c r="AV41" i="10"/>
  <c r="AW40" i="10"/>
  <c r="A41" i="10"/>
  <c r="B40" i="10"/>
  <c r="DG33" i="3"/>
  <c r="DH32" i="3"/>
  <c r="FR35" i="3"/>
  <c r="FS34" i="3"/>
  <c r="FE35" i="3"/>
  <c r="FF34" i="3"/>
  <c r="EO34" i="3"/>
  <c r="EN35" i="3"/>
  <c r="DU35" i="3"/>
  <c r="DV34" i="3"/>
  <c r="CS35" i="3"/>
  <c r="CT34" i="3"/>
  <c r="BY35" i="3"/>
  <c r="BZ34" i="3"/>
  <c r="BL35" i="3"/>
  <c r="BM34" i="3"/>
  <c r="AX33" i="3"/>
  <c r="AY32" i="3"/>
  <c r="DJ29" i="7"/>
  <c r="DK28" i="7"/>
  <c r="CZ28" i="7"/>
  <c r="CY29" i="7"/>
  <c r="CM27" i="7"/>
  <c r="CL28" i="7"/>
  <c r="BQ29" i="7"/>
  <c r="BR28" i="7"/>
  <c r="BD29" i="7"/>
  <c r="BE28" i="7"/>
  <c r="AS29" i="7"/>
  <c r="AT28" i="7"/>
  <c r="Y28" i="7"/>
  <c r="Z27" i="7"/>
  <c r="N28" i="7"/>
  <c r="O27" i="7"/>
  <c r="A28" i="7"/>
  <c r="B27" i="7"/>
  <c r="BA22" i="1"/>
  <c r="BB21" i="1"/>
  <c r="DI25" i="6"/>
  <c r="DJ24" i="6"/>
  <c r="CV24" i="6"/>
  <c r="CW23" i="6"/>
  <c r="CK24" i="6"/>
  <c r="CL23" i="6"/>
  <c r="BP24" i="6"/>
  <c r="BQ23" i="6"/>
  <c r="BF23" i="6"/>
  <c r="BE24" i="6"/>
  <c r="AT24" i="6"/>
  <c r="AU23" i="6"/>
  <c r="X25" i="6"/>
  <c r="Y24" i="6"/>
  <c r="L24" i="6"/>
  <c r="M23" i="6"/>
  <c r="A25" i="6"/>
  <c r="B24" i="6"/>
  <c r="DM22" i="1"/>
  <c r="DL23" i="1"/>
  <c r="DA24" i="1"/>
  <c r="DB23" i="1"/>
  <c r="CP22" i="1"/>
  <c r="CQ21" i="1"/>
  <c r="BX21" i="1"/>
  <c r="BY20" i="1"/>
  <c r="BM20" i="1"/>
  <c r="BL21" i="1"/>
  <c r="AQ55" i="11" l="1"/>
  <c r="AR54" i="11"/>
  <c r="BP55" i="11"/>
  <c r="BQ54" i="11"/>
  <c r="HK59" i="11"/>
  <c r="HL58" i="11"/>
  <c r="GM58" i="11"/>
  <c r="GL59" i="11"/>
  <c r="GY58" i="11"/>
  <c r="GX59" i="11"/>
  <c r="FD62" i="11"/>
  <c r="FE61" i="11"/>
  <c r="ES59" i="11"/>
  <c r="ER60" i="11"/>
  <c r="FR59" i="11"/>
  <c r="FQ60" i="11"/>
  <c r="CY55" i="11"/>
  <c r="CX56" i="11"/>
  <c r="CL55" i="11"/>
  <c r="CM54" i="11"/>
  <c r="DK55" i="11"/>
  <c r="DL54" i="11"/>
  <c r="BC56" i="11"/>
  <c r="BD55" i="11"/>
  <c r="DC51" i="10"/>
  <c r="DB52" i="10"/>
  <c r="BG51" i="10"/>
  <c r="BH50" i="10"/>
  <c r="N50" i="10"/>
  <c r="M51" i="10"/>
  <c r="W49" i="11"/>
  <c r="X48" i="11"/>
  <c r="A48" i="11"/>
  <c r="B47" i="11"/>
  <c r="BS44" i="10"/>
  <c r="BT43" i="10"/>
  <c r="DQ47" i="10"/>
  <c r="DP48" i="10"/>
  <c r="AA43" i="10"/>
  <c r="Z44" i="10"/>
  <c r="CP41" i="10"/>
  <c r="CO42" i="10"/>
  <c r="AW41" i="10"/>
  <c r="AV42" i="10"/>
  <c r="B41" i="10"/>
  <c r="A42" i="10"/>
  <c r="DH33" i="3"/>
  <c r="DG34" i="3"/>
  <c r="FS35" i="3"/>
  <c r="FR36" i="3"/>
  <c r="FF35" i="3"/>
  <c r="FE36" i="3"/>
  <c r="EO35" i="3"/>
  <c r="EN36" i="3"/>
  <c r="DV35" i="3"/>
  <c r="DU36" i="3"/>
  <c r="CT35" i="3"/>
  <c r="CS36" i="3"/>
  <c r="BZ35" i="3"/>
  <c r="BY36" i="3"/>
  <c r="BM35" i="3"/>
  <c r="BL36" i="3"/>
  <c r="AY33" i="3"/>
  <c r="AX34" i="3"/>
  <c r="DK29" i="7"/>
  <c r="DJ30" i="7"/>
  <c r="CY30" i="7"/>
  <c r="CZ29" i="7"/>
  <c r="CM28" i="7"/>
  <c r="CL29" i="7"/>
  <c r="BQ30" i="7"/>
  <c r="BR29" i="7"/>
  <c r="BD30" i="7"/>
  <c r="BE29" i="7"/>
  <c r="AS30" i="7"/>
  <c r="AT29" i="7"/>
  <c r="Y29" i="7"/>
  <c r="Z28" i="7"/>
  <c r="N29" i="7"/>
  <c r="O28" i="7"/>
  <c r="B28" i="7"/>
  <c r="A29" i="7"/>
  <c r="BB22" i="1"/>
  <c r="BA23" i="1"/>
  <c r="DI26" i="6"/>
  <c r="DJ25" i="6"/>
  <c r="CW24" i="6"/>
  <c r="CV25" i="6"/>
  <c r="CK25" i="6"/>
  <c r="CL24" i="6"/>
  <c r="BP25" i="6"/>
  <c r="BQ24" i="6"/>
  <c r="BE25" i="6"/>
  <c r="BF24" i="6"/>
  <c r="AT25" i="6"/>
  <c r="AU24" i="6"/>
  <c r="X26" i="6"/>
  <c r="Y25" i="6"/>
  <c r="M24" i="6"/>
  <c r="L25" i="6"/>
  <c r="A26" i="6"/>
  <c r="B25" i="6"/>
  <c r="DL24" i="1"/>
  <c r="DM23" i="1"/>
  <c r="DA25" i="1"/>
  <c r="DB24" i="1"/>
  <c r="CP23" i="1"/>
  <c r="CQ22" i="1"/>
  <c r="BY21" i="1"/>
  <c r="BX22" i="1"/>
  <c r="BL22" i="1"/>
  <c r="BM21" i="1"/>
  <c r="AQ56" i="11" l="1"/>
  <c r="AR55" i="11"/>
  <c r="BP56" i="11"/>
  <c r="BQ55" i="11"/>
  <c r="GM59" i="11"/>
  <c r="GL60" i="11"/>
  <c r="GX60" i="11"/>
  <c r="GY59" i="11"/>
  <c r="HL59" i="11"/>
  <c r="HK60" i="11"/>
  <c r="ER61" i="11"/>
  <c r="ES60" i="11"/>
  <c r="FQ61" i="11"/>
  <c r="FR60" i="11"/>
  <c r="FE62" i="11"/>
  <c r="FD63" i="11"/>
  <c r="DK56" i="11"/>
  <c r="DL55" i="11"/>
  <c r="CX57" i="11"/>
  <c r="CY56" i="11"/>
  <c r="CL56" i="11"/>
  <c r="CM55" i="11"/>
  <c r="BC57" i="11"/>
  <c r="BD56" i="11"/>
  <c r="DB53" i="10"/>
  <c r="DC52" i="10"/>
  <c r="BH51" i="10"/>
  <c r="BG52" i="10"/>
  <c r="N51" i="10"/>
  <c r="M52" i="10"/>
  <c r="X49" i="11"/>
  <c r="W50" i="11"/>
  <c r="A49" i="11"/>
  <c r="B48" i="11"/>
  <c r="BS45" i="10"/>
  <c r="BT44" i="10"/>
  <c r="DP49" i="10"/>
  <c r="DQ48" i="10"/>
  <c r="AA44" i="10"/>
  <c r="Z45" i="10"/>
  <c r="CO43" i="10"/>
  <c r="CP42" i="10"/>
  <c r="AV43" i="10"/>
  <c r="AW42" i="10"/>
  <c r="A43" i="10"/>
  <c r="B42" i="10"/>
  <c r="DG35" i="3"/>
  <c r="DH34" i="3"/>
  <c r="FS36" i="3"/>
  <c r="FR37" i="3"/>
  <c r="FF36" i="3"/>
  <c r="FE37" i="3"/>
  <c r="EO36" i="3"/>
  <c r="EN37" i="3"/>
  <c r="DV36" i="3"/>
  <c r="DU37" i="3"/>
  <c r="CT36" i="3"/>
  <c r="CS37" i="3"/>
  <c r="BZ36" i="3"/>
  <c r="BY37" i="3"/>
  <c r="BM36" i="3"/>
  <c r="BL37" i="3"/>
  <c r="AX35" i="3"/>
  <c r="AY34" i="3"/>
  <c r="DJ31" i="7"/>
  <c r="DK30" i="7"/>
  <c r="CY31" i="7"/>
  <c r="CZ30" i="7"/>
  <c r="CL30" i="7"/>
  <c r="CM29" i="7"/>
  <c r="BQ31" i="7"/>
  <c r="BR30" i="7"/>
  <c r="BD31" i="7"/>
  <c r="BE30" i="7"/>
  <c r="AS31" i="7"/>
  <c r="AT30" i="7"/>
  <c r="Z29" i="7"/>
  <c r="Y30" i="7"/>
  <c r="N30" i="7"/>
  <c r="O29" i="7"/>
  <c r="A30" i="7"/>
  <c r="B29" i="7"/>
  <c r="BA24" i="1"/>
  <c r="BB23" i="1"/>
  <c r="DI27" i="6"/>
  <c r="DJ26" i="6"/>
  <c r="CV26" i="6"/>
  <c r="CW25" i="6"/>
  <c r="CK26" i="6"/>
  <c r="CL25" i="6"/>
  <c r="BP26" i="6"/>
  <c r="BQ25" i="6"/>
  <c r="BE26" i="6"/>
  <c r="BF25" i="6"/>
  <c r="AT26" i="6"/>
  <c r="AU25" i="6"/>
  <c r="X27" i="6"/>
  <c r="Y26" i="6"/>
  <c r="L26" i="6"/>
  <c r="M25" i="6"/>
  <c r="A27" i="6"/>
  <c r="B26" i="6"/>
  <c r="DM24" i="1"/>
  <c r="DL25" i="1"/>
  <c r="DA26" i="1"/>
  <c r="DB25" i="1"/>
  <c r="CP24" i="1"/>
  <c r="CQ23" i="1"/>
  <c r="BX23" i="1"/>
  <c r="BY22" i="1"/>
  <c r="BM22" i="1"/>
  <c r="BL23" i="1"/>
  <c r="BP57" i="11" l="1"/>
  <c r="BQ56" i="11"/>
  <c r="AQ57" i="11"/>
  <c r="AR56" i="11"/>
  <c r="HK61" i="11"/>
  <c r="HL60" i="11"/>
  <c r="GY60" i="11"/>
  <c r="GX61" i="11"/>
  <c r="GL61" i="11"/>
  <c r="GM60" i="11"/>
  <c r="FQ62" i="11"/>
  <c r="FR61" i="11"/>
  <c r="FE63" i="11"/>
  <c r="FD64" i="11"/>
  <c r="ER62" i="11"/>
  <c r="ES61" i="11"/>
  <c r="CM56" i="11"/>
  <c r="CL57" i="11"/>
  <c r="CY57" i="11"/>
  <c r="CX58" i="11"/>
  <c r="DL56" i="11"/>
  <c r="DK57" i="11"/>
  <c r="BC58" i="11"/>
  <c r="BD57" i="11"/>
  <c r="DC53" i="10"/>
  <c r="DB54" i="10"/>
  <c r="BG53" i="10"/>
  <c r="BH52" i="10"/>
  <c r="N52" i="10"/>
  <c r="M53" i="10"/>
  <c r="W51" i="11"/>
  <c r="X50" i="11"/>
  <c r="A50" i="11"/>
  <c r="B49" i="11"/>
  <c r="BS46" i="10"/>
  <c r="BT45" i="10"/>
  <c r="DQ49" i="10"/>
  <c r="DP50" i="10"/>
  <c r="AA45" i="10"/>
  <c r="Z46" i="10"/>
  <c r="CP43" i="10"/>
  <c r="CO44" i="10"/>
  <c r="AW43" i="10"/>
  <c r="AV44" i="10"/>
  <c r="B43" i="10"/>
  <c r="A44" i="10"/>
  <c r="DG36" i="3"/>
  <c r="DH35" i="3"/>
  <c r="FS37" i="3"/>
  <c r="FR38" i="3"/>
  <c r="FE38" i="3"/>
  <c r="FF37" i="3"/>
  <c r="EN38" i="3"/>
  <c r="EO37" i="3"/>
  <c r="DU38" i="3"/>
  <c r="DV37" i="3"/>
  <c r="CS38" i="3"/>
  <c r="CT37" i="3"/>
  <c r="BY38" i="3"/>
  <c r="BZ37" i="3"/>
  <c r="BL38" i="3"/>
  <c r="BM37" i="3"/>
  <c r="AY35" i="3"/>
  <c r="AX36" i="3"/>
  <c r="DJ32" i="7"/>
  <c r="DK31" i="7"/>
  <c r="CZ31" i="7"/>
  <c r="CY32" i="7"/>
  <c r="CM30" i="7"/>
  <c r="CL31" i="7"/>
  <c r="BQ32" i="7"/>
  <c r="BR31" i="7"/>
  <c r="BE31" i="7"/>
  <c r="BD32" i="7"/>
  <c r="AT31" i="7"/>
  <c r="AS32" i="7"/>
  <c r="Y31" i="7"/>
  <c r="Z30" i="7"/>
  <c r="N31" i="7"/>
  <c r="O30" i="7"/>
  <c r="B30" i="7"/>
  <c r="A31" i="7"/>
  <c r="BA25" i="1"/>
  <c r="BB24" i="1"/>
  <c r="DI28" i="6"/>
  <c r="DJ27" i="6"/>
  <c r="CW26" i="6"/>
  <c r="CV27" i="6"/>
  <c r="CK27" i="6"/>
  <c r="CL26" i="6"/>
  <c r="BP27" i="6"/>
  <c r="BQ26" i="6"/>
  <c r="BE27" i="6"/>
  <c r="BF26" i="6"/>
  <c r="AT27" i="6"/>
  <c r="AU26" i="6"/>
  <c r="X28" i="6"/>
  <c r="Y27" i="6"/>
  <c r="M26" i="6"/>
  <c r="L27" i="6"/>
  <c r="A28" i="6"/>
  <c r="B27" i="6"/>
  <c r="DL26" i="1"/>
  <c r="DM25" i="1"/>
  <c r="DA27" i="1"/>
  <c r="DB26" i="1"/>
  <c r="CP25" i="1"/>
  <c r="CQ24" i="1"/>
  <c r="BX24" i="1"/>
  <c r="BY23" i="1"/>
  <c r="BL24" i="1"/>
  <c r="BM23" i="1"/>
  <c r="AQ58" i="11" l="1"/>
  <c r="AR57" i="11"/>
  <c r="BP58" i="11"/>
  <c r="BQ57" i="11"/>
  <c r="GX62" i="11"/>
  <c r="GY61" i="11"/>
  <c r="GM61" i="11"/>
  <c r="GL62" i="11"/>
  <c r="HL61" i="11"/>
  <c r="HK62" i="11"/>
  <c r="ER63" i="11"/>
  <c r="ES62" i="11"/>
  <c r="FD65" i="11"/>
  <c r="FE64" i="11"/>
  <c r="FQ63" i="11"/>
  <c r="FR62" i="11"/>
  <c r="DK58" i="11"/>
  <c r="DL57" i="11"/>
  <c r="CX59" i="11"/>
  <c r="CY58" i="11"/>
  <c r="CL58" i="11"/>
  <c r="CM57" i="11"/>
  <c r="BC59" i="11"/>
  <c r="BD58" i="11"/>
  <c r="DB55" i="10"/>
  <c r="DC54" i="10"/>
  <c r="BH53" i="10"/>
  <c r="BG54" i="10"/>
  <c r="N53" i="10"/>
  <c r="M54" i="10"/>
  <c r="X51" i="11"/>
  <c r="W52" i="11"/>
  <c r="A51" i="11"/>
  <c r="B50" i="11"/>
  <c r="BS47" i="10"/>
  <c r="BT46" i="10"/>
  <c r="DP51" i="10"/>
  <c r="DQ50" i="10"/>
  <c r="Z47" i="10"/>
  <c r="AA46" i="10"/>
  <c r="CO45" i="10"/>
  <c r="CP44" i="10"/>
  <c r="AV45" i="10"/>
  <c r="AW44" i="10"/>
  <c r="A45" i="10"/>
  <c r="B44" i="10"/>
  <c r="DG37" i="3"/>
  <c r="DH36" i="3"/>
  <c r="FS38" i="3"/>
  <c r="FR39" i="3"/>
  <c r="FF38" i="3"/>
  <c r="FE39" i="3"/>
  <c r="EO38" i="3"/>
  <c r="EN39" i="3"/>
  <c r="DV38" i="3"/>
  <c r="DU39" i="3"/>
  <c r="CT38" i="3"/>
  <c r="CS39" i="3"/>
  <c r="BZ38" i="3"/>
  <c r="BY39" i="3"/>
  <c r="BM38" i="3"/>
  <c r="BL39" i="3"/>
  <c r="AY36" i="3"/>
  <c r="AX37" i="3"/>
  <c r="DJ33" i="7"/>
  <c r="DK32" i="7"/>
  <c r="CZ32" i="7"/>
  <c r="CY33" i="7"/>
  <c r="CM31" i="7"/>
  <c r="CL32" i="7"/>
  <c r="BQ33" i="7"/>
  <c r="BR32" i="7"/>
  <c r="BD33" i="7"/>
  <c r="BE32" i="7"/>
  <c r="AS33" i="7"/>
  <c r="AT32" i="7"/>
  <c r="Y32" i="7"/>
  <c r="Z31" i="7"/>
  <c r="N32" i="7"/>
  <c r="O31" i="7"/>
  <c r="A32" i="7"/>
  <c r="B31" i="7"/>
  <c r="BA26" i="1"/>
  <c r="BB25" i="1"/>
  <c r="DI29" i="6"/>
  <c r="DJ28" i="6"/>
  <c r="CV28" i="6"/>
  <c r="CW27" i="6"/>
  <c r="CK28" i="6"/>
  <c r="CL27" i="6"/>
  <c r="BP28" i="6"/>
  <c r="BQ27" i="6"/>
  <c r="BF27" i="6"/>
  <c r="BE28" i="6"/>
  <c r="AT28" i="6"/>
  <c r="AU27" i="6"/>
  <c r="X29" i="6"/>
  <c r="Y28" i="6"/>
  <c r="L28" i="6"/>
  <c r="M27" i="6"/>
  <c r="A29" i="6"/>
  <c r="B28" i="6"/>
  <c r="DM26" i="1"/>
  <c r="DL27" i="1"/>
  <c r="DA28" i="1"/>
  <c r="DB27" i="1"/>
  <c r="CP26" i="1"/>
  <c r="CQ25" i="1"/>
  <c r="BX25" i="1"/>
  <c r="BY24" i="1"/>
  <c r="BM24" i="1"/>
  <c r="BL25" i="1"/>
  <c r="BQ58" i="11" l="1"/>
  <c r="BP59" i="11"/>
  <c r="AR58" i="11"/>
  <c r="AQ59" i="11"/>
  <c r="HL62" i="11"/>
  <c r="HK63" i="11"/>
  <c r="GL63" i="11"/>
  <c r="GM62" i="11"/>
  <c r="GY62" i="11"/>
  <c r="GX63" i="11"/>
  <c r="FQ64" i="11"/>
  <c r="FR63" i="11"/>
  <c r="FD66" i="11"/>
  <c r="FE65" i="11"/>
  <c r="ER64" i="11"/>
  <c r="ES63" i="11"/>
  <c r="CM58" i="11"/>
  <c r="CL59" i="11"/>
  <c r="CX60" i="11"/>
  <c r="CY59" i="11"/>
  <c r="DL58" i="11"/>
  <c r="DK59" i="11"/>
  <c r="BD59" i="11"/>
  <c r="BC60" i="11"/>
  <c r="DC55" i="10"/>
  <c r="DB56" i="10"/>
  <c r="BG55" i="10"/>
  <c r="BH54" i="10"/>
  <c r="N54" i="10"/>
  <c r="M55" i="10"/>
  <c r="X52" i="11"/>
  <c r="W53" i="11"/>
  <c r="A52" i="11"/>
  <c r="B51" i="11"/>
  <c r="BT47" i="10"/>
  <c r="BS48" i="10"/>
  <c r="DQ51" i="10"/>
  <c r="DP52" i="10"/>
  <c r="AA47" i="10"/>
  <c r="Z48" i="10"/>
  <c r="CP45" i="10"/>
  <c r="CO46" i="10"/>
  <c r="AW45" i="10"/>
  <c r="AV46" i="10"/>
  <c r="B45" i="10"/>
  <c r="A46" i="10"/>
  <c r="DG38" i="3"/>
  <c r="DH37" i="3"/>
  <c r="FR40" i="3"/>
  <c r="FS39" i="3"/>
  <c r="FE40" i="3"/>
  <c r="FF39" i="3"/>
  <c r="EO39" i="3"/>
  <c r="EN40" i="3"/>
  <c r="DU40" i="3"/>
  <c r="DV39" i="3"/>
  <c r="CS40" i="3"/>
  <c r="CT39" i="3"/>
  <c r="BY40" i="3"/>
  <c r="BZ39" i="3"/>
  <c r="BM39" i="3"/>
  <c r="BL40" i="3"/>
  <c r="AX38" i="3"/>
  <c r="AY37" i="3"/>
  <c r="DJ34" i="7"/>
  <c r="DK33" i="7"/>
  <c r="CY34" i="7"/>
  <c r="CZ33" i="7"/>
  <c r="CM32" i="7"/>
  <c r="CL33" i="7"/>
  <c r="BQ34" i="7"/>
  <c r="BR33" i="7"/>
  <c r="BE33" i="7"/>
  <c r="BD34" i="7"/>
  <c r="AT33" i="7"/>
  <c r="AS34" i="7"/>
  <c r="Y33" i="7"/>
  <c r="Z32" i="7"/>
  <c r="N33" i="7"/>
  <c r="O32" i="7"/>
  <c r="B32" i="7"/>
  <c r="A33" i="7"/>
  <c r="BB26" i="1"/>
  <c r="BA27" i="1"/>
  <c r="DI30" i="6"/>
  <c r="DJ29" i="6"/>
  <c r="CW28" i="6"/>
  <c r="CV29" i="6"/>
  <c r="CK29" i="6"/>
  <c r="CL28" i="6"/>
  <c r="BP29" i="6"/>
  <c r="BQ28" i="6"/>
  <c r="BE29" i="6"/>
  <c r="BF28" i="6"/>
  <c r="AT29" i="6"/>
  <c r="AU28" i="6"/>
  <c r="Y29" i="6"/>
  <c r="X30" i="6"/>
  <c r="M28" i="6"/>
  <c r="L29" i="6"/>
  <c r="A30" i="6"/>
  <c r="B29" i="6"/>
  <c r="DL28" i="1"/>
  <c r="DM27" i="1"/>
  <c r="DA29" i="1"/>
  <c r="DB28" i="1"/>
  <c r="CP27" i="1"/>
  <c r="CQ26" i="1"/>
  <c r="BY25" i="1"/>
  <c r="BX26" i="1"/>
  <c r="BL26" i="1"/>
  <c r="BM25" i="1"/>
  <c r="AQ60" i="11" l="1"/>
  <c r="AR59" i="11"/>
  <c r="BP60" i="11"/>
  <c r="BQ59" i="11"/>
  <c r="GL64" i="11"/>
  <c r="GM63" i="11"/>
  <c r="GY63" i="11"/>
  <c r="GX64" i="11"/>
  <c r="HK64" i="11"/>
  <c r="HL63" i="11"/>
  <c r="FD67" i="11"/>
  <c r="FE66" i="11"/>
  <c r="ER65" i="11"/>
  <c r="ES64" i="11"/>
  <c r="FQ65" i="11"/>
  <c r="FR64" i="11"/>
  <c r="DL59" i="11"/>
  <c r="DK60" i="11"/>
  <c r="CM59" i="11"/>
  <c r="CL60" i="11"/>
  <c r="CY60" i="11"/>
  <c r="CX61" i="11"/>
  <c r="BC61" i="11"/>
  <c r="BD60" i="11"/>
  <c r="DB57" i="10"/>
  <c r="DC56" i="10"/>
  <c r="BH55" i="10"/>
  <c r="BG56" i="10"/>
  <c r="N55" i="10"/>
  <c r="M56" i="10"/>
  <c r="X53" i="11"/>
  <c r="W54" i="11"/>
  <c r="A53" i="11"/>
  <c r="B52" i="11"/>
  <c r="BS49" i="10"/>
  <c r="BT48" i="10"/>
  <c r="DP53" i="10"/>
  <c r="DQ52" i="10"/>
  <c r="Z49" i="10"/>
  <c r="AA48" i="10"/>
  <c r="CO47" i="10"/>
  <c r="CP46" i="10"/>
  <c r="AV47" i="10"/>
  <c r="AW46" i="10"/>
  <c r="A47" i="10"/>
  <c r="B46" i="10"/>
  <c r="DH38" i="3"/>
  <c r="DG39" i="3"/>
  <c r="FS40" i="3"/>
  <c r="FR41" i="3"/>
  <c r="FF40" i="3"/>
  <c r="FE41" i="3"/>
  <c r="EO40" i="3"/>
  <c r="EN41" i="3"/>
  <c r="DV40" i="3"/>
  <c r="DU41" i="3"/>
  <c r="CT40" i="3"/>
  <c r="CS41" i="3"/>
  <c r="BZ40" i="3"/>
  <c r="BY41" i="3"/>
  <c r="BM40" i="3"/>
  <c r="BL41" i="3"/>
  <c r="AY38" i="3"/>
  <c r="AX39" i="3"/>
  <c r="DJ35" i="7"/>
  <c r="DK34" i="7"/>
  <c r="CZ34" i="7"/>
  <c r="CY35" i="7"/>
  <c r="CL34" i="7"/>
  <c r="CM33" i="7"/>
  <c r="BQ35" i="7"/>
  <c r="BR34" i="7"/>
  <c r="BD35" i="7"/>
  <c r="BE34" i="7"/>
  <c r="AS35" i="7"/>
  <c r="AT34" i="7"/>
  <c r="Y34" i="7"/>
  <c r="Z33" i="7"/>
  <c r="N34" i="7"/>
  <c r="O33" i="7"/>
  <c r="A34" i="7"/>
  <c r="B33" i="7"/>
  <c r="BA28" i="1"/>
  <c r="BB27" i="1"/>
  <c r="DI31" i="6"/>
  <c r="DJ30" i="6"/>
  <c r="CV30" i="6"/>
  <c r="CW29" i="6"/>
  <c r="CK30" i="6"/>
  <c r="CL29" i="6"/>
  <c r="BP30" i="6"/>
  <c r="BQ29" i="6"/>
  <c r="BE30" i="6"/>
  <c r="BF29" i="6"/>
  <c r="AT30" i="6"/>
  <c r="AU29" i="6"/>
  <c r="X31" i="6"/>
  <c r="Y30" i="6"/>
  <c r="L30" i="6"/>
  <c r="M29" i="6"/>
  <c r="A31" i="6"/>
  <c r="B30" i="6"/>
  <c r="DM28" i="1"/>
  <c r="DL29" i="1"/>
  <c r="DA30" i="1"/>
  <c r="DB29" i="1"/>
  <c r="CP28" i="1"/>
  <c r="CQ27" i="1"/>
  <c r="BX27" i="1"/>
  <c r="BY26" i="1"/>
  <c r="BM26" i="1"/>
  <c r="BL27" i="1"/>
  <c r="BQ60" i="11" l="1"/>
  <c r="BP61" i="11"/>
  <c r="AR60" i="11"/>
  <c r="AQ61" i="11"/>
  <c r="GX65" i="11"/>
  <c r="GY64" i="11"/>
  <c r="HL64" i="11"/>
  <c r="HK65" i="11"/>
  <c r="GM64" i="11"/>
  <c r="GL65" i="11"/>
  <c r="FR65" i="11"/>
  <c r="FQ66" i="11"/>
  <c r="ER66" i="11"/>
  <c r="ES65" i="11"/>
  <c r="FD68" i="11"/>
  <c r="FE67" i="11"/>
  <c r="CX62" i="11"/>
  <c r="CY61" i="11"/>
  <c r="CL61" i="11"/>
  <c r="CM60" i="11"/>
  <c r="DK61" i="11"/>
  <c r="DL60" i="11"/>
  <c r="BC62" i="11"/>
  <c r="BD61" i="11"/>
  <c r="DC57" i="10"/>
  <c r="DB58" i="10"/>
  <c r="BG57" i="10"/>
  <c r="BH56" i="10"/>
  <c r="N56" i="10"/>
  <c r="M57" i="10"/>
  <c r="X54" i="11"/>
  <c r="W55" i="11"/>
  <c r="A54" i="11"/>
  <c r="B53" i="11"/>
  <c r="BS50" i="10"/>
  <c r="BT49" i="10"/>
  <c r="DQ53" i="10"/>
  <c r="DP54" i="10"/>
  <c r="AA49" i="10"/>
  <c r="Z50" i="10"/>
  <c r="CP47" i="10"/>
  <c r="CO48" i="10"/>
  <c r="AW47" i="10"/>
  <c r="AV48" i="10"/>
  <c r="B47" i="10"/>
  <c r="A48" i="10"/>
  <c r="DG40" i="3"/>
  <c r="DH39" i="3"/>
  <c r="FS41" i="3"/>
  <c r="FR42" i="3"/>
  <c r="FF41" i="3"/>
  <c r="FE42" i="3"/>
  <c r="EN42" i="3"/>
  <c r="EO41" i="3"/>
  <c r="DU42" i="3"/>
  <c r="DV41" i="3"/>
  <c r="CS42" i="3"/>
  <c r="CT41" i="3"/>
  <c r="BY42" i="3"/>
  <c r="BZ41" i="3"/>
  <c r="BM41" i="3"/>
  <c r="BL42" i="3"/>
  <c r="AX40" i="3"/>
  <c r="AY39" i="3"/>
  <c r="DK35" i="7"/>
  <c r="DJ36" i="7"/>
  <c r="CY36" i="7"/>
  <c r="CZ35" i="7"/>
  <c r="CM34" i="7"/>
  <c r="CL35" i="7"/>
  <c r="BQ36" i="7"/>
  <c r="BR35" i="7"/>
  <c r="BE35" i="7"/>
  <c r="BD36" i="7"/>
  <c r="AT35" i="7"/>
  <c r="AS36" i="7"/>
  <c r="Y35" i="7"/>
  <c r="Z34" i="7"/>
  <c r="N35" i="7"/>
  <c r="O34" i="7"/>
  <c r="B34" i="7"/>
  <c r="A35" i="7"/>
  <c r="BA29" i="1"/>
  <c r="BB28" i="1"/>
  <c r="DI32" i="6"/>
  <c r="DJ31" i="6"/>
  <c r="CW30" i="6"/>
  <c r="CV31" i="6"/>
  <c r="CK31" i="6"/>
  <c r="CL30" i="6"/>
  <c r="BP31" i="6"/>
  <c r="BQ30" i="6"/>
  <c r="BE31" i="6"/>
  <c r="BF30" i="6"/>
  <c r="AT31" i="6"/>
  <c r="AU30" i="6"/>
  <c r="X32" i="6"/>
  <c r="Y31" i="6"/>
  <c r="M30" i="6"/>
  <c r="L31" i="6"/>
  <c r="A32" i="6"/>
  <c r="B31" i="6"/>
  <c r="DL30" i="1"/>
  <c r="DM29" i="1"/>
  <c r="DA31" i="1"/>
  <c r="DB30" i="1"/>
  <c r="CP29" i="1"/>
  <c r="CQ28" i="1"/>
  <c r="BY27" i="1"/>
  <c r="BX28" i="1"/>
  <c r="BL28" i="1"/>
  <c r="BM27" i="1"/>
  <c r="AQ62" i="11" l="1"/>
  <c r="AR61" i="11"/>
  <c r="BQ61" i="11"/>
  <c r="BP62" i="11"/>
  <c r="HK66" i="11"/>
  <c r="HL65" i="11"/>
  <c r="GL66" i="11"/>
  <c r="GM65" i="11"/>
  <c r="GY65" i="11"/>
  <c r="GX66" i="11"/>
  <c r="FE68" i="11"/>
  <c r="FD69" i="11"/>
  <c r="ES66" i="11"/>
  <c r="ER67" i="11"/>
  <c r="FR66" i="11"/>
  <c r="FQ67" i="11"/>
  <c r="DL61" i="11"/>
  <c r="DK62" i="11"/>
  <c r="CM61" i="11"/>
  <c r="CL62" i="11"/>
  <c r="CY62" i="11"/>
  <c r="CX63" i="11"/>
  <c r="BD62" i="11"/>
  <c r="BC63" i="11"/>
  <c r="DB59" i="10"/>
  <c r="DC58" i="10"/>
  <c r="BH57" i="10"/>
  <c r="BG58" i="10"/>
  <c r="N57" i="10"/>
  <c r="M58" i="10"/>
  <c r="X55" i="11"/>
  <c r="W56" i="11"/>
  <c r="A55" i="11"/>
  <c r="B54" i="11"/>
  <c r="BS51" i="10"/>
  <c r="BT50" i="10"/>
  <c r="DP55" i="10"/>
  <c r="DQ54" i="10"/>
  <c r="Z51" i="10"/>
  <c r="AA50" i="10"/>
  <c r="CO49" i="10"/>
  <c r="CP48" i="10"/>
  <c r="AV49" i="10"/>
  <c r="AW48" i="10"/>
  <c r="A49" i="10"/>
  <c r="B48" i="10"/>
  <c r="DH40" i="3"/>
  <c r="DG41" i="3"/>
  <c r="FS42" i="3"/>
  <c r="FR43" i="3"/>
  <c r="FF42" i="3"/>
  <c r="FE43" i="3"/>
  <c r="EO42" i="3"/>
  <c r="EN43" i="3"/>
  <c r="DV42" i="3"/>
  <c r="DU43" i="3"/>
  <c r="CT42" i="3"/>
  <c r="CS43" i="3"/>
  <c r="BZ42" i="3"/>
  <c r="BY43" i="3"/>
  <c r="BM42" i="3"/>
  <c r="BL43" i="3"/>
  <c r="AY40" i="3"/>
  <c r="AX41" i="3"/>
  <c r="DK36" i="7"/>
  <c r="DJ37" i="7"/>
  <c r="CZ36" i="7"/>
  <c r="CY37" i="7"/>
  <c r="CM35" i="7"/>
  <c r="CL36" i="7"/>
  <c r="BR36" i="7"/>
  <c r="BQ37" i="7"/>
  <c r="BE36" i="7"/>
  <c r="BD37" i="7"/>
  <c r="AT36" i="7"/>
  <c r="AS37" i="7"/>
  <c r="Z35" i="7"/>
  <c r="Y36" i="7"/>
  <c r="N36" i="7"/>
  <c r="O35" i="7"/>
  <c r="A36" i="7"/>
  <c r="B35" i="7"/>
  <c r="BA30" i="1"/>
  <c r="BB29" i="1"/>
  <c r="DI33" i="6"/>
  <c r="DJ32" i="6"/>
  <c r="CV32" i="6"/>
  <c r="CW31" i="6"/>
  <c r="CK32" i="6"/>
  <c r="CL31" i="6"/>
  <c r="BP32" i="6"/>
  <c r="BQ31" i="6"/>
  <c r="BE32" i="6"/>
  <c r="BF31" i="6"/>
  <c r="AT32" i="6"/>
  <c r="AU31" i="6"/>
  <c r="X33" i="6"/>
  <c r="Y32" i="6"/>
  <c r="L32" i="6"/>
  <c r="M31" i="6"/>
  <c r="A33" i="6"/>
  <c r="B32" i="6"/>
  <c r="DM30" i="1"/>
  <c r="DL31" i="1"/>
  <c r="DA32" i="1"/>
  <c r="DB31" i="1"/>
  <c r="CP30" i="1"/>
  <c r="CQ29" i="1"/>
  <c r="BX29" i="1"/>
  <c r="BY28" i="1"/>
  <c r="BM28" i="1"/>
  <c r="BL29" i="1"/>
  <c r="BP63" i="11" l="1"/>
  <c r="BQ62" i="11"/>
  <c r="AQ63" i="11"/>
  <c r="AR62" i="11"/>
  <c r="GY66" i="11"/>
  <c r="GX67" i="11"/>
  <c r="GL67" i="11"/>
  <c r="GM66" i="11"/>
  <c r="HK67" i="11"/>
  <c r="HL66" i="11"/>
  <c r="FE69" i="11"/>
  <c r="FD70" i="11"/>
  <c r="FR67" i="11"/>
  <c r="FQ68" i="11"/>
  <c r="ES67" i="11"/>
  <c r="ER68" i="11"/>
  <c r="DK63" i="11"/>
  <c r="DL62" i="11"/>
  <c r="CY63" i="11"/>
  <c r="CX64" i="11"/>
  <c r="CL63" i="11"/>
  <c r="CM62" i="11"/>
  <c r="BC64" i="11"/>
  <c r="BD63" i="11"/>
  <c r="DC59" i="10"/>
  <c r="DB60" i="10"/>
  <c r="BG59" i="10"/>
  <c r="BH58" i="10"/>
  <c r="N58" i="10"/>
  <c r="M59" i="10"/>
  <c r="X56" i="11"/>
  <c r="W57" i="11"/>
  <c r="A56" i="11"/>
  <c r="B55" i="11"/>
  <c r="BS52" i="10"/>
  <c r="BT51" i="10"/>
  <c r="DQ55" i="10"/>
  <c r="DP56" i="10"/>
  <c r="AA51" i="10"/>
  <c r="Z52" i="10"/>
  <c r="CP49" i="10"/>
  <c r="CO50" i="10"/>
  <c r="AW49" i="10"/>
  <c r="AV50" i="10"/>
  <c r="B49" i="10"/>
  <c r="A50" i="10"/>
  <c r="DG42" i="3"/>
  <c r="DH41" i="3"/>
  <c r="FR44" i="3"/>
  <c r="FS43" i="3"/>
  <c r="FE44" i="3"/>
  <c r="FF43" i="3"/>
  <c r="EN44" i="3"/>
  <c r="EO43" i="3"/>
  <c r="DU44" i="3"/>
  <c r="DV43" i="3"/>
  <c r="CS44" i="3"/>
  <c r="CT43" i="3"/>
  <c r="BY44" i="3"/>
  <c r="BZ43" i="3"/>
  <c r="BL44" i="3"/>
  <c r="BM43" i="3"/>
  <c r="AX42" i="3"/>
  <c r="AY41" i="3"/>
  <c r="DJ38" i="7"/>
  <c r="DK37" i="7"/>
  <c r="CY38" i="7"/>
  <c r="CZ37" i="7"/>
  <c r="CL37" i="7"/>
  <c r="CM36" i="7"/>
  <c r="BR37" i="7"/>
  <c r="BQ38" i="7"/>
  <c r="BD38" i="7"/>
  <c r="BE37" i="7"/>
  <c r="AS38" i="7"/>
  <c r="AT37" i="7"/>
  <c r="Z36" i="7"/>
  <c r="Y37" i="7"/>
  <c r="O36" i="7"/>
  <c r="N37" i="7"/>
  <c r="B36" i="7"/>
  <c r="A37" i="7"/>
  <c r="BB30" i="1"/>
  <c r="BA31" i="1"/>
  <c r="DI34" i="6"/>
  <c r="DJ33" i="6"/>
  <c r="CW32" i="6"/>
  <c r="CV33" i="6"/>
  <c r="CK33" i="6"/>
  <c r="CL32" i="6"/>
  <c r="BP33" i="6"/>
  <c r="BQ32" i="6"/>
  <c r="BE33" i="6"/>
  <c r="BF32" i="6"/>
  <c r="AT33" i="6"/>
  <c r="AU32" i="6"/>
  <c r="Y33" i="6"/>
  <c r="X34" i="6"/>
  <c r="M32" i="6"/>
  <c r="L33" i="6"/>
  <c r="A34" i="6"/>
  <c r="B33" i="6"/>
  <c r="DL32" i="1"/>
  <c r="DM31" i="1"/>
  <c r="DA33" i="1"/>
  <c r="DB32" i="1"/>
  <c r="CP31" i="1"/>
  <c r="CQ30" i="1"/>
  <c r="BX30" i="1"/>
  <c r="BY29" i="1"/>
  <c r="BL30" i="1"/>
  <c r="BM29" i="1"/>
  <c r="AR63" i="11" l="1"/>
  <c r="AQ64" i="11"/>
  <c r="BQ63" i="11"/>
  <c r="BP64" i="11"/>
  <c r="HL67" i="11"/>
  <c r="HK68" i="11"/>
  <c r="GM67" i="11"/>
  <c r="GL68" i="11"/>
  <c r="GX68" i="11"/>
  <c r="GY67" i="11"/>
  <c r="FQ69" i="11"/>
  <c r="FR68" i="11"/>
  <c r="ER69" i="11"/>
  <c r="ES68" i="11"/>
  <c r="FE70" i="11"/>
  <c r="FD71" i="11"/>
  <c r="CX65" i="11"/>
  <c r="CY64" i="11"/>
  <c r="CL64" i="11"/>
  <c r="CM63" i="11"/>
  <c r="DK64" i="11"/>
  <c r="DL63" i="11"/>
  <c r="BC65" i="11"/>
  <c r="BD64" i="11"/>
  <c r="DB61" i="10"/>
  <c r="DC60" i="10"/>
  <c r="BH59" i="10"/>
  <c r="BG60" i="10"/>
  <c r="N59" i="10"/>
  <c r="M60" i="10"/>
  <c r="X57" i="11"/>
  <c r="W58" i="11"/>
  <c r="A57" i="11"/>
  <c r="B56" i="11"/>
  <c r="BS53" i="10"/>
  <c r="BT52" i="10"/>
  <c r="DP57" i="10"/>
  <c r="DQ56" i="10"/>
  <c r="Z53" i="10"/>
  <c r="AA52" i="10"/>
  <c r="CO51" i="10"/>
  <c r="CP50" i="10"/>
  <c r="AV51" i="10"/>
  <c r="AW50" i="10"/>
  <c r="A51" i="10"/>
  <c r="B50" i="10"/>
  <c r="DH42" i="3"/>
  <c r="DG43" i="3"/>
  <c r="FS44" i="3"/>
  <c r="FR45" i="3"/>
  <c r="FF44" i="3"/>
  <c r="FE45" i="3"/>
  <c r="EO44" i="3"/>
  <c r="EN45" i="3"/>
  <c r="DV44" i="3"/>
  <c r="DU45" i="3"/>
  <c r="CT44" i="3"/>
  <c r="CS45" i="3"/>
  <c r="BZ44" i="3"/>
  <c r="BY45" i="3"/>
  <c r="BM44" i="3"/>
  <c r="BL45" i="3"/>
  <c r="AY42" i="3"/>
  <c r="AX43" i="3"/>
  <c r="DJ39" i="7"/>
  <c r="DK38" i="7"/>
  <c r="CZ38" i="7"/>
  <c r="CY39" i="7"/>
  <c r="CM37" i="7"/>
  <c r="CL38" i="7"/>
  <c r="BR38" i="7"/>
  <c r="BQ39" i="7"/>
  <c r="BE38" i="7"/>
  <c r="BD39" i="7"/>
  <c r="AT38" i="7"/>
  <c r="AS39" i="7"/>
  <c r="Y38" i="7"/>
  <c r="Z37" i="7"/>
  <c r="N38" i="7"/>
  <c r="O37" i="7"/>
  <c r="A38" i="7"/>
  <c r="B37" i="7"/>
  <c r="BA32" i="1"/>
  <c r="BB31" i="1"/>
  <c r="DI35" i="6"/>
  <c r="DJ34" i="6"/>
  <c r="CV34" i="6"/>
  <c r="CW33" i="6"/>
  <c r="CK34" i="6"/>
  <c r="CL33" i="6"/>
  <c r="BP34" i="6"/>
  <c r="BQ33" i="6"/>
  <c r="BF33" i="6"/>
  <c r="BE34" i="6"/>
  <c r="AT34" i="6"/>
  <c r="AU33" i="6"/>
  <c r="X35" i="6"/>
  <c r="Y34" i="6"/>
  <c r="L34" i="6"/>
  <c r="M33" i="6"/>
  <c r="A35" i="6"/>
  <c r="B34" i="6"/>
  <c r="DM32" i="1"/>
  <c r="DL33" i="1"/>
  <c r="DA34" i="1"/>
  <c r="DB33" i="1"/>
  <c r="CP32" i="1"/>
  <c r="CQ31" i="1"/>
  <c r="BX31" i="1"/>
  <c r="BY30" i="1"/>
  <c r="BM30" i="1"/>
  <c r="BL31" i="1"/>
  <c r="BP65" i="11" l="1"/>
  <c r="BQ64" i="11"/>
  <c r="AQ65" i="11"/>
  <c r="AR64" i="11"/>
  <c r="GY68" i="11"/>
  <c r="GX69" i="11"/>
  <c r="GL69" i="11"/>
  <c r="GM68" i="11"/>
  <c r="HK69" i="11"/>
  <c r="HL68" i="11"/>
  <c r="FE71" i="11"/>
  <c r="FD72" i="11"/>
  <c r="ES69" i="11"/>
  <c r="ER70" i="11"/>
  <c r="FR69" i="11"/>
  <c r="FQ70" i="11"/>
  <c r="DL64" i="11"/>
  <c r="DK65" i="11"/>
  <c r="CM64" i="11"/>
  <c r="CL65" i="11"/>
  <c r="CY65" i="11"/>
  <c r="CX66" i="11"/>
  <c r="BC66" i="11"/>
  <c r="BD65" i="11"/>
  <c r="DC61" i="10"/>
  <c r="DB62" i="10"/>
  <c r="BG61" i="10"/>
  <c r="BH60" i="10"/>
  <c r="N60" i="10"/>
  <c r="M61" i="10"/>
  <c r="W59" i="11"/>
  <c r="X58" i="11"/>
  <c r="A58" i="11"/>
  <c r="B57" i="11"/>
  <c r="BS54" i="10"/>
  <c r="BT53" i="10"/>
  <c r="DQ57" i="10"/>
  <c r="DP58" i="10"/>
  <c r="AA53" i="10"/>
  <c r="Z54" i="10"/>
  <c r="CP51" i="10"/>
  <c r="CO52" i="10"/>
  <c r="AW51" i="10"/>
  <c r="AV52" i="10"/>
  <c r="B51" i="10"/>
  <c r="A52" i="10"/>
  <c r="DH43" i="3"/>
  <c r="DG44" i="3"/>
  <c r="FS45" i="3"/>
  <c r="FR46" i="3"/>
  <c r="FF45" i="3"/>
  <c r="FE46" i="3"/>
  <c r="EO45" i="3"/>
  <c r="EN46" i="3"/>
  <c r="DU46" i="3"/>
  <c r="DV45" i="3"/>
  <c r="CS46" i="3"/>
  <c r="CT45" i="3"/>
  <c r="BY46" i="3"/>
  <c r="BZ45" i="3"/>
  <c r="BM45" i="3"/>
  <c r="BL46" i="3"/>
  <c r="AX44" i="3"/>
  <c r="AY43" i="3"/>
  <c r="DJ40" i="7"/>
  <c r="DK39" i="7"/>
  <c r="CY40" i="7"/>
  <c r="CZ39" i="7"/>
  <c r="CM38" i="7"/>
  <c r="CL39" i="7"/>
  <c r="BQ40" i="7"/>
  <c r="BR39" i="7"/>
  <c r="BE39" i="7"/>
  <c r="BD40" i="7"/>
  <c r="AS40" i="7"/>
  <c r="AT39" i="7"/>
  <c r="Z38" i="7"/>
  <c r="Y39" i="7"/>
  <c r="O38" i="7"/>
  <c r="N39" i="7"/>
  <c r="B38" i="7"/>
  <c r="A39" i="7"/>
  <c r="BB32" i="1"/>
  <c r="BA33" i="1"/>
  <c r="DI36" i="6"/>
  <c r="DJ35" i="6"/>
  <c r="CW34" i="6"/>
  <c r="CV35" i="6"/>
  <c r="CK35" i="6"/>
  <c r="CL34" i="6"/>
  <c r="BP35" i="6"/>
  <c r="BQ34" i="6"/>
  <c r="BE35" i="6"/>
  <c r="BF34" i="6"/>
  <c r="AT35" i="6"/>
  <c r="AU34" i="6"/>
  <c r="X36" i="6"/>
  <c r="Y35" i="6"/>
  <c r="M34" i="6"/>
  <c r="L35" i="6"/>
  <c r="A36" i="6"/>
  <c r="B35" i="6"/>
  <c r="DL34" i="1"/>
  <c r="DM33" i="1"/>
  <c r="DA35" i="1"/>
  <c r="DB34" i="1"/>
  <c r="CP33" i="1"/>
  <c r="CQ32" i="1"/>
  <c r="BX32" i="1"/>
  <c r="BY31" i="1"/>
  <c r="BL32" i="1"/>
  <c r="BM31" i="1"/>
  <c r="AQ66" i="11" l="1"/>
  <c r="AR65" i="11"/>
  <c r="BQ65" i="11"/>
  <c r="BP66" i="11"/>
  <c r="GM69" i="11"/>
  <c r="GL70" i="11"/>
  <c r="GX70" i="11"/>
  <c r="GY69" i="11"/>
  <c r="HL69" i="11"/>
  <c r="HK70" i="11"/>
  <c r="FQ71" i="11"/>
  <c r="FR70" i="11"/>
  <c r="ER71" i="11"/>
  <c r="ES70" i="11"/>
  <c r="FD73" i="11"/>
  <c r="FE72" i="11"/>
  <c r="CX67" i="11"/>
  <c r="CY66" i="11"/>
  <c r="DK66" i="11"/>
  <c r="DL65" i="11"/>
  <c r="CL66" i="11"/>
  <c r="CM65" i="11"/>
  <c r="BC67" i="11"/>
  <c r="BD66" i="11"/>
  <c r="DB63" i="10"/>
  <c r="DC62" i="10"/>
  <c r="BH61" i="10"/>
  <c r="BG62" i="10"/>
  <c r="N61" i="10"/>
  <c r="M62" i="10"/>
  <c r="X59" i="11"/>
  <c r="W60" i="11"/>
  <c r="A59" i="11"/>
  <c r="B58" i="11"/>
  <c r="BS55" i="10"/>
  <c r="BT54" i="10"/>
  <c r="DP59" i="10"/>
  <c r="DQ58" i="10"/>
  <c r="Z55" i="10"/>
  <c r="AA54" i="10"/>
  <c r="CO53" i="10"/>
  <c r="CP52" i="10"/>
  <c r="AV53" i="10"/>
  <c r="AW52" i="10"/>
  <c r="A53" i="10"/>
  <c r="B52" i="10"/>
  <c r="DH44" i="3"/>
  <c r="DG45" i="3"/>
  <c r="FS46" i="3"/>
  <c r="FR47" i="3"/>
  <c r="FF46" i="3"/>
  <c r="FE47" i="3"/>
  <c r="EO46" i="3"/>
  <c r="EN47" i="3"/>
  <c r="DV46" i="3"/>
  <c r="DU47" i="3"/>
  <c r="CT46" i="3"/>
  <c r="CS47" i="3"/>
  <c r="BZ46" i="3"/>
  <c r="BY47" i="3"/>
  <c r="BM46" i="3"/>
  <c r="BL47" i="3"/>
  <c r="AY44" i="3"/>
  <c r="AX45" i="3"/>
  <c r="DK40" i="7"/>
  <c r="DJ41" i="7"/>
  <c r="CZ40" i="7"/>
  <c r="CY41" i="7"/>
  <c r="CL40" i="7"/>
  <c r="CM39" i="7"/>
  <c r="BR40" i="7"/>
  <c r="BQ41" i="7"/>
  <c r="BE40" i="7"/>
  <c r="BD41" i="7"/>
  <c r="AT40" i="7"/>
  <c r="AS41" i="7"/>
  <c r="Y40" i="7"/>
  <c r="Z39" i="7"/>
  <c r="N40" i="7"/>
  <c r="O39" i="7"/>
  <c r="B39" i="7"/>
  <c r="A40" i="7"/>
  <c r="BA34" i="1"/>
  <c r="BB33" i="1"/>
  <c r="DJ36" i="6"/>
  <c r="DI37" i="6"/>
  <c r="CV36" i="6"/>
  <c r="CW35" i="6"/>
  <c r="CK36" i="6"/>
  <c r="CL35" i="6"/>
  <c r="BP36" i="6"/>
  <c r="BQ35" i="6"/>
  <c r="BF35" i="6"/>
  <c r="BE36" i="6"/>
  <c r="AT36" i="6"/>
  <c r="AU35" i="6"/>
  <c r="X37" i="6"/>
  <c r="Y36" i="6"/>
  <c r="L36" i="6"/>
  <c r="M35" i="6"/>
  <c r="B36" i="6"/>
  <c r="A37" i="6"/>
  <c r="DM34" i="1"/>
  <c r="DL35" i="1"/>
  <c r="DA36" i="1"/>
  <c r="DB35" i="1"/>
  <c r="CP34" i="1"/>
  <c r="CQ33" i="1"/>
  <c r="BX33" i="1"/>
  <c r="BY32" i="1"/>
  <c r="BM32" i="1"/>
  <c r="BL33" i="1"/>
  <c r="AR66" i="11" l="1"/>
  <c r="AQ67" i="11"/>
  <c r="BQ66" i="11"/>
  <c r="BP67" i="11"/>
  <c r="HL70" i="11"/>
  <c r="HK71" i="11"/>
  <c r="GX71" i="11"/>
  <c r="GY70" i="11"/>
  <c r="GM70" i="11"/>
  <c r="GL71" i="11"/>
  <c r="ER72" i="11"/>
  <c r="ES71" i="11"/>
  <c r="FE73" i="11"/>
  <c r="FD74" i="11"/>
  <c r="FQ72" i="11"/>
  <c r="FR71" i="11"/>
  <c r="CM66" i="11"/>
  <c r="CL67" i="11"/>
  <c r="DL66" i="11"/>
  <c r="DK67" i="11"/>
  <c r="CX68" i="11"/>
  <c r="CY67" i="11"/>
  <c r="BD67" i="11"/>
  <c r="BC68" i="11"/>
  <c r="DC63" i="10"/>
  <c r="DB64" i="10"/>
  <c r="BG63" i="10"/>
  <c r="BH62" i="10"/>
  <c r="N62" i="10"/>
  <c r="M63" i="10"/>
  <c r="W61" i="11"/>
  <c r="X60" i="11"/>
  <c r="A60" i="11"/>
  <c r="B59" i="11"/>
  <c r="BS56" i="10"/>
  <c r="BT55" i="10"/>
  <c r="DQ59" i="10"/>
  <c r="DP60" i="10"/>
  <c r="AA55" i="10"/>
  <c r="Z56" i="10"/>
  <c r="CP53" i="10"/>
  <c r="CO54" i="10"/>
  <c r="AW53" i="10"/>
  <c r="AV54" i="10"/>
  <c r="B53" i="10"/>
  <c r="A54" i="10"/>
  <c r="DG46" i="3"/>
  <c r="DH45" i="3"/>
  <c r="FR48" i="3"/>
  <c r="FS47" i="3"/>
  <c r="FE48" i="3"/>
  <c r="FF47" i="3"/>
  <c r="EN48" i="3"/>
  <c r="EO47" i="3"/>
  <c r="DU48" i="3"/>
  <c r="DV47" i="3"/>
  <c r="CS48" i="3"/>
  <c r="CT47" i="3"/>
  <c r="BY48" i="3"/>
  <c r="BZ47" i="3"/>
  <c r="BL48" i="3"/>
  <c r="BM47" i="3"/>
  <c r="AX46" i="3"/>
  <c r="AY45" i="3"/>
  <c r="DJ42" i="7"/>
  <c r="DK41" i="7"/>
  <c r="CZ41" i="7"/>
  <c r="CY42" i="7"/>
  <c r="CM40" i="7"/>
  <c r="CL41" i="7"/>
  <c r="BQ42" i="7"/>
  <c r="BR41" i="7"/>
  <c r="BD42" i="7"/>
  <c r="BE41" i="7"/>
  <c r="AS42" i="7"/>
  <c r="AT41" i="7"/>
  <c r="Z40" i="7"/>
  <c r="Y41" i="7"/>
  <c r="O40" i="7"/>
  <c r="N41" i="7"/>
  <c r="B40" i="7"/>
  <c r="A41" i="7"/>
  <c r="BA35" i="1"/>
  <c r="BB34" i="1"/>
  <c r="DI38" i="6"/>
  <c r="DJ37" i="6"/>
  <c r="CW36" i="6"/>
  <c r="CV37" i="6"/>
  <c r="CL36" i="6"/>
  <c r="CK37" i="6"/>
  <c r="BQ36" i="6"/>
  <c r="BP37" i="6"/>
  <c r="BE37" i="6"/>
  <c r="BF36" i="6"/>
  <c r="AU36" i="6"/>
  <c r="AT37" i="6"/>
  <c r="X38" i="6"/>
  <c r="Y37" i="6"/>
  <c r="M36" i="6"/>
  <c r="L37" i="6"/>
  <c r="A38" i="6"/>
  <c r="B37" i="6"/>
  <c r="DL36" i="1"/>
  <c r="DM35" i="1"/>
  <c r="DB36" i="1"/>
  <c r="DA37" i="1"/>
  <c r="CP35" i="1"/>
  <c r="CQ34" i="1"/>
  <c r="BY33" i="1"/>
  <c r="BX34" i="1"/>
  <c r="BL34" i="1"/>
  <c r="BM33" i="1"/>
  <c r="BQ67" i="11" l="1"/>
  <c r="BP68" i="11"/>
  <c r="AR67" i="11"/>
  <c r="AQ68" i="11"/>
  <c r="GY71" i="11"/>
  <c r="GX72" i="11"/>
  <c r="GL72" i="11"/>
  <c r="GM71" i="11"/>
  <c r="HK72" i="11"/>
  <c r="HL71" i="11"/>
  <c r="FD75" i="11"/>
  <c r="FE74" i="11"/>
  <c r="FR72" i="11"/>
  <c r="FQ73" i="11"/>
  <c r="ES72" i="11"/>
  <c r="ER73" i="11"/>
  <c r="CY68" i="11"/>
  <c r="CX69" i="11"/>
  <c r="DL67" i="11"/>
  <c r="DK68" i="11"/>
  <c r="CM67" i="11"/>
  <c r="CL68" i="11"/>
  <c r="BC69" i="11"/>
  <c r="BD68" i="11"/>
  <c r="DB65" i="10"/>
  <c r="DC64" i="10"/>
  <c r="BH63" i="10"/>
  <c r="BG64" i="10"/>
  <c r="N63" i="10"/>
  <c r="M64" i="10"/>
  <c r="X61" i="11"/>
  <c r="W62" i="11"/>
  <c r="A61" i="11"/>
  <c r="B60" i="11"/>
  <c r="BS57" i="10"/>
  <c r="BT56" i="10"/>
  <c r="DP61" i="10"/>
  <c r="DQ60" i="10"/>
  <c r="AA56" i="10"/>
  <c r="Z57" i="10"/>
  <c r="CO55" i="10"/>
  <c r="CP54" i="10"/>
  <c r="AV55" i="10"/>
  <c r="AW54" i="10"/>
  <c r="A55" i="10"/>
  <c r="B54" i="10"/>
  <c r="DG47" i="3"/>
  <c r="DH46" i="3"/>
  <c r="FS48" i="3"/>
  <c r="FR49" i="3"/>
  <c r="FF48" i="3"/>
  <c r="FE49" i="3"/>
  <c r="EO48" i="3"/>
  <c r="EN49" i="3"/>
  <c r="DV48" i="3"/>
  <c r="DU49" i="3"/>
  <c r="CT48" i="3"/>
  <c r="CS49" i="3"/>
  <c r="BZ48" i="3"/>
  <c r="BY49" i="3"/>
  <c r="BM48" i="3"/>
  <c r="BL49" i="3"/>
  <c r="AY46" i="3"/>
  <c r="AX47" i="3"/>
  <c r="DK42" i="7"/>
  <c r="DJ43" i="7"/>
  <c r="CZ42" i="7"/>
  <c r="CY43" i="7"/>
  <c r="CM41" i="7"/>
  <c r="CL42" i="7"/>
  <c r="BR42" i="7"/>
  <c r="BQ43" i="7"/>
  <c r="BE42" i="7"/>
  <c r="BD43" i="7"/>
  <c r="AT42" i="7"/>
  <c r="AS43" i="7"/>
  <c r="Y42" i="7"/>
  <c r="Z41" i="7"/>
  <c r="O41" i="7"/>
  <c r="N42" i="7"/>
  <c r="A42" i="7"/>
  <c r="B41" i="7"/>
  <c r="BB35" i="1"/>
  <c r="BA36" i="1"/>
  <c r="DJ38" i="6"/>
  <c r="DI39" i="6"/>
  <c r="CV38" i="6"/>
  <c r="CW37" i="6"/>
  <c r="CK38" i="6"/>
  <c r="CL37" i="6"/>
  <c r="BP38" i="6"/>
  <c r="BQ37" i="6"/>
  <c r="BE38" i="6"/>
  <c r="BF37" i="6"/>
  <c r="AT38" i="6"/>
  <c r="AU37" i="6"/>
  <c r="X39" i="6"/>
  <c r="Y38" i="6"/>
  <c r="M37" i="6"/>
  <c r="L38" i="6"/>
  <c r="B38" i="6"/>
  <c r="A39" i="6"/>
  <c r="DM36" i="1"/>
  <c r="DL37" i="1"/>
  <c r="DA38" i="1"/>
  <c r="DB37" i="1"/>
  <c r="CP36" i="1"/>
  <c r="CQ35" i="1"/>
  <c r="BX35" i="1"/>
  <c r="BY34" i="1"/>
  <c r="BM34" i="1"/>
  <c r="BL35" i="1"/>
  <c r="AR68" i="11" l="1"/>
  <c r="AQ69" i="11"/>
  <c r="BQ68" i="11"/>
  <c r="BP69" i="11"/>
  <c r="HL72" i="11"/>
  <c r="HK73" i="11"/>
  <c r="GM72" i="11"/>
  <c r="GL73" i="11"/>
  <c r="GX73" i="11"/>
  <c r="GY72" i="11"/>
  <c r="ES73" i="11"/>
  <c r="ER74" i="11"/>
  <c r="FQ74" i="11"/>
  <c r="FR73" i="11"/>
  <c r="FD76" i="11"/>
  <c r="FE75" i="11"/>
  <c r="CX70" i="11"/>
  <c r="CY69" i="11"/>
  <c r="CL69" i="11"/>
  <c r="CM68" i="11"/>
  <c r="DK69" i="11"/>
  <c r="DL68" i="11"/>
  <c r="BC70" i="11"/>
  <c r="BD69" i="11"/>
  <c r="DC65" i="10"/>
  <c r="DB66" i="10"/>
  <c r="BG65" i="10"/>
  <c r="BH64" i="10"/>
  <c r="N64" i="10"/>
  <c r="M65" i="10"/>
  <c r="W63" i="11"/>
  <c r="X62" i="11"/>
  <c r="A62" i="11"/>
  <c r="B61" i="11"/>
  <c r="BS58" i="10"/>
  <c r="BT57" i="10"/>
  <c r="DQ61" i="10"/>
  <c r="DP62" i="10"/>
  <c r="AA57" i="10"/>
  <c r="Z58" i="10"/>
  <c r="CP55" i="10"/>
  <c r="CO56" i="10"/>
  <c r="AW55" i="10"/>
  <c r="AV56" i="10"/>
  <c r="B55" i="10"/>
  <c r="A56" i="10"/>
  <c r="DG48" i="3"/>
  <c r="DH47" i="3"/>
  <c r="FS49" i="3"/>
  <c r="FR50" i="3"/>
  <c r="FF49" i="3"/>
  <c r="FE50" i="3"/>
  <c r="EN50" i="3"/>
  <c r="EO49" i="3"/>
  <c r="DU50" i="3"/>
  <c r="DV49" i="3"/>
  <c r="CS50" i="3"/>
  <c r="CT49" i="3"/>
  <c r="BY50" i="3"/>
  <c r="BZ49" i="3"/>
  <c r="BM49" i="3"/>
  <c r="BL50" i="3"/>
  <c r="AX48" i="3"/>
  <c r="AY47" i="3"/>
  <c r="DJ44" i="7"/>
  <c r="DK43" i="7"/>
  <c r="CY44" i="7"/>
  <c r="CZ43" i="7"/>
  <c r="CM42" i="7"/>
  <c r="CL43" i="7"/>
  <c r="BR43" i="7"/>
  <c r="BQ44" i="7"/>
  <c r="BE43" i="7"/>
  <c r="BD44" i="7"/>
  <c r="AS44" i="7"/>
  <c r="AT43" i="7"/>
  <c r="Z42" i="7"/>
  <c r="Y43" i="7"/>
  <c r="O42" i="7"/>
  <c r="N43" i="7"/>
  <c r="B42" i="7"/>
  <c r="A43" i="7"/>
  <c r="BB36" i="1"/>
  <c r="BA37" i="1"/>
  <c r="DJ39" i="6"/>
  <c r="DI40" i="6"/>
  <c r="CW38" i="6"/>
  <c r="CV39" i="6"/>
  <c r="CL38" i="6"/>
  <c r="CK39" i="6"/>
  <c r="BQ38" i="6"/>
  <c r="BP39" i="6"/>
  <c r="BF38" i="6"/>
  <c r="BE39" i="6"/>
  <c r="AU38" i="6"/>
  <c r="AT39" i="6"/>
  <c r="X40" i="6"/>
  <c r="Y39" i="6"/>
  <c r="M38" i="6"/>
  <c r="L39" i="6"/>
  <c r="A40" i="6"/>
  <c r="B39" i="6"/>
  <c r="DL38" i="1"/>
  <c r="DM37" i="1"/>
  <c r="DB38" i="1"/>
  <c r="DA39" i="1"/>
  <c r="CQ36" i="1"/>
  <c r="CP37" i="1"/>
  <c r="BY35" i="1"/>
  <c r="BX36" i="1"/>
  <c r="BL36" i="1"/>
  <c r="BM35" i="1"/>
  <c r="BP70" i="11" l="1"/>
  <c r="BQ69" i="11"/>
  <c r="AR69" i="11"/>
  <c r="AQ70" i="11"/>
  <c r="GY73" i="11"/>
  <c r="GX74" i="11"/>
  <c r="GL74" i="11"/>
  <c r="GM73" i="11"/>
  <c r="HK74" i="11"/>
  <c r="HL73" i="11"/>
  <c r="FD77" i="11"/>
  <c r="FE76" i="11"/>
  <c r="FR74" i="11"/>
  <c r="FQ75" i="11"/>
  <c r="ES74" i="11"/>
  <c r="ER75" i="11"/>
  <c r="DL69" i="11"/>
  <c r="DK70" i="11"/>
  <c r="CM69" i="11"/>
  <c r="CL70" i="11"/>
  <c r="CY70" i="11"/>
  <c r="CX71" i="11"/>
  <c r="BD70" i="11"/>
  <c r="BC71" i="11"/>
  <c r="DB67" i="10"/>
  <c r="DC66" i="10"/>
  <c r="BH65" i="10"/>
  <c r="BG66" i="10"/>
  <c r="N65" i="10"/>
  <c r="M66" i="10"/>
  <c r="X63" i="11"/>
  <c r="W64" i="11"/>
  <c r="A63" i="11"/>
  <c r="B62" i="11"/>
  <c r="BS59" i="10"/>
  <c r="BT58" i="10"/>
  <c r="DP63" i="10"/>
  <c r="DQ62" i="10"/>
  <c r="Z59" i="10"/>
  <c r="AA58" i="10"/>
  <c r="CO57" i="10"/>
  <c r="CP56" i="10"/>
  <c r="AV57" i="10"/>
  <c r="AW56" i="10"/>
  <c r="A57" i="10"/>
  <c r="B56" i="10"/>
  <c r="DG49" i="3"/>
  <c r="DH48" i="3"/>
  <c r="FS50" i="3"/>
  <c r="FR51" i="3"/>
  <c r="FF50" i="3"/>
  <c r="FE51" i="3"/>
  <c r="EO50" i="3"/>
  <c r="EN51" i="3"/>
  <c r="DV50" i="3"/>
  <c r="DU51" i="3"/>
  <c r="CT50" i="3"/>
  <c r="CS51" i="3"/>
  <c r="BZ50" i="3"/>
  <c r="BY51" i="3"/>
  <c r="BM50" i="3"/>
  <c r="BL51" i="3"/>
  <c r="AY48" i="3"/>
  <c r="AX49" i="3"/>
  <c r="DJ45" i="7"/>
  <c r="DK44" i="7"/>
  <c r="CZ44" i="7"/>
  <c r="CY45" i="7"/>
  <c r="CL44" i="7"/>
  <c r="CM43" i="7"/>
  <c r="BR44" i="7"/>
  <c r="BQ45" i="7"/>
  <c r="BE44" i="7"/>
  <c r="BD45" i="7"/>
  <c r="AS45" i="7"/>
  <c r="AT44" i="7"/>
  <c r="Y44" i="7"/>
  <c r="Z43" i="7"/>
  <c r="N44" i="7"/>
  <c r="O43" i="7"/>
  <c r="B43" i="7"/>
  <c r="A44" i="7"/>
  <c r="BA38" i="1"/>
  <c r="BB37" i="1"/>
  <c r="DJ40" i="6"/>
  <c r="DI41" i="6"/>
  <c r="CV40" i="6"/>
  <c r="CW39" i="6"/>
  <c r="CK40" i="6"/>
  <c r="CL39" i="6"/>
  <c r="BQ39" i="6"/>
  <c r="BP40" i="6"/>
  <c r="BE40" i="6"/>
  <c r="BF39" i="6"/>
  <c r="AT40" i="6"/>
  <c r="AU39" i="6"/>
  <c r="Y40" i="6"/>
  <c r="X41" i="6"/>
  <c r="L40" i="6"/>
  <c r="M39" i="6"/>
  <c r="B40" i="6"/>
  <c r="A41" i="6"/>
  <c r="DM38" i="1"/>
  <c r="DL39" i="1"/>
  <c r="DA40" i="1"/>
  <c r="DB39" i="1"/>
  <c r="CP38" i="1"/>
  <c r="CQ37" i="1"/>
  <c r="BY36" i="1"/>
  <c r="BX37" i="1"/>
  <c r="BM36" i="1"/>
  <c r="BL37" i="1"/>
  <c r="AQ71" i="11" l="1"/>
  <c r="AR70" i="11"/>
  <c r="BP71" i="11"/>
  <c r="BQ70" i="11"/>
  <c r="HK75" i="11"/>
  <c r="HL74" i="11"/>
  <c r="GL75" i="11"/>
  <c r="GM74" i="11"/>
  <c r="GY74" i="11"/>
  <c r="GX75" i="11"/>
  <c r="FQ76" i="11"/>
  <c r="FR75" i="11"/>
  <c r="ER76" i="11"/>
  <c r="ES75" i="11"/>
  <c r="FE77" i="11"/>
  <c r="FD78" i="11"/>
  <c r="CY71" i="11"/>
  <c r="CX72" i="11"/>
  <c r="CL71" i="11"/>
  <c r="CM70" i="11"/>
  <c r="DL70" i="11"/>
  <c r="DK71" i="11"/>
  <c r="BC72" i="11"/>
  <c r="BD71" i="11"/>
  <c r="DC67" i="10"/>
  <c r="DB68" i="10"/>
  <c r="BG67" i="10"/>
  <c r="BH66" i="10"/>
  <c r="N66" i="10"/>
  <c r="M67" i="10"/>
  <c r="W65" i="11"/>
  <c r="X64" i="11"/>
  <c r="A64" i="11"/>
  <c r="B63" i="11"/>
  <c r="BS60" i="10"/>
  <c r="BT59" i="10"/>
  <c r="DQ63" i="10"/>
  <c r="DP64" i="10"/>
  <c r="AA59" i="10"/>
  <c r="Z60" i="10"/>
  <c r="CP57" i="10"/>
  <c r="CO58" i="10"/>
  <c r="AW57" i="10"/>
  <c r="AV58" i="10"/>
  <c r="B57" i="10"/>
  <c r="A58" i="10"/>
  <c r="DG50" i="3"/>
  <c r="DH49" i="3"/>
  <c r="FR52" i="3"/>
  <c r="FS51" i="3"/>
  <c r="FF51" i="3"/>
  <c r="FE52" i="3"/>
  <c r="EN52" i="3"/>
  <c r="EO51" i="3"/>
  <c r="DU52" i="3"/>
  <c r="DV51" i="3"/>
  <c r="CS52" i="3"/>
  <c r="CT51" i="3"/>
  <c r="BY52" i="3"/>
  <c r="BZ51" i="3"/>
  <c r="BL52" i="3"/>
  <c r="BM51" i="3"/>
  <c r="AX50" i="3"/>
  <c r="AY49" i="3"/>
  <c r="DJ46" i="7"/>
  <c r="DK45" i="7"/>
  <c r="CY46" i="7"/>
  <c r="CZ45" i="7"/>
  <c r="CM44" i="7"/>
  <c r="CL45" i="7"/>
  <c r="BQ46" i="7"/>
  <c r="BR45" i="7"/>
  <c r="BD46" i="7"/>
  <c r="BE45" i="7"/>
  <c r="AS46" i="7"/>
  <c r="AT45" i="7"/>
  <c r="Z44" i="7"/>
  <c r="Y45" i="7"/>
  <c r="O44" i="7"/>
  <c r="N45" i="7"/>
  <c r="B44" i="7"/>
  <c r="A45" i="7"/>
  <c r="BB38" i="1"/>
  <c r="BA39" i="1"/>
  <c r="DI42" i="6"/>
  <c r="DJ41" i="6"/>
  <c r="CW40" i="6"/>
  <c r="CV41" i="6"/>
  <c r="CL40" i="6"/>
  <c r="CK41" i="6"/>
  <c r="BQ40" i="6"/>
  <c r="BP41" i="6"/>
  <c r="BF40" i="6"/>
  <c r="BE41" i="6"/>
  <c r="AU40" i="6"/>
  <c r="AT41" i="6"/>
  <c r="X42" i="6"/>
  <c r="Y41" i="6"/>
  <c r="M40" i="6"/>
  <c r="L41" i="6"/>
  <c r="A42" i="6"/>
  <c r="B41" i="6"/>
  <c r="DL40" i="1"/>
  <c r="DM39" i="1"/>
  <c r="DB40" i="1"/>
  <c r="DA41" i="1"/>
  <c r="CP39" i="1"/>
  <c r="CQ38" i="1"/>
  <c r="BX38" i="1"/>
  <c r="BY37" i="1"/>
  <c r="BL38" i="1"/>
  <c r="BM37" i="1"/>
  <c r="AR71" i="11" l="1"/>
  <c r="AQ72" i="11"/>
  <c r="BQ71" i="11"/>
  <c r="BP72" i="11"/>
  <c r="GX76" i="11"/>
  <c r="GY75" i="11"/>
  <c r="GM75" i="11"/>
  <c r="GL76" i="11"/>
  <c r="HL75" i="11"/>
  <c r="HK76" i="11"/>
  <c r="ER77" i="11"/>
  <c r="ES76" i="11"/>
  <c r="FD79" i="11"/>
  <c r="FE78" i="11"/>
  <c r="FR76" i="11"/>
  <c r="FQ77" i="11"/>
  <c r="CY72" i="11"/>
  <c r="CX73" i="11"/>
  <c r="DK72" i="11"/>
  <c r="DL71" i="11"/>
  <c r="CL72" i="11"/>
  <c r="CM71" i="11"/>
  <c r="BD72" i="11"/>
  <c r="BC73" i="11"/>
  <c r="DB69" i="10"/>
  <c r="DC68" i="10"/>
  <c r="BH67" i="10"/>
  <c r="BG68" i="10"/>
  <c r="M68" i="10"/>
  <c r="N67" i="10"/>
  <c r="X65" i="11"/>
  <c r="W66" i="11"/>
  <c r="A65" i="11"/>
  <c r="B64" i="11"/>
  <c r="BS61" i="10"/>
  <c r="BT60" i="10"/>
  <c r="DP65" i="10"/>
  <c r="DQ64" i="10"/>
  <c r="Z61" i="10"/>
  <c r="AA60" i="10"/>
  <c r="CO59" i="10"/>
  <c r="CP58" i="10"/>
  <c r="AV59" i="10"/>
  <c r="AW58" i="10"/>
  <c r="A59" i="10"/>
  <c r="B58" i="10"/>
  <c r="DH50" i="3"/>
  <c r="DG51" i="3"/>
  <c r="FS52" i="3"/>
  <c r="FR53" i="3"/>
  <c r="FF52" i="3"/>
  <c r="FE53" i="3"/>
  <c r="EO52" i="3"/>
  <c r="EN53" i="3"/>
  <c r="DV52" i="3"/>
  <c r="DU53" i="3"/>
  <c r="CT52" i="3"/>
  <c r="CS53" i="3"/>
  <c r="BZ52" i="3"/>
  <c r="BY53" i="3"/>
  <c r="BM52" i="3"/>
  <c r="BL53" i="3"/>
  <c r="AY50" i="3"/>
  <c r="AX51" i="3"/>
  <c r="DK46" i="7"/>
  <c r="DJ47" i="7"/>
  <c r="CZ46" i="7"/>
  <c r="CY47" i="7"/>
  <c r="CL46" i="7"/>
  <c r="CM45" i="7"/>
  <c r="BR46" i="7"/>
  <c r="BQ47" i="7"/>
  <c r="BE46" i="7"/>
  <c r="BD47" i="7"/>
  <c r="AS47" i="7"/>
  <c r="AT46" i="7"/>
  <c r="Y46" i="7"/>
  <c r="Z45" i="7"/>
  <c r="N46" i="7"/>
  <c r="O45" i="7"/>
  <c r="A46" i="7"/>
  <c r="B45" i="7"/>
  <c r="BA40" i="1"/>
  <c r="BB39" i="1"/>
  <c r="DJ42" i="6"/>
  <c r="DI43" i="6"/>
  <c r="CV42" i="6"/>
  <c r="CW41" i="6"/>
  <c r="CK42" i="6"/>
  <c r="CL41" i="6"/>
  <c r="BQ41" i="6"/>
  <c r="BP42" i="6"/>
  <c r="BE42" i="6"/>
  <c r="BF41" i="6"/>
  <c r="AT42" i="6"/>
  <c r="AU41" i="6"/>
  <c r="Y42" i="6"/>
  <c r="X43" i="6"/>
  <c r="L42" i="6"/>
  <c r="M41" i="6"/>
  <c r="B42" i="6"/>
  <c r="A43" i="6"/>
  <c r="DM40" i="1"/>
  <c r="DL41" i="1"/>
  <c r="DA42" i="1"/>
  <c r="DB41" i="1"/>
  <c r="CP40" i="1"/>
  <c r="CQ39" i="1"/>
  <c r="BY38" i="1"/>
  <c r="BX39" i="1"/>
  <c r="BM38" i="1"/>
  <c r="BL39" i="1"/>
  <c r="BQ72" i="11" l="1"/>
  <c r="BP73" i="11"/>
  <c r="AQ73" i="11"/>
  <c r="AR72" i="11"/>
  <c r="HK77" i="11"/>
  <c r="HL76" i="11"/>
  <c r="GL77" i="11"/>
  <c r="GM76" i="11"/>
  <c r="GY76" i="11"/>
  <c r="GX77" i="11"/>
  <c r="FQ78" i="11"/>
  <c r="FR77" i="11"/>
  <c r="FD80" i="11"/>
  <c r="FE79" i="11"/>
  <c r="ER78" i="11"/>
  <c r="ES77" i="11"/>
  <c r="CX74" i="11"/>
  <c r="CY73" i="11"/>
  <c r="CL73" i="11"/>
  <c r="CM72" i="11"/>
  <c r="DK73" i="11"/>
  <c r="DL72" i="11"/>
  <c r="BD73" i="11"/>
  <c r="BC74" i="11"/>
  <c r="DC69" i="10"/>
  <c r="DB70" i="10"/>
  <c r="BG69" i="10"/>
  <c r="BH68" i="10"/>
  <c r="N68" i="10"/>
  <c r="M69" i="10"/>
  <c r="W67" i="11"/>
  <c r="X66" i="11"/>
  <c r="A66" i="11"/>
  <c r="B65" i="11"/>
  <c r="BT61" i="10"/>
  <c r="BS62" i="10"/>
  <c r="DQ65" i="10"/>
  <c r="DP66" i="10"/>
  <c r="AA61" i="10"/>
  <c r="Z62" i="10"/>
  <c r="CP59" i="10"/>
  <c r="CO60" i="10"/>
  <c r="AW59" i="10"/>
  <c r="AV60" i="10"/>
  <c r="B59" i="10"/>
  <c r="A60" i="10"/>
  <c r="DG52" i="3"/>
  <c r="DH51" i="3"/>
  <c r="FS53" i="3"/>
  <c r="FR54" i="3"/>
  <c r="FE54" i="3"/>
  <c r="FF53" i="3"/>
  <c r="EO53" i="3"/>
  <c r="EN54" i="3"/>
  <c r="DU54" i="3"/>
  <c r="DV53" i="3"/>
  <c r="CS54" i="3"/>
  <c r="CT53" i="3"/>
  <c r="BY54" i="3"/>
  <c r="BZ53" i="3"/>
  <c r="BM53" i="3"/>
  <c r="BL54" i="3"/>
  <c r="AX52" i="3"/>
  <c r="AY51" i="3"/>
  <c r="DJ48" i="7"/>
  <c r="DK47" i="7"/>
  <c r="CY48" i="7"/>
  <c r="CZ47" i="7"/>
  <c r="CM46" i="7"/>
  <c r="CL47" i="7"/>
  <c r="BQ48" i="7"/>
  <c r="BR47" i="7"/>
  <c r="BD48" i="7"/>
  <c r="BE47" i="7"/>
  <c r="AS48" i="7"/>
  <c r="AT47" i="7"/>
  <c r="Z46" i="7"/>
  <c r="Y47" i="7"/>
  <c r="O46" i="7"/>
  <c r="N47" i="7"/>
  <c r="B46" i="7"/>
  <c r="A47" i="7"/>
  <c r="BB40" i="1"/>
  <c r="BA41" i="1"/>
  <c r="DI44" i="6"/>
  <c r="DJ43" i="6"/>
  <c r="CW42" i="6"/>
  <c r="CV43" i="6"/>
  <c r="CL42" i="6"/>
  <c r="CK43" i="6"/>
  <c r="BQ42" i="6"/>
  <c r="BP43" i="6"/>
  <c r="BF42" i="6"/>
  <c r="BE43" i="6"/>
  <c r="AU42" i="6"/>
  <c r="AT43" i="6"/>
  <c r="X44" i="6"/>
  <c r="Y43" i="6"/>
  <c r="M42" i="6"/>
  <c r="L43" i="6"/>
  <c r="A44" i="6"/>
  <c r="B43" i="6"/>
  <c r="DL42" i="1"/>
  <c r="DM41" i="1"/>
  <c r="DB42" i="1"/>
  <c r="DA43" i="1"/>
  <c r="CQ40" i="1"/>
  <c r="CP41" i="1"/>
  <c r="BX40" i="1"/>
  <c r="BY39" i="1"/>
  <c r="BM39" i="1"/>
  <c r="BL40" i="1"/>
  <c r="AR73" i="11" l="1"/>
  <c r="AQ74" i="11"/>
  <c r="BP74" i="11"/>
  <c r="BQ73" i="11"/>
  <c r="GX78" i="11"/>
  <c r="GY77" i="11"/>
  <c r="GM77" i="11"/>
  <c r="GL78" i="11"/>
  <c r="HL77" i="11"/>
  <c r="HK78" i="11"/>
  <c r="FE80" i="11"/>
  <c r="FD81" i="11"/>
  <c r="ER79" i="11"/>
  <c r="ES78" i="11"/>
  <c r="FQ79" i="11"/>
  <c r="FR78" i="11"/>
  <c r="CM73" i="11"/>
  <c r="CL74" i="11"/>
  <c r="DL73" i="11"/>
  <c r="DK74" i="11"/>
  <c r="CY74" i="11"/>
  <c r="CX75" i="11"/>
  <c r="BC75" i="11"/>
  <c r="BD74" i="11"/>
  <c r="DB71" i="10"/>
  <c r="DC70" i="10"/>
  <c r="BH69" i="10"/>
  <c r="BG70" i="10"/>
  <c r="M70" i="10"/>
  <c r="N69" i="10"/>
  <c r="X67" i="11"/>
  <c r="W68" i="11"/>
  <c r="A67" i="11"/>
  <c r="B66" i="11"/>
  <c r="BS63" i="10"/>
  <c r="BT62" i="10"/>
  <c r="DP67" i="10"/>
  <c r="DQ66" i="10"/>
  <c r="AA62" i="10"/>
  <c r="Z63" i="10"/>
  <c r="CO61" i="10"/>
  <c r="CP60" i="10"/>
  <c r="AV61" i="10"/>
  <c r="AW60" i="10"/>
  <c r="A61" i="10"/>
  <c r="B60" i="10"/>
  <c r="DG53" i="3"/>
  <c r="DH52" i="3"/>
  <c r="FS54" i="3"/>
  <c r="FR55" i="3"/>
  <c r="FF54" i="3"/>
  <c r="FE55" i="3"/>
  <c r="EO54" i="3"/>
  <c r="EN55" i="3"/>
  <c r="DV54" i="3"/>
  <c r="DU55" i="3"/>
  <c r="CT54" i="3"/>
  <c r="CS55" i="3"/>
  <c r="BZ54" i="3"/>
  <c r="BY55" i="3"/>
  <c r="BM54" i="3"/>
  <c r="BL55" i="3"/>
  <c r="AY52" i="3"/>
  <c r="AX53" i="3"/>
  <c r="DJ49" i="7"/>
  <c r="DK48" i="7"/>
  <c r="CZ48" i="7"/>
  <c r="CY49" i="7"/>
  <c r="CL48" i="7"/>
  <c r="CM47" i="7"/>
  <c r="BR48" i="7"/>
  <c r="BQ49" i="7"/>
  <c r="BE48" i="7"/>
  <c r="BD49" i="7"/>
  <c r="AT48" i="7"/>
  <c r="AS49" i="7"/>
  <c r="Y48" i="7"/>
  <c r="Z47" i="7"/>
  <c r="O47" i="7"/>
  <c r="N48" i="7"/>
  <c r="B47" i="7"/>
  <c r="A48" i="7"/>
  <c r="BB41" i="1"/>
  <c r="BA42" i="1"/>
  <c r="DJ44" i="6"/>
  <c r="DI45" i="6"/>
  <c r="CV44" i="6"/>
  <c r="CW43" i="6"/>
  <c r="CL43" i="6"/>
  <c r="CK44" i="6"/>
  <c r="BP44" i="6"/>
  <c r="BQ43" i="6"/>
  <c r="BE44" i="6"/>
  <c r="BF43" i="6"/>
  <c r="AT44" i="6"/>
  <c r="AU43" i="6"/>
  <c r="X45" i="6"/>
  <c r="Y44" i="6"/>
  <c r="M43" i="6"/>
  <c r="L44" i="6"/>
  <c r="B44" i="6"/>
  <c r="A45" i="6"/>
  <c r="DM42" i="1"/>
  <c r="DL43" i="1"/>
  <c r="DA44" i="1"/>
  <c r="DB43" i="1"/>
  <c r="CP42" i="1"/>
  <c r="CQ41" i="1"/>
  <c r="BX41" i="1"/>
  <c r="BY40" i="1"/>
  <c r="BM40" i="1"/>
  <c r="BL41" i="1"/>
  <c r="BQ74" i="11" l="1"/>
  <c r="BP75" i="11"/>
  <c r="AR74" i="11"/>
  <c r="AQ75" i="11"/>
  <c r="HL78" i="11"/>
  <c r="HK79" i="11"/>
  <c r="GM78" i="11"/>
  <c r="GL79" i="11"/>
  <c r="GX79" i="11"/>
  <c r="GY78" i="11"/>
  <c r="FQ80" i="11"/>
  <c r="FR79" i="11"/>
  <c r="ES79" i="11"/>
  <c r="ER80" i="11"/>
  <c r="FD82" i="11"/>
  <c r="FE81" i="11"/>
  <c r="CX76" i="11"/>
  <c r="CY75" i="11"/>
  <c r="CM74" i="11"/>
  <c r="CL75" i="11"/>
  <c r="DK75" i="11"/>
  <c r="DL74" i="11"/>
  <c r="BD75" i="11"/>
  <c r="BC76" i="11"/>
  <c r="DC71" i="10"/>
  <c r="DB72" i="10"/>
  <c r="BG71" i="10"/>
  <c r="BH70" i="10"/>
  <c r="N70" i="10"/>
  <c r="M71" i="10"/>
  <c r="X68" i="11"/>
  <c r="W69" i="11"/>
  <c r="A68" i="11"/>
  <c r="B67" i="11"/>
  <c r="BS64" i="10"/>
  <c r="BT63" i="10"/>
  <c r="DQ67" i="10"/>
  <c r="DP68" i="10"/>
  <c r="AA63" i="10"/>
  <c r="Z64" i="10"/>
  <c r="CP61" i="10"/>
  <c r="CO62" i="10"/>
  <c r="AW61" i="10"/>
  <c r="AV62" i="10"/>
  <c r="B61" i="10"/>
  <c r="A62" i="10"/>
  <c r="DH53" i="3"/>
  <c r="DG54" i="3"/>
  <c r="FR56" i="3"/>
  <c r="FS55" i="3"/>
  <c r="FF55" i="3"/>
  <c r="FE56" i="3"/>
  <c r="EO55" i="3"/>
  <c r="EN56" i="3"/>
  <c r="DU56" i="3"/>
  <c r="DV55" i="3"/>
  <c r="CS56" i="3"/>
  <c r="CT55" i="3"/>
  <c r="BY56" i="3"/>
  <c r="BZ55" i="3"/>
  <c r="BM55" i="3"/>
  <c r="BL56" i="3"/>
  <c r="AX54" i="3"/>
  <c r="AY53" i="3"/>
  <c r="DJ50" i="7"/>
  <c r="DK49" i="7"/>
  <c r="CY50" i="7"/>
  <c r="CZ49" i="7"/>
  <c r="CM48" i="7"/>
  <c r="CL49" i="7"/>
  <c r="BR49" i="7"/>
  <c r="BQ50" i="7"/>
  <c r="BD50" i="7"/>
  <c r="BE49" i="7"/>
  <c r="AS50" i="7"/>
  <c r="AT49" i="7"/>
  <c r="Z48" i="7"/>
  <c r="Y49" i="7"/>
  <c r="O48" i="7"/>
  <c r="N49" i="7"/>
  <c r="B48" i="7"/>
  <c r="A49" i="7"/>
  <c r="BA43" i="1"/>
  <c r="BB42" i="1"/>
  <c r="DI46" i="6"/>
  <c r="DJ45" i="6"/>
  <c r="CW44" i="6"/>
  <c r="CV45" i="6"/>
  <c r="CL44" i="6"/>
  <c r="CK45" i="6"/>
  <c r="BQ44" i="6"/>
  <c r="BP45" i="6"/>
  <c r="BF44" i="6"/>
  <c r="BE45" i="6"/>
  <c r="AU44" i="6"/>
  <c r="AT45" i="6"/>
  <c r="X46" i="6"/>
  <c r="Y45" i="6"/>
  <c r="M44" i="6"/>
  <c r="L45" i="6"/>
  <c r="A46" i="6"/>
  <c r="B45" i="6"/>
  <c r="DL44" i="1"/>
  <c r="DM43" i="1"/>
  <c r="DB44" i="1"/>
  <c r="DA45" i="1"/>
  <c r="CP43" i="1"/>
  <c r="CQ42" i="1"/>
  <c r="BX42" i="1"/>
  <c r="BY41" i="1"/>
  <c r="BL42" i="1"/>
  <c r="BM41" i="1"/>
  <c r="AQ76" i="11" l="1"/>
  <c r="AR75" i="11"/>
  <c r="BP76" i="11"/>
  <c r="BQ75" i="11"/>
  <c r="GY79" i="11"/>
  <c r="GX80" i="11"/>
  <c r="HK80" i="11"/>
  <c r="HL79" i="11"/>
  <c r="GL80" i="11"/>
  <c r="GM79" i="11"/>
  <c r="FD83" i="11"/>
  <c r="FE82" i="11"/>
  <c r="ER81" i="11"/>
  <c r="ES80" i="11"/>
  <c r="FQ81" i="11"/>
  <c r="FR80" i="11"/>
  <c r="DL75" i="11"/>
  <c r="DK76" i="11"/>
  <c r="CM75" i="11"/>
  <c r="CL76" i="11"/>
  <c r="CX77" i="11"/>
  <c r="CY76" i="11"/>
  <c r="BC77" i="11"/>
  <c r="BD76" i="11"/>
  <c r="DB73" i="10"/>
  <c r="DC72" i="10"/>
  <c r="BH71" i="10"/>
  <c r="BG72" i="10"/>
  <c r="M72" i="10"/>
  <c r="N71" i="10"/>
  <c r="X69" i="11"/>
  <c r="W70" i="11"/>
  <c r="A69" i="11"/>
  <c r="B68" i="11"/>
  <c r="BT64" i="10"/>
  <c r="BS65" i="10"/>
  <c r="DP69" i="10"/>
  <c r="DQ68" i="10"/>
  <c r="Z65" i="10"/>
  <c r="AA64" i="10"/>
  <c r="CO63" i="10"/>
  <c r="CP62" i="10"/>
  <c r="AV63" i="10"/>
  <c r="AW62" i="10"/>
  <c r="A63" i="10"/>
  <c r="B62" i="10"/>
  <c r="DG55" i="3"/>
  <c r="DH54" i="3"/>
  <c r="FS56" i="3"/>
  <c r="FR57" i="3"/>
  <c r="FF56" i="3"/>
  <c r="FE57" i="3"/>
  <c r="EO56" i="3"/>
  <c r="EN57" i="3"/>
  <c r="DV56" i="3"/>
  <c r="DU57" i="3"/>
  <c r="CT56" i="3"/>
  <c r="CS57" i="3"/>
  <c r="BZ56" i="3"/>
  <c r="BY57" i="3"/>
  <c r="BM56" i="3"/>
  <c r="BL57" i="3"/>
  <c r="AY54" i="3"/>
  <c r="AX55" i="3"/>
  <c r="DK50" i="7"/>
  <c r="DJ51" i="7"/>
  <c r="CZ50" i="7"/>
  <c r="CY51" i="7"/>
  <c r="CL50" i="7"/>
  <c r="CM49" i="7"/>
  <c r="BR50" i="7"/>
  <c r="BQ51" i="7"/>
  <c r="BD51" i="7"/>
  <c r="BE50" i="7"/>
  <c r="AS51" i="7"/>
  <c r="AT50" i="7"/>
  <c r="Y50" i="7"/>
  <c r="Z49" i="7"/>
  <c r="O49" i="7"/>
  <c r="N50" i="7"/>
  <c r="A50" i="7"/>
  <c r="B49" i="7"/>
  <c r="BA44" i="1"/>
  <c r="BB43" i="1"/>
  <c r="DJ46" i="6"/>
  <c r="DI47" i="6"/>
  <c r="CV46" i="6"/>
  <c r="CW45" i="6"/>
  <c r="CK46" i="6"/>
  <c r="CL45" i="6"/>
  <c r="BP46" i="6"/>
  <c r="BQ45" i="6"/>
  <c r="BE46" i="6"/>
  <c r="BF45" i="6"/>
  <c r="AT46" i="6"/>
  <c r="AU45" i="6"/>
  <c r="Y46" i="6"/>
  <c r="X47" i="6"/>
  <c r="L46" i="6"/>
  <c r="M45" i="6"/>
  <c r="B46" i="6"/>
  <c r="A47" i="6"/>
  <c r="DM44" i="1"/>
  <c r="DL45" i="1"/>
  <c r="DA46" i="1"/>
  <c r="DB45" i="1"/>
  <c r="CP44" i="1"/>
  <c r="CQ43" i="1"/>
  <c r="BX43" i="1"/>
  <c r="BY42" i="1"/>
  <c r="BM42" i="1"/>
  <c r="BL43" i="1"/>
  <c r="AR76" i="11" l="1"/>
  <c r="AQ77" i="11"/>
  <c r="BQ76" i="11"/>
  <c r="BP77" i="11"/>
  <c r="GM80" i="11"/>
  <c r="GL81" i="11"/>
  <c r="HL80" i="11"/>
  <c r="HK81" i="11"/>
  <c r="GX81" i="11"/>
  <c r="GY80" i="11"/>
  <c r="ES81" i="11"/>
  <c r="ER82" i="11"/>
  <c r="FR81" i="11"/>
  <c r="FQ82" i="11"/>
  <c r="FD84" i="11"/>
  <c r="FE83" i="11"/>
  <c r="CM76" i="11"/>
  <c r="CL77" i="11"/>
  <c r="DL76" i="11"/>
  <c r="DK77" i="11"/>
  <c r="CY77" i="11"/>
  <c r="CX78" i="11"/>
  <c r="BC78" i="11"/>
  <c r="BD77" i="11"/>
  <c r="DC73" i="10"/>
  <c r="DB74" i="10"/>
  <c r="BG73" i="10"/>
  <c r="BH72" i="10"/>
  <c r="N72" i="10"/>
  <c r="M73" i="10"/>
  <c r="X70" i="11"/>
  <c r="W71" i="11"/>
  <c r="A70" i="11"/>
  <c r="B69" i="11"/>
  <c r="BS66" i="10"/>
  <c r="BT65" i="10"/>
  <c r="DQ69" i="10"/>
  <c r="DP70" i="10"/>
  <c r="AA65" i="10"/>
  <c r="Z66" i="10"/>
  <c r="CP63" i="10"/>
  <c r="CO64" i="10"/>
  <c r="AW63" i="10"/>
  <c r="AV64" i="10"/>
  <c r="B63" i="10"/>
  <c r="A64" i="10"/>
  <c r="DG56" i="3"/>
  <c r="DH55" i="3"/>
  <c r="FS57" i="3"/>
  <c r="FR58" i="3"/>
  <c r="FE58" i="3"/>
  <c r="FF57" i="3"/>
  <c r="EN58" i="3"/>
  <c r="EO57" i="3"/>
  <c r="DU58" i="3"/>
  <c r="DV57" i="3"/>
  <c r="CS58" i="3"/>
  <c r="CT57" i="3"/>
  <c r="BY58" i="3"/>
  <c r="BZ57" i="3"/>
  <c r="BL58" i="3"/>
  <c r="BM57" i="3"/>
  <c r="AX56" i="3"/>
  <c r="AY55" i="3"/>
  <c r="DJ52" i="7"/>
  <c r="DK51" i="7"/>
  <c r="CZ51" i="7"/>
  <c r="CY52" i="7"/>
  <c r="CM50" i="7"/>
  <c r="CL51" i="7"/>
  <c r="BR51" i="7"/>
  <c r="BQ52" i="7"/>
  <c r="BD52" i="7"/>
  <c r="BE51" i="7"/>
  <c r="AS52" i="7"/>
  <c r="AT51" i="7"/>
  <c r="Z50" i="7"/>
  <c r="Y51" i="7"/>
  <c r="O50" i="7"/>
  <c r="N51" i="7"/>
  <c r="B50" i="7"/>
  <c r="A51" i="7"/>
  <c r="BB44" i="1"/>
  <c r="BA45" i="1"/>
  <c r="DI48" i="6"/>
  <c r="DJ47" i="6"/>
  <c r="CW46" i="6"/>
  <c r="CV47" i="6"/>
  <c r="CL46" i="6"/>
  <c r="CK47" i="6"/>
  <c r="BQ46" i="6"/>
  <c r="BP47" i="6"/>
  <c r="BF46" i="6"/>
  <c r="BE47" i="6"/>
  <c r="AU46" i="6"/>
  <c r="AT47" i="6"/>
  <c r="X48" i="6"/>
  <c r="Y47" i="6"/>
  <c r="M46" i="6"/>
  <c r="L47" i="6"/>
  <c r="A48" i="6"/>
  <c r="B47" i="6"/>
  <c r="DL46" i="1"/>
  <c r="DM45" i="1"/>
  <c r="DB46" i="1"/>
  <c r="DA47" i="1"/>
  <c r="CQ44" i="1"/>
  <c r="CP45" i="1"/>
  <c r="BX44" i="1"/>
  <c r="BY43" i="1"/>
  <c r="BL44" i="1"/>
  <c r="BM43" i="1"/>
  <c r="BP78" i="11" l="1"/>
  <c r="BQ77" i="11"/>
  <c r="AR77" i="11"/>
  <c r="AQ78" i="11"/>
  <c r="GY81" i="11"/>
  <c r="GX82" i="11"/>
  <c r="HK82" i="11"/>
  <c r="HL81" i="11"/>
  <c r="GL82" i="11"/>
  <c r="GM81" i="11"/>
  <c r="FR82" i="11"/>
  <c r="FQ83" i="11"/>
  <c r="ES82" i="11"/>
  <c r="ER83" i="11"/>
  <c r="FD85" i="11"/>
  <c r="FE84" i="11"/>
  <c r="DK78" i="11"/>
  <c r="DL77" i="11"/>
  <c r="CL78" i="11"/>
  <c r="CM77" i="11"/>
  <c r="CX79" i="11"/>
  <c r="CY78" i="11"/>
  <c r="BD78" i="11"/>
  <c r="BC79" i="11"/>
  <c r="DB75" i="10"/>
  <c r="DC74" i="10"/>
  <c r="BH73" i="10"/>
  <c r="BG74" i="10"/>
  <c r="M74" i="10"/>
  <c r="N73" i="10"/>
  <c r="X71" i="11"/>
  <c r="W72" i="11"/>
  <c r="A71" i="11"/>
  <c r="B70" i="11"/>
  <c r="BS67" i="10"/>
  <c r="BT66" i="10"/>
  <c r="DP71" i="10"/>
  <c r="DQ70" i="10"/>
  <c r="Z67" i="10"/>
  <c r="AA66" i="10"/>
  <c r="CO65" i="10"/>
  <c r="CP64" i="10"/>
  <c r="AV65" i="10"/>
  <c r="AW64" i="10"/>
  <c r="A65" i="10"/>
  <c r="B64" i="10"/>
  <c r="DH56" i="3"/>
  <c r="DG57" i="3"/>
  <c r="FS58" i="3"/>
  <c r="FR59" i="3"/>
  <c r="FF58" i="3"/>
  <c r="FE59" i="3"/>
  <c r="EO58" i="3"/>
  <c r="EN59" i="3"/>
  <c r="DV58" i="3"/>
  <c r="DU59" i="3"/>
  <c r="CT58" i="3"/>
  <c r="CS59" i="3"/>
  <c r="BZ58" i="3"/>
  <c r="BY59" i="3"/>
  <c r="BM58" i="3"/>
  <c r="BL59" i="3"/>
  <c r="AY56" i="3"/>
  <c r="AX57" i="3"/>
  <c r="DJ53" i="7"/>
  <c r="DK52" i="7"/>
  <c r="CZ52" i="7"/>
  <c r="CY53" i="7"/>
  <c r="CL52" i="7"/>
  <c r="CM51" i="7"/>
  <c r="BR52" i="7"/>
  <c r="BQ53" i="7"/>
  <c r="BD53" i="7"/>
  <c r="BE52" i="7"/>
  <c r="AT52" i="7"/>
  <c r="AS53" i="7"/>
  <c r="Y52" i="7"/>
  <c r="Z51" i="7"/>
  <c r="N52" i="7"/>
  <c r="O51" i="7"/>
  <c r="B51" i="7"/>
  <c r="A52" i="7"/>
  <c r="BA46" i="1"/>
  <c r="BB45" i="1"/>
  <c r="DJ48" i="6"/>
  <c r="DI49" i="6"/>
  <c r="CV48" i="6"/>
  <c r="CW47" i="6"/>
  <c r="CK48" i="6"/>
  <c r="CL47" i="6"/>
  <c r="BQ47" i="6"/>
  <c r="BP48" i="6"/>
  <c r="BE48" i="6"/>
  <c r="BF47" i="6"/>
  <c r="AT48" i="6"/>
  <c r="AU47" i="6"/>
  <c r="Y48" i="6"/>
  <c r="X49" i="6"/>
  <c r="L48" i="6"/>
  <c r="M47" i="6"/>
  <c r="B48" i="6"/>
  <c r="A49" i="6"/>
  <c r="DM46" i="1"/>
  <c r="DL47" i="1"/>
  <c r="DA48" i="1"/>
  <c r="DB47" i="1"/>
  <c r="CP46" i="1"/>
  <c r="CQ45" i="1"/>
  <c r="BY44" i="1"/>
  <c r="BX45" i="1"/>
  <c r="BM44" i="1"/>
  <c r="BL45" i="1"/>
  <c r="AQ79" i="11" l="1"/>
  <c r="AR78" i="11"/>
  <c r="BP79" i="11"/>
  <c r="BQ78" i="11"/>
  <c r="GL83" i="11"/>
  <c r="GM82" i="11"/>
  <c r="HK83" i="11"/>
  <c r="HL82" i="11"/>
  <c r="GY82" i="11"/>
  <c r="GX83" i="11"/>
  <c r="FE85" i="11"/>
  <c r="FD86" i="11"/>
  <c r="ER84" i="11"/>
  <c r="ES83" i="11"/>
  <c r="FQ84" i="11"/>
  <c r="FR83" i="11"/>
  <c r="CY79" i="11"/>
  <c r="CX80" i="11"/>
  <c r="CL79" i="11"/>
  <c r="CM78" i="11"/>
  <c r="DK79" i="11"/>
  <c r="DL78" i="11"/>
  <c r="BC80" i="11"/>
  <c r="BD79" i="11"/>
  <c r="DC75" i="10"/>
  <c r="DB76" i="10"/>
  <c r="BG75" i="10"/>
  <c r="BH74" i="10"/>
  <c r="N74" i="10"/>
  <c r="M75" i="10"/>
  <c r="X72" i="11"/>
  <c r="W73" i="11"/>
  <c r="A72" i="11"/>
  <c r="B71" i="11"/>
  <c r="BS68" i="10"/>
  <c r="BT67" i="10"/>
  <c r="DQ71" i="10"/>
  <c r="DP72" i="10"/>
  <c r="AA67" i="10"/>
  <c r="Z68" i="10"/>
  <c r="CP65" i="10"/>
  <c r="CO66" i="10"/>
  <c r="AW65" i="10"/>
  <c r="AV66" i="10"/>
  <c r="B65" i="10"/>
  <c r="A66" i="10"/>
  <c r="DG58" i="3"/>
  <c r="DH57" i="3"/>
  <c r="FR60" i="3"/>
  <c r="FS59" i="3"/>
  <c r="FE60" i="3"/>
  <c r="FF59" i="3"/>
  <c r="EN60" i="3"/>
  <c r="EO59" i="3"/>
  <c r="DU60" i="3"/>
  <c r="DV59" i="3"/>
  <c r="CS60" i="3"/>
  <c r="CT59" i="3"/>
  <c r="BY60" i="3"/>
  <c r="BZ59" i="3"/>
  <c r="BM59" i="3"/>
  <c r="BL60" i="3"/>
  <c r="AX58" i="3"/>
  <c r="AY57" i="3"/>
  <c r="DJ54" i="7"/>
  <c r="DK53" i="7"/>
  <c r="CY54" i="7"/>
  <c r="CZ53" i="7"/>
  <c r="CM52" i="7"/>
  <c r="CL53" i="7"/>
  <c r="BR53" i="7"/>
  <c r="BQ54" i="7"/>
  <c r="BD54" i="7"/>
  <c r="BE53" i="7"/>
  <c r="AS54" i="7"/>
  <c r="AT53" i="7"/>
  <c r="Z52" i="7"/>
  <c r="Y53" i="7"/>
  <c r="O52" i="7"/>
  <c r="N53" i="7"/>
  <c r="B52" i="7"/>
  <c r="A53" i="7"/>
  <c r="BB46" i="1"/>
  <c r="BA47" i="1"/>
  <c r="DI50" i="6"/>
  <c r="DJ49" i="6"/>
  <c r="CW48" i="6"/>
  <c r="CV49" i="6"/>
  <c r="CL48" i="6"/>
  <c r="CK49" i="6"/>
  <c r="BQ48" i="6"/>
  <c r="BP49" i="6"/>
  <c r="BF48" i="6"/>
  <c r="BE49" i="6"/>
  <c r="AU48" i="6"/>
  <c r="AT49" i="6"/>
  <c r="X50" i="6"/>
  <c r="Y49" i="6"/>
  <c r="M48" i="6"/>
  <c r="L49" i="6"/>
  <c r="A50" i="6"/>
  <c r="B49" i="6"/>
  <c r="DL48" i="1"/>
  <c r="DM47" i="1"/>
  <c r="DB48" i="1"/>
  <c r="DA49" i="1"/>
  <c r="CP47" i="1"/>
  <c r="CQ46" i="1"/>
  <c r="BX46" i="1"/>
  <c r="BY45" i="1"/>
  <c r="BM45" i="1"/>
  <c r="BL46" i="1"/>
  <c r="AR79" i="11" l="1"/>
  <c r="AQ80" i="11"/>
  <c r="BQ79" i="11"/>
  <c r="BP80" i="11"/>
  <c r="GX84" i="11"/>
  <c r="GY83" i="11"/>
  <c r="HL83" i="11"/>
  <c r="HK84" i="11"/>
  <c r="GM83" i="11"/>
  <c r="GL84" i="11"/>
  <c r="ER85" i="11"/>
  <c r="ES84" i="11"/>
  <c r="FE86" i="11"/>
  <c r="FD87" i="11"/>
  <c r="FR84" i="11"/>
  <c r="FQ85" i="11"/>
  <c r="CY80" i="11"/>
  <c r="CX81" i="11"/>
  <c r="DK80" i="11"/>
  <c r="DL79" i="11"/>
  <c r="CL80" i="11"/>
  <c r="CM79" i="11"/>
  <c r="BC81" i="11"/>
  <c r="BD80" i="11"/>
  <c r="DB77" i="10"/>
  <c r="DC76" i="10"/>
  <c r="BH75" i="10"/>
  <c r="BG76" i="10"/>
  <c r="M76" i="10"/>
  <c r="N75" i="10"/>
  <c r="X73" i="11"/>
  <c r="W74" i="11"/>
  <c r="A73" i="11"/>
  <c r="B72" i="11"/>
  <c r="BS69" i="10"/>
  <c r="BT68" i="10"/>
  <c r="DP73" i="10"/>
  <c r="DQ72" i="10"/>
  <c r="Z69" i="10"/>
  <c r="AA68" i="10"/>
  <c r="CO67" i="10"/>
  <c r="CP66" i="10"/>
  <c r="AV67" i="10"/>
  <c r="AW66" i="10"/>
  <c r="A67" i="10"/>
  <c r="B66" i="10"/>
  <c r="DH58" i="3"/>
  <c r="DG59" i="3"/>
  <c r="FS60" i="3"/>
  <c r="FR61" i="3"/>
  <c r="FF60" i="3"/>
  <c r="FE61" i="3"/>
  <c r="EO60" i="3"/>
  <c r="EN61" i="3"/>
  <c r="DV60" i="3"/>
  <c r="DU61" i="3"/>
  <c r="CT60" i="3"/>
  <c r="CS61" i="3"/>
  <c r="BZ60" i="3"/>
  <c r="BY61" i="3"/>
  <c r="BM60" i="3"/>
  <c r="BL61" i="3"/>
  <c r="AY58" i="3"/>
  <c r="AX59" i="3"/>
  <c r="DK54" i="7"/>
  <c r="DJ55" i="7"/>
  <c r="CZ54" i="7"/>
  <c r="CY55" i="7"/>
  <c r="CL54" i="7"/>
  <c r="CM53" i="7"/>
  <c r="BR54" i="7"/>
  <c r="BQ55" i="7"/>
  <c r="BE54" i="7"/>
  <c r="BD55" i="7"/>
  <c r="AS55" i="7"/>
  <c r="AT54" i="7"/>
  <c r="Y54" i="7"/>
  <c r="Z53" i="7"/>
  <c r="N54" i="7"/>
  <c r="O53" i="7"/>
  <c r="A54" i="7"/>
  <c r="B53" i="7"/>
  <c r="BA48" i="1"/>
  <c r="BB47" i="1"/>
  <c r="DJ50" i="6"/>
  <c r="DI51" i="6"/>
  <c r="CV50" i="6"/>
  <c r="CW49" i="6"/>
  <c r="CK50" i="6"/>
  <c r="CL49" i="6"/>
  <c r="BQ49" i="6"/>
  <c r="BP50" i="6"/>
  <c r="BE50" i="6"/>
  <c r="BF49" i="6"/>
  <c r="AT50" i="6"/>
  <c r="AU49" i="6"/>
  <c r="Y50" i="6"/>
  <c r="X51" i="6"/>
  <c r="L50" i="6"/>
  <c r="M49" i="6"/>
  <c r="B50" i="6"/>
  <c r="A51" i="6"/>
  <c r="DM48" i="1"/>
  <c r="DL49" i="1"/>
  <c r="DA50" i="1"/>
  <c r="DB49" i="1"/>
  <c r="CP48" i="1"/>
  <c r="CQ47" i="1"/>
  <c r="BY46" i="1"/>
  <c r="BX47" i="1"/>
  <c r="BM46" i="1"/>
  <c r="BL47" i="1"/>
  <c r="BP81" i="11" l="1"/>
  <c r="BQ80" i="11"/>
  <c r="AQ81" i="11"/>
  <c r="AR80" i="11"/>
  <c r="GL85" i="11"/>
  <c r="GM84" i="11"/>
  <c r="HK85" i="11"/>
  <c r="HL84" i="11"/>
  <c r="GY84" i="11"/>
  <c r="GX85" i="11"/>
  <c r="FE87" i="11"/>
  <c r="FD88" i="11"/>
  <c r="FQ86" i="11"/>
  <c r="FR85" i="11"/>
  <c r="ER86" i="11"/>
  <c r="ES85" i="11"/>
  <c r="CL81" i="11"/>
  <c r="CM80" i="11"/>
  <c r="CX82" i="11"/>
  <c r="CY81" i="11"/>
  <c r="DK81" i="11"/>
  <c r="DL80" i="11"/>
  <c r="BD81" i="11"/>
  <c r="BC82" i="11"/>
  <c r="DC77" i="10"/>
  <c r="DB78" i="10"/>
  <c r="BG77" i="10"/>
  <c r="BH76" i="10"/>
  <c r="N76" i="10"/>
  <c r="M77" i="10"/>
  <c r="W75" i="11"/>
  <c r="X74" i="11"/>
  <c r="A74" i="11"/>
  <c r="B73" i="11"/>
  <c r="BT69" i="10"/>
  <c r="BS70" i="10"/>
  <c r="DQ73" i="10"/>
  <c r="DP74" i="10"/>
  <c r="AA69" i="10"/>
  <c r="Z70" i="10"/>
  <c r="CP67" i="10"/>
  <c r="CO68" i="10"/>
  <c r="AW67" i="10"/>
  <c r="AV68" i="10"/>
  <c r="B67" i="10"/>
  <c r="A68" i="10"/>
  <c r="DG60" i="3"/>
  <c r="DH59" i="3"/>
  <c r="FS61" i="3"/>
  <c r="FR62" i="3"/>
  <c r="FS62" i="3" s="1"/>
  <c r="FE62" i="3"/>
  <c r="FF62" i="3" s="1"/>
  <c r="FF61" i="3"/>
  <c r="EO61" i="3"/>
  <c r="EN62" i="3"/>
  <c r="EO62" i="3" s="1"/>
  <c r="DU62" i="3"/>
  <c r="DV62" i="3" s="1"/>
  <c r="DV61" i="3"/>
  <c r="CS62" i="3"/>
  <c r="CT62" i="3" s="1"/>
  <c r="CT61" i="3"/>
  <c r="BY62" i="3"/>
  <c r="BZ62" i="3" s="1"/>
  <c r="BZ61" i="3"/>
  <c r="BL62" i="3"/>
  <c r="BM62" i="3" s="1"/>
  <c r="BM61" i="3"/>
  <c r="AX60" i="3"/>
  <c r="AY59" i="3"/>
  <c r="DJ56" i="7"/>
  <c r="DK55" i="7"/>
  <c r="CY56" i="7"/>
  <c r="CZ55" i="7"/>
  <c r="CM54" i="7"/>
  <c r="CL55" i="7"/>
  <c r="BQ56" i="7"/>
  <c r="BR55" i="7"/>
  <c r="BD56" i="7"/>
  <c r="BE55" i="7"/>
  <c r="AS56" i="7"/>
  <c r="AT55" i="7"/>
  <c r="Z54" i="7"/>
  <c r="Y55" i="7"/>
  <c r="O54" i="7"/>
  <c r="N55" i="7"/>
  <c r="B54" i="7"/>
  <c r="A55" i="7"/>
  <c r="BB48" i="1"/>
  <c r="BA49" i="1"/>
  <c r="DI52" i="6"/>
  <c r="DJ51" i="6"/>
  <c r="CW50" i="6"/>
  <c r="CV51" i="6"/>
  <c r="CL50" i="6"/>
  <c r="CK51" i="6"/>
  <c r="BQ50" i="6"/>
  <c r="BP51" i="6"/>
  <c r="BF50" i="6"/>
  <c r="BE51" i="6"/>
  <c r="AU50" i="6"/>
  <c r="AT51" i="6"/>
  <c r="X52" i="6"/>
  <c r="Y51" i="6"/>
  <c r="M50" i="6"/>
  <c r="L51" i="6"/>
  <c r="A52" i="6"/>
  <c r="B51" i="6"/>
  <c r="DL50" i="1"/>
  <c r="DM49" i="1"/>
  <c r="DB50" i="1"/>
  <c r="DA51" i="1"/>
  <c r="CQ48" i="1"/>
  <c r="CP49" i="1"/>
  <c r="BX48" i="1"/>
  <c r="BY47" i="1"/>
  <c r="BL48" i="1"/>
  <c r="BM47" i="1"/>
  <c r="AQ82" i="11" l="1"/>
  <c r="AR81" i="11"/>
  <c r="BP82" i="11"/>
  <c r="BQ81" i="11"/>
  <c r="HL85" i="11"/>
  <c r="HK86" i="11"/>
  <c r="GX86" i="11"/>
  <c r="GY85" i="11"/>
  <c r="GM85" i="11"/>
  <c r="GL86" i="11"/>
  <c r="FQ87" i="11"/>
  <c r="FR86" i="11"/>
  <c r="FE88" i="11"/>
  <c r="FD89" i="11"/>
  <c r="ER87" i="11"/>
  <c r="ES86" i="11"/>
  <c r="DL81" i="11"/>
  <c r="DK82" i="11"/>
  <c r="CY82" i="11"/>
  <c r="CX83" i="11"/>
  <c r="CM81" i="11"/>
  <c r="CL82" i="11"/>
  <c r="BC83" i="11"/>
  <c r="BD82" i="11"/>
  <c r="DB79" i="10"/>
  <c r="DC78" i="10"/>
  <c r="BH77" i="10"/>
  <c r="BG78" i="10"/>
  <c r="M78" i="10"/>
  <c r="N77" i="10"/>
  <c r="X75" i="11"/>
  <c r="W76" i="11"/>
  <c r="A75" i="11"/>
  <c r="B74" i="11"/>
  <c r="BS71" i="10"/>
  <c r="BT70" i="10"/>
  <c r="DP75" i="10"/>
  <c r="DQ74" i="10"/>
  <c r="Z71" i="10"/>
  <c r="AA70" i="10"/>
  <c r="CO69" i="10"/>
  <c r="CP68" i="10"/>
  <c r="AV69" i="10"/>
  <c r="AW68" i="10"/>
  <c r="A69" i="10"/>
  <c r="B68" i="10"/>
  <c r="DH60" i="3"/>
  <c r="DG61" i="3"/>
  <c r="AY60" i="3"/>
  <c r="AX61" i="3"/>
  <c r="DK56" i="7"/>
  <c r="DJ57" i="7"/>
  <c r="CZ56" i="7"/>
  <c r="CY57" i="7"/>
  <c r="CM55" i="7"/>
  <c r="CL56" i="7"/>
  <c r="BR56" i="7"/>
  <c r="BQ57" i="7"/>
  <c r="BE56" i="7"/>
  <c r="BD57" i="7"/>
  <c r="AT56" i="7"/>
  <c r="AS57" i="7"/>
  <c r="Y56" i="7"/>
  <c r="Z55" i="7"/>
  <c r="O55" i="7"/>
  <c r="N56" i="7"/>
  <c r="B55" i="7"/>
  <c r="A56" i="7"/>
  <c r="BB49" i="1"/>
  <c r="BA50" i="1"/>
  <c r="DJ52" i="6"/>
  <c r="DI53" i="6"/>
  <c r="CV52" i="6"/>
  <c r="CW51" i="6"/>
  <c r="CL51" i="6"/>
  <c r="CK52" i="6"/>
  <c r="BP52" i="6"/>
  <c r="BQ51" i="6"/>
  <c r="BE52" i="6"/>
  <c r="BF51" i="6"/>
  <c r="AT52" i="6"/>
  <c r="AU51" i="6"/>
  <c r="Y52" i="6"/>
  <c r="X53" i="6"/>
  <c r="M51" i="6"/>
  <c r="L52" i="6"/>
  <c r="B52" i="6"/>
  <c r="A53" i="6"/>
  <c r="DM50" i="1"/>
  <c r="DL51" i="1"/>
  <c r="DA52" i="1"/>
  <c r="DB51" i="1"/>
  <c r="CP50" i="1"/>
  <c r="CQ49" i="1"/>
  <c r="BY48" i="1"/>
  <c r="BX49" i="1"/>
  <c r="BM48" i="1"/>
  <c r="BL49" i="1"/>
  <c r="BP83" i="11" l="1"/>
  <c r="BQ82" i="11"/>
  <c r="AQ83" i="11"/>
  <c r="AR82" i="11"/>
  <c r="GM86" i="11"/>
  <c r="GL87" i="11"/>
  <c r="GX87" i="11"/>
  <c r="GY86" i="11"/>
  <c r="HL86" i="11"/>
  <c r="HK87" i="11"/>
  <c r="ER88" i="11"/>
  <c r="ES87" i="11"/>
  <c r="FE89" i="11"/>
  <c r="FD90" i="11"/>
  <c r="FR87" i="11"/>
  <c r="FQ88" i="11"/>
  <c r="CL83" i="11"/>
  <c r="CM82" i="11"/>
  <c r="DK83" i="11"/>
  <c r="DL82" i="11"/>
  <c r="CX84" i="11"/>
  <c r="CY83" i="11"/>
  <c r="BD83" i="11"/>
  <c r="BC84" i="11"/>
  <c r="DC79" i="10"/>
  <c r="DB80" i="10"/>
  <c r="BG79" i="10"/>
  <c r="BH78" i="10"/>
  <c r="N78" i="10"/>
  <c r="M79" i="10"/>
  <c r="W77" i="11"/>
  <c r="X76" i="11"/>
  <c r="A76" i="11"/>
  <c r="B75" i="11"/>
  <c r="BS72" i="10"/>
  <c r="BT71" i="10"/>
  <c r="DQ75" i="10"/>
  <c r="DP76" i="10"/>
  <c r="AA71" i="10"/>
  <c r="Z72" i="10"/>
  <c r="CP69" i="10"/>
  <c r="CO70" i="10"/>
  <c r="AW69" i="10"/>
  <c r="AV70" i="10"/>
  <c r="B69" i="10"/>
  <c r="A70" i="10"/>
  <c r="DH61" i="3"/>
  <c r="DG62" i="3"/>
  <c r="DH62" i="3" s="1"/>
  <c r="AX62" i="3"/>
  <c r="AY62" i="3" s="1"/>
  <c r="AY61" i="3"/>
  <c r="DJ58" i="7"/>
  <c r="DK57" i="7"/>
  <c r="CY58" i="7"/>
  <c r="CZ57" i="7"/>
  <c r="CM56" i="7"/>
  <c r="CL57" i="7"/>
  <c r="BQ58" i="7"/>
  <c r="BR57" i="7"/>
  <c r="BD58" i="7"/>
  <c r="BE57" i="7"/>
  <c r="AS58" i="7"/>
  <c r="AT57" i="7"/>
  <c r="Z56" i="7"/>
  <c r="Y57" i="7"/>
  <c r="O56" i="7"/>
  <c r="N57" i="7"/>
  <c r="B56" i="7"/>
  <c r="A57" i="7"/>
  <c r="BB50" i="1"/>
  <c r="BA51" i="1"/>
  <c r="DJ53" i="6"/>
  <c r="DI54" i="6"/>
  <c r="CW52" i="6"/>
  <c r="CV53" i="6"/>
  <c r="CL52" i="6"/>
  <c r="CK53" i="6"/>
  <c r="BQ52" i="6"/>
  <c r="BP53" i="6"/>
  <c r="BF52" i="6"/>
  <c r="BE53" i="6"/>
  <c r="AU52" i="6"/>
  <c r="AT53" i="6"/>
  <c r="X54" i="6"/>
  <c r="Y53" i="6"/>
  <c r="M52" i="6"/>
  <c r="L53" i="6"/>
  <c r="A54" i="6"/>
  <c r="B53" i="6"/>
  <c r="DL52" i="1"/>
  <c r="DM51" i="1"/>
  <c r="DB52" i="1"/>
  <c r="DA53" i="1"/>
  <c r="CP51" i="1"/>
  <c r="CQ50" i="1"/>
  <c r="BX50" i="1"/>
  <c r="BY49" i="1"/>
  <c r="BL50" i="1"/>
  <c r="BM49" i="1"/>
  <c r="BP84" i="11" l="1"/>
  <c r="BQ83" i="11"/>
  <c r="AQ84" i="11"/>
  <c r="AR83" i="11"/>
  <c r="GY87" i="11"/>
  <c r="GX88" i="11"/>
  <c r="HK88" i="11"/>
  <c r="HL87" i="11"/>
  <c r="GL88" i="11"/>
  <c r="GM87" i="11"/>
  <c r="FD91" i="11"/>
  <c r="FE90" i="11"/>
  <c r="FR88" i="11"/>
  <c r="FQ89" i="11"/>
  <c r="ES88" i="11"/>
  <c r="ER89" i="11"/>
  <c r="CX85" i="11"/>
  <c r="CY84" i="11"/>
  <c r="DL83" i="11"/>
  <c r="DK84" i="11"/>
  <c r="CM83" i="11"/>
  <c r="CL84" i="11"/>
  <c r="BC85" i="11"/>
  <c r="BD84" i="11"/>
  <c r="DB81" i="10"/>
  <c r="DC80" i="10"/>
  <c r="BH79" i="10"/>
  <c r="BG80" i="10"/>
  <c r="M80" i="10"/>
  <c r="N79" i="10"/>
  <c r="X77" i="11"/>
  <c r="W78" i="11"/>
  <c r="A77" i="11"/>
  <c r="B76" i="11"/>
  <c r="BS73" i="10"/>
  <c r="BT72" i="10"/>
  <c r="DP77" i="10"/>
  <c r="DQ76" i="10"/>
  <c r="Z73" i="10"/>
  <c r="AA72" i="10"/>
  <c r="CO71" i="10"/>
  <c r="CP70" i="10"/>
  <c r="AV71" i="10"/>
  <c r="AW70" i="10"/>
  <c r="A71" i="10"/>
  <c r="B70" i="10"/>
  <c r="DK58" i="7"/>
  <c r="DJ59" i="7"/>
  <c r="CZ58" i="7"/>
  <c r="CY59" i="7"/>
  <c r="CL58" i="7"/>
  <c r="CM57" i="7"/>
  <c r="BR58" i="7"/>
  <c r="BQ59" i="7"/>
  <c r="BE58" i="7"/>
  <c r="BD59" i="7"/>
  <c r="AT58" i="7"/>
  <c r="AS59" i="7"/>
  <c r="Y58" i="7"/>
  <c r="Z57" i="7"/>
  <c r="O57" i="7"/>
  <c r="N58" i="7"/>
  <c r="B57" i="7"/>
  <c r="A58" i="7"/>
  <c r="BB51" i="1"/>
  <c r="BA52" i="1"/>
  <c r="DJ54" i="6"/>
  <c r="DI55" i="6"/>
  <c r="CV54" i="6"/>
  <c r="CW53" i="6"/>
  <c r="CL53" i="6"/>
  <c r="CK54" i="6"/>
  <c r="BQ53" i="6"/>
  <c r="BP54" i="6"/>
  <c r="BE54" i="6"/>
  <c r="BF53" i="6"/>
  <c r="AT54" i="6"/>
  <c r="AU53" i="6"/>
  <c r="Y54" i="6"/>
  <c r="X55" i="6"/>
  <c r="L54" i="6"/>
  <c r="M53" i="6"/>
  <c r="B54" i="6"/>
  <c r="A55" i="6"/>
  <c r="DM52" i="1"/>
  <c r="DL53" i="1"/>
  <c r="DA54" i="1"/>
  <c r="DB53" i="1"/>
  <c r="CP52" i="1"/>
  <c r="CQ51" i="1"/>
  <c r="BY50" i="1"/>
  <c r="BX51" i="1"/>
  <c r="BM50" i="1"/>
  <c r="BL51" i="1"/>
  <c r="AQ85" i="11" l="1"/>
  <c r="AR84" i="11"/>
  <c r="BP85" i="11"/>
  <c r="BQ84" i="11"/>
  <c r="GM88" i="11"/>
  <c r="GL89" i="11"/>
  <c r="HL88" i="11"/>
  <c r="HK89" i="11"/>
  <c r="GX89" i="11"/>
  <c r="GY88" i="11"/>
  <c r="ES89" i="11"/>
  <c r="ER90" i="11"/>
  <c r="FR89" i="11"/>
  <c r="FQ90" i="11"/>
  <c r="FE91" i="11"/>
  <c r="FD92" i="11"/>
  <c r="CM84" i="11"/>
  <c r="CL85" i="11"/>
  <c r="DL84" i="11"/>
  <c r="DK85" i="11"/>
  <c r="CY85" i="11"/>
  <c r="CX86" i="11"/>
  <c r="BD85" i="11"/>
  <c r="BC86" i="11"/>
  <c r="DC81" i="10"/>
  <c r="DB82" i="10"/>
  <c r="BG81" i="10"/>
  <c r="BH80" i="10"/>
  <c r="N80" i="10"/>
  <c r="M81" i="10"/>
  <c r="W79" i="11"/>
  <c r="X78" i="11"/>
  <c r="A78" i="11"/>
  <c r="B77" i="11"/>
  <c r="BS74" i="10"/>
  <c r="BT73" i="10"/>
  <c r="DQ77" i="10"/>
  <c r="DP78" i="10"/>
  <c r="AA73" i="10"/>
  <c r="Z74" i="10"/>
  <c r="CP71" i="10"/>
  <c r="CO72" i="10"/>
  <c r="AW71" i="10"/>
  <c r="AV72" i="10"/>
  <c r="B71" i="10"/>
  <c r="A72" i="10"/>
  <c r="DJ60" i="7"/>
  <c r="DK59" i="7"/>
  <c r="CY60" i="7"/>
  <c r="CZ59" i="7"/>
  <c r="CM58" i="7"/>
  <c r="CL59" i="7"/>
  <c r="BQ60" i="7"/>
  <c r="BR59" i="7"/>
  <c r="BD60" i="7"/>
  <c r="BE59" i="7"/>
  <c r="AS60" i="7"/>
  <c r="AT59" i="7"/>
  <c r="Z58" i="7"/>
  <c r="Y59" i="7"/>
  <c r="O58" i="7"/>
  <c r="N59" i="7"/>
  <c r="B58" i="7"/>
  <c r="A59" i="7"/>
  <c r="BB52" i="1"/>
  <c r="BA53" i="1"/>
  <c r="DI56" i="6"/>
  <c r="DJ55" i="6"/>
  <c r="CW54" i="6"/>
  <c r="CV55" i="6"/>
  <c r="CL54" i="6"/>
  <c r="CK55" i="6"/>
  <c r="BQ54" i="6"/>
  <c r="BP55" i="6"/>
  <c r="BE55" i="6"/>
  <c r="BF54" i="6"/>
  <c r="AU54" i="6"/>
  <c r="AT55" i="6"/>
  <c r="X56" i="6"/>
  <c r="Y55" i="6"/>
  <c r="M54" i="6"/>
  <c r="L55" i="6"/>
  <c r="A56" i="6"/>
  <c r="B55" i="6"/>
  <c r="DL54" i="1"/>
  <c r="DM53" i="1"/>
  <c r="DB54" i="1"/>
  <c r="DA55" i="1"/>
  <c r="CQ52" i="1"/>
  <c r="CP53" i="1"/>
  <c r="BX52" i="1"/>
  <c r="BY51" i="1"/>
  <c r="BM51" i="1"/>
  <c r="BL52" i="1"/>
  <c r="BP86" i="11" l="1"/>
  <c r="BQ85" i="11"/>
  <c r="AQ86" i="11"/>
  <c r="AR85" i="11"/>
  <c r="GX90" i="11"/>
  <c r="GY89" i="11"/>
  <c r="GL90" i="11"/>
  <c r="GM89" i="11"/>
  <c r="HK90" i="11"/>
  <c r="HL89" i="11"/>
  <c r="FQ91" i="11"/>
  <c r="FR90" i="11"/>
  <c r="ER91" i="11"/>
  <c r="ES90" i="11"/>
  <c r="FD93" i="11"/>
  <c r="FE92" i="11"/>
  <c r="CX87" i="11"/>
  <c r="CY86" i="11"/>
  <c r="DK86" i="11"/>
  <c r="DL85" i="11"/>
  <c r="CL86" i="11"/>
  <c r="CM85" i="11"/>
  <c r="BD86" i="11"/>
  <c r="BC87" i="11"/>
  <c r="DB83" i="10"/>
  <c r="DC82" i="10"/>
  <c r="BH81" i="10"/>
  <c r="BG82" i="10"/>
  <c r="M82" i="10"/>
  <c r="N81" i="10"/>
  <c r="X79" i="11"/>
  <c r="W80" i="11"/>
  <c r="A79" i="11"/>
  <c r="B78" i="11"/>
  <c r="BS75" i="10"/>
  <c r="BT74" i="10"/>
  <c r="DP79" i="10"/>
  <c r="DQ78" i="10"/>
  <c r="AA74" i="10"/>
  <c r="Z75" i="10"/>
  <c r="CO73" i="10"/>
  <c r="CP72" i="10"/>
  <c r="AV73" i="10"/>
  <c r="AW72" i="10"/>
  <c r="A73" i="10"/>
  <c r="B72" i="10"/>
  <c r="DJ61" i="7"/>
  <c r="DK60" i="7"/>
  <c r="CZ60" i="7"/>
  <c r="CY61" i="7"/>
  <c r="CL60" i="7"/>
  <c r="CM59" i="7"/>
  <c r="BR60" i="7"/>
  <c r="BQ61" i="7"/>
  <c r="BE60" i="7"/>
  <c r="BD61" i="7"/>
  <c r="AT60" i="7"/>
  <c r="AS61" i="7"/>
  <c r="Y60" i="7"/>
  <c r="Z59" i="7"/>
  <c r="N60" i="7"/>
  <c r="O59" i="7"/>
  <c r="A60" i="7"/>
  <c r="B59" i="7"/>
  <c r="BB53" i="1"/>
  <c r="BA54" i="1"/>
  <c r="DJ56" i="6"/>
  <c r="DI57" i="6"/>
  <c r="CV56" i="6"/>
  <c r="CW55" i="6"/>
  <c r="CL55" i="6"/>
  <c r="CK56" i="6"/>
  <c r="BP56" i="6"/>
  <c r="BQ55" i="6"/>
  <c r="BE56" i="6"/>
  <c r="BF55" i="6"/>
  <c r="AT56" i="6"/>
  <c r="AU55" i="6"/>
  <c r="X57" i="6"/>
  <c r="Y56" i="6"/>
  <c r="L56" i="6"/>
  <c r="M55" i="6"/>
  <c r="B56" i="6"/>
  <c r="A57" i="6"/>
  <c r="DM54" i="1"/>
  <c r="DL55" i="1"/>
  <c r="DA56" i="1"/>
  <c r="DB55" i="1"/>
  <c r="CP54" i="1"/>
  <c r="CQ53" i="1"/>
  <c r="BY52" i="1"/>
  <c r="BX53" i="1"/>
  <c r="BM52" i="1"/>
  <c r="BL53" i="1"/>
  <c r="BP87" i="11" l="1"/>
  <c r="BQ86" i="11"/>
  <c r="AQ87" i="11"/>
  <c r="AR86" i="11"/>
  <c r="HL90" i="11"/>
  <c r="HK91" i="11"/>
  <c r="GM90" i="11"/>
  <c r="GL91" i="11"/>
  <c r="GX91" i="11"/>
  <c r="GY90" i="11"/>
  <c r="ER92" i="11"/>
  <c r="ES91" i="11"/>
  <c r="FD94" i="11"/>
  <c r="FE93" i="11"/>
  <c r="FQ92" i="11"/>
  <c r="FR91" i="11"/>
  <c r="CM86" i="11"/>
  <c r="CL87" i="11"/>
  <c r="DK87" i="11"/>
  <c r="DL86" i="11"/>
  <c r="CY87" i="11"/>
  <c r="CX88" i="11"/>
  <c r="BC88" i="11"/>
  <c r="BD87" i="11"/>
  <c r="DC83" i="10"/>
  <c r="DB84" i="10"/>
  <c r="BG83" i="10"/>
  <c r="BH82" i="10"/>
  <c r="N82" i="10"/>
  <c r="M83" i="10"/>
  <c r="W81" i="11"/>
  <c r="X80" i="11"/>
  <c r="A80" i="11"/>
  <c r="B79" i="11"/>
  <c r="BS76" i="10"/>
  <c r="BT75" i="10"/>
  <c r="DQ79" i="10"/>
  <c r="DP80" i="10"/>
  <c r="AA75" i="10"/>
  <c r="Z76" i="10"/>
  <c r="CP73" i="10"/>
  <c r="CO74" i="10"/>
  <c r="AW73" i="10"/>
  <c r="AV74" i="10"/>
  <c r="B73" i="10"/>
  <c r="A74" i="10"/>
  <c r="DJ62" i="7"/>
  <c r="DK62" i="7" s="1"/>
  <c r="DK61" i="7"/>
  <c r="CZ61" i="7"/>
  <c r="CY62" i="7"/>
  <c r="CZ62" i="7" s="1"/>
  <c r="CM60" i="7"/>
  <c r="CL61" i="7"/>
  <c r="BQ62" i="7"/>
  <c r="BR62" i="7" s="1"/>
  <c r="BR61" i="7"/>
  <c r="BD62" i="7"/>
  <c r="BE62" i="7" s="1"/>
  <c r="BE61" i="7"/>
  <c r="AS62" i="7"/>
  <c r="AT62" i="7" s="1"/>
  <c r="AT61" i="7"/>
  <c r="Z60" i="7"/>
  <c r="Y61" i="7"/>
  <c r="O60" i="7"/>
  <c r="N61" i="7"/>
  <c r="B60" i="7"/>
  <c r="A61" i="7"/>
  <c r="BA55" i="1"/>
  <c r="BB54" i="1"/>
  <c r="DJ57" i="6"/>
  <c r="DI58" i="6"/>
  <c r="CW56" i="6"/>
  <c r="CV57" i="6"/>
  <c r="CL56" i="6"/>
  <c r="CK57" i="6"/>
  <c r="BQ56" i="6"/>
  <c r="BP57" i="6"/>
  <c r="BF56" i="6"/>
  <c r="BE57" i="6"/>
  <c r="AU56" i="6"/>
  <c r="AT57" i="6"/>
  <c r="X58" i="6"/>
  <c r="Y57" i="6"/>
  <c r="M56" i="6"/>
  <c r="L57" i="6"/>
  <c r="A58" i="6"/>
  <c r="B57" i="6"/>
  <c r="DL56" i="1"/>
  <c r="DM55" i="1"/>
  <c r="DB56" i="1"/>
  <c r="DA57" i="1"/>
  <c r="CP55" i="1"/>
  <c r="CQ54" i="1"/>
  <c r="BX54" i="1"/>
  <c r="BY53" i="1"/>
  <c r="BL54" i="1"/>
  <c r="BM53" i="1"/>
  <c r="AQ88" i="11" l="1"/>
  <c r="AR87" i="11"/>
  <c r="BQ87" i="11"/>
  <c r="BP88" i="11"/>
  <c r="HK92" i="11"/>
  <c r="HL91" i="11"/>
  <c r="GX92" i="11"/>
  <c r="GY91" i="11"/>
  <c r="GL92" i="11"/>
  <c r="GM91" i="11"/>
  <c r="FD95" i="11"/>
  <c r="FE94" i="11"/>
  <c r="FQ93" i="11"/>
  <c r="FR92" i="11"/>
  <c r="ES92" i="11"/>
  <c r="ER93" i="11"/>
  <c r="CY88" i="11"/>
  <c r="CX89" i="11"/>
  <c r="CL88" i="11"/>
  <c r="CM87" i="11"/>
  <c r="DK88" i="11"/>
  <c r="DL87" i="11"/>
  <c r="BC89" i="11"/>
  <c r="BD88" i="11"/>
  <c r="DB85" i="10"/>
  <c r="DC84" i="10"/>
  <c r="BH83" i="10"/>
  <c r="BG84" i="10"/>
  <c r="M84" i="10"/>
  <c r="N83" i="10"/>
  <c r="X81" i="11"/>
  <c r="W82" i="11"/>
  <c r="A81" i="11"/>
  <c r="B80" i="11"/>
  <c r="BS77" i="10"/>
  <c r="BT76" i="10"/>
  <c r="DP81" i="10"/>
  <c r="DQ80" i="10"/>
  <c r="AA76" i="10"/>
  <c r="Z77" i="10"/>
  <c r="CO75" i="10"/>
  <c r="CP74" i="10"/>
  <c r="AV75" i="10"/>
  <c r="AW74" i="10"/>
  <c r="A75" i="10"/>
  <c r="B74" i="10"/>
  <c r="CL62" i="7"/>
  <c r="CM62" i="7" s="1"/>
  <c r="CM61" i="7"/>
  <c r="Y62" i="7"/>
  <c r="Z62" i="7" s="1"/>
  <c r="Z61" i="7"/>
  <c r="N62" i="7"/>
  <c r="O62" i="7" s="1"/>
  <c r="O61" i="7"/>
  <c r="B61" i="7"/>
  <c r="A62" i="7"/>
  <c r="B62" i="7" s="1"/>
  <c r="BB55" i="1"/>
  <c r="BA56" i="1"/>
  <c r="DJ58" i="6"/>
  <c r="DI59" i="6"/>
  <c r="CV58" i="6"/>
  <c r="CW57" i="6"/>
  <c r="CK58" i="6"/>
  <c r="CL57" i="6"/>
  <c r="BP58" i="6"/>
  <c r="BQ57" i="6"/>
  <c r="BE58" i="6"/>
  <c r="BF57" i="6"/>
  <c r="AT58" i="6"/>
  <c r="AU57" i="6"/>
  <c r="Y58" i="6"/>
  <c r="X59" i="6"/>
  <c r="L58" i="6"/>
  <c r="M57" i="6"/>
  <c r="B58" i="6"/>
  <c r="A59" i="6"/>
  <c r="DM56" i="1"/>
  <c r="DL57" i="1"/>
  <c r="DA58" i="1"/>
  <c r="DB57" i="1"/>
  <c r="CP56" i="1"/>
  <c r="CQ55" i="1"/>
  <c r="BX55" i="1"/>
  <c r="BY54" i="1"/>
  <c r="BM54" i="1"/>
  <c r="BL55" i="1"/>
  <c r="BP89" i="11" l="1"/>
  <c r="BQ88" i="11"/>
  <c r="AR88" i="11"/>
  <c r="AQ89" i="11"/>
  <c r="GL93" i="11"/>
  <c r="GM92" i="11"/>
  <c r="GY92" i="11"/>
  <c r="GX93" i="11"/>
  <c r="HK93" i="11"/>
  <c r="HL92" i="11"/>
  <c r="FQ94" i="11"/>
  <c r="FR93" i="11"/>
  <c r="ER94" i="11"/>
  <c r="ES93" i="11"/>
  <c r="FD96" i="11"/>
  <c r="FE95" i="11"/>
  <c r="CY89" i="11"/>
  <c r="CX90" i="11"/>
  <c r="DK89" i="11"/>
  <c r="DL88" i="11"/>
  <c r="CL89" i="11"/>
  <c r="CM88" i="11"/>
  <c r="BC90" i="11"/>
  <c r="BD89" i="11"/>
  <c r="DC85" i="10"/>
  <c r="DB86" i="10"/>
  <c r="BG85" i="10"/>
  <c r="BH84" i="10"/>
  <c r="N84" i="10"/>
  <c r="M85" i="10"/>
  <c r="W83" i="11"/>
  <c r="X82" i="11"/>
  <c r="A82" i="11"/>
  <c r="B81" i="11"/>
  <c r="BS78" i="10"/>
  <c r="BT77" i="10"/>
  <c r="DQ81" i="10"/>
  <c r="DP82" i="10"/>
  <c r="AA77" i="10"/>
  <c r="Z78" i="10"/>
  <c r="CP75" i="10"/>
  <c r="CO76" i="10"/>
  <c r="AW75" i="10"/>
  <c r="AV76" i="10"/>
  <c r="B75" i="10"/>
  <c r="A76" i="10"/>
  <c r="BA57" i="1"/>
  <c r="BB56" i="1"/>
  <c r="DJ59" i="6"/>
  <c r="DI60" i="6"/>
  <c r="CW58" i="6"/>
  <c r="CV59" i="6"/>
  <c r="CL58" i="6"/>
  <c r="CK59" i="6"/>
  <c r="BQ58" i="6"/>
  <c r="BP59" i="6"/>
  <c r="BF58" i="6"/>
  <c r="BE59" i="6"/>
  <c r="AU58" i="6"/>
  <c r="AT59" i="6"/>
  <c r="X60" i="6"/>
  <c r="Y59" i="6"/>
  <c r="M58" i="6"/>
  <c r="L59" i="6"/>
  <c r="A60" i="6"/>
  <c r="B59" i="6"/>
  <c r="DL58" i="1"/>
  <c r="DM57" i="1"/>
  <c r="DB58" i="1"/>
  <c r="DA59" i="1"/>
  <c r="CQ56" i="1"/>
  <c r="CP57" i="1"/>
  <c r="BX56" i="1"/>
  <c r="BY55" i="1"/>
  <c r="BL56" i="1"/>
  <c r="BM55" i="1"/>
  <c r="BP90" i="11" l="1"/>
  <c r="BQ89" i="11"/>
  <c r="AR89" i="11"/>
  <c r="AQ90" i="11"/>
  <c r="GM93" i="11"/>
  <c r="GL94" i="11"/>
  <c r="HL93" i="11"/>
  <c r="HK94" i="11"/>
  <c r="GX94" i="11"/>
  <c r="GY93" i="11"/>
  <c r="ES94" i="11"/>
  <c r="ER95" i="11"/>
  <c r="FE96" i="11"/>
  <c r="FD97" i="11"/>
  <c r="FR94" i="11"/>
  <c r="FQ95" i="11"/>
  <c r="CM89" i="11"/>
  <c r="CL90" i="11"/>
  <c r="DK90" i="11"/>
  <c r="DL89" i="11"/>
  <c r="CX91" i="11"/>
  <c r="CY90" i="11"/>
  <c r="BC91" i="11"/>
  <c r="BD90" i="11"/>
  <c r="DB87" i="10"/>
  <c r="DC86" i="10"/>
  <c r="BH85" i="10"/>
  <c r="BG86" i="10"/>
  <c r="M86" i="10"/>
  <c r="N85" i="10"/>
  <c r="X83" i="11"/>
  <c r="W84" i="11"/>
  <c r="A83" i="11"/>
  <c r="B82" i="11"/>
  <c r="BT78" i="10"/>
  <c r="BS79" i="10"/>
  <c r="DP83" i="10"/>
  <c r="DQ82" i="10"/>
  <c r="Z79" i="10"/>
  <c r="AA78" i="10"/>
  <c r="CO77" i="10"/>
  <c r="CP76" i="10"/>
  <c r="AV77" i="10"/>
  <c r="AW76" i="10"/>
  <c r="A77" i="10"/>
  <c r="B76" i="10"/>
  <c r="BB57" i="1"/>
  <c r="BA58" i="1"/>
  <c r="DJ60" i="6"/>
  <c r="DI61" i="6"/>
  <c r="CV60" i="6"/>
  <c r="CW59" i="6"/>
  <c r="CK60" i="6"/>
  <c r="CL59" i="6"/>
  <c r="BQ59" i="6"/>
  <c r="BP60" i="6"/>
  <c r="BE60" i="6"/>
  <c r="BF59" i="6"/>
  <c r="AT60" i="6"/>
  <c r="AU59" i="6"/>
  <c r="X61" i="6"/>
  <c r="Y60" i="6"/>
  <c r="L60" i="6"/>
  <c r="M59" i="6"/>
  <c r="B60" i="6"/>
  <c r="A61" i="6"/>
  <c r="DM58" i="1"/>
  <c r="DL59" i="1"/>
  <c r="DA60" i="1"/>
  <c r="DB59" i="1"/>
  <c r="CP58" i="1"/>
  <c r="CQ57" i="1"/>
  <c r="BX57" i="1"/>
  <c r="BY56" i="1"/>
  <c r="BM56" i="1"/>
  <c r="BL57" i="1"/>
  <c r="AQ91" i="11" l="1"/>
  <c r="AR90" i="11"/>
  <c r="BP91" i="11"/>
  <c r="BQ90" i="11"/>
  <c r="GY94" i="11"/>
  <c r="GX95" i="11"/>
  <c r="HK95" i="11"/>
  <c r="HL94" i="11"/>
  <c r="GL95" i="11"/>
  <c r="GM94" i="11"/>
  <c r="FR95" i="11"/>
  <c r="FQ96" i="11"/>
  <c r="FD98" i="11"/>
  <c r="FE97" i="11"/>
  <c r="ES95" i="11"/>
  <c r="ER96" i="11"/>
  <c r="CX92" i="11"/>
  <c r="CY91" i="11"/>
  <c r="DK91" i="11"/>
  <c r="DL90" i="11"/>
  <c r="CL91" i="11"/>
  <c r="CM90" i="11"/>
  <c r="BC92" i="11"/>
  <c r="BD91" i="11"/>
  <c r="DC87" i="10"/>
  <c r="DB88" i="10"/>
  <c r="BG87" i="10"/>
  <c r="BH86" i="10"/>
  <c r="N86" i="10"/>
  <c r="M87" i="10"/>
  <c r="W85" i="11"/>
  <c r="X84" i="11"/>
  <c r="A84" i="11"/>
  <c r="B83" i="11"/>
  <c r="BT79" i="10"/>
  <c r="BS80" i="10"/>
  <c r="DQ83" i="10"/>
  <c r="DP84" i="10"/>
  <c r="AA79" i="10"/>
  <c r="Z80" i="10"/>
  <c r="CP77" i="10"/>
  <c r="CO78" i="10"/>
  <c r="AW77" i="10"/>
  <c r="AV78" i="10"/>
  <c r="B77" i="10"/>
  <c r="A78" i="10"/>
  <c r="BA59" i="1"/>
  <c r="BB58" i="1"/>
  <c r="DI62" i="6"/>
  <c r="DJ62" i="6" s="1"/>
  <c r="DJ61" i="6"/>
  <c r="CW60" i="6"/>
  <c r="CV61" i="6"/>
  <c r="CL60" i="6"/>
  <c r="CK61" i="6"/>
  <c r="BQ60" i="6"/>
  <c r="BP61" i="6"/>
  <c r="BF60" i="6"/>
  <c r="BE61" i="6"/>
  <c r="AU60" i="6"/>
  <c r="AT61" i="6"/>
  <c r="X62" i="6"/>
  <c r="Y62" i="6" s="1"/>
  <c r="Y61" i="6"/>
  <c r="M60" i="6"/>
  <c r="L61" i="6"/>
  <c r="A62" i="6"/>
  <c r="B62" i="6" s="1"/>
  <c r="B61" i="6"/>
  <c r="DL60" i="1"/>
  <c r="DM59" i="1"/>
  <c r="DB60" i="1"/>
  <c r="DA61" i="1"/>
  <c r="CP59" i="1"/>
  <c r="CQ58" i="1"/>
  <c r="BX58" i="1"/>
  <c r="BY57" i="1"/>
  <c r="BL58" i="1"/>
  <c r="BM57" i="1"/>
  <c r="BQ91" i="11" l="1"/>
  <c r="BP92" i="11"/>
  <c r="AR91" i="11"/>
  <c r="AQ92" i="11"/>
  <c r="HK96" i="11"/>
  <c r="HL95" i="11"/>
  <c r="GL96" i="11"/>
  <c r="GM95" i="11"/>
  <c r="GY95" i="11"/>
  <c r="GX96" i="11"/>
  <c r="ER97" i="11"/>
  <c r="ES96" i="11"/>
  <c r="FE98" i="11"/>
  <c r="FD99" i="11"/>
  <c r="FQ97" i="11"/>
  <c r="FR96" i="11"/>
  <c r="CM91" i="11"/>
  <c r="CL92" i="11"/>
  <c r="DL91" i="11"/>
  <c r="DK92" i="11"/>
  <c r="CX93" i="11"/>
  <c r="CY92" i="11"/>
  <c r="BC93" i="11"/>
  <c r="BD92" i="11"/>
  <c r="DB89" i="10"/>
  <c r="DC88" i="10"/>
  <c r="BH87" i="10"/>
  <c r="BG88" i="10"/>
  <c r="M88" i="10"/>
  <c r="N87" i="10"/>
  <c r="X85" i="11"/>
  <c r="W86" i="11"/>
  <c r="A85" i="11"/>
  <c r="B84" i="11"/>
  <c r="BT80" i="10"/>
  <c r="BS81" i="10"/>
  <c r="DP85" i="10"/>
  <c r="DQ84" i="10"/>
  <c r="Z81" i="10"/>
  <c r="AA80" i="10"/>
  <c r="CO79" i="10"/>
  <c r="CP78" i="10"/>
  <c r="AV79" i="10"/>
  <c r="AW78" i="10"/>
  <c r="A79" i="10"/>
  <c r="B78" i="10"/>
  <c r="BA60" i="1"/>
  <c r="BB59" i="1"/>
  <c r="CV62" i="6"/>
  <c r="CW62" i="6" s="1"/>
  <c r="CW61" i="6"/>
  <c r="CK62" i="6"/>
  <c r="CL62" i="6" s="1"/>
  <c r="CL61" i="6"/>
  <c r="BP62" i="6"/>
  <c r="BQ62" i="6" s="1"/>
  <c r="BQ61" i="6"/>
  <c r="BE62" i="6"/>
  <c r="BF62" i="6" s="1"/>
  <c r="BF61" i="6"/>
  <c r="AT62" i="6"/>
  <c r="AU62" i="6" s="1"/>
  <c r="AU61" i="6"/>
  <c r="M61" i="6"/>
  <c r="L62" i="6"/>
  <c r="M62" i="6" s="1"/>
  <c r="DM60" i="1"/>
  <c r="DL61" i="1"/>
  <c r="DA62" i="1"/>
  <c r="DB62" i="1" s="1"/>
  <c r="DB61" i="1"/>
  <c r="CP60" i="1"/>
  <c r="CQ59" i="1"/>
  <c r="BY58" i="1"/>
  <c r="BX59" i="1"/>
  <c r="BM58" i="1"/>
  <c r="BL59" i="1"/>
  <c r="BQ92" i="11" l="1"/>
  <c r="BP93" i="11"/>
  <c r="AR92" i="11"/>
  <c r="AQ93" i="11"/>
  <c r="GX97" i="11"/>
  <c r="GY96" i="11"/>
  <c r="GM96" i="11"/>
  <c r="GL97" i="11"/>
  <c r="HL96" i="11"/>
  <c r="HK97" i="11"/>
  <c r="FE99" i="11"/>
  <c r="FD100" i="11"/>
  <c r="FR97" i="11"/>
  <c r="FQ98" i="11"/>
  <c r="ES97" i="11"/>
  <c r="ER98" i="11"/>
  <c r="CY93" i="11"/>
  <c r="CX94" i="11"/>
  <c r="DK93" i="11"/>
  <c r="DL92" i="11"/>
  <c r="CL93" i="11"/>
  <c r="CM92" i="11"/>
  <c r="BC94" i="11"/>
  <c r="BD93" i="11"/>
  <c r="DC89" i="10"/>
  <c r="DB90" i="10"/>
  <c r="BG89" i="10"/>
  <c r="BH88" i="10"/>
  <c r="N88" i="10"/>
  <c r="M89" i="10"/>
  <c r="X86" i="11"/>
  <c r="W87" i="11"/>
  <c r="A86" i="11"/>
  <c r="B85" i="11"/>
  <c r="BS82" i="10"/>
  <c r="BT81" i="10"/>
  <c r="DQ85" i="10"/>
  <c r="DP86" i="10"/>
  <c r="AA81" i="10"/>
  <c r="Z82" i="10"/>
  <c r="CP79" i="10"/>
  <c r="CO80" i="10"/>
  <c r="AW79" i="10"/>
  <c r="AV80" i="10"/>
  <c r="B79" i="10"/>
  <c r="A80" i="10"/>
  <c r="BB60" i="1"/>
  <c r="BA61" i="1"/>
  <c r="DL62" i="1"/>
  <c r="DM62" i="1" s="1"/>
  <c r="DM61" i="1"/>
  <c r="CQ60" i="1"/>
  <c r="CP61" i="1"/>
  <c r="BX60" i="1"/>
  <c r="BY59" i="1"/>
  <c r="BM59" i="1"/>
  <c r="BL60" i="1"/>
  <c r="AR93" i="11" l="1"/>
  <c r="AQ94" i="11"/>
  <c r="BP94" i="11"/>
  <c r="BQ93" i="11"/>
  <c r="HK98" i="11"/>
  <c r="HL97" i="11"/>
  <c r="GL98" i="11"/>
  <c r="GM97" i="11"/>
  <c r="GY97" i="11"/>
  <c r="GX98" i="11"/>
  <c r="FQ99" i="11"/>
  <c r="FR98" i="11"/>
  <c r="ER99" i="11"/>
  <c r="ES98" i="11"/>
  <c r="FD101" i="11"/>
  <c r="FE100" i="11"/>
  <c r="CL94" i="11"/>
  <c r="CM93" i="11"/>
  <c r="DK94" i="11"/>
  <c r="DL93" i="11"/>
  <c r="CY94" i="11"/>
  <c r="CX95" i="11"/>
  <c r="BC95" i="11"/>
  <c r="BD94" i="11"/>
  <c r="DC90" i="10"/>
  <c r="DB91" i="10"/>
  <c r="BH89" i="10"/>
  <c r="BG90" i="10"/>
  <c r="M90" i="10"/>
  <c r="N89" i="10"/>
  <c r="X87" i="11"/>
  <c r="W88" i="11"/>
  <c r="A87" i="11"/>
  <c r="B86" i="11"/>
  <c r="BS83" i="10"/>
  <c r="BT82" i="10"/>
  <c r="DP87" i="10"/>
  <c r="DQ86" i="10"/>
  <c r="AA82" i="10"/>
  <c r="Z83" i="10"/>
  <c r="CO81" i="10"/>
  <c r="CP80" i="10"/>
  <c r="AV81" i="10"/>
  <c r="AW80" i="10"/>
  <c r="A81" i="10"/>
  <c r="B80" i="10"/>
  <c r="BB61" i="1"/>
  <c r="BA62" i="1"/>
  <c r="BB62" i="1" s="1"/>
  <c r="CP62" i="1"/>
  <c r="CQ62" i="1" s="1"/>
  <c r="CQ61" i="1"/>
  <c r="BY60" i="1"/>
  <c r="BX61" i="1"/>
  <c r="BM60" i="1"/>
  <c r="BL61" i="1"/>
  <c r="BQ94" i="11" l="1"/>
  <c r="BP95" i="11"/>
  <c r="AQ95" i="11"/>
  <c r="AR94" i="11"/>
  <c r="GX99" i="11"/>
  <c r="GY98" i="11"/>
  <c r="GM98" i="11"/>
  <c r="GL99" i="11"/>
  <c r="HL98" i="11"/>
  <c r="HK99" i="11"/>
  <c r="FE101" i="11"/>
  <c r="FD102" i="11"/>
  <c r="ER100" i="11"/>
  <c r="ES99" i="11"/>
  <c r="FQ100" i="11"/>
  <c r="FR99" i="11"/>
  <c r="CX96" i="11"/>
  <c r="CY95" i="11"/>
  <c r="DK95" i="11"/>
  <c r="DL94" i="11"/>
  <c r="CM94" i="11"/>
  <c r="CL95" i="11"/>
  <c r="BC96" i="11"/>
  <c r="BD95" i="11"/>
  <c r="DB92" i="10"/>
  <c r="DC91" i="10"/>
  <c r="BH90" i="10"/>
  <c r="BG91" i="10"/>
  <c r="N90" i="10"/>
  <c r="M91" i="10"/>
  <c r="X88" i="11"/>
  <c r="W89" i="11"/>
  <c r="A88" i="11"/>
  <c r="B87" i="11"/>
  <c r="BS84" i="10"/>
  <c r="BT83" i="10"/>
  <c r="DQ87" i="10"/>
  <c r="DP88" i="10"/>
  <c r="AA83" i="10"/>
  <c r="Z84" i="10"/>
  <c r="CP81" i="10"/>
  <c r="CO82" i="10"/>
  <c r="AW81" i="10"/>
  <c r="AV82" i="10"/>
  <c r="B81" i="10"/>
  <c r="A82" i="10"/>
  <c r="BX62" i="1"/>
  <c r="BY62" i="1" s="1"/>
  <c r="BY61" i="1"/>
  <c r="BL62" i="1"/>
  <c r="BM62" i="1" s="1"/>
  <c r="BM61" i="1"/>
  <c r="AQ96" i="11" l="1"/>
  <c r="AR95" i="11"/>
  <c r="BQ95" i="11"/>
  <c r="BP96" i="11"/>
  <c r="HL99" i="11"/>
  <c r="HK100" i="11"/>
  <c r="GM99" i="11"/>
  <c r="GL100" i="11"/>
  <c r="GX100" i="11"/>
  <c r="GY99" i="11"/>
  <c r="FR100" i="11"/>
  <c r="FQ101" i="11"/>
  <c r="ES100" i="11"/>
  <c r="ER101" i="11"/>
  <c r="FD103" i="11"/>
  <c r="FE102" i="11"/>
  <c r="CL96" i="11"/>
  <c r="CM95" i="11"/>
  <c r="DK96" i="11"/>
  <c r="DL95" i="11"/>
  <c r="CX97" i="11"/>
  <c r="CY96" i="11"/>
  <c r="BD96" i="11"/>
  <c r="BC97" i="11"/>
  <c r="DC92" i="10"/>
  <c r="DB93" i="10"/>
  <c r="BG92" i="10"/>
  <c r="BH91" i="10"/>
  <c r="M92" i="10"/>
  <c r="N91" i="10"/>
  <c r="X89" i="11"/>
  <c r="W90" i="11"/>
  <c r="A89" i="11"/>
  <c r="B88" i="11"/>
  <c r="BS85" i="10"/>
  <c r="BT84" i="10"/>
  <c r="DP89" i="10"/>
  <c r="DQ88" i="10"/>
  <c r="AA84" i="10"/>
  <c r="Z85" i="10"/>
  <c r="CO83" i="10"/>
  <c r="CP82" i="10"/>
  <c r="AV83" i="10"/>
  <c r="AW82" i="10"/>
  <c r="A83" i="10"/>
  <c r="B82" i="10"/>
  <c r="BP97" i="11" l="1"/>
  <c r="BQ96" i="11"/>
  <c r="AQ97" i="11"/>
  <c r="AR96" i="11"/>
  <c r="GY100" i="11"/>
  <c r="GX101" i="11"/>
  <c r="HK101" i="11"/>
  <c r="HL100" i="11"/>
  <c r="GL101" i="11"/>
  <c r="GM100" i="11"/>
  <c r="ER102" i="11"/>
  <c r="ES101" i="11"/>
  <c r="FD104" i="11"/>
  <c r="FE103" i="11"/>
  <c r="FQ102" i="11"/>
  <c r="FR101" i="11"/>
  <c r="DL96" i="11"/>
  <c r="DK97" i="11"/>
  <c r="CX98" i="11"/>
  <c r="CY97" i="11"/>
  <c r="CM96" i="11"/>
  <c r="CL97" i="11"/>
  <c r="BC98" i="11"/>
  <c r="BD97" i="11"/>
  <c r="DB94" i="10"/>
  <c r="DC93" i="10"/>
  <c r="BH92" i="10"/>
  <c r="BG93" i="10"/>
  <c r="M93" i="10"/>
  <c r="N92" i="10"/>
  <c r="X90" i="11"/>
  <c r="W91" i="11"/>
  <c r="A90" i="11"/>
  <c r="B89" i="11"/>
  <c r="BS86" i="10"/>
  <c r="BT85" i="10"/>
  <c r="DQ89" i="10"/>
  <c r="DP90" i="10"/>
  <c r="AA85" i="10"/>
  <c r="Z86" i="10"/>
  <c r="CP83" i="10"/>
  <c r="CO84" i="10"/>
  <c r="AW83" i="10"/>
  <c r="AV84" i="10"/>
  <c r="B83" i="10"/>
  <c r="A84" i="10"/>
  <c r="AR97" i="11" l="1"/>
  <c r="AQ98" i="11"/>
  <c r="BQ97" i="11"/>
  <c r="BP98" i="11"/>
  <c r="HL101" i="11"/>
  <c r="HK102" i="11"/>
  <c r="GM101" i="11"/>
  <c r="GL102" i="11"/>
  <c r="GX102" i="11"/>
  <c r="GY101" i="11"/>
  <c r="FE104" i="11"/>
  <c r="FD105" i="11"/>
  <c r="FR102" i="11"/>
  <c r="FQ103" i="11"/>
  <c r="ES102" i="11"/>
  <c r="ER103" i="11"/>
  <c r="CM97" i="11"/>
  <c r="CL98" i="11"/>
  <c r="CX99" i="11"/>
  <c r="CY98" i="11"/>
  <c r="DL97" i="11"/>
  <c r="DK98" i="11"/>
  <c r="BC99" i="11"/>
  <c r="BD98" i="11"/>
  <c r="DC94" i="10"/>
  <c r="DB95" i="10"/>
  <c r="BG94" i="10"/>
  <c r="BH93" i="10"/>
  <c r="M94" i="10"/>
  <c r="N93" i="10"/>
  <c r="W92" i="11"/>
  <c r="X91" i="11"/>
  <c r="A91" i="11"/>
  <c r="B90" i="11"/>
  <c r="BS87" i="10"/>
  <c r="BT86" i="10"/>
  <c r="DP91" i="10"/>
  <c r="DQ90" i="10"/>
  <c r="Z87" i="10"/>
  <c r="AA86" i="10"/>
  <c r="CO85" i="10"/>
  <c r="CP84" i="10"/>
  <c r="AV85" i="10"/>
  <c r="AW84" i="10"/>
  <c r="A85" i="10"/>
  <c r="B84" i="10"/>
  <c r="BP99" i="11" l="1"/>
  <c r="BQ98" i="11"/>
  <c r="AR98" i="11"/>
  <c r="AQ99" i="11"/>
  <c r="GY102" i="11"/>
  <c r="GX103" i="11"/>
  <c r="GL103" i="11"/>
  <c r="GM102" i="11"/>
  <c r="HK103" i="11"/>
  <c r="HL102" i="11"/>
  <c r="ES103" i="11"/>
  <c r="ER104" i="11"/>
  <c r="FR103" i="11"/>
  <c r="FQ104" i="11"/>
  <c r="FE105" i="11"/>
  <c r="FD106" i="11"/>
  <c r="DK99" i="11"/>
  <c r="DL98" i="11"/>
  <c r="CX100" i="11"/>
  <c r="CY99" i="11"/>
  <c r="CL99" i="11"/>
  <c r="CM98" i="11"/>
  <c r="BC100" i="11"/>
  <c r="BD99" i="11"/>
  <c r="DB96" i="10"/>
  <c r="DC95" i="10"/>
  <c r="BH94" i="10"/>
  <c r="BG95" i="10"/>
  <c r="N94" i="10"/>
  <c r="M95" i="10"/>
  <c r="X92" i="11"/>
  <c r="W93" i="11"/>
  <c r="A92" i="11"/>
  <c r="B91" i="11"/>
  <c r="BS88" i="10"/>
  <c r="BT87" i="10"/>
  <c r="DP92" i="10"/>
  <c r="DQ91" i="10"/>
  <c r="AA87" i="10"/>
  <c r="Z88" i="10"/>
  <c r="CP85" i="10"/>
  <c r="CO86" i="10"/>
  <c r="AW85" i="10"/>
  <c r="AV86" i="10"/>
  <c r="B85" i="10"/>
  <c r="A86" i="10"/>
  <c r="AQ100" i="11" l="1"/>
  <c r="AR99" i="11"/>
  <c r="BP100" i="11"/>
  <c r="BQ99" i="11"/>
  <c r="GM103" i="11"/>
  <c r="GL104" i="11"/>
  <c r="HK104" i="11"/>
  <c r="HL103" i="11"/>
  <c r="GY103" i="11"/>
  <c r="GX104" i="11"/>
  <c r="ER105" i="11"/>
  <c r="ES104" i="11"/>
  <c r="FE106" i="11"/>
  <c r="FD107" i="11"/>
  <c r="FQ105" i="11"/>
  <c r="FR104" i="11"/>
  <c r="CL100" i="11"/>
  <c r="CM99" i="11"/>
  <c r="CY100" i="11"/>
  <c r="CX101" i="11"/>
  <c r="DK100" i="11"/>
  <c r="DL99" i="11"/>
  <c r="BC101" i="11"/>
  <c r="BD100" i="11"/>
  <c r="DC96" i="10"/>
  <c r="DB97" i="10"/>
  <c r="BG96" i="10"/>
  <c r="BH95" i="10"/>
  <c r="M96" i="10"/>
  <c r="N95" i="10"/>
  <c r="W94" i="11"/>
  <c r="X93" i="11"/>
  <c r="A93" i="11"/>
  <c r="B92" i="11"/>
  <c r="BT88" i="10"/>
  <c r="BS89" i="10"/>
  <c r="DQ92" i="10"/>
  <c r="DP93" i="10"/>
  <c r="Z89" i="10"/>
  <c r="AA88" i="10"/>
  <c r="CO87" i="10"/>
  <c r="CP86" i="10"/>
  <c r="AV87" i="10"/>
  <c r="AW86" i="10"/>
  <c r="A87" i="10"/>
  <c r="B86" i="10"/>
  <c r="BQ100" i="11" l="1"/>
  <c r="BP101" i="11"/>
  <c r="AR100" i="11"/>
  <c r="AQ101" i="11"/>
  <c r="HL104" i="11"/>
  <c r="HK105" i="11"/>
  <c r="GX105" i="11"/>
  <c r="GY104" i="11"/>
  <c r="GM104" i="11"/>
  <c r="GL105" i="11"/>
  <c r="FE107" i="11"/>
  <c r="FD108" i="11"/>
  <c r="FQ106" i="11"/>
  <c r="FR105" i="11"/>
  <c r="ES105" i="11"/>
  <c r="ER106" i="11"/>
  <c r="DK101" i="11"/>
  <c r="DL100" i="11"/>
  <c r="CY101" i="11"/>
  <c r="CX102" i="11"/>
  <c r="CL101" i="11"/>
  <c r="CM100" i="11"/>
  <c r="BD101" i="11"/>
  <c r="BC102" i="11"/>
  <c r="DC97" i="10"/>
  <c r="DB98" i="10"/>
  <c r="BH96" i="10"/>
  <c r="BG97" i="10"/>
  <c r="M97" i="10"/>
  <c r="N96" i="10"/>
  <c r="X94" i="11"/>
  <c r="W95" i="11"/>
  <c r="A94" i="11"/>
  <c r="B93" i="11"/>
  <c r="BS90" i="10"/>
  <c r="BT89" i="10"/>
  <c r="DP94" i="10"/>
  <c r="DQ93" i="10"/>
  <c r="AA89" i="10"/>
  <c r="Z90" i="10"/>
  <c r="CP87" i="10"/>
  <c r="CO88" i="10"/>
  <c r="AW87" i="10"/>
  <c r="AV88" i="10"/>
  <c r="B87" i="10"/>
  <c r="A88" i="10"/>
  <c r="AR101" i="11" l="1"/>
  <c r="AQ102" i="11"/>
  <c r="BP102" i="11"/>
  <c r="BQ101" i="11"/>
  <c r="GL106" i="11"/>
  <c r="GM105" i="11"/>
  <c r="GY105" i="11"/>
  <c r="GX106" i="11"/>
  <c r="HK106" i="11"/>
  <c r="HL105" i="11"/>
  <c r="FQ107" i="11"/>
  <c r="FR106" i="11"/>
  <c r="FD109" i="11"/>
  <c r="FE108" i="11"/>
  <c r="ER107" i="11"/>
  <c r="ES106" i="11"/>
  <c r="CL102" i="11"/>
  <c r="CM101" i="11"/>
  <c r="CX103" i="11"/>
  <c r="CY102" i="11"/>
  <c r="DK102" i="11"/>
  <c r="DL101" i="11"/>
  <c r="BD102" i="11"/>
  <c r="BC103" i="11"/>
  <c r="DC98" i="10"/>
  <c r="DB99" i="10"/>
  <c r="BG98" i="10"/>
  <c r="BH97" i="10"/>
  <c r="M98" i="10"/>
  <c r="N97" i="10"/>
  <c r="W96" i="11"/>
  <c r="X95" i="11"/>
  <c r="A95" i="11"/>
  <c r="B94" i="11"/>
  <c r="BT90" i="10"/>
  <c r="BS91" i="10"/>
  <c r="DQ94" i="10"/>
  <c r="DP95" i="10"/>
  <c r="Z91" i="10"/>
  <c r="AA90" i="10"/>
  <c r="CO89" i="10"/>
  <c r="CP88" i="10"/>
  <c r="AV89" i="10"/>
  <c r="AW88" i="10"/>
  <c r="A89" i="10"/>
  <c r="B88" i="10"/>
  <c r="AQ103" i="11" l="1"/>
  <c r="AR102" i="11"/>
  <c r="BQ102" i="11"/>
  <c r="BP103" i="11"/>
  <c r="HL106" i="11"/>
  <c r="HK107" i="11"/>
  <c r="GX107" i="11"/>
  <c r="GY106" i="11"/>
  <c r="GM106" i="11"/>
  <c r="GL107" i="11"/>
  <c r="ER108" i="11"/>
  <c r="ES107" i="11"/>
  <c r="FD110" i="11"/>
  <c r="FE109" i="11"/>
  <c r="FQ108" i="11"/>
  <c r="FR107" i="11"/>
  <c r="DK103" i="11"/>
  <c r="DL102" i="11"/>
  <c r="CY103" i="11"/>
  <c r="CX104" i="11"/>
  <c r="CL103" i="11"/>
  <c r="CM102" i="11"/>
  <c r="BC104" i="11"/>
  <c r="BD103" i="11"/>
  <c r="DB100" i="10"/>
  <c r="DC99" i="10"/>
  <c r="BH98" i="10"/>
  <c r="BG99" i="10"/>
  <c r="N98" i="10"/>
  <c r="M99" i="10"/>
  <c r="X96" i="11"/>
  <c r="W97" i="11"/>
  <c r="A96" i="11"/>
  <c r="B95" i="11"/>
  <c r="BS92" i="10"/>
  <c r="BT91" i="10"/>
  <c r="DP96" i="10"/>
  <c r="DQ95" i="10"/>
  <c r="Z92" i="10"/>
  <c r="AA91" i="10"/>
  <c r="CP89" i="10"/>
  <c r="CO90" i="10"/>
  <c r="AW89" i="10"/>
  <c r="AV90" i="10"/>
  <c r="B89" i="10"/>
  <c r="A90" i="10"/>
  <c r="BP104" i="11" l="1"/>
  <c r="BQ103" i="11"/>
  <c r="AQ104" i="11"/>
  <c r="AR103" i="11"/>
  <c r="GM107" i="11"/>
  <c r="GL108" i="11"/>
  <c r="GY107" i="11"/>
  <c r="GX108" i="11"/>
  <c r="HK108" i="11"/>
  <c r="HL107" i="11"/>
  <c r="FD111" i="11"/>
  <c r="FE110" i="11"/>
  <c r="FR108" i="11"/>
  <c r="FQ109" i="11"/>
  <c r="ES108" i="11"/>
  <c r="ER109" i="11"/>
  <c r="CM103" i="11"/>
  <c r="CL104" i="11"/>
  <c r="CX105" i="11"/>
  <c r="CY104" i="11"/>
  <c r="DK104" i="11"/>
  <c r="DL103" i="11"/>
  <c r="BD104" i="11"/>
  <c r="BC105" i="11"/>
  <c r="DC100" i="10"/>
  <c r="DB101" i="10"/>
  <c r="BG100" i="10"/>
  <c r="BH99" i="10"/>
  <c r="M100" i="10"/>
  <c r="N99" i="10"/>
  <c r="W98" i="11"/>
  <c r="X97" i="11"/>
  <c r="A97" i="11"/>
  <c r="B96" i="11"/>
  <c r="B90" i="10"/>
  <c r="A91" i="10"/>
  <c r="BT92" i="10"/>
  <c r="BS93" i="10"/>
  <c r="DQ96" i="10"/>
  <c r="DP97" i="10"/>
  <c r="Z93" i="10"/>
  <c r="AA92" i="10"/>
  <c r="CP90" i="10"/>
  <c r="CO91" i="10"/>
  <c r="AW90" i="10"/>
  <c r="AV91" i="10"/>
  <c r="BP105" i="11" l="1"/>
  <c r="BQ104" i="11"/>
  <c r="AQ105" i="11"/>
  <c r="AR104" i="11"/>
  <c r="HK109" i="11"/>
  <c r="HL108" i="11"/>
  <c r="GL109" i="11"/>
  <c r="GM108" i="11"/>
  <c r="GY108" i="11"/>
  <c r="GX109" i="11"/>
  <c r="ES109" i="11"/>
  <c r="ER110" i="11"/>
  <c r="FQ110" i="11"/>
  <c r="FR109" i="11"/>
  <c r="FD112" i="11"/>
  <c r="FE111" i="11"/>
  <c r="DL104" i="11"/>
  <c r="DK105" i="11"/>
  <c r="CX106" i="11"/>
  <c r="CY105" i="11"/>
  <c r="CM104" i="11"/>
  <c r="CL105" i="11"/>
  <c r="BC106" i="11"/>
  <c r="BD105" i="11"/>
  <c r="DB102" i="10"/>
  <c r="DC101" i="10"/>
  <c r="BH100" i="10"/>
  <c r="BG101" i="10"/>
  <c r="M101" i="10"/>
  <c r="N100" i="10"/>
  <c r="X98" i="11"/>
  <c r="W99" i="11"/>
  <c r="A98" i="11"/>
  <c r="B97" i="11"/>
  <c r="BS94" i="10"/>
  <c r="BT93" i="10"/>
  <c r="A92" i="10"/>
  <c r="B91" i="10"/>
  <c r="DP98" i="10"/>
  <c r="DQ97" i="10"/>
  <c r="Z94" i="10"/>
  <c r="AA93" i="10"/>
  <c r="CO92" i="10"/>
  <c r="CP91" i="10"/>
  <c r="AV92" i="10"/>
  <c r="AW91" i="10"/>
  <c r="AR105" i="11" l="1"/>
  <c r="AQ106" i="11"/>
  <c r="BQ105" i="11"/>
  <c r="BP106" i="11"/>
  <c r="GM109" i="11"/>
  <c r="GL110" i="11"/>
  <c r="GX110" i="11"/>
  <c r="GY109" i="11"/>
  <c r="HL109" i="11"/>
  <c r="HK110" i="11"/>
  <c r="FR110" i="11"/>
  <c r="FQ111" i="11"/>
  <c r="ES110" i="11"/>
  <c r="ER111" i="11"/>
  <c r="FD113" i="11"/>
  <c r="FE112" i="11"/>
  <c r="CM105" i="11"/>
  <c r="CL106" i="11"/>
  <c r="CY106" i="11"/>
  <c r="CX107" i="11"/>
  <c r="DL105" i="11"/>
  <c r="DK106" i="11"/>
  <c r="BD106" i="11"/>
  <c r="BC107" i="11"/>
  <c r="DC102" i="10"/>
  <c r="DB103" i="10"/>
  <c r="BG102" i="10"/>
  <c r="BH101" i="10"/>
  <c r="M102" i="10"/>
  <c r="N101" i="10"/>
  <c r="X99" i="11"/>
  <c r="W100" i="11"/>
  <c r="A99" i="11"/>
  <c r="B98" i="11"/>
  <c r="A93" i="10"/>
  <c r="B92" i="10"/>
  <c r="BT94" i="10"/>
  <c r="BS95" i="10"/>
  <c r="DQ98" i="10"/>
  <c r="DP99" i="10"/>
  <c r="Z95" i="10"/>
  <c r="AA94" i="10"/>
  <c r="CP92" i="10"/>
  <c r="CO93" i="10"/>
  <c r="AW92" i="10"/>
  <c r="AV93" i="10"/>
  <c r="AR106" i="11" l="1"/>
  <c r="AQ107" i="11"/>
  <c r="BQ106" i="11"/>
  <c r="BP107" i="11"/>
  <c r="HK111" i="11"/>
  <c r="HL110" i="11"/>
  <c r="GY110" i="11"/>
  <c r="GX111" i="11"/>
  <c r="GL111" i="11"/>
  <c r="GM110" i="11"/>
  <c r="FR111" i="11"/>
  <c r="FQ112" i="11"/>
  <c r="FE113" i="11"/>
  <c r="FD114" i="11"/>
  <c r="ES111" i="11"/>
  <c r="ER112" i="11"/>
  <c r="DL106" i="11"/>
  <c r="DK107" i="11"/>
  <c r="CY107" i="11"/>
  <c r="CX108" i="11"/>
  <c r="CL107" i="11"/>
  <c r="CM106" i="11"/>
  <c r="BD107" i="11"/>
  <c r="BC108" i="11"/>
  <c r="DB104" i="10"/>
  <c r="DC103" i="10"/>
  <c r="BH102" i="10"/>
  <c r="BG103" i="10"/>
  <c r="N102" i="10"/>
  <c r="M103" i="10"/>
  <c r="X100" i="11"/>
  <c r="W101" i="11"/>
  <c r="A100" i="11"/>
  <c r="B99" i="11"/>
  <c r="BS96" i="10"/>
  <c r="BT95" i="10"/>
  <c r="A94" i="10"/>
  <c r="B93" i="10"/>
  <c r="DP100" i="10"/>
  <c r="DQ99" i="10"/>
  <c r="Z96" i="10"/>
  <c r="AA95" i="10"/>
  <c r="CO94" i="10"/>
  <c r="CP93" i="10"/>
  <c r="AV94" i="10"/>
  <c r="AW93" i="10"/>
  <c r="BP108" i="11" l="1"/>
  <c r="BQ107" i="11"/>
  <c r="AQ108" i="11"/>
  <c r="AR107" i="11"/>
  <c r="GL112" i="11"/>
  <c r="GM111" i="11"/>
  <c r="GY111" i="11"/>
  <c r="GX112" i="11"/>
  <c r="HK112" i="11"/>
  <c r="HL111" i="11"/>
  <c r="ES112" i="11"/>
  <c r="ER113" i="11"/>
  <c r="FE114" i="11"/>
  <c r="FD115" i="11"/>
  <c r="FR112" i="11"/>
  <c r="FQ113" i="11"/>
  <c r="CL108" i="11"/>
  <c r="CM107" i="11"/>
  <c r="CY108" i="11"/>
  <c r="CX109" i="11"/>
  <c r="DL107" i="11"/>
  <c r="DK108" i="11"/>
  <c r="BC109" i="11"/>
  <c r="BD108" i="11"/>
  <c r="DC104" i="10"/>
  <c r="DB105" i="10"/>
  <c r="BG104" i="10"/>
  <c r="BH103" i="10"/>
  <c r="M104" i="10"/>
  <c r="N103" i="10"/>
  <c r="X101" i="11"/>
  <c r="W102" i="11"/>
  <c r="A101" i="11"/>
  <c r="B100" i="11"/>
  <c r="A95" i="10"/>
  <c r="B94" i="10"/>
  <c r="BT96" i="10"/>
  <c r="BS97" i="10"/>
  <c r="DQ100" i="10"/>
  <c r="DP101" i="10"/>
  <c r="Z97" i="10"/>
  <c r="AA96" i="10"/>
  <c r="CP94" i="10"/>
  <c r="CO95" i="10"/>
  <c r="AW94" i="10"/>
  <c r="AV95" i="10"/>
  <c r="AR108" i="11" l="1"/>
  <c r="AQ109" i="11"/>
  <c r="BQ108" i="11"/>
  <c r="BP109" i="11"/>
  <c r="GX113" i="11"/>
  <c r="GY112" i="11"/>
  <c r="HL112" i="11"/>
  <c r="HK113" i="11"/>
  <c r="GM112" i="11"/>
  <c r="GL113" i="11"/>
  <c r="ER114" i="11"/>
  <c r="ES113" i="11"/>
  <c r="FR113" i="11"/>
  <c r="FQ114" i="11"/>
  <c r="FD116" i="11"/>
  <c r="FE115" i="11"/>
  <c r="DK109" i="11"/>
  <c r="DL108" i="11"/>
  <c r="CY109" i="11"/>
  <c r="CX110" i="11"/>
  <c r="CL109" i="11"/>
  <c r="CM108" i="11"/>
  <c r="BD109" i="11"/>
  <c r="BC110" i="11"/>
  <c r="DC105" i="10"/>
  <c r="DB106" i="10"/>
  <c r="BH104" i="10"/>
  <c r="BG105" i="10"/>
  <c r="M105" i="10"/>
  <c r="N104" i="10"/>
  <c r="X102" i="11"/>
  <c r="W103" i="11"/>
  <c r="A102" i="11"/>
  <c r="B101" i="11"/>
  <c r="BS98" i="10"/>
  <c r="BT97" i="10"/>
  <c r="A96" i="10"/>
  <c r="B95" i="10"/>
  <c r="DP102" i="10"/>
  <c r="DQ101" i="10"/>
  <c r="Z98" i="10"/>
  <c r="AA97" i="10"/>
  <c r="CO96" i="10"/>
  <c r="CP95" i="10"/>
  <c r="AV96" i="10"/>
  <c r="AW95" i="10"/>
  <c r="AQ110" i="11" l="1"/>
  <c r="AR109" i="11"/>
  <c r="BP110" i="11"/>
  <c r="BQ109" i="11"/>
  <c r="GY113" i="11"/>
  <c r="GX114" i="11"/>
  <c r="GL114" i="11"/>
  <c r="GM113" i="11"/>
  <c r="HK114" i="11"/>
  <c r="HL113" i="11"/>
  <c r="FE116" i="11"/>
  <c r="FD117" i="11"/>
  <c r="FQ115" i="11"/>
  <c r="FR114" i="11"/>
  <c r="ER115" i="11"/>
  <c r="ES114" i="11"/>
  <c r="CL110" i="11"/>
  <c r="CM109" i="11"/>
  <c r="CY110" i="11"/>
  <c r="CX111" i="11"/>
  <c r="DK110" i="11"/>
  <c r="DL109" i="11"/>
  <c r="BD110" i="11"/>
  <c r="BC111" i="11"/>
  <c r="DC106" i="10"/>
  <c r="DB107" i="10"/>
  <c r="BG106" i="10"/>
  <c r="BH105" i="10"/>
  <c r="M106" i="10"/>
  <c r="N105" i="10"/>
  <c r="X103" i="11"/>
  <c r="W104" i="11"/>
  <c r="A103" i="11"/>
  <c r="B102" i="11"/>
  <c r="A97" i="10"/>
  <c r="B96" i="10"/>
  <c r="BS99" i="10"/>
  <c r="BT98" i="10"/>
  <c r="DQ102" i="10"/>
  <c r="DP103" i="10"/>
  <c r="Z99" i="10"/>
  <c r="AA98" i="10"/>
  <c r="CP96" i="10"/>
  <c r="CO97" i="10"/>
  <c r="AW96" i="10"/>
  <c r="AV97" i="10"/>
  <c r="BP111" i="11" l="1"/>
  <c r="BQ110" i="11"/>
  <c r="AQ111" i="11"/>
  <c r="AR110" i="11"/>
  <c r="GX115" i="11"/>
  <c r="GY114" i="11"/>
  <c r="HL114" i="11"/>
  <c r="HK115" i="11"/>
  <c r="GM114" i="11"/>
  <c r="GL115" i="11"/>
  <c r="FQ116" i="11"/>
  <c r="FR115" i="11"/>
  <c r="FD118" i="11"/>
  <c r="FE117" i="11"/>
  <c r="ER116" i="11"/>
  <c r="ES115" i="11"/>
  <c r="DK111" i="11"/>
  <c r="DL110" i="11"/>
  <c r="CY111" i="11"/>
  <c r="CX112" i="11"/>
  <c r="CL111" i="11"/>
  <c r="CM110" i="11"/>
  <c r="BD111" i="11"/>
  <c r="BC112" i="11"/>
  <c r="DB108" i="10"/>
  <c r="DC107" i="10"/>
  <c r="BH106" i="10"/>
  <c r="BG107" i="10"/>
  <c r="N106" i="10"/>
  <c r="M107" i="10"/>
  <c r="X104" i="11"/>
  <c r="W105" i="11"/>
  <c r="A104" i="11"/>
  <c r="B103" i="11"/>
  <c r="BS100" i="10"/>
  <c r="BT99" i="10"/>
  <c r="A98" i="10"/>
  <c r="B97" i="10"/>
  <c r="DP104" i="10"/>
  <c r="DQ103" i="10"/>
  <c r="Z100" i="10"/>
  <c r="AA99" i="10"/>
  <c r="CO98" i="10"/>
  <c r="CP97" i="10"/>
  <c r="AV98" i="10"/>
  <c r="AW97" i="10"/>
  <c r="AQ112" i="11" l="1"/>
  <c r="AR111" i="11"/>
  <c r="BP112" i="11"/>
  <c r="BQ111" i="11"/>
  <c r="GM115" i="11"/>
  <c r="GL116" i="11"/>
  <c r="HL115" i="11"/>
  <c r="HK116" i="11"/>
  <c r="GX116" i="11"/>
  <c r="GY115" i="11"/>
  <c r="FE118" i="11"/>
  <c r="FD119" i="11"/>
  <c r="ER117" i="11"/>
  <c r="ES116" i="11"/>
  <c r="FQ117" i="11"/>
  <c r="FR116" i="11"/>
  <c r="CM111" i="11"/>
  <c r="CL112" i="11"/>
  <c r="CX113" i="11"/>
  <c r="CY112" i="11"/>
  <c r="DL111" i="11"/>
  <c r="DK112" i="11"/>
  <c r="BC113" i="11"/>
  <c r="BD112" i="11"/>
  <c r="DC108" i="10"/>
  <c r="DB109" i="10"/>
  <c r="BG108" i="10"/>
  <c r="BH107" i="10"/>
  <c r="M108" i="10"/>
  <c r="N107" i="10"/>
  <c r="X105" i="11"/>
  <c r="W106" i="11"/>
  <c r="A105" i="11"/>
  <c r="B104" i="11"/>
  <c r="A99" i="10"/>
  <c r="B98" i="10"/>
  <c r="BS101" i="10"/>
  <c r="BT100" i="10"/>
  <c r="DQ104" i="10"/>
  <c r="DP105" i="10"/>
  <c r="Z101" i="10"/>
  <c r="AA100" i="10"/>
  <c r="CP98" i="10"/>
  <c r="CO99" i="10"/>
  <c r="AW98" i="10"/>
  <c r="AV99" i="10"/>
  <c r="BQ112" i="11" l="1"/>
  <c r="BP113" i="11"/>
  <c r="AR112" i="11"/>
  <c r="AQ113" i="11"/>
  <c r="GY116" i="11"/>
  <c r="GX117" i="11"/>
  <c r="HK117" i="11"/>
  <c r="HL116" i="11"/>
  <c r="GL117" i="11"/>
  <c r="GM116" i="11"/>
  <c r="ER118" i="11"/>
  <c r="ES117" i="11"/>
  <c r="FD120" i="11"/>
  <c r="FE119" i="11"/>
  <c r="FQ118" i="11"/>
  <c r="FR117" i="11"/>
  <c r="DL112" i="11"/>
  <c r="DK113" i="11"/>
  <c r="CX114" i="11"/>
  <c r="CY113" i="11"/>
  <c r="CM112" i="11"/>
  <c r="CL113" i="11"/>
  <c r="BC114" i="11"/>
  <c r="BD113" i="11"/>
  <c r="DB110" i="10"/>
  <c r="DC109" i="10"/>
  <c r="BH108" i="10"/>
  <c r="BG109" i="10"/>
  <c r="M109" i="10"/>
  <c r="N108" i="10"/>
  <c r="X106" i="11"/>
  <c r="W107" i="11"/>
  <c r="A106" i="11"/>
  <c r="B105" i="11"/>
  <c r="BT101" i="10"/>
  <c r="BS102" i="10"/>
  <c r="A100" i="10"/>
  <c r="B99" i="10"/>
  <c r="DP106" i="10"/>
  <c r="DQ105" i="10"/>
  <c r="Z102" i="10"/>
  <c r="AA101" i="10"/>
  <c r="CO100" i="10"/>
  <c r="CP99" i="10"/>
  <c r="AV100" i="10"/>
  <c r="AW99" i="10"/>
  <c r="BQ113" i="11" l="1"/>
  <c r="BP114" i="11"/>
  <c r="AR113" i="11"/>
  <c r="AQ114" i="11"/>
  <c r="GM117" i="11"/>
  <c r="GL118" i="11"/>
  <c r="GY117" i="11"/>
  <c r="GX118" i="11"/>
  <c r="HL117" i="11"/>
  <c r="HK118" i="11"/>
  <c r="FD121" i="11"/>
  <c r="FE120" i="11"/>
  <c r="FQ119" i="11"/>
  <c r="FR118" i="11"/>
  <c r="ER119" i="11"/>
  <c r="ES118" i="11"/>
  <c r="CM113" i="11"/>
  <c r="CL114" i="11"/>
  <c r="CX115" i="11"/>
  <c r="CY114" i="11"/>
  <c r="DL113" i="11"/>
  <c r="DK114" i="11"/>
  <c r="BC115" i="11"/>
  <c r="BD114" i="11"/>
  <c r="DC110" i="10"/>
  <c r="DB111" i="10"/>
  <c r="BG110" i="10"/>
  <c r="BH109" i="10"/>
  <c r="M110" i="10"/>
  <c r="N109" i="10"/>
  <c r="W108" i="11"/>
  <c r="X107" i="11"/>
  <c r="A107" i="11"/>
  <c r="B106" i="11"/>
  <c r="A101" i="10"/>
  <c r="B100" i="10"/>
  <c r="BS103" i="10"/>
  <c r="BT102" i="10"/>
  <c r="DQ106" i="10"/>
  <c r="DP107" i="10"/>
  <c r="Z103" i="10"/>
  <c r="AA102" i="10"/>
  <c r="CP100" i="10"/>
  <c r="CO101" i="10"/>
  <c r="AW100" i="10"/>
  <c r="AV101" i="10"/>
  <c r="AR114" i="11" l="1"/>
  <c r="AQ115" i="11"/>
  <c r="BP115" i="11"/>
  <c r="BQ114" i="11"/>
  <c r="HK119" i="11"/>
  <c r="HL118" i="11"/>
  <c r="GL119" i="11"/>
  <c r="GM118" i="11"/>
  <c r="GX119" i="11"/>
  <c r="GY118" i="11"/>
  <c r="ES119" i="11"/>
  <c r="ER120" i="11"/>
  <c r="FR119" i="11"/>
  <c r="FQ120" i="11"/>
  <c r="FE121" i="11"/>
  <c r="FD122" i="11"/>
  <c r="DL114" i="11"/>
  <c r="DK115" i="11"/>
  <c r="CY115" i="11"/>
  <c r="CX116" i="11"/>
  <c r="CL115" i="11"/>
  <c r="CM114" i="11"/>
  <c r="BD115" i="11"/>
  <c r="BC116" i="11"/>
  <c r="DB112" i="10"/>
  <c r="DC111" i="10"/>
  <c r="BH110" i="10"/>
  <c r="BG111" i="10"/>
  <c r="N110" i="10"/>
  <c r="M111" i="10"/>
  <c r="X108" i="11"/>
  <c r="W109" i="11"/>
  <c r="A108" i="11"/>
  <c r="B107" i="11"/>
  <c r="BS104" i="10"/>
  <c r="BT103" i="10"/>
  <c r="A102" i="10"/>
  <c r="B101" i="10"/>
  <c r="DP108" i="10"/>
  <c r="DQ107" i="10"/>
  <c r="Z104" i="10"/>
  <c r="AA103" i="10"/>
  <c r="CO102" i="10"/>
  <c r="CP101" i="10"/>
  <c r="AV102" i="10"/>
  <c r="AW101" i="10"/>
  <c r="AQ116" i="11" l="1"/>
  <c r="AR115" i="11"/>
  <c r="BQ115" i="11"/>
  <c r="BP116" i="11"/>
  <c r="GM119" i="11"/>
  <c r="GL120" i="11"/>
  <c r="GX120" i="11"/>
  <c r="GY119" i="11"/>
  <c r="HL119" i="11"/>
  <c r="HK120" i="11"/>
  <c r="ER121" i="11"/>
  <c r="ES120" i="11"/>
  <c r="FD123" i="11"/>
  <c r="FE122" i="11"/>
  <c r="FR120" i="11"/>
  <c r="FQ121" i="11"/>
  <c r="CL116" i="11"/>
  <c r="CM115" i="11"/>
  <c r="CY116" i="11"/>
  <c r="CX117" i="11"/>
  <c r="DL115" i="11"/>
  <c r="DK116" i="11"/>
  <c r="BD116" i="11"/>
  <c r="BC117" i="11"/>
  <c r="DC112" i="10"/>
  <c r="DB113" i="10"/>
  <c r="BG112" i="10"/>
  <c r="BH111" i="10"/>
  <c r="M112" i="10"/>
  <c r="N111" i="10"/>
  <c r="W110" i="11"/>
  <c r="X109" i="11"/>
  <c r="A109" i="11"/>
  <c r="B108" i="11"/>
  <c r="A103" i="10"/>
  <c r="B102" i="10"/>
  <c r="BS105" i="10"/>
  <c r="BT104" i="10"/>
  <c r="DQ108" i="10"/>
  <c r="DP109" i="10"/>
  <c r="Z105" i="10"/>
  <c r="AA104" i="10"/>
  <c r="CP102" i="10"/>
  <c r="CO103" i="10"/>
  <c r="AW102" i="10"/>
  <c r="AV103" i="10"/>
  <c r="BP117" i="11" l="1"/>
  <c r="BQ116" i="11"/>
  <c r="AQ117" i="11"/>
  <c r="AR116" i="11"/>
  <c r="HL120" i="11"/>
  <c r="HK121" i="11"/>
  <c r="GX121" i="11"/>
  <c r="GY120" i="11"/>
  <c r="GM120" i="11"/>
  <c r="GL121" i="11"/>
  <c r="FQ122" i="11"/>
  <c r="FR121" i="11"/>
  <c r="FD124" i="11"/>
  <c r="FE123" i="11"/>
  <c r="ER122" i="11"/>
  <c r="ES121" i="11"/>
  <c r="DK117" i="11"/>
  <c r="DL116" i="11"/>
  <c r="CY117" i="11"/>
  <c r="CX118" i="11"/>
  <c r="CL117" i="11"/>
  <c r="CM116" i="11"/>
  <c r="BD117" i="11"/>
  <c r="BC118" i="11"/>
  <c r="DB114" i="10"/>
  <c r="DC113" i="10"/>
  <c r="BH112" i="10"/>
  <c r="BG113" i="10"/>
  <c r="M113" i="10"/>
  <c r="N112" i="10"/>
  <c r="X110" i="11"/>
  <c r="W111" i="11"/>
  <c r="A110" i="11"/>
  <c r="B109" i="11"/>
  <c r="BS106" i="10"/>
  <c r="BT105" i="10"/>
  <c r="A104" i="10"/>
  <c r="B103" i="10"/>
  <c r="DP110" i="10"/>
  <c r="DQ109" i="10"/>
  <c r="Z106" i="10"/>
  <c r="AA105" i="10"/>
  <c r="CO104" i="10"/>
  <c r="CP103" i="10"/>
  <c r="AV104" i="10"/>
  <c r="AW103" i="10"/>
  <c r="AQ118" i="11" l="1"/>
  <c r="AR117" i="11"/>
  <c r="BQ117" i="11"/>
  <c r="BP118" i="11"/>
  <c r="GY121" i="11"/>
  <c r="GX122" i="11"/>
  <c r="HK122" i="11"/>
  <c r="HL121" i="11"/>
  <c r="GL122" i="11"/>
  <c r="GM121" i="11"/>
  <c r="FD125" i="11"/>
  <c r="FE124" i="11"/>
  <c r="ES122" i="11"/>
  <c r="ER123" i="11"/>
  <c r="FR122" i="11"/>
  <c r="FQ123" i="11"/>
  <c r="CL118" i="11"/>
  <c r="CM117" i="11"/>
  <c r="CX119" i="11"/>
  <c r="CY118" i="11"/>
  <c r="DL117" i="11"/>
  <c r="DK118" i="11"/>
  <c r="BC119" i="11"/>
  <c r="BD118" i="11"/>
  <c r="DC114" i="10"/>
  <c r="DB115" i="10"/>
  <c r="BG114" i="10"/>
  <c r="BH113" i="10"/>
  <c r="M114" i="10"/>
  <c r="N113" i="10"/>
  <c r="W112" i="11"/>
  <c r="X111" i="11"/>
  <c r="A111" i="11"/>
  <c r="B110" i="11"/>
  <c r="A105" i="10"/>
  <c r="B104" i="10"/>
  <c r="BS107" i="10"/>
  <c r="BT106" i="10"/>
  <c r="DQ110" i="10"/>
  <c r="DP111" i="10"/>
  <c r="Z107" i="10"/>
  <c r="AA106" i="10"/>
  <c r="CP104" i="10"/>
  <c r="CO105" i="10"/>
  <c r="AW104" i="10"/>
  <c r="AV105" i="10"/>
  <c r="BP119" i="11" l="1"/>
  <c r="BQ118" i="11"/>
  <c r="AQ119" i="11"/>
  <c r="AR118" i="11"/>
  <c r="HL122" i="11"/>
  <c r="HK123" i="11"/>
  <c r="GM122" i="11"/>
  <c r="GL123" i="11"/>
  <c r="GX123" i="11"/>
  <c r="GY122" i="11"/>
  <c r="FQ124" i="11"/>
  <c r="FR123" i="11"/>
  <c r="ES123" i="11"/>
  <c r="ER124" i="11"/>
  <c r="FE125" i="11"/>
  <c r="FD126" i="11"/>
  <c r="DL118" i="11"/>
  <c r="DK119" i="11"/>
  <c r="CX120" i="11"/>
  <c r="CY119" i="11"/>
  <c r="CM118" i="11"/>
  <c r="CL119" i="11"/>
  <c r="BC120" i="11"/>
  <c r="BD119" i="11"/>
  <c r="DB116" i="10"/>
  <c r="DC115" i="10"/>
  <c r="BH114" i="10"/>
  <c r="BG115" i="10"/>
  <c r="N114" i="10"/>
  <c r="M115" i="10"/>
  <c r="X112" i="11"/>
  <c r="W113" i="11"/>
  <c r="A112" i="11"/>
  <c r="B111" i="11"/>
  <c r="BS108" i="10"/>
  <c r="BT107" i="10"/>
  <c r="A106" i="10"/>
  <c r="B105" i="10"/>
  <c r="DP112" i="10"/>
  <c r="DQ111" i="10"/>
  <c r="Z108" i="10"/>
  <c r="AA107" i="10"/>
  <c r="CO106" i="10"/>
  <c r="CP105" i="10"/>
  <c r="AV106" i="10"/>
  <c r="AW105" i="10"/>
  <c r="AQ120" i="11" l="1"/>
  <c r="AR119" i="11"/>
  <c r="BQ119" i="11"/>
  <c r="BP120" i="11"/>
  <c r="GL124" i="11"/>
  <c r="GM123" i="11"/>
  <c r="HK124" i="11"/>
  <c r="HL123" i="11"/>
  <c r="GY123" i="11"/>
  <c r="GX124" i="11"/>
  <c r="FD127" i="11"/>
  <c r="FE126" i="11"/>
  <c r="ER125" i="11"/>
  <c r="ES124" i="11"/>
  <c r="FQ125" i="11"/>
  <c r="FR124" i="11"/>
  <c r="CL120" i="11"/>
  <c r="CM119" i="11"/>
  <c r="CY120" i="11"/>
  <c r="CX121" i="11"/>
  <c r="DL119" i="11"/>
  <c r="DK120" i="11"/>
  <c r="BC121" i="11"/>
  <c r="BD120" i="11"/>
  <c r="DC116" i="10"/>
  <c r="DB117" i="10"/>
  <c r="BG116" i="10"/>
  <c r="BH115" i="10"/>
  <c r="M116" i="10"/>
  <c r="N115" i="10"/>
  <c r="W114" i="11"/>
  <c r="X113" i="11"/>
  <c r="A113" i="11"/>
  <c r="B112" i="11"/>
  <c r="A107" i="10"/>
  <c r="B106" i="10"/>
  <c r="BT108" i="10"/>
  <c r="BS109" i="10"/>
  <c r="DQ112" i="10"/>
  <c r="DP113" i="10"/>
  <c r="Z109" i="10"/>
  <c r="AA108" i="10"/>
  <c r="CP106" i="10"/>
  <c r="CO107" i="10"/>
  <c r="AW106" i="10"/>
  <c r="AV107" i="10"/>
  <c r="BQ120" i="11" l="1"/>
  <c r="BP121" i="11"/>
  <c r="AQ121" i="11"/>
  <c r="AR120" i="11"/>
  <c r="HK125" i="11"/>
  <c r="HL124" i="11"/>
  <c r="GY124" i="11"/>
  <c r="GX125" i="11"/>
  <c r="GL125" i="11"/>
  <c r="GM124" i="11"/>
  <c r="FQ126" i="11"/>
  <c r="FR125" i="11"/>
  <c r="ER126" i="11"/>
  <c r="ES125" i="11"/>
  <c r="FD128" i="11"/>
  <c r="FE127" i="11"/>
  <c r="DL120" i="11"/>
  <c r="DK121" i="11"/>
  <c r="CY121" i="11"/>
  <c r="CX122" i="11"/>
  <c r="CL121" i="11"/>
  <c r="CM120" i="11"/>
  <c r="BD121" i="11"/>
  <c r="BC122" i="11"/>
  <c r="DB118" i="10"/>
  <c r="DC117" i="10"/>
  <c r="BH116" i="10"/>
  <c r="BG117" i="10"/>
  <c r="M117" i="10"/>
  <c r="N116" i="10"/>
  <c r="X114" i="11"/>
  <c r="W115" i="11"/>
  <c r="A114" i="11"/>
  <c r="B113" i="11"/>
  <c r="BT109" i="10"/>
  <c r="BS110" i="10"/>
  <c r="A108" i="10"/>
  <c r="B107" i="10"/>
  <c r="DP114" i="10"/>
  <c r="DQ113" i="10"/>
  <c r="Z110" i="10"/>
  <c r="AA109" i="10"/>
  <c r="CO108" i="10"/>
  <c r="CP107" i="10"/>
  <c r="AV108" i="10"/>
  <c r="AW107" i="10"/>
  <c r="AR121" i="11" l="1"/>
  <c r="AQ122" i="11"/>
  <c r="BP122" i="11"/>
  <c r="BQ121" i="11"/>
  <c r="GM125" i="11"/>
  <c r="GL126" i="11"/>
  <c r="GX126" i="11"/>
  <c r="GY125" i="11"/>
  <c r="HL125" i="11"/>
  <c r="HK126" i="11"/>
  <c r="ER127" i="11"/>
  <c r="ES126" i="11"/>
  <c r="FD129" i="11"/>
  <c r="FE128" i="11"/>
  <c r="FR126" i="11"/>
  <c r="FQ127" i="11"/>
  <c r="CL122" i="11"/>
  <c r="CM121" i="11"/>
  <c r="CY122" i="11"/>
  <c r="CX123" i="11"/>
  <c r="DK122" i="11"/>
  <c r="DL121" i="11"/>
  <c r="BD122" i="11"/>
  <c r="BC123" i="11"/>
  <c r="DC118" i="10"/>
  <c r="DB119" i="10"/>
  <c r="BG118" i="10"/>
  <c r="BH117" i="10"/>
  <c r="M118" i="10"/>
  <c r="N117" i="10"/>
  <c r="X115" i="11"/>
  <c r="W116" i="11"/>
  <c r="A115" i="11"/>
  <c r="B114" i="11"/>
  <c r="A109" i="10"/>
  <c r="B108" i="10"/>
  <c r="BS111" i="10"/>
  <c r="BT110" i="10"/>
  <c r="DQ114" i="10"/>
  <c r="DP115" i="10"/>
  <c r="Z111" i="10"/>
  <c r="AA110" i="10"/>
  <c r="CP108" i="10"/>
  <c r="CO109" i="10"/>
  <c r="AW108" i="10"/>
  <c r="AV109" i="10"/>
  <c r="AQ123" i="11" l="1"/>
  <c r="AR122" i="11"/>
  <c r="BP123" i="11"/>
  <c r="BQ122" i="11"/>
  <c r="GY126" i="11"/>
  <c r="GX127" i="11"/>
  <c r="HK127" i="11"/>
  <c r="HL126" i="11"/>
  <c r="GL127" i="11"/>
  <c r="GM126" i="11"/>
  <c r="FR127" i="11"/>
  <c r="FQ128" i="11"/>
  <c r="FE129" i="11"/>
  <c r="FD130" i="11"/>
  <c r="ES127" i="11"/>
  <c r="ER128" i="11"/>
  <c r="DK123" i="11"/>
  <c r="DL122" i="11"/>
  <c r="CX124" i="11"/>
  <c r="CY123" i="11"/>
  <c r="CL123" i="11"/>
  <c r="CM122" i="11"/>
  <c r="BC124" i="11"/>
  <c r="BD123" i="11"/>
  <c r="DC119" i="10"/>
  <c r="DB120" i="10"/>
  <c r="BH118" i="10"/>
  <c r="BG119" i="10"/>
  <c r="M119" i="10"/>
  <c r="N118" i="10"/>
  <c r="X116" i="11"/>
  <c r="W117" i="11"/>
  <c r="A116" i="11"/>
  <c r="B115" i="11"/>
  <c r="BS112" i="10"/>
  <c r="BT111" i="10"/>
  <c r="A110" i="10"/>
  <c r="B109" i="10"/>
  <c r="DP116" i="10"/>
  <c r="DQ115" i="10"/>
  <c r="Z112" i="10"/>
  <c r="AA111" i="10"/>
  <c r="CO110" i="10"/>
  <c r="CP109" i="10"/>
  <c r="AV110" i="10"/>
  <c r="AW109" i="10"/>
  <c r="BP124" i="11" l="1"/>
  <c r="BQ123" i="11"/>
  <c r="AQ124" i="11"/>
  <c r="AR123" i="11"/>
  <c r="GM127" i="11"/>
  <c r="GL128" i="11"/>
  <c r="HL127" i="11"/>
  <c r="HK128" i="11"/>
  <c r="GX128" i="11"/>
  <c r="GY127" i="11"/>
  <c r="ER129" i="11"/>
  <c r="ES128" i="11"/>
  <c r="FD131" i="11"/>
  <c r="FE130" i="11"/>
  <c r="FR128" i="11"/>
  <c r="FQ129" i="11"/>
  <c r="CL124" i="11"/>
  <c r="CM123" i="11"/>
  <c r="CX125" i="11"/>
  <c r="CY124" i="11"/>
  <c r="DL123" i="11"/>
  <c r="DK124" i="11"/>
  <c r="BC125" i="11"/>
  <c r="BD124" i="11"/>
  <c r="DB121" i="10"/>
  <c r="DC120" i="10"/>
  <c r="BH119" i="10"/>
  <c r="BG120" i="10"/>
  <c r="N119" i="10"/>
  <c r="M120" i="10"/>
  <c r="X117" i="11"/>
  <c r="W118" i="11"/>
  <c r="A117" i="11"/>
  <c r="B116" i="11"/>
  <c r="A111" i="10"/>
  <c r="B110" i="10"/>
  <c r="BS113" i="10"/>
  <c r="BT112" i="10"/>
  <c r="DQ116" i="10"/>
  <c r="DP117" i="10"/>
  <c r="Z113" i="10"/>
  <c r="AA112" i="10"/>
  <c r="CP110" i="10"/>
  <c r="CO111" i="10"/>
  <c r="AW110" i="10"/>
  <c r="AV111" i="10"/>
  <c r="AR124" i="11" l="1"/>
  <c r="AQ125" i="11"/>
  <c r="BP125" i="11"/>
  <c r="BQ124" i="11"/>
  <c r="HL128" i="11"/>
  <c r="HK129" i="11"/>
  <c r="GM128" i="11"/>
  <c r="GL129" i="11"/>
  <c r="GX129" i="11"/>
  <c r="GY128" i="11"/>
  <c r="FQ130" i="11"/>
  <c r="FR129" i="11"/>
  <c r="FE131" i="11"/>
  <c r="FD132" i="11"/>
  <c r="ER130" i="11"/>
  <c r="ES129" i="11"/>
  <c r="DL124" i="11"/>
  <c r="DK125" i="11"/>
  <c r="CX126" i="11"/>
  <c r="CY125" i="11"/>
  <c r="CL125" i="11"/>
  <c r="CM124" i="11"/>
  <c r="BC126" i="11"/>
  <c r="BD125" i="11"/>
  <c r="DC121" i="10"/>
  <c r="DB122" i="10"/>
  <c r="BG121" i="10"/>
  <c r="BH120" i="10"/>
  <c r="M121" i="10"/>
  <c r="N120" i="10"/>
  <c r="X118" i="11"/>
  <c r="W119" i="11"/>
  <c r="A118" i="11"/>
  <c r="B117" i="11"/>
  <c r="BS114" i="10"/>
  <c r="BT113" i="10"/>
  <c r="A112" i="10"/>
  <c r="B111" i="10"/>
  <c r="DP118" i="10"/>
  <c r="DQ117" i="10"/>
  <c r="Z114" i="10"/>
  <c r="AA113" i="10"/>
  <c r="CO112" i="10"/>
  <c r="CP111" i="10"/>
  <c r="AV112" i="10"/>
  <c r="AW111" i="10"/>
  <c r="BQ125" i="11" l="1"/>
  <c r="BP126" i="11"/>
  <c r="AQ126" i="11"/>
  <c r="AR125" i="11"/>
  <c r="GY129" i="11"/>
  <c r="GX130" i="11"/>
  <c r="HK130" i="11"/>
  <c r="HL129" i="11"/>
  <c r="GL130" i="11"/>
  <c r="GM129" i="11"/>
  <c r="FD133" i="11"/>
  <c r="FE132" i="11"/>
  <c r="ES130" i="11"/>
  <c r="ER131" i="11"/>
  <c r="FR130" i="11"/>
  <c r="FQ131" i="11"/>
  <c r="CM125" i="11"/>
  <c r="CL126" i="11"/>
  <c r="DL125" i="11"/>
  <c r="DK126" i="11"/>
  <c r="CX127" i="11"/>
  <c r="CY126" i="11"/>
  <c r="BC127" i="11"/>
  <c r="BD126" i="11"/>
  <c r="DB123" i="10"/>
  <c r="DC122" i="10"/>
  <c r="BG122" i="10"/>
  <c r="BH121" i="10"/>
  <c r="N121" i="10"/>
  <c r="M122" i="10"/>
  <c r="X119" i="11"/>
  <c r="W120" i="11"/>
  <c r="B118" i="11"/>
  <c r="A119" i="11"/>
  <c r="A113" i="10"/>
  <c r="B112" i="10"/>
  <c r="BT114" i="10"/>
  <c r="BS115" i="10"/>
  <c r="DQ118" i="10"/>
  <c r="DP119" i="10"/>
  <c r="Z115" i="10"/>
  <c r="AA114" i="10"/>
  <c r="CP112" i="10"/>
  <c r="CO113" i="10"/>
  <c r="AW112" i="10"/>
  <c r="AV113" i="10"/>
  <c r="BQ126" i="11" l="1"/>
  <c r="BP127" i="11"/>
  <c r="AR126" i="11"/>
  <c r="AQ127" i="11"/>
  <c r="HL130" i="11"/>
  <c r="HK131" i="11"/>
  <c r="GX131" i="11"/>
  <c r="GY130" i="11"/>
  <c r="GM130" i="11"/>
  <c r="GL131" i="11"/>
  <c r="FQ132" i="11"/>
  <c r="FR131" i="11"/>
  <c r="ER132" i="11"/>
  <c r="ES131" i="11"/>
  <c r="FE133" i="11"/>
  <c r="FD134" i="11"/>
  <c r="CX128" i="11"/>
  <c r="CY127" i="11"/>
  <c r="DL126" i="11"/>
  <c r="DK127" i="11"/>
  <c r="CM126" i="11"/>
  <c r="CL127" i="11"/>
  <c r="BC128" i="11"/>
  <c r="BD127" i="11"/>
  <c r="DC123" i="10"/>
  <c r="DB124" i="10"/>
  <c r="BG123" i="10"/>
  <c r="BH122" i="10"/>
  <c r="M123" i="10"/>
  <c r="N122" i="10"/>
  <c r="W121" i="11"/>
  <c r="X120" i="11"/>
  <c r="A120" i="11"/>
  <c r="B119" i="11"/>
  <c r="BT115" i="10"/>
  <c r="BS116" i="10"/>
  <c r="A114" i="10"/>
  <c r="B113" i="10"/>
  <c r="DP120" i="10"/>
  <c r="DQ119" i="10"/>
  <c r="Z116" i="10"/>
  <c r="AA115" i="10"/>
  <c r="CO114" i="10"/>
  <c r="CP113" i="10"/>
  <c r="AV114" i="10"/>
  <c r="AW113" i="10"/>
  <c r="AR127" i="11" l="1"/>
  <c r="AQ128" i="11"/>
  <c r="BQ127" i="11"/>
  <c r="BP128" i="11"/>
  <c r="GY131" i="11"/>
  <c r="GX132" i="11"/>
  <c r="GL132" i="11"/>
  <c r="GM131" i="11"/>
  <c r="HK132" i="11"/>
  <c r="HL131" i="11"/>
  <c r="FD135" i="11"/>
  <c r="FE134" i="11"/>
  <c r="ES132" i="11"/>
  <c r="ER133" i="11"/>
  <c r="FR132" i="11"/>
  <c r="FQ133" i="11"/>
  <c r="CM127" i="11"/>
  <c r="CL128" i="11"/>
  <c r="DL127" i="11"/>
  <c r="DK128" i="11"/>
  <c r="CX129" i="11"/>
  <c r="CY128" i="11"/>
  <c r="BC129" i="11"/>
  <c r="BD128" i="11"/>
  <c r="DB125" i="10"/>
  <c r="DC124" i="10"/>
  <c r="BH123" i="10"/>
  <c r="BG124" i="10"/>
  <c r="N123" i="10"/>
  <c r="M124" i="10"/>
  <c r="X121" i="11"/>
  <c r="W122" i="11"/>
  <c r="A121" i="11"/>
  <c r="B120" i="11"/>
  <c r="A115" i="10"/>
  <c r="B114" i="10"/>
  <c r="BT116" i="10"/>
  <c r="BS117" i="10"/>
  <c r="DQ120" i="10"/>
  <c r="DP121" i="10"/>
  <c r="Z117" i="10"/>
  <c r="AA116" i="10"/>
  <c r="CP114" i="10"/>
  <c r="CO115" i="10"/>
  <c r="AW114" i="10"/>
  <c r="AV115" i="10"/>
  <c r="BP129" i="11" l="1"/>
  <c r="BQ128" i="11"/>
  <c r="AR128" i="11"/>
  <c r="AQ129" i="11"/>
  <c r="HK133" i="11"/>
  <c r="HL132" i="11"/>
  <c r="GL133" i="11"/>
  <c r="GM132" i="11"/>
  <c r="GY132" i="11"/>
  <c r="GX133" i="11"/>
  <c r="FQ134" i="11"/>
  <c r="FR133" i="11"/>
  <c r="ER134" i="11"/>
  <c r="ES133" i="11"/>
  <c r="FD136" i="11"/>
  <c r="FE135" i="11"/>
  <c r="CY129" i="11"/>
  <c r="CX130" i="11"/>
  <c r="DK129" i="11"/>
  <c r="DL128" i="11"/>
  <c r="CL129" i="11"/>
  <c r="CM128" i="11"/>
  <c r="BD129" i="11"/>
  <c r="BC130" i="11"/>
  <c r="DC125" i="10"/>
  <c r="DB126" i="10"/>
  <c r="BG125" i="10"/>
  <c r="BH124" i="10"/>
  <c r="M125" i="10"/>
  <c r="N124" i="10"/>
  <c r="W123" i="11"/>
  <c r="X122" i="11"/>
  <c r="A122" i="11"/>
  <c r="B121" i="11"/>
  <c r="BT117" i="10"/>
  <c r="BS118" i="10"/>
  <c r="A116" i="10"/>
  <c r="B115" i="10"/>
  <c r="DP122" i="10"/>
  <c r="DQ121" i="10"/>
  <c r="Z118" i="10"/>
  <c r="AA117" i="10"/>
  <c r="CO116" i="10"/>
  <c r="CP115" i="10"/>
  <c r="AV116" i="10"/>
  <c r="AW115" i="10"/>
  <c r="AR129" i="11" l="1"/>
  <c r="AQ130" i="11"/>
  <c r="BP130" i="11"/>
  <c r="BQ129" i="11"/>
  <c r="GM133" i="11"/>
  <c r="GL134" i="11"/>
  <c r="GX134" i="11"/>
  <c r="GY133" i="11"/>
  <c r="HK134" i="11"/>
  <c r="HL133" i="11"/>
  <c r="FE136" i="11"/>
  <c r="FD137" i="11"/>
  <c r="ES134" i="11"/>
  <c r="ER135" i="11"/>
  <c r="FR134" i="11"/>
  <c r="FQ135" i="11"/>
  <c r="DK130" i="11"/>
  <c r="DL129" i="11"/>
  <c r="CY130" i="11"/>
  <c r="CX131" i="11"/>
  <c r="CL130" i="11"/>
  <c r="CM129" i="11"/>
  <c r="BD130" i="11"/>
  <c r="BC131" i="11"/>
  <c r="DB127" i="10"/>
  <c r="DC126" i="10"/>
  <c r="BH125" i="10"/>
  <c r="BG126" i="10"/>
  <c r="N125" i="10"/>
  <c r="M126" i="10"/>
  <c r="X123" i="11"/>
  <c r="W124" i="11"/>
  <c r="A123" i="11"/>
  <c r="B122" i="11"/>
  <c r="A117" i="10"/>
  <c r="B116" i="10"/>
  <c r="BS119" i="10"/>
  <c r="BT118" i="10"/>
  <c r="DQ122" i="10"/>
  <c r="DP123" i="10"/>
  <c r="AA118" i="10"/>
  <c r="Z119" i="10"/>
  <c r="CP116" i="10"/>
  <c r="CO117" i="10"/>
  <c r="AW116" i="10"/>
  <c r="AV117" i="10"/>
  <c r="BP131" i="11" l="1"/>
  <c r="BQ130" i="11"/>
  <c r="AQ131" i="11"/>
  <c r="AR130" i="11"/>
  <c r="HK135" i="11"/>
  <c r="HL134" i="11"/>
  <c r="GY134" i="11"/>
  <c r="GX135" i="11"/>
  <c r="GL135" i="11"/>
  <c r="GM134" i="11"/>
  <c r="FR135" i="11"/>
  <c r="FQ136" i="11"/>
  <c r="ES135" i="11"/>
  <c r="ER136" i="11"/>
  <c r="FE137" i="11"/>
  <c r="FD138" i="11"/>
  <c r="CL131" i="11"/>
  <c r="CM130" i="11"/>
  <c r="CX132" i="11"/>
  <c r="CY131" i="11"/>
  <c r="DK131" i="11"/>
  <c r="DL130" i="11"/>
  <c r="BC132" i="11"/>
  <c r="BD131" i="11"/>
  <c r="DC127" i="10"/>
  <c r="DB128" i="10"/>
  <c r="BG127" i="10"/>
  <c r="BH126" i="10"/>
  <c r="M127" i="10"/>
  <c r="N126" i="10"/>
  <c r="W125" i="11"/>
  <c r="X124" i="11"/>
  <c r="A124" i="11"/>
  <c r="B123" i="11"/>
  <c r="BS120" i="10"/>
  <c r="BT119" i="10"/>
  <c r="A118" i="10"/>
  <c r="B117" i="10"/>
  <c r="DP124" i="10"/>
  <c r="DQ123" i="10"/>
  <c r="Z120" i="10"/>
  <c r="AA119" i="10"/>
  <c r="CO118" i="10"/>
  <c r="CP117" i="10"/>
  <c r="AV118" i="10"/>
  <c r="AW117" i="10"/>
  <c r="AR131" i="11" l="1"/>
  <c r="AQ132" i="11"/>
  <c r="BP132" i="11"/>
  <c r="BQ131" i="11"/>
  <c r="GL136" i="11"/>
  <c r="GM135" i="11"/>
  <c r="GY135" i="11"/>
  <c r="GX136" i="11"/>
  <c r="HL135" i="11"/>
  <c r="HK136" i="11"/>
  <c r="FQ137" i="11"/>
  <c r="FR136" i="11"/>
  <c r="FD139" i="11"/>
  <c r="FE138" i="11"/>
  <c r="ES136" i="11"/>
  <c r="ER137" i="11"/>
  <c r="DK132" i="11"/>
  <c r="DL131" i="11"/>
  <c r="CY132" i="11"/>
  <c r="CX133" i="11"/>
  <c r="CL132" i="11"/>
  <c r="CM131" i="11"/>
  <c r="BD132" i="11"/>
  <c r="BC133" i="11"/>
  <c r="DB129" i="10"/>
  <c r="DC128" i="10"/>
  <c r="BH127" i="10"/>
  <c r="BG128" i="10"/>
  <c r="N127" i="10"/>
  <c r="M128" i="10"/>
  <c r="X125" i="11"/>
  <c r="W126" i="11"/>
  <c r="A125" i="11"/>
  <c r="B124" i="11"/>
  <c r="A119" i="10"/>
  <c r="B118" i="10"/>
  <c r="BT120" i="10"/>
  <c r="BS121" i="10"/>
  <c r="DQ124" i="10"/>
  <c r="DP125" i="10"/>
  <c r="AA120" i="10"/>
  <c r="Z121" i="10"/>
  <c r="CP118" i="10"/>
  <c r="CO119" i="10"/>
  <c r="AW118" i="10"/>
  <c r="AV119" i="10"/>
  <c r="BQ132" i="11" l="1"/>
  <c r="BP133" i="11"/>
  <c r="AR132" i="11"/>
  <c r="AQ133" i="11"/>
  <c r="HL136" i="11"/>
  <c r="HK137" i="11"/>
  <c r="GX137" i="11"/>
  <c r="GY136" i="11"/>
  <c r="GM136" i="11"/>
  <c r="GL137" i="11"/>
  <c r="ER138" i="11"/>
  <c r="ES137" i="11"/>
  <c r="FE139" i="11"/>
  <c r="FD140" i="11"/>
  <c r="FQ138" i="11"/>
  <c r="FR137" i="11"/>
  <c r="CX134" i="11"/>
  <c r="CY133" i="11"/>
  <c r="CL133" i="11"/>
  <c r="CM132" i="11"/>
  <c r="DK133" i="11"/>
  <c r="DL132" i="11"/>
  <c r="BC134" i="11"/>
  <c r="BD133" i="11"/>
  <c r="DC129" i="10"/>
  <c r="DB130" i="10"/>
  <c r="BG129" i="10"/>
  <c r="BH128" i="10"/>
  <c r="M129" i="10"/>
  <c r="N128" i="10"/>
  <c r="W127" i="11"/>
  <c r="X126" i="11"/>
  <c r="A126" i="11"/>
  <c r="B125" i="11"/>
  <c r="BS122" i="10"/>
  <c r="BT121" i="10"/>
  <c r="A120" i="10"/>
  <c r="B119" i="10"/>
  <c r="DP126" i="10"/>
  <c r="DQ125" i="10"/>
  <c r="Z122" i="10"/>
  <c r="AA121" i="10"/>
  <c r="CO120" i="10"/>
  <c r="CP119" i="10"/>
  <c r="AV120" i="10"/>
  <c r="AW119" i="10"/>
  <c r="AQ134" i="11" l="1"/>
  <c r="AR133" i="11"/>
  <c r="BQ133" i="11"/>
  <c r="BP134" i="11"/>
  <c r="GL138" i="11"/>
  <c r="GM137" i="11"/>
  <c r="GY137" i="11"/>
  <c r="GX138" i="11"/>
  <c r="HK138" i="11"/>
  <c r="HL137" i="11"/>
  <c r="FR138" i="11"/>
  <c r="FQ139" i="11"/>
  <c r="FD141" i="11"/>
  <c r="FE140" i="11"/>
  <c r="ES138" i="11"/>
  <c r="ER139" i="11"/>
  <c r="CL134" i="11"/>
  <c r="CM133" i="11"/>
  <c r="DK134" i="11"/>
  <c r="DL133" i="11"/>
  <c r="CX135" i="11"/>
  <c r="CY134" i="11"/>
  <c r="BC135" i="11"/>
  <c r="BD134" i="11"/>
  <c r="DB131" i="10"/>
  <c r="DC130" i="10"/>
  <c r="BG130" i="10"/>
  <c r="BH129" i="10"/>
  <c r="N129" i="10"/>
  <c r="M130" i="10"/>
  <c r="X127" i="11"/>
  <c r="W128" i="11"/>
  <c r="A127" i="11"/>
  <c r="B126" i="11"/>
  <c r="A121" i="10"/>
  <c r="B120" i="10"/>
  <c r="BT122" i="10"/>
  <c r="BS123" i="10"/>
  <c r="DQ126" i="10"/>
  <c r="DP127" i="10"/>
  <c r="AA122" i="10"/>
  <c r="Z123" i="10"/>
  <c r="CP120" i="10"/>
  <c r="CO121" i="10"/>
  <c r="AW120" i="10"/>
  <c r="AV121" i="10"/>
  <c r="BQ134" i="11" l="1"/>
  <c r="BP135" i="11"/>
  <c r="AR134" i="11"/>
  <c r="AQ135" i="11"/>
  <c r="GX139" i="11"/>
  <c r="GY138" i="11"/>
  <c r="HL138" i="11"/>
  <c r="HK139" i="11"/>
  <c r="GM138" i="11"/>
  <c r="GL139" i="11"/>
  <c r="FQ140" i="11"/>
  <c r="FR139" i="11"/>
  <c r="ER140" i="11"/>
  <c r="ES139" i="11"/>
  <c r="FD142" i="11"/>
  <c r="FE141" i="11"/>
  <c r="DK135" i="11"/>
  <c r="DL134" i="11"/>
  <c r="CX136" i="11"/>
  <c r="CY135" i="11"/>
  <c r="CL135" i="11"/>
  <c r="CM134" i="11"/>
  <c r="BD135" i="11"/>
  <c r="BC136" i="11"/>
  <c r="DC131" i="10"/>
  <c r="DB132" i="10"/>
  <c r="BG131" i="10"/>
  <c r="BH130" i="10"/>
  <c r="M131" i="10"/>
  <c r="N130" i="10"/>
  <c r="W129" i="11"/>
  <c r="X128" i="11"/>
  <c r="A128" i="11"/>
  <c r="B127" i="11"/>
  <c r="BS124" i="10"/>
  <c r="BT123" i="10"/>
  <c r="A122" i="10"/>
  <c r="B121" i="10"/>
  <c r="DP128" i="10"/>
  <c r="DQ127" i="10"/>
  <c r="Z124" i="10"/>
  <c r="AA123" i="10"/>
  <c r="CO122" i="10"/>
  <c r="CP121" i="10"/>
  <c r="AV122" i="10"/>
  <c r="AW121" i="10"/>
  <c r="BP136" i="11" l="1"/>
  <c r="BQ135" i="11"/>
  <c r="AQ136" i="11"/>
  <c r="AR135" i="11"/>
  <c r="GM139" i="11"/>
  <c r="GL140" i="11"/>
  <c r="HK140" i="11"/>
  <c r="HL139" i="11"/>
  <c r="GY139" i="11"/>
  <c r="GX140" i="11"/>
  <c r="FD143" i="11"/>
  <c r="FE142" i="11"/>
  <c r="ES140" i="11"/>
  <c r="ER141" i="11"/>
  <c r="FQ141" i="11"/>
  <c r="FR140" i="11"/>
  <c r="CX137" i="11"/>
  <c r="CY136" i="11"/>
  <c r="CM135" i="11"/>
  <c r="CL136" i="11"/>
  <c r="DL135" i="11"/>
  <c r="DK136" i="11"/>
  <c r="BC137" i="11"/>
  <c r="BD136" i="11"/>
  <c r="DB133" i="10"/>
  <c r="DC132" i="10"/>
  <c r="BH131" i="10"/>
  <c r="BG132" i="10"/>
  <c r="N131" i="10"/>
  <c r="M132" i="10"/>
  <c r="X129" i="11"/>
  <c r="W130" i="11"/>
  <c r="A129" i="11"/>
  <c r="B128" i="11"/>
  <c r="A123" i="10"/>
  <c r="B122" i="10"/>
  <c r="BS125" i="10"/>
  <c r="BT124" i="10"/>
  <c r="DQ128" i="10"/>
  <c r="DP129" i="10"/>
  <c r="AA124" i="10"/>
  <c r="Z125" i="10"/>
  <c r="CP122" i="10"/>
  <c r="CO123" i="10"/>
  <c r="AW122" i="10"/>
  <c r="AV123" i="10"/>
  <c r="AQ137" i="11" l="1"/>
  <c r="AR136" i="11"/>
  <c r="BQ136" i="11"/>
  <c r="BP137" i="11"/>
  <c r="GY140" i="11"/>
  <c r="GX141" i="11"/>
  <c r="HK141" i="11"/>
  <c r="HL140" i="11"/>
  <c r="GL141" i="11"/>
  <c r="GM140" i="11"/>
  <c r="FR141" i="11"/>
  <c r="FQ142" i="11"/>
  <c r="FD144" i="11"/>
  <c r="FE143" i="11"/>
  <c r="ES141" i="11"/>
  <c r="ER142" i="11"/>
  <c r="DL136" i="11"/>
  <c r="DK137" i="11"/>
  <c r="CM136" i="11"/>
  <c r="CL137" i="11"/>
  <c r="CX138" i="11"/>
  <c r="CY137" i="11"/>
  <c r="BD137" i="11"/>
  <c r="BC138" i="11"/>
  <c r="DC133" i="10"/>
  <c r="DB134" i="10"/>
  <c r="BG133" i="10"/>
  <c r="BH132" i="10"/>
  <c r="M133" i="10"/>
  <c r="N132" i="10"/>
  <c r="X130" i="11"/>
  <c r="W131" i="11"/>
  <c r="A130" i="11"/>
  <c r="B129" i="11"/>
  <c r="BS126" i="10"/>
  <c r="BT125" i="10"/>
  <c r="A124" i="10"/>
  <c r="B123" i="10"/>
  <c r="DP130" i="10"/>
  <c r="DQ129" i="10"/>
  <c r="Z126" i="10"/>
  <c r="AA125" i="10"/>
  <c r="CO124" i="10"/>
  <c r="CP123" i="10"/>
  <c r="AV124" i="10"/>
  <c r="AW123" i="10"/>
  <c r="BP138" i="11" l="1"/>
  <c r="BQ137" i="11"/>
  <c r="AQ138" i="11"/>
  <c r="AR137" i="11"/>
  <c r="HL141" i="11"/>
  <c r="HK142" i="11"/>
  <c r="GM141" i="11"/>
  <c r="GL142" i="11"/>
  <c r="GX142" i="11"/>
  <c r="GY141" i="11"/>
  <c r="FE144" i="11"/>
  <c r="FD145" i="11"/>
  <c r="ES142" i="11"/>
  <c r="ER143" i="11"/>
  <c r="FQ143" i="11"/>
  <c r="FR142" i="11"/>
  <c r="CY138" i="11"/>
  <c r="CX139" i="11"/>
  <c r="DL137" i="11"/>
  <c r="DK138" i="11"/>
  <c r="CM137" i="11"/>
  <c r="CL138" i="11"/>
  <c r="BD138" i="11"/>
  <c r="BC139" i="11"/>
  <c r="DB135" i="10"/>
  <c r="DC134" i="10"/>
  <c r="BH133" i="10"/>
  <c r="BG134" i="10"/>
  <c r="N133" i="10"/>
  <c r="M134" i="10"/>
  <c r="X131" i="11"/>
  <c r="W132" i="11"/>
  <c r="A131" i="11"/>
  <c r="B130" i="11"/>
  <c r="A125" i="10"/>
  <c r="B124" i="10"/>
  <c r="BT126" i="10"/>
  <c r="BS127" i="10"/>
  <c r="DQ130" i="10"/>
  <c r="DP131" i="10"/>
  <c r="AA126" i="10"/>
  <c r="Z127" i="10"/>
  <c r="CP124" i="10"/>
  <c r="CO125" i="10"/>
  <c r="AW124" i="10"/>
  <c r="AV125" i="10"/>
  <c r="AQ139" i="11" l="1"/>
  <c r="AR138" i="11"/>
  <c r="BP139" i="11"/>
  <c r="BQ138" i="11"/>
  <c r="GL143" i="11"/>
  <c r="GM142" i="11"/>
  <c r="GY142" i="11"/>
  <c r="GX143" i="11"/>
  <c r="HK143" i="11"/>
  <c r="HL142" i="11"/>
  <c r="FR143" i="11"/>
  <c r="FQ144" i="11"/>
  <c r="ES143" i="11"/>
  <c r="ER144" i="11"/>
  <c r="FD146" i="11"/>
  <c r="FE145" i="11"/>
  <c r="CY139" i="11"/>
  <c r="CX140" i="11"/>
  <c r="CM138" i="11"/>
  <c r="CL139" i="11"/>
  <c r="DL138" i="11"/>
  <c r="DK139" i="11"/>
  <c r="BC140" i="11"/>
  <c r="BD139" i="11"/>
  <c r="DC135" i="10"/>
  <c r="DB136" i="10"/>
  <c r="BG135" i="10"/>
  <c r="BH134" i="10"/>
  <c r="M135" i="10"/>
  <c r="N134" i="10"/>
  <c r="X132" i="11"/>
  <c r="W133" i="11"/>
  <c r="A132" i="11"/>
  <c r="B131" i="11"/>
  <c r="BT127" i="10"/>
  <c r="BS128" i="10"/>
  <c r="A126" i="10"/>
  <c r="B125" i="10"/>
  <c r="DP132" i="10"/>
  <c r="DQ131" i="10"/>
  <c r="Z128" i="10"/>
  <c r="AA127" i="10"/>
  <c r="CO126" i="10"/>
  <c r="CP125" i="10"/>
  <c r="AV126" i="10"/>
  <c r="AW125" i="10"/>
  <c r="BQ139" i="11" l="1"/>
  <c r="BP140" i="11"/>
  <c r="AQ140" i="11"/>
  <c r="AR139" i="11"/>
  <c r="GY143" i="11"/>
  <c r="GX144" i="11"/>
  <c r="HK144" i="11"/>
  <c r="HL143" i="11"/>
  <c r="GL144" i="11"/>
  <c r="GM143" i="11"/>
  <c r="FD147" i="11"/>
  <c r="FE146" i="11"/>
  <c r="ER145" i="11"/>
  <c r="ES144" i="11"/>
  <c r="FQ145" i="11"/>
  <c r="FR144" i="11"/>
  <c r="DK140" i="11"/>
  <c r="DL139" i="11"/>
  <c r="CL140" i="11"/>
  <c r="CM139" i="11"/>
  <c r="CY140" i="11"/>
  <c r="CX141" i="11"/>
  <c r="BC141" i="11"/>
  <c r="BD140" i="11"/>
  <c r="DB137" i="10"/>
  <c r="DC136" i="10"/>
  <c r="BG136" i="10"/>
  <c r="BH135" i="10"/>
  <c r="N135" i="10"/>
  <c r="M136" i="10"/>
  <c r="X133" i="11"/>
  <c r="W134" i="11"/>
  <c r="A133" i="11"/>
  <c r="B132" i="11"/>
  <c r="A127" i="10"/>
  <c r="B126" i="10"/>
  <c r="BT128" i="10"/>
  <c r="BS129" i="10"/>
  <c r="DQ132" i="10"/>
  <c r="DP133" i="10"/>
  <c r="AA128" i="10"/>
  <c r="Z129" i="10"/>
  <c r="CP126" i="10"/>
  <c r="CO127" i="10"/>
  <c r="AW126" i="10"/>
  <c r="AV127" i="10"/>
  <c r="AQ141" i="11" l="1"/>
  <c r="AR140" i="11"/>
  <c r="BP141" i="11"/>
  <c r="BQ140" i="11"/>
  <c r="GM144" i="11"/>
  <c r="GL145" i="11"/>
  <c r="GX145" i="11"/>
  <c r="GY144" i="11"/>
  <c r="HL144" i="11"/>
  <c r="HK145" i="11"/>
  <c r="FE147" i="11"/>
  <c r="FD148" i="11"/>
  <c r="FQ146" i="11"/>
  <c r="FR145" i="11"/>
  <c r="ES145" i="11"/>
  <c r="ER146" i="11"/>
  <c r="CY141" i="11"/>
  <c r="CX142" i="11"/>
  <c r="CL141" i="11"/>
  <c r="CM140" i="11"/>
  <c r="DK141" i="11"/>
  <c r="DL140" i="11"/>
  <c r="BC142" i="11"/>
  <c r="BD141" i="11"/>
  <c r="DC137" i="10"/>
  <c r="DB138" i="10"/>
  <c r="BG137" i="10"/>
  <c r="BH136" i="10"/>
  <c r="M137" i="10"/>
  <c r="N136" i="10"/>
  <c r="X134" i="11"/>
  <c r="W135" i="11"/>
  <c r="A134" i="11"/>
  <c r="B133" i="11"/>
  <c r="BT129" i="10"/>
  <c r="BS130" i="10"/>
  <c r="A128" i="10"/>
  <c r="B127" i="10"/>
  <c r="DP134" i="10"/>
  <c r="DQ133" i="10"/>
  <c r="Z130" i="10"/>
  <c r="AA129" i="10"/>
  <c r="CO128" i="10"/>
  <c r="CP127" i="10"/>
  <c r="AV128" i="10"/>
  <c r="AW127" i="10"/>
  <c r="BQ141" i="11" l="1"/>
  <c r="BP142" i="11"/>
  <c r="AR141" i="11"/>
  <c r="AQ142" i="11"/>
  <c r="HK146" i="11"/>
  <c r="HL145" i="11"/>
  <c r="GL146" i="11"/>
  <c r="GM145" i="11"/>
  <c r="GY145" i="11"/>
  <c r="GX146" i="11"/>
  <c r="ER147" i="11"/>
  <c r="ES146" i="11"/>
  <c r="FR146" i="11"/>
  <c r="FQ147" i="11"/>
  <c r="FD149" i="11"/>
  <c r="FE148" i="11"/>
  <c r="DK142" i="11"/>
  <c r="DL141" i="11"/>
  <c r="CL142" i="11"/>
  <c r="CM141" i="11"/>
  <c r="CY142" i="11"/>
  <c r="CX143" i="11"/>
  <c r="BC143" i="11"/>
  <c r="BD142" i="11"/>
  <c r="DB139" i="10"/>
  <c r="DC138" i="10"/>
  <c r="BH137" i="10"/>
  <c r="BG138" i="10"/>
  <c r="N137" i="10"/>
  <c r="M138" i="10"/>
  <c r="X135" i="11"/>
  <c r="W136" i="11"/>
  <c r="A135" i="11"/>
  <c r="B134" i="11"/>
  <c r="A129" i="10"/>
  <c r="B128" i="10"/>
  <c r="BT130" i="10"/>
  <c r="BS131" i="10"/>
  <c r="DQ134" i="10"/>
  <c r="DP135" i="10"/>
  <c r="AA130" i="10"/>
  <c r="Z131" i="10"/>
  <c r="CP128" i="10"/>
  <c r="CO129" i="10"/>
  <c r="AW128" i="10"/>
  <c r="AV129" i="10"/>
  <c r="AR142" i="11" l="1"/>
  <c r="AQ143" i="11"/>
  <c r="BQ142" i="11"/>
  <c r="BP143" i="11"/>
  <c r="GX147" i="11"/>
  <c r="GY146" i="11"/>
  <c r="GM146" i="11"/>
  <c r="GL147" i="11"/>
  <c r="HL146" i="11"/>
  <c r="HK147" i="11"/>
  <c r="FE149" i="11"/>
  <c r="FD150" i="11"/>
  <c r="FQ148" i="11"/>
  <c r="FR147" i="11"/>
  <c r="ER148" i="11"/>
  <c r="ES147" i="11"/>
  <c r="CX144" i="11"/>
  <c r="CY143" i="11"/>
  <c r="CM142" i="11"/>
  <c r="CL143" i="11"/>
  <c r="DK143" i="11"/>
  <c r="DL142" i="11"/>
  <c r="BC144" i="11"/>
  <c r="BD143" i="11"/>
  <c r="DC139" i="10"/>
  <c r="DB140" i="10"/>
  <c r="BG139" i="10"/>
  <c r="BH138" i="10"/>
  <c r="M139" i="10"/>
  <c r="N138" i="10"/>
  <c r="W137" i="11"/>
  <c r="X136" i="11"/>
  <c r="A136" i="11"/>
  <c r="B135" i="11"/>
  <c r="BS132" i="10"/>
  <c r="BT131" i="10"/>
  <c r="A130" i="10"/>
  <c r="B129" i="10"/>
  <c r="DP136" i="10"/>
  <c r="DQ135" i="10"/>
  <c r="Z132" i="10"/>
  <c r="AA131" i="10"/>
  <c r="CO130" i="10"/>
  <c r="CP129" i="10"/>
  <c r="AV130" i="10"/>
  <c r="AW129" i="10"/>
  <c r="AQ144" i="11" l="1"/>
  <c r="AR143" i="11"/>
  <c r="BP144" i="11"/>
  <c r="BQ143" i="11"/>
  <c r="HK148" i="11"/>
  <c r="HL147" i="11"/>
  <c r="GL148" i="11"/>
  <c r="GM147" i="11"/>
  <c r="GY147" i="11"/>
  <c r="GX148" i="11"/>
  <c r="FR148" i="11"/>
  <c r="FQ149" i="11"/>
  <c r="ES148" i="11"/>
  <c r="ER149" i="11"/>
  <c r="FE150" i="11"/>
  <c r="FD151" i="11"/>
  <c r="DL143" i="11"/>
  <c r="DK144" i="11"/>
  <c r="CM143" i="11"/>
  <c r="CL144" i="11"/>
  <c r="CX145" i="11"/>
  <c r="CY144" i="11"/>
  <c r="BD144" i="11"/>
  <c r="BC145" i="11"/>
  <c r="DB141" i="10"/>
  <c r="DC140" i="10"/>
  <c r="BH139" i="10"/>
  <c r="BG140" i="10"/>
  <c r="N139" i="10"/>
  <c r="M140" i="10"/>
  <c r="X137" i="11"/>
  <c r="W138" i="11"/>
  <c r="A137" i="11"/>
  <c r="B136" i="11"/>
  <c r="A131" i="10"/>
  <c r="B130" i="10"/>
  <c r="BS133" i="10"/>
  <c r="BT132" i="10"/>
  <c r="DQ136" i="10"/>
  <c r="DP137" i="10"/>
  <c r="AA132" i="10"/>
  <c r="Z133" i="10"/>
  <c r="CP130" i="10"/>
  <c r="CO131" i="10"/>
  <c r="AW130" i="10"/>
  <c r="AV131" i="10"/>
  <c r="BQ144" i="11" l="1"/>
  <c r="BP145" i="11"/>
  <c r="AR144" i="11"/>
  <c r="AQ145" i="11"/>
  <c r="GX149" i="11"/>
  <c r="GY148" i="11"/>
  <c r="GL149" i="11"/>
  <c r="GM148" i="11"/>
  <c r="HK149" i="11"/>
  <c r="HL148" i="11"/>
  <c r="FE151" i="11"/>
  <c r="FD152" i="11"/>
  <c r="ER150" i="11"/>
  <c r="ES149" i="11"/>
  <c r="FQ150" i="11"/>
  <c r="FR149" i="11"/>
  <c r="CX146" i="11"/>
  <c r="CY145" i="11"/>
  <c r="DL144" i="11"/>
  <c r="DK145" i="11"/>
  <c r="CM144" i="11"/>
  <c r="CL145" i="11"/>
  <c r="BD145" i="11"/>
  <c r="BC146" i="11"/>
  <c r="DC141" i="10"/>
  <c r="DB142" i="10"/>
  <c r="BG141" i="10"/>
  <c r="BH140" i="10"/>
  <c r="M141" i="10"/>
  <c r="N140" i="10"/>
  <c r="W139" i="11"/>
  <c r="X138" i="11"/>
  <c r="A138" i="11"/>
  <c r="B137" i="11"/>
  <c r="BS134" i="10"/>
  <c r="BT133" i="10"/>
  <c r="A132" i="10"/>
  <c r="B131" i="10"/>
  <c r="DP138" i="10"/>
  <c r="DQ137" i="10"/>
  <c r="Z134" i="10"/>
  <c r="AA133" i="10"/>
  <c r="CO132" i="10"/>
  <c r="CP131" i="10"/>
  <c r="AV132" i="10"/>
  <c r="AW131" i="10"/>
  <c r="AQ146" i="11" l="1"/>
  <c r="AR145" i="11"/>
  <c r="BQ145" i="11"/>
  <c r="BP146" i="11"/>
  <c r="HL149" i="11"/>
  <c r="HK150" i="11"/>
  <c r="GM149" i="11"/>
  <c r="GL150" i="11"/>
  <c r="GX150" i="11"/>
  <c r="GY149" i="11"/>
  <c r="FQ151" i="11"/>
  <c r="FR150" i="11"/>
  <c r="ER151" i="11"/>
  <c r="ES150" i="11"/>
  <c r="FE152" i="11"/>
  <c r="FD153" i="11"/>
  <c r="CM145" i="11"/>
  <c r="CL146" i="11"/>
  <c r="DL145" i="11"/>
  <c r="DK146" i="11"/>
  <c r="CX147" i="11"/>
  <c r="CY146" i="11"/>
  <c r="BC147" i="11"/>
  <c r="BD146" i="11"/>
  <c r="DB143" i="10"/>
  <c r="DC142" i="10"/>
  <c r="BG142" i="10"/>
  <c r="BH141" i="10"/>
  <c r="N141" i="10"/>
  <c r="M142" i="10"/>
  <c r="X139" i="11"/>
  <c r="W140" i="11"/>
  <c r="A139" i="11"/>
  <c r="B138" i="11"/>
  <c r="A133" i="10"/>
  <c r="B132" i="10"/>
  <c r="BS135" i="10"/>
  <c r="BT134" i="10"/>
  <c r="DQ138" i="10"/>
  <c r="DP139" i="10"/>
  <c r="AA134" i="10"/>
  <c r="Z135" i="10"/>
  <c r="CP132" i="10"/>
  <c r="CO133" i="10"/>
  <c r="AW132" i="10"/>
  <c r="AV133" i="10"/>
  <c r="BQ146" i="11" l="1"/>
  <c r="BP147" i="11"/>
  <c r="AQ147" i="11"/>
  <c r="AR146" i="11"/>
  <c r="GY150" i="11"/>
  <c r="GX151" i="11"/>
  <c r="GL151" i="11"/>
  <c r="GM150" i="11"/>
  <c r="HK151" i="11"/>
  <c r="HL150" i="11"/>
  <c r="ES151" i="11"/>
  <c r="ER152" i="11"/>
  <c r="FD154" i="11"/>
  <c r="FE153" i="11"/>
  <c r="FQ152" i="11"/>
  <c r="FR151" i="11"/>
  <c r="CX148" i="11"/>
  <c r="CY147" i="11"/>
  <c r="CL147" i="11"/>
  <c r="CM146" i="11"/>
  <c r="DL146" i="11"/>
  <c r="DK147" i="11"/>
  <c r="BC148" i="11"/>
  <c r="BD147" i="11"/>
  <c r="DC143" i="10"/>
  <c r="DB144" i="10"/>
  <c r="BG143" i="10"/>
  <c r="BH142" i="10"/>
  <c r="M143" i="10"/>
  <c r="N142" i="10"/>
  <c r="W141" i="11"/>
  <c r="X140" i="11"/>
  <c r="A140" i="11"/>
  <c r="B139" i="11"/>
  <c r="BS136" i="10"/>
  <c r="BT135" i="10"/>
  <c r="A134" i="10"/>
  <c r="B133" i="10"/>
  <c r="DP140" i="10"/>
  <c r="DQ139" i="10"/>
  <c r="Z136" i="10"/>
  <c r="AA135" i="10"/>
  <c r="CO134" i="10"/>
  <c r="CP133" i="10"/>
  <c r="AV134" i="10"/>
  <c r="AW133" i="10"/>
  <c r="AQ148" i="11" l="1"/>
  <c r="AR147" i="11"/>
  <c r="BQ147" i="11"/>
  <c r="BP148" i="11"/>
  <c r="HL151" i="11"/>
  <c r="HK152" i="11"/>
  <c r="GM151" i="11"/>
  <c r="GL152" i="11"/>
  <c r="GX152" i="11"/>
  <c r="GY151" i="11"/>
  <c r="FQ153" i="11"/>
  <c r="FR152" i="11"/>
  <c r="FD155" i="11"/>
  <c r="FE154" i="11"/>
  <c r="ER153" i="11"/>
  <c r="ES152" i="11"/>
  <c r="DL147" i="11"/>
  <c r="DK148" i="11"/>
  <c r="CL148" i="11"/>
  <c r="CM147" i="11"/>
  <c r="CX149" i="11"/>
  <c r="CY148" i="11"/>
  <c r="BC149" i="11"/>
  <c r="BD148" i="11"/>
  <c r="DB145" i="10"/>
  <c r="DC144" i="10"/>
  <c r="BH143" i="10"/>
  <c r="BG144" i="10"/>
  <c r="N143" i="10"/>
  <c r="M144" i="10"/>
  <c r="X141" i="11"/>
  <c r="W142" i="11"/>
  <c r="A141" i="11"/>
  <c r="B140" i="11"/>
  <c r="A135" i="10"/>
  <c r="B134" i="10"/>
  <c r="BS137" i="10"/>
  <c r="BT136" i="10"/>
  <c r="DQ140" i="10"/>
  <c r="DP141" i="10"/>
  <c r="AA136" i="10"/>
  <c r="Z137" i="10"/>
  <c r="CP134" i="10"/>
  <c r="CO135" i="10"/>
  <c r="AW134" i="10"/>
  <c r="AV135" i="10"/>
  <c r="BP149" i="11" l="1"/>
  <c r="BQ148" i="11"/>
  <c r="AQ149" i="11"/>
  <c r="AR148" i="11"/>
  <c r="GM152" i="11"/>
  <c r="GL153" i="11"/>
  <c r="GX153" i="11"/>
  <c r="GY152" i="11"/>
  <c r="HL152" i="11"/>
  <c r="HK153" i="11"/>
  <c r="FR153" i="11"/>
  <c r="FQ154" i="11"/>
  <c r="FD156" i="11"/>
  <c r="FE155" i="11"/>
  <c r="ES153" i="11"/>
  <c r="ER154" i="11"/>
  <c r="CX150" i="11"/>
  <c r="CY149" i="11"/>
  <c r="DL148" i="11"/>
  <c r="DK149" i="11"/>
  <c r="CM148" i="11"/>
  <c r="CL149" i="11"/>
  <c r="BD149" i="11"/>
  <c r="BC150" i="11"/>
  <c r="DC145" i="10"/>
  <c r="DB146" i="10"/>
  <c r="BG145" i="10"/>
  <c r="BH144" i="10"/>
  <c r="M145" i="10"/>
  <c r="N144" i="10"/>
  <c r="W143" i="11"/>
  <c r="X142" i="11"/>
  <c r="A142" i="11"/>
  <c r="B141" i="11"/>
  <c r="BT137" i="10"/>
  <c r="BS138" i="10"/>
  <c r="A136" i="10"/>
  <c r="B135" i="10"/>
  <c r="DP142" i="10"/>
  <c r="DQ141" i="10"/>
  <c r="Z138" i="10"/>
  <c r="AA137" i="10"/>
  <c r="CO136" i="10"/>
  <c r="CP135" i="10"/>
  <c r="AV136" i="10"/>
  <c r="AW135" i="10"/>
  <c r="AQ150" i="11" l="1"/>
  <c r="AR149" i="11"/>
  <c r="BQ149" i="11"/>
  <c r="BP150" i="11"/>
  <c r="HK154" i="11"/>
  <c r="HL153" i="11"/>
  <c r="GY153" i="11"/>
  <c r="GX154" i="11"/>
  <c r="GL154" i="11"/>
  <c r="GM153" i="11"/>
  <c r="ER155" i="11"/>
  <c r="ES154" i="11"/>
  <c r="FD157" i="11"/>
  <c r="FE156" i="11"/>
  <c r="FQ155" i="11"/>
  <c r="FR154" i="11"/>
  <c r="CM149" i="11"/>
  <c r="CL150" i="11"/>
  <c r="DL149" i="11"/>
  <c r="DK150" i="11"/>
  <c r="CX151" i="11"/>
  <c r="CY150" i="11"/>
  <c r="BD150" i="11"/>
  <c r="BC151" i="11"/>
  <c r="DB147" i="10"/>
  <c r="DC146" i="10"/>
  <c r="BH145" i="10"/>
  <c r="BG146" i="10"/>
  <c r="N145" i="10"/>
  <c r="M146" i="10"/>
  <c r="X143" i="11"/>
  <c r="W144" i="11"/>
  <c r="A143" i="11"/>
  <c r="B142" i="11"/>
  <c r="A137" i="10"/>
  <c r="B136" i="10"/>
  <c r="BT138" i="10"/>
  <c r="BS139" i="10"/>
  <c r="DQ142" i="10"/>
  <c r="DP143" i="10"/>
  <c r="AA138" i="10"/>
  <c r="Z139" i="10"/>
  <c r="CP136" i="10"/>
  <c r="CO137" i="10"/>
  <c r="AW136" i="10"/>
  <c r="AV137" i="10"/>
  <c r="BP151" i="11" l="1"/>
  <c r="BQ150" i="11"/>
  <c r="AQ151" i="11"/>
  <c r="AR150" i="11"/>
  <c r="GM154" i="11"/>
  <c r="GL155" i="11"/>
  <c r="GX155" i="11"/>
  <c r="GY154" i="11"/>
  <c r="HL154" i="11"/>
  <c r="HK155" i="11"/>
  <c r="FR155" i="11"/>
  <c r="FQ156" i="11"/>
  <c r="FE157" i="11"/>
  <c r="FD158" i="11"/>
  <c r="ES155" i="11"/>
  <c r="ER156" i="11"/>
  <c r="CY151" i="11"/>
  <c r="CX152" i="11"/>
  <c r="DL150" i="11"/>
  <c r="DK151" i="11"/>
  <c r="CM150" i="11"/>
  <c r="CL151" i="11"/>
  <c r="BD151" i="11"/>
  <c r="BC152" i="11"/>
  <c r="DB148" i="10"/>
  <c r="DC147" i="10"/>
  <c r="BG147" i="10"/>
  <c r="BH146" i="10"/>
  <c r="M147" i="10"/>
  <c r="N146" i="10"/>
  <c r="W145" i="11"/>
  <c r="X144" i="11"/>
  <c r="A144" i="11"/>
  <c r="B143" i="11"/>
  <c r="BT139" i="10"/>
  <c r="BS140" i="10"/>
  <c r="A138" i="10"/>
  <c r="B137" i="10"/>
  <c r="DP144" i="10"/>
  <c r="DQ143" i="10"/>
  <c r="Z140" i="10"/>
  <c r="AA139" i="10"/>
  <c r="CO138" i="10"/>
  <c r="CP137" i="10"/>
  <c r="AV138" i="10"/>
  <c r="AW137" i="10"/>
  <c r="AQ152" i="11" l="1"/>
  <c r="AR151" i="11"/>
  <c r="BP152" i="11"/>
  <c r="BQ151" i="11"/>
  <c r="HK156" i="11"/>
  <c r="HL155" i="11"/>
  <c r="GY155" i="11"/>
  <c r="GX156" i="11"/>
  <c r="GL156" i="11"/>
  <c r="GM155" i="11"/>
  <c r="FE158" i="11"/>
  <c r="FD159" i="11"/>
  <c r="ES156" i="11"/>
  <c r="ER157" i="11"/>
  <c r="FR156" i="11"/>
  <c r="FQ157" i="11"/>
  <c r="CL152" i="11"/>
  <c r="CM151" i="11"/>
  <c r="CY152" i="11"/>
  <c r="CX153" i="11"/>
  <c r="DK152" i="11"/>
  <c r="DL151" i="11"/>
  <c r="BD152" i="11"/>
  <c r="BC153" i="11"/>
  <c r="DB149" i="10"/>
  <c r="DC148" i="10"/>
  <c r="BH147" i="10"/>
  <c r="BG148" i="10"/>
  <c r="M148" i="10"/>
  <c r="N147" i="10"/>
  <c r="X145" i="11"/>
  <c r="W146" i="11"/>
  <c r="A145" i="11"/>
  <c r="B144" i="11"/>
  <c r="A139" i="10"/>
  <c r="B138" i="10"/>
  <c r="BT140" i="10"/>
  <c r="BS141" i="10"/>
  <c r="DQ144" i="10"/>
  <c r="DP145" i="10"/>
  <c r="AA140" i="10"/>
  <c r="Z141" i="10"/>
  <c r="CP138" i="10"/>
  <c r="CO139" i="10"/>
  <c r="AW138" i="10"/>
  <c r="AV139" i="10"/>
  <c r="BP153" i="11" l="1"/>
  <c r="BQ152" i="11"/>
  <c r="AR152" i="11"/>
  <c r="AQ153" i="11"/>
  <c r="GM156" i="11"/>
  <c r="GL157" i="11"/>
  <c r="GY156" i="11"/>
  <c r="GX157" i="11"/>
  <c r="HL156" i="11"/>
  <c r="HK157" i="11"/>
  <c r="FQ158" i="11"/>
  <c r="FR157" i="11"/>
  <c r="ER158" i="11"/>
  <c r="ES157" i="11"/>
  <c r="FE159" i="11"/>
  <c r="FD160" i="11"/>
  <c r="DK153" i="11"/>
  <c r="DL152" i="11"/>
  <c r="CY153" i="11"/>
  <c r="CX154" i="11"/>
  <c r="CL153" i="11"/>
  <c r="CM152" i="11"/>
  <c r="BC154" i="11"/>
  <c r="BD153" i="11"/>
  <c r="DB150" i="10"/>
  <c r="DC149" i="10"/>
  <c r="BG149" i="10"/>
  <c r="BH148" i="10"/>
  <c r="N148" i="10"/>
  <c r="M149" i="10"/>
  <c r="X146" i="11"/>
  <c r="W147" i="11"/>
  <c r="A146" i="11"/>
  <c r="B145" i="11"/>
  <c r="BT141" i="10"/>
  <c r="BS142" i="10"/>
  <c r="A140" i="10"/>
  <c r="B139" i="10"/>
  <c r="DP146" i="10"/>
  <c r="DQ145" i="10"/>
  <c r="Z142" i="10"/>
  <c r="AA141" i="10"/>
  <c r="CO140" i="10"/>
  <c r="CP139" i="10"/>
  <c r="AV140" i="10"/>
  <c r="AW139" i="10"/>
  <c r="AQ154" i="11" l="1"/>
  <c r="AR153" i="11"/>
  <c r="BP154" i="11"/>
  <c r="BQ153" i="11"/>
  <c r="HL157" i="11"/>
  <c r="HK158" i="11"/>
  <c r="GX158" i="11"/>
  <c r="GY157" i="11"/>
  <c r="GM157" i="11"/>
  <c r="GL158" i="11"/>
  <c r="FR158" i="11"/>
  <c r="FQ159" i="11"/>
  <c r="FE160" i="11"/>
  <c r="FD161" i="11"/>
  <c r="ES158" i="11"/>
  <c r="ER159" i="11"/>
  <c r="CL154" i="11"/>
  <c r="CM153" i="11"/>
  <c r="CY154" i="11"/>
  <c r="CX155" i="11"/>
  <c r="DK154" i="11"/>
  <c r="DL153" i="11"/>
  <c r="BC155" i="11"/>
  <c r="BD154" i="11"/>
  <c r="DB151" i="10"/>
  <c r="DC150" i="10"/>
  <c r="BG150" i="10"/>
  <c r="BH149" i="10"/>
  <c r="M150" i="10"/>
  <c r="N149" i="10"/>
  <c r="X147" i="11"/>
  <c r="W148" i="11"/>
  <c r="A147" i="11"/>
  <c r="B146" i="11"/>
  <c r="A141" i="10"/>
  <c r="B140" i="10"/>
  <c r="BS143" i="10"/>
  <c r="BT142" i="10"/>
  <c r="DQ146" i="10"/>
  <c r="DP147" i="10"/>
  <c r="AA142" i="10"/>
  <c r="Z143" i="10"/>
  <c r="CP140" i="10"/>
  <c r="CO141" i="10"/>
  <c r="AW140" i="10"/>
  <c r="AV141" i="10"/>
  <c r="BP155" i="11" l="1"/>
  <c r="BQ154" i="11"/>
  <c r="AR154" i="11"/>
  <c r="AQ155" i="11"/>
  <c r="GL159" i="11"/>
  <c r="GM158" i="11"/>
  <c r="GY158" i="11"/>
  <c r="GX159" i="11"/>
  <c r="HK159" i="11"/>
  <c r="HL158" i="11"/>
  <c r="FQ160" i="11"/>
  <c r="FR159" i="11"/>
  <c r="ES159" i="11"/>
  <c r="ER160" i="11"/>
  <c r="FD162" i="11"/>
  <c r="FE161" i="11"/>
  <c r="DK155" i="11"/>
  <c r="DL154" i="11"/>
  <c r="CX156" i="11"/>
  <c r="CY155" i="11"/>
  <c r="CL155" i="11"/>
  <c r="CM154" i="11"/>
  <c r="BC156" i="11"/>
  <c r="BD155" i="11"/>
  <c r="DB152" i="10"/>
  <c r="DC151" i="10"/>
  <c r="BG151" i="10"/>
  <c r="BH150" i="10"/>
  <c r="N150" i="10"/>
  <c r="M151" i="10"/>
  <c r="X148" i="11"/>
  <c r="W149" i="11"/>
  <c r="A148" i="11"/>
  <c r="B147" i="11"/>
  <c r="BT143" i="10"/>
  <c r="BS144" i="10"/>
  <c r="A142" i="10"/>
  <c r="B141" i="10"/>
  <c r="DP148" i="10"/>
  <c r="DQ147" i="10"/>
  <c r="Z144" i="10"/>
  <c r="AA143" i="10"/>
  <c r="CO142" i="10"/>
  <c r="CP141" i="10"/>
  <c r="AV142" i="10"/>
  <c r="AW141" i="10"/>
  <c r="AR155" i="11" l="1"/>
  <c r="AQ156" i="11"/>
  <c r="BP156" i="11"/>
  <c r="BQ155" i="11"/>
  <c r="HL159" i="11"/>
  <c r="HK160" i="11"/>
  <c r="GX160" i="11"/>
  <c r="GY159" i="11"/>
  <c r="GM159" i="11"/>
  <c r="GL160" i="11"/>
  <c r="FQ161" i="11"/>
  <c r="FR160" i="11"/>
  <c r="FD163" i="11"/>
  <c r="FE162" i="11"/>
  <c r="ER161" i="11"/>
  <c r="ES160" i="11"/>
  <c r="CM155" i="11"/>
  <c r="CL156" i="11"/>
  <c r="CX157" i="11"/>
  <c r="CY156" i="11"/>
  <c r="DL155" i="11"/>
  <c r="DK156" i="11"/>
  <c r="BD156" i="11"/>
  <c r="BC157" i="11"/>
  <c r="DB153" i="10"/>
  <c r="DC152" i="10"/>
  <c r="BH151" i="10"/>
  <c r="BG152" i="10"/>
  <c r="M152" i="10"/>
  <c r="N151" i="10"/>
  <c r="X149" i="11"/>
  <c r="W150" i="11"/>
  <c r="A149" i="11"/>
  <c r="B148" i="11"/>
  <c r="A143" i="10"/>
  <c r="B142" i="10"/>
  <c r="BS145" i="10"/>
  <c r="BT144" i="10"/>
  <c r="DQ148" i="10"/>
  <c r="DP149" i="10"/>
  <c r="AA144" i="10"/>
  <c r="Z145" i="10"/>
  <c r="CP142" i="10"/>
  <c r="CO143" i="10"/>
  <c r="AW142" i="10"/>
  <c r="AV143" i="10"/>
  <c r="BQ156" i="11" l="1"/>
  <c r="BP157" i="11"/>
  <c r="AQ157" i="11"/>
  <c r="AR156" i="11"/>
  <c r="GM160" i="11"/>
  <c r="GL161" i="11"/>
  <c r="GX161" i="11"/>
  <c r="GY160" i="11"/>
  <c r="HL160" i="11"/>
  <c r="HK161" i="11"/>
  <c r="FR161" i="11"/>
  <c r="FQ162" i="11"/>
  <c r="ES161" i="11"/>
  <c r="ER162" i="11"/>
  <c r="FE163" i="11"/>
  <c r="FD164" i="11"/>
  <c r="CM156" i="11"/>
  <c r="CL157" i="11"/>
  <c r="DL156" i="11"/>
  <c r="DK157" i="11"/>
  <c r="CX158" i="11"/>
  <c r="CY157" i="11"/>
  <c r="BD157" i="11"/>
  <c r="BC158" i="11"/>
  <c r="DB154" i="10"/>
  <c r="DC153" i="10"/>
  <c r="BG153" i="10"/>
  <c r="BH152" i="10"/>
  <c r="N152" i="10"/>
  <c r="M153" i="10"/>
  <c r="X150" i="11"/>
  <c r="W151" i="11"/>
  <c r="A150" i="11"/>
  <c r="B149" i="11"/>
  <c r="BT145" i="10"/>
  <c r="BS146" i="10"/>
  <c r="A144" i="10"/>
  <c r="B143" i="10"/>
  <c r="DP150" i="10"/>
  <c r="DQ149" i="10"/>
  <c r="Z146" i="10"/>
  <c r="AA145" i="10"/>
  <c r="CO144" i="10"/>
  <c r="CP143" i="10"/>
  <c r="AV144" i="10"/>
  <c r="AW143" i="10"/>
  <c r="AR157" i="11" l="1"/>
  <c r="AQ158" i="11"/>
  <c r="BQ157" i="11"/>
  <c r="BP158" i="11"/>
  <c r="HK162" i="11"/>
  <c r="HL161" i="11"/>
  <c r="GY161" i="11"/>
  <c r="GX162" i="11"/>
  <c r="GL162" i="11"/>
  <c r="GM161" i="11"/>
  <c r="FD165" i="11"/>
  <c r="FE164" i="11"/>
  <c r="ER163" i="11"/>
  <c r="ES162" i="11"/>
  <c r="FQ163" i="11"/>
  <c r="FR162" i="11"/>
  <c r="CX159" i="11"/>
  <c r="CY158" i="11"/>
  <c r="DL157" i="11"/>
  <c r="DK158" i="11"/>
  <c r="CM157" i="11"/>
  <c r="CL158" i="11"/>
  <c r="BD158" i="11"/>
  <c r="BC159" i="11"/>
  <c r="DB155" i="10"/>
  <c r="DC154" i="10"/>
  <c r="BH153" i="10"/>
  <c r="BG154" i="10"/>
  <c r="M154" i="10"/>
  <c r="N153" i="10"/>
  <c r="W152" i="11"/>
  <c r="X151" i="11"/>
  <c r="A151" i="11"/>
  <c r="B150" i="11"/>
  <c r="A145" i="10"/>
  <c r="B144" i="10"/>
  <c r="BS147" i="10"/>
  <c r="BT146" i="10"/>
  <c r="DQ150" i="10"/>
  <c r="DP151" i="10"/>
  <c r="AA146" i="10"/>
  <c r="Z147" i="10"/>
  <c r="CP144" i="10"/>
  <c r="CO145" i="10"/>
  <c r="AW144" i="10"/>
  <c r="AV145" i="10"/>
  <c r="AR158" i="11" l="1"/>
  <c r="AQ159" i="11"/>
  <c r="BQ158" i="11"/>
  <c r="BP159" i="11"/>
  <c r="GM162" i="11"/>
  <c r="GL163" i="11"/>
  <c r="GX163" i="11"/>
  <c r="GY162" i="11"/>
  <c r="HL162" i="11"/>
  <c r="HK163" i="11"/>
  <c r="FQ164" i="11"/>
  <c r="FR163" i="11"/>
  <c r="ER164" i="11"/>
  <c r="ES163" i="11"/>
  <c r="FE165" i="11"/>
  <c r="FD166" i="11"/>
  <c r="CM158" i="11"/>
  <c r="CL159" i="11"/>
  <c r="DL158" i="11"/>
  <c r="DK159" i="11"/>
  <c r="CY159" i="11"/>
  <c r="CX160" i="11"/>
  <c r="BD159" i="11"/>
  <c r="BC160" i="11"/>
  <c r="DB156" i="10"/>
  <c r="DC155" i="10"/>
  <c r="BG155" i="10"/>
  <c r="BH154" i="10"/>
  <c r="N154" i="10"/>
  <c r="M155" i="10"/>
  <c r="X152" i="11"/>
  <c r="W153" i="11"/>
  <c r="A152" i="11"/>
  <c r="B151" i="11"/>
  <c r="BS148" i="10"/>
  <c r="BT147" i="10"/>
  <c r="A146" i="10"/>
  <c r="B145" i="10"/>
  <c r="DP152" i="10"/>
  <c r="DQ151" i="10"/>
  <c r="Z148" i="10"/>
  <c r="AA147" i="10"/>
  <c r="CO146" i="10"/>
  <c r="CP145" i="10"/>
  <c r="AV146" i="10"/>
  <c r="AW145" i="10"/>
  <c r="BP160" i="11" l="1"/>
  <c r="BQ159" i="11"/>
  <c r="AQ160" i="11"/>
  <c r="AR159" i="11"/>
  <c r="HK164" i="11"/>
  <c r="HL163" i="11"/>
  <c r="GY163" i="11"/>
  <c r="GX164" i="11"/>
  <c r="GL164" i="11"/>
  <c r="GM163" i="11"/>
  <c r="FE166" i="11"/>
  <c r="FD167" i="11"/>
  <c r="ES164" i="11"/>
  <c r="ER165" i="11"/>
  <c r="FR164" i="11"/>
  <c r="FQ165" i="11"/>
  <c r="CL160" i="11"/>
  <c r="CM159" i="11"/>
  <c r="CY160" i="11"/>
  <c r="CX161" i="11"/>
  <c r="DK160" i="11"/>
  <c r="DL159" i="11"/>
  <c r="BC161" i="11"/>
  <c r="BD160" i="11"/>
  <c r="DB157" i="10"/>
  <c r="DC156" i="10"/>
  <c r="BG156" i="10"/>
  <c r="BH155" i="10"/>
  <c r="M156" i="10"/>
  <c r="N155" i="10"/>
  <c r="W154" i="11"/>
  <c r="X153" i="11"/>
  <c r="A153" i="11"/>
  <c r="B152" i="11"/>
  <c r="A147" i="10"/>
  <c r="B146" i="10"/>
  <c r="BS149" i="10"/>
  <c r="BT148" i="10"/>
  <c r="DQ152" i="10"/>
  <c r="DP153" i="10"/>
  <c r="AA148" i="10"/>
  <c r="Z149" i="10"/>
  <c r="CP146" i="10"/>
  <c r="CO147" i="10"/>
  <c r="AW146" i="10"/>
  <c r="AV147" i="10"/>
  <c r="AQ161" i="11" l="1"/>
  <c r="AR160" i="11"/>
  <c r="BP161" i="11"/>
  <c r="BQ160" i="11"/>
  <c r="GL165" i="11"/>
  <c r="GM164" i="11"/>
  <c r="GY164" i="11"/>
  <c r="GX165" i="11"/>
  <c r="HK165" i="11"/>
  <c r="HL164" i="11"/>
  <c r="FQ166" i="11"/>
  <c r="FR165" i="11"/>
  <c r="FE167" i="11"/>
  <c r="FD168" i="11"/>
  <c r="ER166" i="11"/>
  <c r="ES165" i="11"/>
  <c r="DK161" i="11"/>
  <c r="DL160" i="11"/>
  <c r="CY161" i="11"/>
  <c r="CX162" i="11"/>
  <c r="CL161" i="11"/>
  <c r="CM160" i="11"/>
  <c r="BD161" i="11"/>
  <c r="BC162" i="11"/>
  <c r="DB158" i="10"/>
  <c r="DC157" i="10"/>
  <c r="BG157" i="10"/>
  <c r="BH156" i="10"/>
  <c r="N156" i="10"/>
  <c r="M157" i="10"/>
  <c r="X154" i="11"/>
  <c r="W155" i="11"/>
  <c r="A154" i="11"/>
  <c r="B153" i="11"/>
  <c r="BS150" i="10"/>
  <c r="BT149" i="10"/>
  <c r="A148" i="10"/>
  <c r="B147" i="10"/>
  <c r="DP154" i="10"/>
  <c r="DQ153" i="10"/>
  <c r="Z150" i="10"/>
  <c r="AA149" i="10"/>
  <c r="CO148" i="10"/>
  <c r="CP147" i="10"/>
  <c r="AV148" i="10"/>
  <c r="AW147" i="10"/>
  <c r="BP162" i="11" l="1"/>
  <c r="BQ161" i="11"/>
  <c r="AQ162" i="11"/>
  <c r="AR161" i="11"/>
  <c r="HL165" i="11"/>
  <c r="HK166" i="11"/>
  <c r="GX166" i="11"/>
  <c r="GY165" i="11"/>
  <c r="GM165" i="11"/>
  <c r="GL166" i="11"/>
  <c r="ER167" i="11"/>
  <c r="ES166" i="11"/>
  <c r="FE168" i="11"/>
  <c r="FD169" i="11"/>
  <c r="FR166" i="11"/>
  <c r="FQ167" i="11"/>
  <c r="CL162" i="11"/>
  <c r="CM161" i="11"/>
  <c r="CY162" i="11"/>
  <c r="CX163" i="11"/>
  <c r="DK162" i="11"/>
  <c r="DL161" i="11"/>
  <c r="BC163" i="11"/>
  <c r="BD162" i="11"/>
  <c r="DB159" i="10"/>
  <c r="DC158" i="10"/>
  <c r="BG158" i="10"/>
  <c r="BH157" i="10"/>
  <c r="M158" i="10"/>
  <c r="N157" i="10"/>
  <c r="W156" i="11"/>
  <c r="X155" i="11"/>
  <c r="A155" i="11"/>
  <c r="B154" i="11"/>
  <c r="A149" i="10"/>
  <c r="B148" i="10"/>
  <c r="BT150" i="10"/>
  <c r="BS151" i="10"/>
  <c r="DQ154" i="10"/>
  <c r="DP155" i="10"/>
  <c r="AA150" i="10"/>
  <c r="Z151" i="10"/>
  <c r="CP148" i="10"/>
  <c r="CO149" i="10"/>
  <c r="AW148" i="10"/>
  <c r="AV149" i="10"/>
  <c r="AQ163" i="11" l="1"/>
  <c r="AR162" i="11"/>
  <c r="BQ162" i="11"/>
  <c r="BP163" i="11"/>
  <c r="GL167" i="11"/>
  <c r="GM166" i="11"/>
  <c r="GY166" i="11"/>
  <c r="GX167" i="11"/>
  <c r="HK167" i="11"/>
  <c r="HL166" i="11"/>
  <c r="FQ168" i="11"/>
  <c r="FR167" i="11"/>
  <c r="FD170" i="11"/>
  <c r="FE169" i="11"/>
  <c r="ES167" i="11"/>
  <c r="ER168" i="11"/>
  <c r="DK163" i="11"/>
  <c r="DL162" i="11"/>
  <c r="CX164" i="11"/>
  <c r="CY163" i="11"/>
  <c r="CL163" i="11"/>
  <c r="CM162" i="11"/>
  <c r="BC164" i="11"/>
  <c r="BD163" i="11"/>
  <c r="DB160" i="10"/>
  <c r="DC159" i="10"/>
  <c r="BG159" i="10"/>
  <c r="BH158" i="10"/>
  <c r="N158" i="10"/>
  <c r="M159" i="10"/>
  <c r="X156" i="11"/>
  <c r="W157" i="11"/>
  <c r="A156" i="11"/>
  <c r="B155" i="11"/>
  <c r="BT151" i="10"/>
  <c r="BS152" i="10"/>
  <c r="A150" i="10"/>
  <c r="B149" i="10"/>
  <c r="DP156" i="10"/>
  <c r="DQ155" i="10"/>
  <c r="Z152" i="10"/>
  <c r="AA151" i="10"/>
  <c r="CO150" i="10"/>
  <c r="CP149" i="10"/>
  <c r="AV150" i="10"/>
  <c r="AW149" i="10"/>
  <c r="BQ163" i="11" l="1"/>
  <c r="BP164" i="11"/>
  <c r="AR163" i="11"/>
  <c r="AQ164" i="11"/>
  <c r="HL167" i="11"/>
  <c r="HK168" i="11"/>
  <c r="GX168" i="11"/>
  <c r="GY167" i="11"/>
  <c r="GM167" i="11"/>
  <c r="GL168" i="11"/>
  <c r="FQ169" i="11"/>
  <c r="FR168" i="11"/>
  <c r="ER169" i="11"/>
  <c r="ES168" i="11"/>
  <c r="FD171" i="11"/>
  <c r="FE170" i="11"/>
  <c r="CM163" i="11"/>
  <c r="CL164" i="11"/>
  <c r="CX165" i="11"/>
  <c r="CY164" i="11"/>
  <c r="DL163" i="11"/>
  <c r="DK164" i="11"/>
  <c r="BC165" i="11"/>
  <c r="BD164" i="11"/>
  <c r="DB161" i="10"/>
  <c r="DC160" i="10"/>
  <c r="BH159" i="10"/>
  <c r="BG160" i="10"/>
  <c r="M160" i="10"/>
  <c r="N159" i="10"/>
  <c r="W158" i="11"/>
  <c r="X157" i="11"/>
  <c r="A157" i="11"/>
  <c r="B156" i="11"/>
  <c r="A151" i="10"/>
  <c r="B150" i="10"/>
  <c r="BT152" i="10"/>
  <c r="BS153" i="10"/>
  <c r="DQ156" i="10"/>
  <c r="DP157" i="10"/>
  <c r="AA152" i="10"/>
  <c r="Z153" i="10"/>
  <c r="CP150" i="10"/>
  <c r="CO151" i="10"/>
  <c r="AW150" i="10"/>
  <c r="AV151" i="10"/>
  <c r="AQ165" i="11" l="1"/>
  <c r="AR164" i="11"/>
  <c r="BP165" i="11"/>
  <c r="BQ164" i="11"/>
  <c r="GM168" i="11"/>
  <c r="GL169" i="11"/>
  <c r="GX169" i="11"/>
  <c r="GY168" i="11"/>
  <c r="HL168" i="11"/>
  <c r="HK169" i="11"/>
  <c r="FD172" i="11"/>
  <c r="FE171" i="11"/>
  <c r="ES169" i="11"/>
  <c r="ER170" i="11"/>
  <c r="FR169" i="11"/>
  <c r="FQ170" i="11"/>
  <c r="DL164" i="11"/>
  <c r="DK165" i="11"/>
  <c r="CX166" i="11"/>
  <c r="CY165" i="11"/>
  <c r="CM164" i="11"/>
  <c r="CL165" i="11"/>
  <c r="BC166" i="11"/>
  <c r="BD165" i="11"/>
  <c r="DB162" i="10"/>
  <c r="DC161" i="10"/>
  <c r="BG161" i="10"/>
  <c r="BH160" i="10"/>
  <c r="N160" i="10"/>
  <c r="M161" i="10"/>
  <c r="X158" i="11"/>
  <c r="W159" i="11"/>
  <c r="A158" i="11"/>
  <c r="B157" i="11"/>
  <c r="BT153" i="10"/>
  <c r="BS154" i="10"/>
  <c r="A152" i="10"/>
  <c r="B151" i="10"/>
  <c r="DP158" i="10"/>
  <c r="DQ157" i="10"/>
  <c r="Z154" i="10"/>
  <c r="AA153" i="10"/>
  <c r="CO152" i="10"/>
  <c r="CP151" i="10"/>
  <c r="AV152" i="10"/>
  <c r="AW151" i="10"/>
  <c r="BQ165" i="11" l="1"/>
  <c r="BP166" i="11"/>
  <c r="AR165" i="11"/>
  <c r="AQ166" i="11"/>
  <c r="HK170" i="11"/>
  <c r="HL169" i="11"/>
  <c r="GY169" i="11"/>
  <c r="GX170" i="11"/>
  <c r="GL170" i="11"/>
  <c r="GM169" i="11"/>
  <c r="FQ171" i="11"/>
  <c r="FR170" i="11"/>
  <c r="ER171" i="11"/>
  <c r="ES170" i="11"/>
  <c r="FD173" i="11"/>
  <c r="FE172" i="11"/>
  <c r="CM165" i="11"/>
  <c r="CL166" i="11"/>
  <c r="CX167" i="11"/>
  <c r="CY166" i="11"/>
  <c r="DL165" i="11"/>
  <c r="DK166" i="11"/>
  <c r="BD166" i="11"/>
  <c r="BC167" i="11"/>
  <c r="DB163" i="10"/>
  <c r="DC162" i="10"/>
  <c r="BH161" i="10"/>
  <c r="BG162" i="10"/>
  <c r="M162" i="10"/>
  <c r="N161" i="10"/>
  <c r="W160" i="11"/>
  <c r="X159" i="11"/>
  <c r="A159" i="11"/>
  <c r="B158" i="11"/>
  <c r="A153" i="10"/>
  <c r="B152" i="10"/>
  <c r="BT154" i="10"/>
  <c r="BS155" i="10"/>
  <c r="DQ158" i="10"/>
  <c r="DP159" i="10"/>
  <c r="AA154" i="10"/>
  <c r="Z155" i="10"/>
  <c r="CP152" i="10"/>
  <c r="CO153" i="10"/>
  <c r="AW152" i="10"/>
  <c r="AV153" i="10"/>
  <c r="AQ167" i="11" l="1"/>
  <c r="AR166" i="11"/>
  <c r="BQ166" i="11"/>
  <c r="BP167" i="11"/>
  <c r="GM170" i="11"/>
  <c r="GL171" i="11"/>
  <c r="GX171" i="11"/>
  <c r="GY170" i="11"/>
  <c r="HL170" i="11"/>
  <c r="HK171" i="11"/>
  <c r="ES171" i="11"/>
  <c r="ER172" i="11"/>
  <c r="FE173" i="11"/>
  <c r="FD174" i="11"/>
  <c r="FR171" i="11"/>
  <c r="FQ172" i="11"/>
  <c r="DL166" i="11"/>
  <c r="DK167" i="11"/>
  <c r="CY167" i="11"/>
  <c r="CX168" i="11"/>
  <c r="CM166" i="11"/>
  <c r="CL167" i="11"/>
  <c r="BD167" i="11"/>
  <c r="BC168" i="11"/>
  <c r="DB164" i="10"/>
  <c r="DC163" i="10"/>
  <c r="BG163" i="10"/>
  <c r="BH162" i="10"/>
  <c r="N162" i="10"/>
  <c r="M163" i="10"/>
  <c r="X160" i="11"/>
  <c r="W161" i="11"/>
  <c r="A160" i="11"/>
  <c r="B159" i="11"/>
  <c r="BT155" i="10"/>
  <c r="BS156" i="10"/>
  <c r="A154" i="10"/>
  <c r="B153" i="10"/>
  <c r="DP160" i="10"/>
  <c r="DQ159" i="10"/>
  <c r="Z156" i="10"/>
  <c r="AA155" i="10"/>
  <c r="CO154" i="10"/>
  <c r="CP153" i="10"/>
  <c r="AV154" i="10"/>
  <c r="AW153" i="10"/>
  <c r="BP168" i="11" l="1"/>
  <c r="BQ167" i="11"/>
  <c r="AQ168" i="11"/>
  <c r="AR167" i="11"/>
  <c r="HK172" i="11"/>
  <c r="HL171" i="11"/>
  <c r="GY171" i="11"/>
  <c r="GX172" i="11"/>
  <c r="GL172" i="11"/>
  <c r="GM171" i="11"/>
  <c r="FR172" i="11"/>
  <c r="FQ173" i="11"/>
  <c r="ES172" i="11"/>
  <c r="ER173" i="11"/>
  <c r="FD175" i="11"/>
  <c r="FE174" i="11"/>
  <c r="CL168" i="11"/>
  <c r="CM167" i="11"/>
  <c r="CY168" i="11"/>
  <c r="CX169" i="11"/>
  <c r="DK168" i="11"/>
  <c r="DL167" i="11"/>
  <c r="BD168" i="11"/>
  <c r="BC169" i="11"/>
  <c r="DB165" i="10"/>
  <c r="DC164" i="10"/>
  <c r="BH163" i="10"/>
  <c r="BG164" i="10"/>
  <c r="M164" i="10"/>
  <c r="N163" i="10"/>
  <c r="X161" i="11"/>
  <c r="W162" i="11"/>
  <c r="A161" i="11"/>
  <c r="B160" i="11"/>
  <c r="A155" i="10"/>
  <c r="B154" i="10"/>
  <c r="BT156" i="10"/>
  <c r="BS157" i="10"/>
  <c r="DQ160" i="10"/>
  <c r="DP161" i="10"/>
  <c r="AA156" i="10"/>
  <c r="Z157" i="10"/>
  <c r="CP154" i="10"/>
  <c r="CO155" i="10"/>
  <c r="AW154" i="10"/>
  <c r="AV155" i="10"/>
  <c r="AQ169" i="11" l="1"/>
  <c r="AR168" i="11"/>
  <c r="BP169" i="11"/>
  <c r="BQ168" i="11"/>
  <c r="GL173" i="11"/>
  <c r="GM172" i="11"/>
  <c r="GY172" i="11"/>
  <c r="GX173" i="11"/>
  <c r="HK173" i="11"/>
  <c r="HL172" i="11"/>
  <c r="FQ174" i="11"/>
  <c r="FR173" i="11"/>
  <c r="FE175" i="11"/>
  <c r="FD176" i="11"/>
  <c r="ER174" i="11"/>
  <c r="ES173" i="11"/>
  <c r="DK169" i="11"/>
  <c r="DL168" i="11"/>
  <c r="CY169" i="11"/>
  <c r="CX170" i="11"/>
  <c r="CL169" i="11"/>
  <c r="CM168" i="11"/>
  <c r="BD169" i="11"/>
  <c r="BC170" i="11"/>
  <c r="DB166" i="10"/>
  <c r="DC165" i="10"/>
  <c r="BG165" i="10"/>
  <c r="BH164" i="10"/>
  <c r="N164" i="10"/>
  <c r="M165" i="10"/>
  <c r="X162" i="11"/>
  <c r="W163" i="11"/>
  <c r="A162" i="11"/>
  <c r="B161" i="11"/>
  <c r="BS158" i="10"/>
  <c r="BT157" i="10"/>
  <c r="A156" i="10"/>
  <c r="B155" i="10"/>
  <c r="DP162" i="10"/>
  <c r="DQ161" i="10"/>
  <c r="Z158" i="10"/>
  <c r="AA157" i="10"/>
  <c r="CO156" i="10"/>
  <c r="CP155" i="10"/>
  <c r="AV156" i="10"/>
  <c r="AW155" i="10"/>
  <c r="BQ169" i="11" l="1"/>
  <c r="BP170" i="11"/>
  <c r="AQ170" i="11"/>
  <c r="AR169" i="11"/>
  <c r="GM173" i="11"/>
  <c r="GL174" i="11"/>
  <c r="HL173" i="11"/>
  <c r="HK174" i="11"/>
  <c r="GX174" i="11"/>
  <c r="GY173" i="11"/>
  <c r="ES174" i="11"/>
  <c r="ER175" i="11"/>
  <c r="FE176" i="11"/>
  <c r="FD177" i="11"/>
  <c r="FQ175" i="11"/>
  <c r="FR174" i="11"/>
  <c r="CL170" i="11"/>
  <c r="CM169" i="11"/>
  <c r="CY170" i="11"/>
  <c r="CX171" i="11"/>
  <c r="DK170" i="11"/>
  <c r="DL169" i="11"/>
  <c r="BC171" i="11"/>
  <c r="BD170" i="11"/>
  <c r="DB167" i="10"/>
  <c r="DC166" i="10"/>
  <c r="BH165" i="10"/>
  <c r="BG166" i="10"/>
  <c r="M166" i="10"/>
  <c r="N165" i="10"/>
  <c r="X163" i="11"/>
  <c r="W164" i="11"/>
  <c r="A163" i="11"/>
  <c r="B162" i="11"/>
  <c r="A157" i="10"/>
  <c r="B156" i="10"/>
  <c r="BS159" i="10"/>
  <c r="BT158" i="10"/>
  <c r="DQ162" i="10"/>
  <c r="DP163" i="10"/>
  <c r="AA158" i="10"/>
  <c r="Z159" i="10"/>
  <c r="CP156" i="10"/>
  <c r="CO157" i="10"/>
  <c r="AW156" i="10"/>
  <c r="AV157" i="10"/>
  <c r="AR170" i="11" l="1"/>
  <c r="AQ171" i="11"/>
  <c r="BQ170" i="11"/>
  <c r="BP171" i="11"/>
  <c r="GY174" i="11"/>
  <c r="GX175" i="11"/>
  <c r="HK175" i="11"/>
  <c r="HL174" i="11"/>
  <c r="GL175" i="11"/>
  <c r="GM174" i="11"/>
  <c r="FE177" i="11"/>
  <c r="FD178" i="11"/>
  <c r="FQ176" i="11"/>
  <c r="FR175" i="11"/>
  <c r="ER176" i="11"/>
  <c r="ES175" i="11"/>
  <c r="CX172" i="11"/>
  <c r="CY171" i="11"/>
  <c r="DK171" i="11"/>
  <c r="DL170" i="11"/>
  <c r="CL171" i="11"/>
  <c r="CM170" i="11"/>
  <c r="BC172" i="11"/>
  <c r="BD171" i="11"/>
  <c r="DB168" i="10"/>
  <c r="DC167" i="10"/>
  <c r="BG167" i="10"/>
  <c r="BH166" i="10"/>
  <c r="N166" i="10"/>
  <c r="M167" i="10"/>
  <c r="X164" i="11"/>
  <c r="W165" i="11"/>
  <c r="A164" i="11"/>
  <c r="B163" i="11"/>
  <c r="BS160" i="10"/>
  <c r="BT159" i="10"/>
  <c r="A158" i="10"/>
  <c r="B157" i="10"/>
  <c r="DP164" i="10"/>
  <c r="DQ163" i="10"/>
  <c r="Z160" i="10"/>
  <c r="AA159" i="10"/>
  <c r="CO158" i="10"/>
  <c r="CP157" i="10"/>
  <c r="AV158" i="10"/>
  <c r="AW157" i="10"/>
  <c r="AR171" i="11" l="1"/>
  <c r="AQ172" i="11"/>
  <c r="BP172" i="11"/>
  <c r="BQ171" i="11"/>
  <c r="GY175" i="11"/>
  <c r="GX176" i="11"/>
  <c r="GL176" i="11"/>
  <c r="GM175" i="11"/>
  <c r="HK176" i="11"/>
  <c r="HL175" i="11"/>
  <c r="FQ177" i="11"/>
  <c r="FR176" i="11"/>
  <c r="ER177" i="11"/>
  <c r="ES176" i="11"/>
  <c r="FE178" i="11"/>
  <c r="FD179" i="11"/>
  <c r="CM171" i="11"/>
  <c r="CL172" i="11"/>
  <c r="DL171" i="11"/>
  <c r="DK172" i="11"/>
  <c r="CX173" i="11"/>
  <c r="CY172" i="11"/>
  <c r="BC173" i="11"/>
  <c r="BD172" i="11"/>
  <c r="DB169" i="10"/>
  <c r="DC168" i="10"/>
  <c r="BH167" i="10"/>
  <c r="BG168" i="10"/>
  <c r="M168" i="10"/>
  <c r="N167" i="10"/>
  <c r="X165" i="11"/>
  <c r="W166" i="11"/>
  <c r="A165" i="11"/>
  <c r="B164" i="11"/>
  <c r="A159" i="10"/>
  <c r="B158" i="10"/>
  <c r="BS161" i="10"/>
  <c r="BT160" i="10"/>
  <c r="DQ164" i="10"/>
  <c r="DP165" i="10"/>
  <c r="AA160" i="10"/>
  <c r="Z161" i="10"/>
  <c r="CP158" i="10"/>
  <c r="CO159" i="10"/>
  <c r="AW158" i="10"/>
  <c r="AV159" i="10"/>
  <c r="AQ173" i="11" l="1"/>
  <c r="AR172" i="11"/>
  <c r="BP173" i="11"/>
  <c r="BQ172" i="11"/>
  <c r="HL176" i="11"/>
  <c r="HK177" i="11"/>
  <c r="GX177" i="11"/>
  <c r="GY176" i="11"/>
  <c r="GM176" i="11"/>
  <c r="GL177" i="11"/>
  <c r="ER178" i="11"/>
  <c r="ES177" i="11"/>
  <c r="FD180" i="11"/>
  <c r="FE179" i="11"/>
  <c r="FQ178" i="11"/>
  <c r="FR177" i="11"/>
  <c r="CM172" i="11"/>
  <c r="CL173" i="11"/>
  <c r="CX174" i="11"/>
  <c r="CY173" i="11"/>
  <c r="DL172" i="11"/>
  <c r="DK173" i="11"/>
  <c r="BC174" i="11"/>
  <c r="BD173" i="11"/>
  <c r="DB170" i="10"/>
  <c r="DC169" i="10"/>
  <c r="BG169" i="10"/>
  <c r="BH168" i="10"/>
  <c r="N168" i="10"/>
  <c r="M169" i="10"/>
  <c r="X166" i="11"/>
  <c r="W167" i="11"/>
  <c r="A166" i="11"/>
  <c r="B165" i="11"/>
  <c r="BS162" i="10"/>
  <c r="BT161" i="10"/>
  <c r="A160" i="10"/>
  <c r="B159" i="10"/>
  <c r="DP166" i="10"/>
  <c r="DQ165" i="10"/>
  <c r="Z162" i="10"/>
  <c r="AA161" i="10"/>
  <c r="CO160" i="10"/>
  <c r="CP159" i="10"/>
  <c r="AV160" i="10"/>
  <c r="AW159" i="10"/>
  <c r="BD174" i="11" l="1"/>
  <c r="BC175" i="11"/>
  <c r="BP174" i="11"/>
  <c r="BQ173" i="11"/>
  <c r="AQ174" i="11"/>
  <c r="AR173" i="11"/>
  <c r="HK178" i="11"/>
  <c r="HL177" i="11"/>
  <c r="GL178" i="11"/>
  <c r="GM177" i="11"/>
  <c r="GY177" i="11"/>
  <c r="GX178" i="11"/>
  <c r="FQ179" i="11"/>
  <c r="FR178" i="11"/>
  <c r="FE180" i="11"/>
  <c r="FD181" i="11"/>
  <c r="ES178" i="11"/>
  <c r="ER179" i="11"/>
  <c r="DL173" i="11"/>
  <c r="DK174" i="11"/>
  <c r="CX175" i="11"/>
  <c r="CY174" i="11"/>
  <c r="CM173" i="11"/>
  <c r="CL174" i="11"/>
  <c r="DB171" i="10"/>
  <c r="DC170" i="10"/>
  <c r="BG170" i="10"/>
  <c r="BH169" i="10"/>
  <c r="M170" i="10"/>
  <c r="N169" i="10"/>
  <c r="W168" i="11"/>
  <c r="X167" i="11"/>
  <c r="A167" i="11"/>
  <c r="B166" i="11"/>
  <c r="A161" i="10"/>
  <c r="B160" i="10"/>
  <c r="BT162" i="10"/>
  <c r="BS163" i="10"/>
  <c r="DQ166" i="10"/>
  <c r="DP167" i="10"/>
  <c r="AA162" i="10"/>
  <c r="Z163" i="10"/>
  <c r="CP160" i="10"/>
  <c r="CO161" i="10"/>
  <c r="AW160" i="10"/>
  <c r="AV161" i="10"/>
  <c r="BQ174" i="11" l="1"/>
  <c r="BP175" i="11"/>
  <c r="BC176" i="11"/>
  <c r="BD175" i="11"/>
  <c r="AR174" i="11"/>
  <c r="AQ175" i="11"/>
  <c r="GX179" i="11"/>
  <c r="GY178" i="11"/>
  <c r="HL178" i="11"/>
  <c r="HK179" i="11"/>
  <c r="GM178" i="11"/>
  <c r="GL179" i="11"/>
  <c r="ER180" i="11"/>
  <c r="ES179" i="11"/>
  <c r="FD182" i="11"/>
  <c r="FE181" i="11"/>
  <c r="FQ180" i="11"/>
  <c r="FR179" i="11"/>
  <c r="CM174" i="11"/>
  <c r="CL175" i="11"/>
  <c r="CX176" i="11"/>
  <c r="CY175" i="11"/>
  <c r="DK175" i="11"/>
  <c r="DL174" i="11"/>
  <c r="DB172" i="10"/>
  <c r="DC171" i="10"/>
  <c r="BG171" i="10"/>
  <c r="BH170" i="10"/>
  <c r="N170" i="10"/>
  <c r="M171" i="10"/>
  <c r="X168" i="11"/>
  <c r="W169" i="11"/>
  <c r="A168" i="11"/>
  <c r="B167" i="11"/>
  <c r="BT163" i="10"/>
  <c r="BS164" i="10"/>
  <c r="A162" i="10"/>
  <c r="B161" i="10"/>
  <c r="DP168" i="10"/>
  <c r="DQ167" i="10"/>
  <c r="Z164" i="10"/>
  <c r="AA163" i="10"/>
  <c r="CO162" i="10"/>
  <c r="CP161" i="10"/>
  <c r="AV162" i="10"/>
  <c r="AW161" i="10"/>
  <c r="BC177" i="11" l="1"/>
  <c r="BD176" i="11"/>
  <c r="BP176" i="11"/>
  <c r="BQ175" i="11"/>
  <c r="AR175" i="11"/>
  <c r="AQ176" i="11"/>
  <c r="GL180" i="11"/>
  <c r="GM179" i="11"/>
  <c r="HK180" i="11"/>
  <c r="HL179" i="11"/>
  <c r="GY179" i="11"/>
  <c r="GX180" i="11"/>
  <c r="FQ181" i="11"/>
  <c r="FR180" i="11"/>
  <c r="FE182" i="11"/>
  <c r="FD183" i="11"/>
  <c r="ES180" i="11"/>
  <c r="ER181" i="11"/>
  <c r="DL175" i="11"/>
  <c r="DK176" i="11"/>
  <c r="CM175" i="11"/>
  <c r="CL176" i="11"/>
  <c r="CY176" i="11"/>
  <c r="CX177" i="11"/>
  <c r="DB173" i="10"/>
  <c r="DC172" i="10"/>
  <c r="BG172" i="10"/>
  <c r="BH171" i="10"/>
  <c r="M172" i="10"/>
  <c r="N171" i="10"/>
  <c r="W170" i="11"/>
  <c r="X169" i="11"/>
  <c r="A169" i="11"/>
  <c r="B168" i="11"/>
  <c r="A163" i="10"/>
  <c r="B162" i="10"/>
  <c r="BS165" i="10"/>
  <c r="BT164" i="10"/>
  <c r="DQ168" i="10"/>
  <c r="DP169" i="10"/>
  <c r="AA164" i="10"/>
  <c r="Z165" i="10"/>
  <c r="CP162" i="10"/>
  <c r="CO163" i="10"/>
  <c r="AW162" i="10"/>
  <c r="AV163" i="10"/>
  <c r="BP177" i="11" l="1"/>
  <c r="BQ176" i="11"/>
  <c r="AR176" i="11"/>
  <c r="AQ177" i="11"/>
  <c r="BC178" i="11"/>
  <c r="BD177" i="11"/>
  <c r="GM180" i="11"/>
  <c r="GL181" i="11"/>
  <c r="GX181" i="11"/>
  <c r="GY180" i="11"/>
  <c r="HL180" i="11"/>
  <c r="HK181" i="11"/>
  <c r="ER182" i="11"/>
  <c r="ES181" i="11"/>
  <c r="FD184" i="11"/>
  <c r="FE183" i="11"/>
  <c r="FQ182" i="11"/>
  <c r="FR181" i="11"/>
  <c r="CX178" i="11"/>
  <c r="CY177" i="11"/>
  <c r="CL177" i="11"/>
  <c r="CM176" i="11"/>
  <c r="DL176" i="11"/>
  <c r="DK177" i="11"/>
  <c r="DB174" i="10"/>
  <c r="DC174" i="10" s="1"/>
  <c r="DC173" i="10"/>
  <c r="BG173" i="10"/>
  <c r="BH172" i="10"/>
  <c r="N172" i="10"/>
  <c r="M173" i="10"/>
  <c r="X170" i="11"/>
  <c r="W171" i="11"/>
  <c r="A170" i="11"/>
  <c r="B169" i="11"/>
  <c r="BS166" i="10"/>
  <c r="BT165" i="10"/>
  <c r="A164" i="10"/>
  <c r="B163" i="10"/>
  <c r="DP170" i="10"/>
  <c r="DQ169" i="10"/>
  <c r="Z166" i="10"/>
  <c r="AA165" i="10"/>
  <c r="CO164" i="10"/>
  <c r="CP163" i="10"/>
  <c r="AV164" i="10"/>
  <c r="AW163" i="10"/>
  <c r="BC179" i="11" l="1"/>
  <c r="BD178" i="11"/>
  <c r="AQ178" i="11"/>
  <c r="AR177" i="11"/>
  <c r="BP178" i="11"/>
  <c r="BQ177" i="11"/>
  <c r="HK182" i="11"/>
  <c r="HL181" i="11"/>
  <c r="GY181" i="11"/>
  <c r="GX182" i="11"/>
  <c r="GL182" i="11"/>
  <c r="GM181" i="11"/>
  <c r="FQ183" i="11"/>
  <c r="FR182" i="11"/>
  <c r="FD185" i="11"/>
  <c r="FE184" i="11"/>
  <c r="ER183" i="11"/>
  <c r="ES182" i="11"/>
  <c r="DL177" i="11"/>
  <c r="DK178" i="11"/>
  <c r="CM177" i="11"/>
  <c r="CL178" i="11"/>
  <c r="CY178" i="11"/>
  <c r="CX179" i="11"/>
  <c r="BG174" i="10"/>
  <c r="BH174" i="10" s="1"/>
  <c r="BH173" i="10"/>
  <c r="M174" i="10"/>
  <c r="N174" i="10" s="1"/>
  <c r="N173" i="10"/>
  <c r="W172" i="11"/>
  <c r="X171" i="11"/>
  <c r="A171" i="11"/>
  <c r="B170" i="11"/>
  <c r="A165" i="10"/>
  <c r="B164" i="10"/>
  <c r="BS167" i="10"/>
  <c r="BT166" i="10"/>
  <c r="DQ170" i="10"/>
  <c r="DP171" i="10"/>
  <c r="AA166" i="10"/>
  <c r="Z167" i="10"/>
  <c r="CP164" i="10"/>
  <c r="CO165" i="10"/>
  <c r="AW164" i="10"/>
  <c r="AV165" i="10"/>
  <c r="BQ178" i="11" l="1"/>
  <c r="BP179" i="11"/>
  <c r="AQ179" i="11"/>
  <c r="AR178" i="11"/>
  <c r="BC180" i="11"/>
  <c r="BD179" i="11"/>
  <c r="HL182" i="11"/>
  <c r="HK183" i="11"/>
  <c r="GX183" i="11"/>
  <c r="GY182" i="11"/>
  <c r="GM182" i="11"/>
  <c r="GL183" i="11"/>
  <c r="FD186" i="11"/>
  <c r="FE185" i="11"/>
  <c r="ER184" i="11"/>
  <c r="ES183" i="11"/>
  <c r="FQ184" i="11"/>
  <c r="FR183" i="11"/>
  <c r="CX180" i="11"/>
  <c r="CY179" i="11"/>
  <c r="CL179" i="11"/>
  <c r="CM178" i="11"/>
  <c r="DK179" i="11"/>
  <c r="DL178" i="11"/>
  <c r="X172" i="11"/>
  <c r="W173" i="11"/>
  <c r="A172" i="11"/>
  <c r="B171" i="11"/>
  <c r="BS168" i="10"/>
  <c r="BT167" i="10"/>
  <c r="A166" i="10"/>
  <c r="B165" i="10"/>
  <c r="DP172" i="10"/>
  <c r="DQ171" i="10"/>
  <c r="Z168" i="10"/>
  <c r="AA167" i="10"/>
  <c r="CO166" i="10"/>
  <c r="CP165" i="10"/>
  <c r="AV166" i="10"/>
  <c r="AW165" i="10"/>
  <c r="BC181" i="11" l="1"/>
  <c r="BD180" i="11"/>
  <c r="BP180" i="11"/>
  <c r="BQ179" i="11"/>
  <c r="AQ180" i="11"/>
  <c r="AR179" i="11"/>
  <c r="HK184" i="11"/>
  <c r="HL183" i="11"/>
  <c r="GL184" i="11"/>
  <c r="GM183" i="11"/>
  <c r="GY183" i="11"/>
  <c r="GX184" i="11"/>
  <c r="FQ185" i="11"/>
  <c r="FR184" i="11"/>
  <c r="ES184" i="11"/>
  <c r="ER185" i="11"/>
  <c r="FD187" i="11"/>
  <c r="FE186" i="11"/>
  <c r="DL179" i="11"/>
  <c r="DK180" i="11"/>
  <c r="CM179" i="11"/>
  <c r="CL180" i="11"/>
  <c r="CX181" i="11"/>
  <c r="CY180" i="11"/>
  <c r="W174" i="11"/>
  <c r="X173" i="11"/>
  <c r="A173" i="11"/>
  <c r="B172" i="11"/>
  <c r="A167" i="10"/>
  <c r="B166" i="10"/>
  <c r="BT168" i="10"/>
  <c r="BS169" i="10"/>
  <c r="DQ172" i="10"/>
  <c r="DP173" i="10"/>
  <c r="AA168" i="10"/>
  <c r="Z169" i="10"/>
  <c r="CP166" i="10"/>
  <c r="CO167" i="10"/>
  <c r="AW166" i="10"/>
  <c r="AV167" i="10"/>
  <c r="AQ181" i="11" l="1"/>
  <c r="AR180" i="11"/>
  <c r="BP181" i="11"/>
  <c r="BQ180" i="11"/>
  <c r="BC182" i="11"/>
  <c r="BD181" i="11"/>
  <c r="HL184" i="11"/>
  <c r="HK185" i="11"/>
  <c r="GX185" i="11"/>
  <c r="GY184" i="11"/>
  <c r="GM184" i="11"/>
  <c r="GL185" i="11"/>
  <c r="FD188" i="11"/>
  <c r="FE187" i="11"/>
  <c r="ER186" i="11"/>
  <c r="ES185" i="11"/>
  <c r="FQ186" i="11"/>
  <c r="FR185" i="11"/>
  <c r="CX182" i="11"/>
  <c r="CY181" i="11"/>
  <c r="CL181" i="11"/>
  <c r="CM180" i="11"/>
  <c r="DL180" i="11"/>
  <c r="DK181" i="11"/>
  <c r="X174" i="11"/>
  <c r="W175" i="11"/>
  <c r="A174" i="11"/>
  <c r="B173" i="11"/>
  <c r="BS170" i="10"/>
  <c r="BT169" i="10"/>
  <c r="A168" i="10"/>
  <c r="B167" i="10"/>
  <c r="DP174" i="10"/>
  <c r="DQ174" i="10" s="1"/>
  <c r="DQ173" i="10"/>
  <c r="Z170" i="10"/>
  <c r="AA169" i="10"/>
  <c r="CO168" i="10"/>
  <c r="CP167" i="10"/>
  <c r="AV168" i="10"/>
  <c r="AW167" i="10"/>
  <c r="BC183" i="11" l="1"/>
  <c r="BD182" i="11"/>
  <c r="BP182" i="11"/>
  <c r="BQ181" i="11"/>
  <c r="B174" i="11"/>
  <c r="A175" i="11"/>
  <c r="AQ182" i="11"/>
  <c r="AR181" i="11"/>
  <c r="GL186" i="11"/>
  <c r="GM185" i="11"/>
  <c r="GX186" i="11"/>
  <c r="GY185" i="11"/>
  <c r="HK186" i="11"/>
  <c r="HL185" i="11"/>
  <c r="FQ187" i="11"/>
  <c r="FR186" i="11"/>
  <c r="ES186" i="11"/>
  <c r="ER187" i="11"/>
  <c r="FE188" i="11"/>
  <c r="FD189" i="11"/>
  <c r="DK182" i="11"/>
  <c r="DL181" i="11"/>
  <c r="CL182" i="11"/>
  <c r="CM181" i="11"/>
  <c r="CX183" i="11"/>
  <c r="CY182" i="11"/>
  <c r="W176" i="11"/>
  <c r="X175" i="11"/>
  <c r="A169" i="10"/>
  <c r="B168" i="10"/>
  <c r="BT170" i="10"/>
  <c r="BS171" i="10"/>
  <c r="AA170" i="10"/>
  <c r="Z171" i="10"/>
  <c r="CP168" i="10"/>
  <c r="CO169" i="10"/>
  <c r="AW168" i="10"/>
  <c r="AV169" i="10"/>
  <c r="BP183" i="11" l="1"/>
  <c r="BQ182" i="11"/>
  <c r="A176" i="11"/>
  <c r="B175" i="11"/>
  <c r="AQ183" i="11"/>
  <c r="AR182" i="11"/>
  <c r="BC184" i="11"/>
  <c r="BD183" i="11"/>
  <c r="GM186" i="11"/>
  <c r="GL187" i="11"/>
  <c r="HL186" i="11"/>
  <c r="HK187" i="11"/>
  <c r="GX187" i="11"/>
  <c r="GY186" i="11"/>
  <c r="FD190" i="11"/>
  <c r="FE189" i="11"/>
  <c r="ER188" i="11"/>
  <c r="ES187" i="11"/>
  <c r="FQ188" i="11"/>
  <c r="FR187" i="11"/>
  <c r="CY183" i="11"/>
  <c r="CX184" i="11"/>
  <c r="CM182" i="11"/>
  <c r="CL183" i="11"/>
  <c r="DL182" i="11"/>
  <c r="DK183" i="11"/>
  <c r="X176" i="11"/>
  <c r="W177" i="11"/>
  <c r="BT171" i="10"/>
  <c r="BS172" i="10"/>
  <c r="A170" i="10"/>
  <c r="B169" i="10"/>
  <c r="Z172" i="10"/>
  <c r="AA171" i="10"/>
  <c r="CO170" i="10"/>
  <c r="CP169" i="10"/>
  <c r="AV170" i="10"/>
  <c r="AW169" i="10"/>
  <c r="BC185" i="11" l="1"/>
  <c r="BD184" i="11"/>
  <c r="AQ184" i="11"/>
  <c r="AR183" i="11"/>
  <c r="A177" i="11"/>
  <c r="B176" i="11"/>
  <c r="BP184" i="11"/>
  <c r="BQ183" i="11"/>
  <c r="GY187" i="11"/>
  <c r="GX188" i="11"/>
  <c r="HK188" i="11"/>
  <c r="HL187" i="11"/>
  <c r="GL188" i="11"/>
  <c r="GM187" i="11"/>
  <c r="FQ189" i="11"/>
  <c r="FR188" i="11"/>
  <c r="ES188" i="11"/>
  <c r="ER189" i="11"/>
  <c r="FE190" i="11"/>
  <c r="FD191" i="11"/>
  <c r="DK184" i="11"/>
  <c r="DL183" i="11"/>
  <c r="CL184" i="11"/>
  <c r="CM183" i="11"/>
  <c r="CX185" i="11"/>
  <c r="CY184" i="11"/>
  <c r="W178" i="11"/>
  <c r="X177" i="11"/>
  <c r="A171" i="10"/>
  <c r="B170" i="10"/>
  <c r="BS173" i="10"/>
  <c r="BT172" i="10"/>
  <c r="AA172" i="10"/>
  <c r="Z173" i="10"/>
  <c r="CP170" i="10"/>
  <c r="CO171" i="10"/>
  <c r="AW170" i="10"/>
  <c r="AV171" i="10"/>
  <c r="AQ185" i="11" l="1"/>
  <c r="AR184" i="11"/>
  <c r="BP185" i="11"/>
  <c r="BQ184" i="11"/>
  <c r="A178" i="11"/>
  <c r="B177" i="11"/>
  <c r="BC186" i="11"/>
  <c r="BD185" i="11"/>
  <c r="GX189" i="11"/>
  <c r="GY188" i="11"/>
  <c r="GM188" i="11"/>
  <c r="GL189" i="11"/>
  <c r="HL188" i="11"/>
  <c r="HK189" i="11"/>
  <c r="FD192" i="11"/>
  <c r="FE191" i="11"/>
  <c r="ER190" i="11"/>
  <c r="ES189" i="11"/>
  <c r="FQ190" i="11"/>
  <c r="FR189" i="11"/>
  <c r="CX186" i="11"/>
  <c r="CY185" i="11"/>
  <c r="CM184" i="11"/>
  <c r="CL185" i="11"/>
  <c r="DK185" i="11"/>
  <c r="DL184" i="11"/>
  <c r="X178" i="11"/>
  <c r="W179" i="11"/>
  <c r="BS174" i="10"/>
  <c r="BT174" i="10" s="1"/>
  <c r="BT173" i="10"/>
  <c r="A172" i="10"/>
  <c r="B171" i="10"/>
  <c r="Z174" i="10"/>
  <c r="AA174" i="10" s="1"/>
  <c r="AA173" i="10"/>
  <c r="CO172" i="10"/>
  <c r="CP171" i="10"/>
  <c r="AV172" i="10"/>
  <c r="AW171" i="10"/>
  <c r="BC187" i="11" l="1"/>
  <c r="BD186" i="11"/>
  <c r="A179" i="11"/>
  <c r="B178" i="11"/>
  <c r="BP186" i="11"/>
  <c r="BQ185" i="11"/>
  <c r="AR185" i="11"/>
  <c r="AQ186" i="11"/>
  <c r="HK190" i="11"/>
  <c r="HL189" i="11"/>
  <c r="GL190" i="11"/>
  <c r="GM189" i="11"/>
  <c r="GY189" i="11"/>
  <c r="GX190" i="11"/>
  <c r="FQ191" i="11"/>
  <c r="FR190" i="11"/>
  <c r="ER191" i="11"/>
  <c r="ES190" i="11"/>
  <c r="FD193" i="11"/>
  <c r="FE192" i="11"/>
  <c r="DK186" i="11"/>
  <c r="DL185" i="11"/>
  <c r="CL186" i="11"/>
  <c r="CM185" i="11"/>
  <c r="CY186" i="11"/>
  <c r="CX187" i="11"/>
  <c r="W180" i="11"/>
  <c r="X179" i="11"/>
  <c r="A173" i="10"/>
  <c r="B172" i="10"/>
  <c r="CP172" i="10"/>
  <c r="CO173" i="10"/>
  <c r="AW172" i="10"/>
  <c r="AV173" i="10"/>
  <c r="AQ187" i="11" l="1"/>
  <c r="AR186" i="11"/>
  <c r="BP187" i="11"/>
  <c r="BQ186" i="11"/>
  <c r="A180" i="11"/>
  <c r="B179" i="11"/>
  <c r="BC188" i="11"/>
  <c r="BD187" i="11"/>
  <c r="GX191" i="11"/>
  <c r="GY190" i="11"/>
  <c r="GM190" i="11"/>
  <c r="GL191" i="11"/>
  <c r="HL190" i="11"/>
  <c r="HK191" i="11"/>
  <c r="FD194" i="11"/>
  <c r="FE193" i="11"/>
  <c r="ES191" i="11"/>
  <c r="ER192" i="11"/>
  <c r="FR191" i="11"/>
  <c r="FQ192" i="11"/>
  <c r="CX188" i="11"/>
  <c r="CY187" i="11"/>
  <c r="CL187" i="11"/>
  <c r="CM186" i="11"/>
  <c r="DK187" i="11"/>
  <c r="DL186" i="11"/>
  <c r="X180" i="11"/>
  <c r="W181" i="11"/>
  <c r="A174" i="10"/>
  <c r="B174" i="10" s="1"/>
  <c r="B173" i="10"/>
  <c r="CO174" i="10"/>
  <c r="CP174" i="10" s="1"/>
  <c r="CP173" i="10"/>
  <c r="AV174" i="10"/>
  <c r="AW174" i="10" s="1"/>
  <c r="AW173" i="10"/>
  <c r="A181" i="11" l="1"/>
  <c r="B180" i="11"/>
  <c r="BC189" i="11"/>
  <c r="BD188" i="11"/>
  <c r="BQ187" i="11"/>
  <c r="BP188" i="11"/>
  <c r="AQ188" i="11"/>
  <c r="AR187" i="11"/>
  <c r="GX192" i="11"/>
  <c r="GY191" i="11"/>
  <c r="HL191" i="11"/>
  <c r="HK192" i="11"/>
  <c r="GM191" i="11"/>
  <c r="GL192" i="11"/>
  <c r="ES192" i="11"/>
  <c r="ER193" i="11"/>
  <c r="FR192" i="11"/>
  <c r="FQ193" i="11"/>
  <c r="FD195" i="11"/>
  <c r="FE195" i="11" s="1"/>
  <c r="FE194" i="11"/>
  <c r="DL187" i="11"/>
  <c r="DK188" i="11"/>
  <c r="CM187" i="11"/>
  <c r="CL188" i="11"/>
  <c r="CX189" i="11"/>
  <c r="CY188" i="11"/>
  <c r="W182" i="11"/>
  <c r="X181" i="11"/>
  <c r="BP189" i="11" l="1"/>
  <c r="BQ188" i="11"/>
  <c r="AR188" i="11"/>
  <c r="AQ189" i="11"/>
  <c r="BC190" i="11"/>
  <c r="BD189" i="11"/>
  <c r="A182" i="11"/>
  <c r="B181" i="11"/>
  <c r="GL193" i="11"/>
  <c r="GM192" i="11"/>
  <c r="HK193" i="11"/>
  <c r="HL192" i="11"/>
  <c r="GY192" i="11"/>
  <c r="GX193" i="11"/>
  <c r="FR193" i="11"/>
  <c r="FQ194" i="11"/>
  <c r="ES193" i="11"/>
  <c r="ER194" i="11"/>
  <c r="CX190" i="11"/>
  <c r="CY189" i="11"/>
  <c r="CL189" i="11"/>
  <c r="CM188" i="11"/>
  <c r="DL188" i="11"/>
  <c r="DK189" i="11"/>
  <c r="X182" i="11"/>
  <c r="W183" i="11"/>
  <c r="A183" i="11" l="1"/>
  <c r="B182" i="11"/>
  <c r="BC191" i="11"/>
  <c r="BD190" i="11"/>
  <c r="AQ190" i="11"/>
  <c r="AR189" i="11"/>
  <c r="BQ189" i="11"/>
  <c r="BP190" i="11"/>
  <c r="GX194" i="11"/>
  <c r="GY193" i="11"/>
  <c r="HL193" i="11"/>
  <c r="HK194" i="11"/>
  <c r="GM193" i="11"/>
  <c r="GL194" i="11"/>
  <c r="ER195" i="11"/>
  <c r="ES195" i="11" s="1"/>
  <c r="ES194" i="11"/>
  <c r="FQ195" i="11"/>
  <c r="FR195" i="11" s="1"/>
  <c r="FR194" i="11"/>
  <c r="DK190" i="11"/>
  <c r="DL189" i="11"/>
  <c r="CL190" i="11"/>
  <c r="CM189" i="11"/>
  <c r="CX191" i="11"/>
  <c r="CY190" i="11"/>
  <c r="W184" i="11"/>
  <c r="X183" i="11"/>
  <c r="BP191" i="11" l="1"/>
  <c r="BQ190" i="11"/>
  <c r="AQ191" i="11"/>
  <c r="AR190" i="11"/>
  <c r="BC192" i="11"/>
  <c r="BD191" i="11"/>
  <c r="A184" i="11"/>
  <c r="B183" i="11"/>
  <c r="GL195" i="11"/>
  <c r="GM195" i="11" s="1"/>
  <c r="GM194" i="11"/>
  <c r="HK195" i="11"/>
  <c r="HL195" i="11" s="1"/>
  <c r="HL194" i="11"/>
  <c r="GY194" i="11"/>
  <c r="GX195" i="11"/>
  <c r="GY195" i="11" s="1"/>
  <c r="CY191" i="11"/>
  <c r="CX192" i="11"/>
  <c r="CM190" i="11"/>
  <c r="CL191" i="11"/>
  <c r="DL190" i="11"/>
  <c r="DK191" i="11"/>
  <c r="X184" i="11"/>
  <c r="W185" i="11"/>
  <c r="A185" i="11" l="1"/>
  <c r="B184" i="11"/>
  <c r="BC193" i="11"/>
  <c r="BD192" i="11"/>
  <c r="AQ192" i="11"/>
  <c r="AR191" i="11"/>
  <c r="BQ191" i="11"/>
  <c r="BP192" i="11"/>
  <c r="DK192" i="11"/>
  <c r="DL191" i="11"/>
  <c r="CL192" i="11"/>
  <c r="CM191" i="11"/>
  <c r="CX193" i="11"/>
  <c r="CY192" i="11"/>
  <c r="W186" i="11"/>
  <c r="X185" i="11"/>
  <c r="BQ192" i="11" l="1"/>
  <c r="BP193" i="11"/>
  <c r="AQ193" i="11"/>
  <c r="AR192" i="11"/>
  <c r="BC194" i="11"/>
  <c r="BD193" i="11"/>
  <c r="A186" i="11"/>
  <c r="B185" i="11"/>
  <c r="CY193" i="11"/>
  <c r="CX194" i="11"/>
  <c r="CM192" i="11"/>
  <c r="CL193" i="11"/>
  <c r="DL192" i="11"/>
  <c r="DK193" i="11"/>
  <c r="X186" i="11"/>
  <c r="W187" i="11"/>
  <c r="X187" i="11" s="1"/>
  <c r="A187" i="11" l="1"/>
  <c r="B187" i="11" s="1"/>
  <c r="B186" i="11"/>
  <c r="BP194" i="11"/>
  <c r="BQ193" i="11"/>
  <c r="BC195" i="11"/>
  <c r="BD195" i="11" s="1"/>
  <c r="BD194" i="11"/>
  <c r="AQ194" i="11"/>
  <c r="AR193" i="11"/>
  <c r="DK194" i="11"/>
  <c r="DL193" i="11"/>
  <c r="CL194" i="11"/>
  <c r="CM193" i="11"/>
  <c r="CY194" i="11"/>
  <c r="CX195" i="11"/>
  <c r="CY195" i="11" s="1"/>
  <c r="AQ195" i="11" l="1"/>
  <c r="AR194" i="11"/>
  <c r="BP195" i="11"/>
  <c r="BQ195" i="11" s="1"/>
  <c r="BQ194" i="11"/>
  <c r="CM194" i="11"/>
  <c r="CL195" i="11"/>
  <c r="CM195" i="11" s="1"/>
  <c r="DL194" i="11"/>
  <c r="DK195" i="11"/>
  <c r="DL195" i="11" s="1"/>
  <c r="AQ196" i="11" l="1"/>
  <c r="AR195" i="11"/>
  <c r="AG5" i="1" l="1"/>
  <c r="AH5" i="1" s="1"/>
  <c r="AG6" i="1"/>
  <c r="AH6" i="1" s="1"/>
  <c r="AG7" i="1"/>
  <c r="AH7" i="1" s="1"/>
  <c r="AG8" i="1"/>
  <c r="AH8" i="1" s="1"/>
  <c r="AG9" i="1"/>
  <c r="AH9" i="1" s="1"/>
  <c r="AG10" i="1"/>
  <c r="AH10" i="1" s="1"/>
  <c r="AG11" i="1"/>
  <c r="AH11" i="1" s="1"/>
  <c r="AG12" i="1"/>
  <c r="AH12" i="1" s="1"/>
  <c r="AG13" i="1"/>
  <c r="AH13" i="1" s="1"/>
  <c r="AG14" i="1"/>
  <c r="AH14" i="1" s="1"/>
  <c r="AG15" i="1"/>
  <c r="AH15" i="1" s="1"/>
  <c r="AG16" i="1"/>
  <c r="AH16" i="1" s="1"/>
  <c r="AG17" i="1"/>
  <c r="AH17" i="1" s="1"/>
  <c r="AG18" i="1"/>
  <c r="AH18" i="1" s="1"/>
  <c r="AG19" i="1"/>
  <c r="AH19" i="1" s="1"/>
  <c r="AG20" i="1"/>
  <c r="AH20" i="1" s="1"/>
  <c r="AG21" i="1"/>
  <c r="AH21" i="1" s="1"/>
  <c r="AG22" i="1"/>
  <c r="AH22" i="1" s="1"/>
  <c r="AG23" i="1"/>
  <c r="AH23" i="1" s="1"/>
  <c r="AG24" i="1"/>
  <c r="AH24" i="1" s="1"/>
  <c r="AG25" i="1"/>
  <c r="AH25" i="1" s="1"/>
  <c r="AG26" i="1"/>
  <c r="AH26" i="1" s="1"/>
  <c r="AG27" i="1"/>
  <c r="AH27" i="1" s="1"/>
  <c r="AG28" i="1"/>
  <c r="AH28" i="1" s="1"/>
  <c r="AG29" i="1"/>
  <c r="AH29" i="1" s="1"/>
  <c r="AG30" i="1"/>
  <c r="AH30" i="1" s="1"/>
  <c r="AG31" i="1"/>
  <c r="AH31" i="1" s="1"/>
  <c r="AG32" i="1"/>
  <c r="AH32" i="1" s="1"/>
  <c r="AG33" i="1"/>
  <c r="AH33" i="1" s="1"/>
  <c r="AG34" i="1"/>
  <c r="AH34" i="1" s="1"/>
  <c r="AG35" i="1"/>
  <c r="AH35" i="1" s="1"/>
  <c r="AG36" i="1"/>
  <c r="AH36" i="1" s="1"/>
  <c r="AG37" i="1"/>
  <c r="AH37" i="1" s="1"/>
  <c r="AG38" i="1"/>
  <c r="AH38" i="1" s="1"/>
  <c r="AG39" i="1"/>
  <c r="AH39" i="1" s="1"/>
  <c r="AG40" i="1"/>
  <c r="AH40" i="1" s="1"/>
  <c r="AG41" i="1"/>
  <c r="AH41" i="1" s="1"/>
  <c r="AG42" i="1"/>
  <c r="AH42" i="1" s="1"/>
  <c r="AG43" i="1"/>
  <c r="AH43" i="1" s="1"/>
  <c r="AG44" i="1"/>
  <c r="AH44" i="1" s="1"/>
  <c r="AG45" i="1"/>
  <c r="AH45" i="1" s="1"/>
  <c r="AG46" i="1"/>
  <c r="AH46" i="1" s="1"/>
  <c r="AG47" i="1"/>
  <c r="AH47" i="1" s="1"/>
  <c r="AG48" i="1"/>
  <c r="AH48" i="1" s="1"/>
  <c r="AG49" i="1"/>
  <c r="AH49" i="1" s="1"/>
  <c r="AG50" i="1"/>
  <c r="AH50" i="1" s="1"/>
  <c r="AG51" i="1"/>
  <c r="AH51" i="1" s="1"/>
  <c r="AG52" i="1"/>
  <c r="AH52" i="1" s="1"/>
  <c r="AG53" i="1"/>
  <c r="AH53" i="1" s="1"/>
  <c r="AG54" i="1"/>
  <c r="AH54" i="1" s="1"/>
  <c r="AG55" i="1"/>
  <c r="AH55" i="1" s="1"/>
  <c r="AG56" i="1"/>
  <c r="AH56" i="1" s="1"/>
  <c r="AG57" i="1"/>
  <c r="AH57" i="1" s="1"/>
  <c r="AG58" i="1"/>
  <c r="AH58" i="1" s="1"/>
  <c r="AG59" i="1"/>
  <c r="AH59" i="1" s="1"/>
  <c r="AG60" i="1"/>
  <c r="AH60" i="1" s="1"/>
  <c r="AG61" i="1"/>
  <c r="AH61" i="1" s="1"/>
  <c r="AG62" i="1"/>
  <c r="AH62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5" i="1"/>
  <c r="R5" i="1" s="1"/>
  <c r="T4" i="1"/>
  <c r="U4" i="1" s="1"/>
  <c r="Y4" i="1" s="1"/>
  <c r="R4" i="1"/>
  <c r="D51" i="1"/>
  <c r="E51" i="1" s="1"/>
  <c r="D50" i="1"/>
  <c r="E50" i="1" s="1"/>
  <c r="D49" i="1"/>
  <c r="E49" i="1" s="1"/>
  <c r="D48" i="1"/>
  <c r="E48" i="1" s="1"/>
  <c r="D61" i="1"/>
  <c r="E61" i="1" s="1"/>
  <c r="D60" i="1"/>
  <c r="E60" i="1" s="1"/>
  <c r="D35" i="1"/>
  <c r="E35" i="1" s="1"/>
  <c r="A5" i="1"/>
  <c r="B5" i="1" s="1"/>
  <c r="D33" i="1"/>
  <c r="E33" i="1" s="1"/>
  <c r="D32" i="1"/>
  <c r="E32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4" i="1"/>
  <c r="E34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2" i="1"/>
  <c r="E62" i="1" s="1"/>
  <c r="AD5" i="1"/>
  <c r="AD6" i="1" s="1"/>
  <c r="AG4" i="1"/>
  <c r="AH4" i="1" s="1"/>
  <c r="AL4" i="1" s="1"/>
  <c r="AE4" i="1"/>
  <c r="D4" i="1"/>
  <c r="E4" i="1" s="1"/>
  <c r="I4" i="1" s="1"/>
  <c r="B4" i="1"/>
  <c r="H35" i="1" l="1"/>
  <c r="I35" i="1"/>
  <c r="H4" i="1"/>
  <c r="Y35" i="1"/>
  <c r="X4" i="1"/>
  <c r="X35" i="1"/>
  <c r="AJ36" i="1"/>
  <c r="AK35" i="1"/>
  <c r="AM35" i="1" s="1"/>
  <c r="AJ4" i="1"/>
  <c r="AK4" i="1"/>
  <c r="AL35" i="1"/>
  <c r="AP4" i="1"/>
  <c r="AO4" i="1"/>
  <c r="AS4" i="1"/>
  <c r="AT4" i="1"/>
  <c r="AS56" i="1"/>
  <c r="AT56" i="1"/>
  <c r="AT44" i="1"/>
  <c r="AS44" i="1"/>
  <c r="AS36" i="1"/>
  <c r="AT36" i="1"/>
  <c r="AT19" i="1"/>
  <c r="AS19" i="1"/>
  <c r="AT11" i="1"/>
  <c r="AS11" i="1"/>
  <c r="AT21" i="1"/>
  <c r="AS21" i="1"/>
  <c r="AT35" i="1"/>
  <c r="AS35" i="1"/>
  <c r="AS55" i="1"/>
  <c r="AT55" i="1"/>
  <c r="AS18" i="1"/>
  <c r="AT18" i="1"/>
  <c r="AT60" i="1"/>
  <c r="AS60" i="1"/>
  <c r="AT34" i="1"/>
  <c r="AS34" i="1"/>
  <c r="AT22" i="1"/>
  <c r="AS22" i="1"/>
  <c r="AT54" i="1"/>
  <c r="AS54" i="1"/>
  <c r="AS42" i="1"/>
  <c r="AT42" i="1"/>
  <c r="AT31" i="1"/>
  <c r="AS31" i="1"/>
  <c r="AS17" i="1"/>
  <c r="AT17" i="1"/>
  <c r="AS9" i="1"/>
  <c r="AT9" i="1"/>
  <c r="AS23" i="1"/>
  <c r="AT23" i="1"/>
  <c r="AT61" i="1"/>
  <c r="AS61" i="1"/>
  <c r="AT43" i="1"/>
  <c r="AS43" i="1"/>
  <c r="AS10" i="1"/>
  <c r="AT10" i="1"/>
  <c r="AT53" i="1"/>
  <c r="AS53" i="1"/>
  <c r="AS41" i="1"/>
  <c r="AT41" i="1"/>
  <c r="AT30" i="1"/>
  <c r="AS30" i="1"/>
  <c r="AT16" i="1"/>
  <c r="AS16" i="1"/>
  <c r="AS8" i="1"/>
  <c r="AT8" i="1"/>
  <c r="AS24" i="1"/>
  <c r="AT24" i="1"/>
  <c r="AS48" i="1"/>
  <c r="AT48" i="1"/>
  <c r="AT59" i="1"/>
  <c r="AS59" i="1"/>
  <c r="AT62" i="1"/>
  <c r="AS62" i="1"/>
  <c r="AU7" i="1" s="1"/>
  <c r="AS52" i="1"/>
  <c r="AT52" i="1"/>
  <c r="AT40" i="1"/>
  <c r="AS40" i="1"/>
  <c r="AT29" i="1"/>
  <c r="AS29" i="1"/>
  <c r="AT15" i="1"/>
  <c r="AS15" i="1"/>
  <c r="AS7" i="1"/>
  <c r="AT7" i="1"/>
  <c r="AS25" i="1"/>
  <c r="AT25" i="1"/>
  <c r="AS49" i="1"/>
  <c r="AT49" i="1"/>
  <c r="AS50" i="1"/>
  <c r="AT50" i="1"/>
  <c r="AS47" i="1"/>
  <c r="AT47" i="1"/>
  <c r="AT14" i="1"/>
  <c r="AS14" i="1"/>
  <c r="AT6" i="1"/>
  <c r="AS6" i="1"/>
  <c r="AS58" i="1"/>
  <c r="AT58" i="1"/>
  <c r="AT46" i="1"/>
  <c r="AS46" i="1"/>
  <c r="AT38" i="1"/>
  <c r="AS38" i="1"/>
  <c r="AT27" i="1"/>
  <c r="AS27" i="1"/>
  <c r="AT13" i="1"/>
  <c r="AS13" i="1"/>
  <c r="AT5" i="1"/>
  <c r="AS5" i="1"/>
  <c r="AS33" i="1"/>
  <c r="AT33" i="1"/>
  <c r="AT51" i="1"/>
  <c r="AS51" i="1"/>
  <c r="AS39" i="1"/>
  <c r="AT39" i="1"/>
  <c r="AT28" i="1"/>
  <c r="AS28" i="1"/>
  <c r="AS32" i="1"/>
  <c r="AT32" i="1"/>
  <c r="AS57" i="1"/>
  <c r="AT57" i="1"/>
  <c r="AT45" i="1"/>
  <c r="AS45" i="1"/>
  <c r="AT37" i="1"/>
  <c r="AS37" i="1"/>
  <c r="AS26" i="1"/>
  <c r="AT26" i="1"/>
  <c r="AT12" i="1"/>
  <c r="AS12" i="1"/>
  <c r="AS20" i="1"/>
  <c r="AT20" i="1"/>
  <c r="Q6" i="1"/>
  <c r="Q7" i="1" s="1"/>
  <c r="Q8" i="1" s="1"/>
  <c r="AE6" i="1"/>
  <c r="AD7" i="1"/>
  <c r="AE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W4" i="1"/>
  <c r="W36" i="1"/>
  <c r="G4" i="1"/>
  <c r="G36" i="1"/>
  <c r="AN35" i="1" l="1"/>
  <c r="AP35" i="1"/>
  <c r="AO35" i="1"/>
  <c r="AN4" i="1"/>
  <c r="AM4" i="1"/>
  <c r="AV7" i="1"/>
  <c r="AU4" i="1"/>
  <c r="R6" i="1"/>
  <c r="R7" i="1"/>
  <c r="AV4" i="1"/>
  <c r="AR36" i="1"/>
  <c r="AQ36" i="1"/>
  <c r="AR4" i="1"/>
  <c r="AQ4" i="1"/>
  <c r="B11" i="1"/>
  <c r="B26" i="1"/>
  <c r="B13" i="1"/>
  <c r="B15" i="1"/>
  <c r="B6" i="1"/>
  <c r="B14" i="1"/>
  <c r="B9" i="1"/>
  <c r="B24" i="1"/>
  <c r="B19" i="1"/>
  <c r="B32" i="1"/>
  <c r="B42" i="1"/>
  <c r="B27" i="1"/>
  <c r="B43" i="1"/>
  <c r="B35" i="1"/>
  <c r="B31" i="1"/>
  <c r="B22" i="1"/>
  <c r="B20" i="1"/>
  <c r="B47" i="1"/>
  <c r="B30" i="1"/>
  <c r="B36" i="1"/>
  <c r="B18" i="1"/>
  <c r="B38" i="1"/>
  <c r="B12" i="1"/>
  <c r="B48" i="1"/>
  <c r="A49" i="1"/>
  <c r="B46" i="1"/>
  <c r="B39" i="1"/>
  <c r="B28" i="1"/>
  <c r="AE7" i="1"/>
  <c r="AD8" i="1"/>
  <c r="B40" i="1"/>
  <c r="B21" i="1"/>
  <c r="B17" i="1"/>
  <c r="B7" i="1"/>
  <c r="B34" i="1"/>
  <c r="B29" i="1"/>
  <c r="B25" i="1"/>
  <c r="B23" i="1"/>
  <c r="B37" i="1"/>
  <c r="B8" i="1"/>
  <c r="B33" i="1"/>
  <c r="B45" i="1"/>
  <c r="B16" i="1"/>
  <c r="B41" i="1"/>
  <c r="B10" i="1"/>
  <c r="B44" i="1"/>
  <c r="Q9" i="1"/>
  <c r="R8" i="1"/>
  <c r="A50" i="1" l="1"/>
  <c r="B49" i="1"/>
  <c r="AE8" i="1"/>
  <c r="AD9" i="1"/>
  <c r="Q10" i="1"/>
  <c r="R9" i="1"/>
  <c r="AD10" i="1" l="1"/>
  <c r="AE9" i="1"/>
  <c r="A51" i="1"/>
  <c r="B50" i="1"/>
  <c r="Q11" i="1"/>
  <c r="R10" i="1"/>
  <c r="A52" i="1" l="1"/>
  <c r="B51" i="1"/>
  <c r="AD11" i="1"/>
  <c r="AE10" i="1"/>
  <c r="Q12" i="1"/>
  <c r="R11" i="1"/>
  <c r="AD12" i="1" l="1"/>
  <c r="AE11" i="1"/>
  <c r="A53" i="1"/>
  <c r="B52" i="1"/>
  <c r="Q13" i="1"/>
  <c r="R12" i="1"/>
  <c r="A54" i="1" l="1"/>
  <c r="B53" i="1"/>
  <c r="AD13" i="1"/>
  <c r="AE12" i="1"/>
  <c r="Q14" i="1"/>
  <c r="R13" i="1"/>
  <c r="AD14" i="1" l="1"/>
  <c r="AE13" i="1"/>
  <c r="A55" i="1"/>
  <c r="B54" i="1"/>
  <c r="Q15" i="1"/>
  <c r="R14" i="1"/>
  <c r="A56" i="1" l="1"/>
  <c r="B55" i="1"/>
  <c r="AD15" i="1"/>
  <c r="AE14" i="1"/>
  <c r="R15" i="1"/>
  <c r="Q16" i="1"/>
  <c r="AD16" i="1" l="1"/>
  <c r="AE15" i="1"/>
  <c r="A57" i="1"/>
  <c r="B56" i="1"/>
  <c r="Q17" i="1"/>
  <c r="R16" i="1"/>
  <c r="A58" i="1" l="1"/>
  <c r="B57" i="1"/>
  <c r="AD17" i="1"/>
  <c r="AE16" i="1"/>
  <c r="Q18" i="1"/>
  <c r="R17" i="1"/>
  <c r="AD18" i="1" l="1"/>
  <c r="AE17" i="1"/>
  <c r="A59" i="1"/>
  <c r="B58" i="1"/>
  <c r="Q19" i="1"/>
  <c r="R18" i="1"/>
  <c r="A60" i="1" l="1"/>
  <c r="B59" i="1"/>
  <c r="AD19" i="1"/>
  <c r="AE18" i="1"/>
  <c r="R19" i="1"/>
  <c r="Q20" i="1"/>
  <c r="AD20" i="1" l="1"/>
  <c r="AE19" i="1"/>
  <c r="A61" i="1"/>
  <c r="B60" i="1"/>
  <c r="Q21" i="1"/>
  <c r="R20" i="1"/>
  <c r="A62" i="1" l="1"/>
  <c r="B62" i="1" s="1"/>
  <c r="B61" i="1"/>
  <c r="AD21" i="1"/>
  <c r="AE20" i="1"/>
  <c r="Q22" i="1"/>
  <c r="R21" i="1"/>
  <c r="AD22" i="1" l="1"/>
  <c r="AE21" i="1"/>
  <c r="Q23" i="1"/>
  <c r="R22" i="1"/>
  <c r="AD23" i="1" l="1"/>
  <c r="AE22" i="1"/>
  <c r="Q24" i="1"/>
  <c r="R23" i="1"/>
  <c r="AD24" i="1" l="1"/>
  <c r="AE23" i="1"/>
  <c r="Q25" i="1"/>
  <c r="R24" i="1"/>
  <c r="AD25" i="1" l="1"/>
  <c r="AE24" i="1"/>
  <c r="Q26" i="1"/>
  <c r="R25" i="1"/>
  <c r="AD26" i="1" l="1"/>
  <c r="AE25" i="1"/>
  <c r="Q27" i="1"/>
  <c r="R26" i="1"/>
  <c r="AD27" i="1" l="1"/>
  <c r="AE26" i="1"/>
  <c r="Q28" i="1"/>
  <c r="R27" i="1"/>
  <c r="AD28" i="1" l="1"/>
  <c r="AE27" i="1"/>
  <c r="Q29" i="1"/>
  <c r="R28" i="1"/>
  <c r="AD29" i="1" l="1"/>
  <c r="AE28" i="1"/>
  <c r="Q30" i="1"/>
  <c r="R29" i="1"/>
  <c r="AD30" i="1" l="1"/>
  <c r="AE29" i="1"/>
  <c r="Q31" i="1"/>
  <c r="R30" i="1"/>
  <c r="AD31" i="1" l="1"/>
  <c r="AE30" i="1"/>
  <c r="Q32" i="1"/>
  <c r="R31" i="1"/>
  <c r="AD32" i="1" l="1"/>
  <c r="AE31" i="1"/>
  <c r="Q33" i="1"/>
  <c r="R32" i="1"/>
  <c r="AD33" i="1" l="1"/>
  <c r="AE32" i="1"/>
  <c r="Q34" i="1"/>
  <c r="R33" i="1"/>
  <c r="AD34" i="1" l="1"/>
  <c r="AE33" i="1"/>
  <c r="Q35" i="1"/>
  <c r="R34" i="1"/>
  <c r="AD35" i="1" l="1"/>
  <c r="AE34" i="1"/>
  <c r="R35" i="1"/>
  <c r="Q36" i="1"/>
  <c r="AD36" i="1" l="1"/>
  <c r="AE35" i="1"/>
  <c r="Q37" i="1"/>
  <c r="R36" i="1"/>
  <c r="AD37" i="1" l="1"/>
  <c r="AE36" i="1"/>
  <c r="Q38" i="1"/>
  <c r="R37" i="1"/>
  <c r="AD38" i="1" l="1"/>
  <c r="AE37" i="1"/>
  <c r="R38" i="1"/>
  <c r="Q39" i="1"/>
  <c r="AD39" i="1" l="1"/>
  <c r="AE38" i="1"/>
  <c r="Q40" i="1"/>
  <c r="R39" i="1"/>
  <c r="AD40" i="1" l="1"/>
  <c r="AE39" i="1"/>
  <c r="R40" i="1"/>
  <c r="Q41" i="1"/>
  <c r="AD41" i="1" l="1"/>
  <c r="AE40" i="1"/>
  <c r="Q42" i="1"/>
  <c r="R41" i="1"/>
  <c r="AD42" i="1" l="1"/>
  <c r="AE41" i="1"/>
  <c r="Q43" i="1"/>
  <c r="R42" i="1"/>
  <c r="AD43" i="1" l="1"/>
  <c r="AE42" i="1"/>
  <c r="Q44" i="1"/>
  <c r="R43" i="1"/>
  <c r="AD44" i="1" l="1"/>
  <c r="AE43" i="1"/>
  <c r="Q45" i="1"/>
  <c r="R44" i="1"/>
  <c r="AD45" i="1" l="1"/>
  <c r="AE44" i="1"/>
  <c r="Q46" i="1"/>
  <c r="R45" i="1"/>
  <c r="AD46" i="1" l="1"/>
  <c r="AE45" i="1"/>
  <c r="R46" i="1"/>
  <c r="Q47" i="1"/>
  <c r="AD47" i="1" l="1"/>
  <c r="AE46" i="1"/>
  <c r="Q48" i="1"/>
  <c r="R47" i="1"/>
  <c r="AD48" i="1" l="1"/>
  <c r="AE47" i="1"/>
  <c r="R48" i="1"/>
  <c r="Q49" i="1"/>
  <c r="AD49" i="1" l="1"/>
  <c r="AE48" i="1"/>
  <c r="Q50" i="1"/>
  <c r="R49" i="1"/>
  <c r="AD50" i="1" l="1"/>
  <c r="AE49" i="1"/>
  <c r="Q51" i="1"/>
  <c r="R50" i="1"/>
  <c r="AD51" i="1" l="1"/>
  <c r="AE50" i="1"/>
  <c r="Q52" i="1"/>
  <c r="R51" i="1"/>
  <c r="AD52" i="1" l="1"/>
  <c r="AE51" i="1"/>
  <c r="R52" i="1"/>
  <c r="Q53" i="1"/>
  <c r="AD53" i="1" l="1"/>
  <c r="AE52" i="1"/>
  <c r="Q54" i="1"/>
  <c r="R53" i="1"/>
  <c r="AD54" i="1" l="1"/>
  <c r="AE53" i="1"/>
  <c r="R54" i="1"/>
  <c r="Q55" i="1"/>
  <c r="AD55" i="1" l="1"/>
  <c r="AE54" i="1"/>
  <c r="Q56" i="1"/>
  <c r="R55" i="1"/>
  <c r="AD56" i="1" l="1"/>
  <c r="AE55" i="1"/>
  <c r="Q57" i="1"/>
  <c r="R56" i="1"/>
  <c r="AD57" i="1" l="1"/>
  <c r="AE56" i="1"/>
  <c r="Q58" i="1"/>
  <c r="R57" i="1"/>
  <c r="AD58" i="1" l="1"/>
  <c r="AE57" i="1"/>
  <c r="R58" i="1"/>
  <c r="Q59" i="1"/>
  <c r="AD59" i="1" l="1"/>
  <c r="AE58" i="1"/>
  <c r="Q60" i="1"/>
  <c r="R59" i="1"/>
  <c r="AD60" i="1" l="1"/>
  <c r="AE59" i="1"/>
  <c r="Q61" i="1"/>
  <c r="R60" i="1"/>
  <c r="AD61" i="1" l="1"/>
  <c r="AE60" i="1"/>
  <c r="Q62" i="1"/>
  <c r="R62" i="1" s="1"/>
  <c r="R61" i="1"/>
  <c r="AD62" i="1" l="1"/>
  <c r="AE62" i="1" s="1"/>
  <c r="AE61" i="1"/>
</calcChain>
</file>

<file path=xl/sharedStrings.xml><?xml version="1.0" encoding="utf-8"?>
<sst xmlns="http://schemas.openxmlformats.org/spreadsheetml/2006/main" count="2173" uniqueCount="145">
  <si>
    <t>Time</t>
  </si>
  <si>
    <t>weight</t>
  </si>
  <si>
    <t>volume</t>
  </si>
  <si>
    <t>permeance (LMHbar-1)</t>
  </si>
  <si>
    <t>water</t>
  </si>
  <si>
    <t>cleaning water</t>
  </si>
  <si>
    <t>emulsion, cycle 1</t>
  </si>
  <si>
    <t>emulsion, cycle 11</t>
  </si>
  <si>
    <t>FRR, cycle 1</t>
  </si>
  <si>
    <t>FRR, cycle 11</t>
  </si>
  <si>
    <t>composite membrane, 1 bar, Re = 500,  E1</t>
  </si>
  <si>
    <t>composite membrane, 1 bar, Re = 500,  E11</t>
  </si>
  <si>
    <t>composite membrane, 1 bar, Re = 500,  E111</t>
  </si>
  <si>
    <t>composite membrane, 1 bar, Re = 500,  oil con. = 0.4 vol.% E1</t>
  </si>
  <si>
    <t>composite membrane, 1 bar, Re = 500,  oil con. = 0.4 vol.% E11</t>
  </si>
  <si>
    <t>composite membrane, 1 bar, Re = 500,  oil con. = 0.4 vol.% E111</t>
  </si>
  <si>
    <t>composite membrane, 1 bar, Re = 500,  oil con. = 0.5 vol.% E1</t>
  </si>
  <si>
    <t>composite membrane, 1 bar, Re = 500,  oil con. = 0.5 vol.% E11</t>
  </si>
  <si>
    <t>composite membrane, 1 bar, Re = 500,  oil con. = 0.5 vol.% E111</t>
  </si>
  <si>
    <t>composite membrane, 1 bar, Re = 1000,  oil con. = 0.5 vol.% E1</t>
  </si>
  <si>
    <t>composite membrane, 1 bar, Re = 1000,  oil con. = 0.5 vol.% E11</t>
  </si>
  <si>
    <t>composite membrane, 1 bar, Re = 1000,  oil con. = 0.5 vol.% E111</t>
  </si>
  <si>
    <t>composite membrane, 1 bar, Re = 1000,  oil con. = 0.3 vol.% E1</t>
  </si>
  <si>
    <t>composite membrane, 1 bar, Re = 1000,  oil con. = 0.3 vol.% E11</t>
  </si>
  <si>
    <t>composite membrane, 1 bar, Re = 1000,  oil con. = 0.3 vol.% E111</t>
  </si>
  <si>
    <t>composite membrane, 1 bar, Re = 1000,  oil con. = 0.4 vol.% E1</t>
  </si>
  <si>
    <t>composite membrane, 1 bar, Re = 1000,  oil con. = 0.4 vol.% E11</t>
  </si>
  <si>
    <t>composite membrane, 1 bar, Re = 1000,  oil con. = 0.4 vol.% E111</t>
  </si>
  <si>
    <t xml:space="preserve"> </t>
  </si>
  <si>
    <t>Reynolds number</t>
  </si>
  <si>
    <t>Oil concentration (vol. %)</t>
  </si>
  <si>
    <t>FRR 1</t>
  </si>
  <si>
    <t>FRR 2</t>
  </si>
  <si>
    <t>Average</t>
  </si>
  <si>
    <t>composite membrane, 1 bar, Re = 100,  oil con. = 0.3 vol.% E1</t>
  </si>
  <si>
    <t>composite membrane, 1 bar, Re = 100,  oil con. = 0.4 vol.% E1</t>
  </si>
  <si>
    <t>composite membrane, 1 bar, Re = 100,  oil con. = 0.3 vol.% E11</t>
  </si>
  <si>
    <t>composite membrane, 1 bar, Re = 100,  oil con. = 0.3 vol.% E111</t>
  </si>
  <si>
    <t>composite membrane, 1 bar, Re = 100,  oil con. = 0.4 vol.% E11</t>
  </si>
  <si>
    <t>composite membrane, 1 bar, Re = 100,  oil con. = 0.4 vol.% E111</t>
  </si>
  <si>
    <t>permeance (LMH bar-1) average</t>
  </si>
  <si>
    <t>composite membrane, 1 bar, Re = 100,  oil con. = 0.5 vol.% E1</t>
  </si>
  <si>
    <t>composite membrane, 1 bar, Re = 100,  oil con. = 0.5 vol.% E11</t>
  </si>
  <si>
    <t>composite membrane, 1 bar, Re = 100,  oil con. = 0.5 vol.% E111</t>
  </si>
  <si>
    <t>Error</t>
  </si>
  <si>
    <t>FRR 1 average</t>
  </si>
  <si>
    <t>Permeance, average</t>
  </si>
  <si>
    <t>Permeance average</t>
  </si>
  <si>
    <t>FRR, average cycle 1</t>
  </si>
  <si>
    <t>FRR, average cycle 2</t>
  </si>
  <si>
    <t>FRR average cycle 1</t>
  </si>
  <si>
    <t>FRR average cycle 2</t>
  </si>
  <si>
    <t>FRR average</t>
  </si>
  <si>
    <t xml:space="preserve">Permeance Average </t>
  </si>
  <si>
    <t xml:space="preserve">Average permeance </t>
  </si>
  <si>
    <t>Average Permeance</t>
  </si>
  <si>
    <t>Average permeance</t>
  </si>
  <si>
    <t>Average FRR cycle 1</t>
  </si>
  <si>
    <t>Average FRR cycle 2</t>
  </si>
  <si>
    <t>Reversible fouling, cycle 1</t>
  </si>
  <si>
    <t>Reversible fouling, cycle 2</t>
  </si>
  <si>
    <t>Irreversible fouling, cycle 1</t>
  </si>
  <si>
    <t>Irreversible fouling, cycle 2</t>
  </si>
  <si>
    <t xml:space="preserve">R.F. </t>
  </si>
  <si>
    <t>cycle 1</t>
  </si>
  <si>
    <t>cycle 2</t>
  </si>
  <si>
    <t>I.R.F.</t>
  </si>
  <si>
    <t>Average R.I.</t>
  </si>
  <si>
    <t>Average I.R.F.</t>
  </si>
  <si>
    <t>R.F.</t>
  </si>
  <si>
    <t>Average R.F.</t>
  </si>
  <si>
    <t>composite membrane, 1 bar, Re = 1000, oil concentration= 0.3 vol.%,  E1</t>
  </si>
  <si>
    <t>composite membrane, 1 bar, Re = 1000, oil concentration= 0.3 vol.%,  E2</t>
  </si>
  <si>
    <t>composite membrane, 1 bar, Re = 1000, oil concentration= 0.3 vol.%,  E3</t>
  </si>
  <si>
    <t>composite membrane, 1 bar, Re = 1000, oil concentration= 0.4 vol.%,  E1</t>
  </si>
  <si>
    <t>composite membrane, 1 bar, Re = 1000, oil concentration= 0.4 vol.%,  E2</t>
  </si>
  <si>
    <t>composite membrane, 1 bar, Re = 1000, oil concentration= 0.4 vol.%,  E3</t>
  </si>
  <si>
    <t>composite membrane, 1 bar, Re = 1000, oil concentration= 0.5 vol.%,  E1</t>
  </si>
  <si>
    <t>composite membrane, 1 bar, Re = 1000, oil concentration= 0.5 vol.%,  E2</t>
  </si>
  <si>
    <t>composite membrane, 1 bar, Re = 1000, oil concentration= 0.5 vol.%,  E3</t>
  </si>
  <si>
    <t>Average I.R.F</t>
  </si>
  <si>
    <t xml:space="preserve"> cycle 1</t>
  </si>
  <si>
    <t>FRR, average</t>
  </si>
  <si>
    <t>R.F., average</t>
  </si>
  <si>
    <t>I.R.F., average</t>
  </si>
  <si>
    <t>Average permeance (LMH bar-1)</t>
  </si>
  <si>
    <t>Average Permeance (LMH bar-1)</t>
  </si>
  <si>
    <t>emulsion, cycle 3</t>
  </si>
  <si>
    <t>FRR, cycle 3</t>
  </si>
  <si>
    <t>R.F. , cycle 3</t>
  </si>
  <si>
    <t>I.R.F., cycle 3</t>
  </si>
  <si>
    <t>cycle 3</t>
  </si>
  <si>
    <t>emulsion, cycle 4</t>
  </si>
  <si>
    <t>emulsion, cycle 5</t>
  </si>
  <si>
    <t>emulsion, cycle 6</t>
  </si>
  <si>
    <t>FRR, cycle 4</t>
  </si>
  <si>
    <t>FRR, cycle 5</t>
  </si>
  <si>
    <t>FRR, cycle 6</t>
  </si>
  <si>
    <t>composite membrane, 1 bar, Re = 1000,  oil con. = 0.3 vol.% E2</t>
  </si>
  <si>
    <t>composite membrane, 1 bar, Re = 1000,  oil con. = 0.4 vol.% E2</t>
  </si>
  <si>
    <t>Average, R.F.</t>
  </si>
  <si>
    <t>Average, I.R.F.</t>
  </si>
  <si>
    <t>Average, FRR</t>
  </si>
  <si>
    <t>R.F, cycle 6</t>
  </si>
  <si>
    <t>R.F, cycle 5</t>
  </si>
  <si>
    <t>I.R.F., cycle 5</t>
  </si>
  <si>
    <t>R.F., cycle 4</t>
  </si>
  <si>
    <t>I.R.F., cycle 4</t>
  </si>
  <si>
    <t>I.R.F, cycle 6</t>
  </si>
  <si>
    <t>I.R.F, cycle 4</t>
  </si>
  <si>
    <t>R.F., cycle 5</t>
  </si>
  <si>
    <t>R.F., cycle 6</t>
  </si>
  <si>
    <t>I.R.F., cycle 6</t>
  </si>
  <si>
    <t>cycle 4</t>
  </si>
  <si>
    <t>cycle 5</t>
  </si>
  <si>
    <t>cycle 6</t>
  </si>
  <si>
    <t>Error, FRR</t>
  </si>
  <si>
    <t>Error, R.F.</t>
  </si>
  <si>
    <t>Error, I.F.R</t>
  </si>
  <si>
    <t>composite membrane, 1 bar, Re = 1000,  oil con. = 0.5 vol.% E2</t>
  </si>
  <si>
    <t>FRR</t>
  </si>
  <si>
    <t>chemical cleaning</t>
  </si>
  <si>
    <t>3D wavy Composite membrane, 1 bar, Re = 1000,  oil con. = 0.3 vol.% E1, NaCl</t>
  </si>
  <si>
    <t>3D wavy Composite membrane, 1 bar, Re = 1000,  oil con. = 0.3 vol.% E1, 1 M NaoH</t>
  </si>
  <si>
    <t>FRR, chemical cleaning</t>
  </si>
  <si>
    <t>composite membrane, 1 bar, Re = 1000,  oil con. = 0.3 vol.% E3</t>
  </si>
  <si>
    <t>composite membrane, 1 bar, Re = 1000,  oil con. = 0.4 vol.% E3</t>
  </si>
  <si>
    <t>permeance, average</t>
  </si>
  <si>
    <t>composite membrane, 1 bar, Re = 1000,  oil con. = 0.5 vol.% E3</t>
  </si>
  <si>
    <t xml:space="preserve">water cleaning </t>
  </si>
  <si>
    <t xml:space="preserve">FRR, water cleaning </t>
  </si>
  <si>
    <t>composite membrane, 1 bar, Re = 1000,  oil con. = 0.3 vol.%, 0.1 M SDS,  E1</t>
  </si>
  <si>
    <t>composite membrane, 1 bar, Re = 1000,  oil con. = 0.3 vol.%, 0.1 M SDS,  E2</t>
  </si>
  <si>
    <t>composite membrane, 1 bar, Re = 1000,  oil con. = 0.3 vol.%, 0.1 M SDS,  E3</t>
  </si>
  <si>
    <t xml:space="preserve">SDS cleaning </t>
  </si>
  <si>
    <t>composite membrane, 1 bar, Re = 1000,  oil con. = 0.3 vol.% E1, water cleaning</t>
  </si>
  <si>
    <t>composite membrane, 1 bar, Re = 1000,  oil con. = 0.3 vol.%, water cleaning,  E2</t>
  </si>
  <si>
    <t>composite membrane, 1 bar, Re = 1000,  oil con. = 0.3 vol.%, water cleaning,  E3</t>
  </si>
  <si>
    <t>composite membrane, 1 bar, Re = 1000,  oil con. = 0.3 vol.% E1, NaoH cleaning</t>
  </si>
  <si>
    <t>composite membrane, 1 bar, Re = 1000,  oil con. = 0.3 vol.%,  NaoH cleaning,  E2</t>
  </si>
  <si>
    <t>composite membrane, 1 bar, Re = 1000,  oil con. = 0.3 vol.%, NaoH cleaning,  E3</t>
  </si>
  <si>
    <t>composite membrane, 1 bar, Re = 1000,  oil con. = 0.3 vol.% E1, NaOCl cleaning</t>
  </si>
  <si>
    <t>composite membrane, 1 bar, Re = 1000,  oil con. = 0.3 vol.%, NaOCl cleaning,  E2</t>
  </si>
  <si>
    <t>composite membrane, 1 bar, Re = 1000,  oil con. = 0.3 vol.%, NaOCl cleaning,  E3</t>
  </si>
  <si>
    <t xml:space="preserve">NaOH cleaning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</si>
</sst>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rgb="FFB2B2B2"/>
      </left>
      <right/>
      <top style="thin">
        <color rgb="FF7F7F7F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</cellStyleXfs>
  <cellXfs count="81">
    <xf numFmtId="0" fontId="0" fillId="0" borderId="0" xfId="0"/>
    <xf numFmtId="0" fontId="0" fillId="5" borderId="2" xfId="4" applyFont="1" applyAlignment="1">
      <alignment horizontal="center" wrapText="1"/>
    </xf>
    <xf numFmtId="0" fontId="2" fillId="2" borderId="2" xfId="1" applyBorder="1"/>
    <xf numFmtId="11" fontId="0" fillId="0" borderId="0" xfId="0" applyNumberFormat="1"/>
    <xf numFmtId="0" fontId="0" fillId="0" borderId="0" xfId="0" applyAlignment="1"/>
    <xf numFmtId="0" fontId="0" fillId="5" borderId="2" xfId="4" applyFont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5" borderId="2" xfId="4" applyFont="1" applyAlignment="1">
      <alignment horizontal="center" wrapText="1"/>
    </xf>
    <xf numFmtId="0" fontId="3" fillId="3" borderId="5" xfId="2" applyBorder="1" applyAlignment="1">
      <alignment horizontal="center" wrapText="1"/>
    </xf>
    <xf numFmtId="0" fontId="3" fillId="3" borderId="6" xfId="2" applyBorder="1" applyAlignment="1">
      <alignment horizontal="center" wrapText="1"/>
    </xf>
    <xf numFmtId="0" fontId="3" fillId="3" borderId="7" xfId="2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0" fontId="3" fillId="3" borderId="5" xfId="2" applyBorder="1" applyAlignment="1">
      <alignment horizontal="center" wrapText="1"/>
    </xf>
    <xf numFmtId="0" fontId="3" fillId="3" borderId="6" xfId="2" applyBorder="1" applyAlignment="1">
      <alignment horizontal="center" wrapText="1"/>
    </xf>
    <xf numFmtId="0" fontId="3" fillId="3" borderId="7" xfId="2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/>
    </xf>
    <xf numFmtId="0" fontId="0" fillId="5" borderId="2" xfId="4" applyFont="1"/>
    <xf numFmtId="0" fontId="2" fillId="2" borderId="0" xfId="1"/>
    <xf numFmtId="0" fontId="2" fillId="2" borderId="0" xfId="1" applyAlignment="1">
      <alignment horizontal="center"/>
    </xf>
    <xf numFmtId="0" fontId="0" fillId="5" borderId="0" xfId="4" applyFont="1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11" fontId="0" fillId="5" borderId="2" xfId="4" applyNumberFormat="1" applyFont="1" applyAlignment="1">
      <alignment horizontal="center"/>
    </xf>
    <xf numFmtId="0" fontId="0" fillId="5" borderId="0" xfId="4" applyFont="1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0" borderId="0" xfId="0"/>
    <xf numFmtId="0" fontId="0" fillId="0" borderId="0" xfId="0"/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0" borderId="0" xfId="0"/>
    <xf numFmtId="0" fontId="0" fillId="5" borderId="0" xfId="4" applyFont="1" applyBorder="1" applyAlignment="1">
      <alignment horizontal="center" wrapText="1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5" borderId="0" xfId="4" applyFont="1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0" borderId="0" xfId="0"/>
    <xf numFmtId="0" fontId="6" fillId="0" borderId="0" xfId="0" applyFont="1" applyAlignment="1">
      <alignment horizontal="center"/>
    </xf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0" borderId="0" xfId="0"/>
    <xf numFmtId="0" fontId="0" fillId="0" borderId="0" xfId="0"/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0" borderId="0" xfId="0"/>
    <xf numFmtId="0" fontId="0" fillId="0" borderId="0" xfId="0"/>
    <xf numFmtId="0" fontId="0" fillId="0" borderId="4" xfId="0" applyBorder="1" applyAlignment="1"/>
    <xf numFmtId="0" fontId="0" fillId="5" borderId="0" xfId="4" applyFont="1" applyBorder="1" applyAlignment="1">
      <alignment horizontal="center" wrapText="1"/>
    </xf>
    <xf numFmtId="0" fontId="0" fillId="5" borderId="2" xfId="4" applyFont="1" applyAlignment="1">
      <alignment horizontal="center" wrapText="1"/>
    </xf>
    <xf numFmtId="0" fontId="0" fillId="0" borderId="0" xfId="0"/>
    <xf numFmtId="0" fontId="0" fillId="5" borderId="0" xfId="4" applyFont="1" applyBorder="1" applyAlignment="1">
      <alignment horizontal="center" wrapText="1"/>
    </xf>
    <xf numFmtId="0" fontId="0" fillId="0" borderId="0" xfId="0"/>
    <xf numFmtId="0" fontId="1" fillId="7" borderId="4" xfId="6" applyBorder="1" applyAlignment="1">
      <alignment horizontal="center" wrapText="1"/>
    </xf>
    <xf numFmtId="0" fontId="0" fillId="5" borderId="0" xfId="4" applyFont="1" applyBorder="1" applyAlignment="1">
      <alignment horizontal="center" wrapText="1"/>
    </xf>
    <xf numFmtId="0" fontId="0" fillId="5" borderId="3" xfId="4" applyFont="1" applyBorder="1" applyAlignment="1">
      <alignment horizontal="center" wrapText="1"/>
    </xf>
    <xf numFmtId="0" fontId="5" fillId="6" borderId="8" xfId="5" applyBorder="1" applyAlignment="1">
      <alignment horizontal="center" wrapText="1"/>
    </xf>
    <xf numFmtId="0" fontId="5" fillId="6" borderId="4" xfId="5" applyBorder="1" applyAlignment="1">
      <alignment horizontal="center" wrapText="1"/>
    </xf>
    <xf numFmtId="0" fontId="4" fillId="4" borderId="1" xfId="3" applyAlignment="1">
      <alignment horizontal="center" wrapText="1"/>
    </xf>
    <xf numFmtId="0" fontId="0" fillId="5" borderId="2" xfId="4" applyFont="1" applyAlignment="1">
      <alignment horizontal="center" wrapText="1"/>
    </xf>
    <xf numFmtId="0" fontId="3" fillId="3" borderId="5" xfId="2" applyBorder="1" applyAlignment="1">
      <alignment horizontal="center" wrapText="1"/>
    </xf>
    <xf numFmtId="0" fontId="3" fillId="3" borderId="6" xfId="2" applyBorder="1" applyAlignment="1">
      <alignment horizontal="center" wrapText="1"/>
    </xf>
    <xf numFmtId="0" fontId="3" fillId="3" borderId="7" xfId="2" applyBorder="1" applyAlignment="1">
      <alignment horizontal="center" wrapText="1"/>
    </xf>
    <xf numFmtId="0" fontId="4" fillId="4" borderId="9" xfId="3" applyBorder="1" applyAlignment="1">
      <alignment horizontal="center" wrapText="1"/>
    </xf>
    <xf numFmtId="0" fontId="4" fillId="4" borderId="10" xfId="3" applyBorder="1" applyAlignment="1">
      <alignment horizontal="center" wrapText="1"/>
    </xf>
    <xf numFmtId="0" fontId="4" fillId="4" borderId="11" xfId="3" applyBorder="1" applyAlignment="1">
      <alignment horizontal="center" wrapText="1"/>
    </xf>
    <xf numFmtId="0" fontId="0" fillId="5" borderId="12" xfId="4" applyFont="1" applyBorder="1" applyAlignment="1">
      <alignment horizontal="center" wrapText="1"/>
    </xf>
    <xf numFmtId="0" fontId="5" fillId="6" borderId="13" xfId="5" applyBorder="1" applyAlignment="1">
      <alignment horizontal="center"/>
    </xf>
    <xf numFmtId="0" fontId="5" fillId="6" borderId="4" xfId="5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8" borderId="13" xfId="7" applyBorder="1" applyAlignment="1">
      <alignment horizontal="center" wrapText="1"/>
    </xf>
    <xf numFmtId="0" fontId="5" fillId="8" borderId="4" xfId="7" applyBorder="1" applyAlignment="1">
      <alignment horizontal="center" wrapText="1"/>
    </xf>
    <xf numFmtId="0" fontId="0" fillId="0" borderId="0" xfId="0" applyAlignment="1">
      <alignment wrapText="1"/>
    </xf>
  </cellXfs>
  <cellStyles count="8">
    <cellStyle name="20% - Accent4" xfId="6" builtinId="42"/>
    <cellStyle name="Accent1" xfId="5" builtinId="29"/>
    <cellStyle name="Accent6" xfId="7" builtinId="49"/>
    <cellStyle name="Good" xfId="1" builtinId="26"/>
    <cellStyle name="Input" xfId="3" builtinId="20"/>
    <cellStyle name="Neutral" xfId="2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 = 500, wavy'!$BB$4:$BB$62</c:f>
              <c:numCache>
                <c:formatCode>General</c:formatCode>
                <c:ptCount val="59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</c:numCache>
            </c:numRef>
          </c:xVal>
          <c:yVal>
            <c:numRef>
              <c:f>'Re = 500, wavy'!$BE$4:$BE$62</c:f>
              <c:numCache>
                <c:formatCode>General</c:formatCode>
                <c:ptCount val="59"/>
                <c:pt idx="0">
                  <c:v>12.828998684415788</c:v>
                </c:pt>
                <c:pt idx="1">
                  <c:v>12.828998684415788</c:v>
                </c:pt>
                <c:pt idx="2">
                  <c:v>12.828998684415788</c:v>
                </c:pt>
                <c:pt idx="3">
                  <c:v>12.828998684415788</c:v>
                </c:pt>
                <c:pt idx="4">
                  <c:v>12.828998684415788</c:v>
                </c:pt>
                <c:pt idx="5">
                  <c:v>12.828998684415788</c:v>
                </c:pt>
                <c:pt idx="6">
                  <c:v>8.8816144738263141</c:v>
                </c:pt>
                <c:pt idx="7">
                  <c:v>6.9079223685315778</c:v>
                </c:pt>
                <c:pt idx="8">
                  <c:v>5.9210763158842097</c:v>
                </c:pt>
                <c:pt idx="9">
                  <c:v>4.9342302632368416</c:v>
                </c:pt>
                <c:pt idx="10">
                  <c:v>3.9473842105894734</c:v>
                </c:pt>
                <c:pt idx="11">
                  <c:v>2.9605381579421048</c:v>
                </c:pt>
                <c:pt idx="12">
                  <c:v>1.9736921052947367</c:v>
                </c:pt>
                <c:pt idx="13">
                  <c:v>0.98684605264736835</c:v>
                </c:pt>
                <c:pt idx="14">
                  <c:v>0.98684605264736835</c:v>
                </c:pt>
                <c:pt idx="15">
                  <c:v>0.98684605264736835</c:v>
                </c:pt>
                <c:pt idx="16">
                  <c:v>0.98684605264736835</c:v>
                </c:pt>
                <c:pt idx="17">
                  <c:v>0</c:v>
                </c:pt>
                <c:pt idx="18">
                  <c:v>0.98684605264736835</c:v>
                </c:pt>
                <c:pt idx="19">
                  <c:v>0</c:v>
                </c:pt>
                <c:pt idx="20">
                  <c:v>0.98684605264736835</c:v>
                </c:pt>
                <c:pt idx="21">
                  <c:v>0</c:v>
                </c:pt>
                <c:pt idx="22">
                  <c:v>0.98684605264736835</c:v>
                </c:pt>
                <c:pt idx="23">
                  <c:v>0.98684605264736835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7.8947684211789468</c:v>
                </c:pt>
                <c:pt idx="27">
                  <c:v>7.8947684211789468</c:v>
                </c:pt>
                <c:pt idx="28">
                  <c:v>7.8947684211789468</c:v>
                </c:pt>
                <c:pt idx="29">
                  <c:v>7.8947684211789468</c:v>
                </c:pt>
                <c:pt idx="30">
                  <c:v>7.8947684211789468</c:v>
                </c:pt>
                <c:pt idx="31">
                  <c:v>7.8947684211789468</c:v>
                </c:pt>
                <c:pt idx="32">
                  <c:v>7.8947684211789468</c:v>
                </c:pt>
                <c:pt idx="33">
                  <c:v>7.8947684211789468</c:v>
                </c:pt>
                <c:pt idx="34">
                  <c:v>6.9079223685315778</c:v>
                </c:pt>
                <c:pt idx="35">
                  <c:v>3.9473842105894734</c:v>
                </c:pt>
                <c:pt idx="36">
                  <c:v>2.9605381579421048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0.98684605264736835</c:v>
                </c:pt>
                <c:pt idx="51">
                  <c:v>2.9605381579421048</c:v>
                </c:pt>
                <c:pt idx="52">
                  <c:v>3.9473842105894734</c:v>
                </c:pt>
                <c:pt idx="53">
                  <c:v>3.9473842105894734</c:v>
                </c:pt>
                <c:pt idx="54">
                  <c:v>2.9605381579421048</c:v>
                </c:pt>
                <c:pt idx="55">
                  <c:v>3.9473842105894734</c:v>
                </c:pt>
                <c:pt idx="56">
                  <c:v>2.9605381579421048</c:v>
                </c:pt>
                <c:pt idx="57">
                  <c:v>3.9473842105894734</c:v>
                </c:pt>
                <c:pt idx="58">
                  <c:v>3.9473842105894734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4A-48A0-B617-2936E8A4D52A}"/>
            </c:ext>
          </c:extLst>
        </c:ser>
        <c:ser>
          <c:idx val="1"/>
          <c:order val="1"/>
          <c:tx>
            <c:v>E11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 = 500, wavy'!$BM$4:$BM$62</c:f>
              <c:numCache>
                <c:formatCode>General</c:formatCode>
                <c:ptCount val="59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</c:numCache>
            </c:numRef>
          </c:xVal>
          <c:yVal>
            <c:numRef>
              <c:f>'Re = 500, wavy'!$BP$4:$BP$62</c:f>
              <c:numCache>
                <c:formatCode>General</c:formatCode>
                <c:ptCount val="59"/>
                <c:pt idx="0">
                  <c:v>15.789536842357894</c:v>
                </c:pt>
                <c:pt idx="1">
                  <c:v>15.789536842357894</c:v>
                </c:pt>
                <c:pt idx="2">
                  <c:v>15.789536842357894</c:v>
                </c:pt>
                <c:pt idx="3">
                  <c:v>15.789536842357894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12.828998684415788</c:v>
                </c:pt>
                <c:pt idx="7">
                  <c:v>9.8684605264736831</c:v>
                </c:pt>
                <c:pt idx="8">
                  <c:v>6.9079223685315778</c:v>
                </c:pt>
                <c:pt idx="9">
                  <c:v>5.9210763158842097</c:v>
                </c:pt>
                <c:pt idx="10">
                  <c:v>3.9473842105894734</c:v>
                </c:pt>
                <c:pt idx="11">
                  <c:v>0.98684605264736835</c:v>
                </c:pt>
                <c:pt idx="12">
                  <c:v>0.98684605264736835</c:v>
                </c:pt>
                <c:pt idx="13">
                  <c:v>0.98684605264736835</c:v>
                </c:pt>
                <c:pt idx="14">
                  <c:v>0.98684605264736835</c:v>
                </c:pt>
                <c:pt idx="15">
                  <c:v>0</c:v>
                </c:pt>
                <c:pt idx="16">
                  <c:v>0.98684605264736835</c:v>
                </c:pt>
                <c:pt idx="17">
                  <c:v>0.98684605264736835</c:v>
                </c:pt>
                <c:pt idx="18">
                  <c:v>0</c:v>
                </c:pt>
                <c:pt idx="19">
                  <c:v>0.98684605264736835</c:v>
                </c:pt>
                <c:pt idx="20">
                  <c:v>0.98684605264736835</c:v>
                </c:pt>
                <c:pt idx="21">
                  <c:v>0.98684605264736835</c:v>
                </c:pt>
                <c:pt idx="22">
                  <c:v>0.98684605264736835</c:v>
                </c:pt>
                <c:pt idx="23">
                  <c:v>0</c:v>
                </c:pt>
                <c:pt idx="24">
                  <c:v>0.98684605264736835</c:v>
                </c:pt>
                <c:pt idx="25">
                  <c:v>3.9473842105894734</c:v>
                </c:pt>
                <c:pt idx="26">
                  <c:v>5.9210763158842097</c:v>
                </c:pt>
                <c:pt idx="27">
                  <c:v>6.9079223685315778</c:v>
                </c:pt>
                <c:pt idx="28">
                  <c:v>8.8816144738263141</c:v>
                </c:pt>
                <c:pt idx="29">
                  <c:v>9.8684605264736831</c:v>
                </c:pt>
                <c:pt idx="30">
                  <c:v>10.855306579121052</c:v>
                </c:pt>
                <c:pt idx="31">
                  <c:v>10.855306579121052</c:v>
                </c:pt>
                <c:pt idx="32">
                  <c:v>10.855306579121052</c:v>
                </c:pt>
                <c:pt idx="33">
                  <c:v>10.855306579121052</c:v>
                </c:pt>
                <c:pt idx="34">
                  <c:v>7.8947684211789468</c:v>
                </c:pt>
                <c:pt idx="35">
                  <c:v>6.9079223685315778</c:v>
                </c:pt>
                <c:pt idx="36">
                  <c:v>3.9473842105894734</c:v>
                </c:pt>
                <c:pt idx="37">
                  <c:v>0.98684605264736835</c:v>
                </c:pt>
                <c:pt idx="38">
                  <c:v>0</c:v>
                </c:pt>
                <c:pt idx="39">
                  <c:v>0.98684605264736835</c:v>
                </c:pt>
                <c:pt idx="40">
                  <c:v>0.98684605264736835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0.98684605264736835</c:v>
                </c:pt>
                <c:pt idx="51">
                  <c:v>2.9605381579421048</c:v>
                </c:pt>
                <c:pt idx="52">
                  <c:v>3.9473842105894734</c:v>
                </c:pt>
                <c:pt idx="53">
                  <c:v>5.9210763158842097</c:v>
                </c:pt>
                <c:pt idx="54">
                  <c:v>5.9210763158842097</c:v>
                </c:pt>
                <c:pt idx="55">
                  <c:v>6.9079223685315778</c:v>
                </c:pt>
                <c:pt idx="56">
                  <c:v>5.9210763158842097</c:v>
                </c:pt>
                <c:pt idx="57">
                  <c:v>5.9210763158842097</c:v>
                </c:pt>
                <c:pt idx="58">
                  <c:v>5.9210763158842097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4A-48A0-B617-2936E8A4D52A}"/>
            </c:ext>
          </c:extLst>
        </c:ser>
        <c:ser>
          <c:idx val="2"/>
          <c:order val="2"/>
          <c:tx>
            <c:v>E111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'Re = 500, wavy'!$BY$4:$BY$62</c:f>
              <c:numCache>
                <c:formatCode>General</c:formatCode>
                <c:ptCount val="59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</c:numCache>
            </c:numRef>
          </c:xVal>
          <c:yVal>
            <c:numRef>
              <c:f>'Re = 500, wavy'!$CB$4:$CB$62</c:f>
              <c:numCache>
                <c:formatCode>General</c:formatCode>
                <c:ptCount val="59"/>
                <c:pt idx="0">
                  <c:v>14.802690789710525</c:v>
                </c:pt>
                <c:pt idx="1">
                  <c:v>14.802690789710525</c:v>
                </c:pt>
                <c:pt idx="2">
                  <c:v>15.789536842357894</c:v>
                </c:pt>
                <c:pt idx="3">
                  <c:v>14.802690789710525</c:v>
                </c:pt>
                <c:pt idx="4">
                  <c:v>14.802690789710525</c:v>
                </c:pt>
                <c:pt idx="5">
                  <c:v>14.802690789710525</c:v>
                </c:pt>
                <c:pt idx="6">
                  <c:v>9.8684605264736831</c:v>
                </c:pt>
                <c:pt idx="7">
                  <c:v>8.8816144738263141</c:v>
                </c:pt>
                <c:pt idx="8">
                  <c:v>6.9079223685315778</c:v>
                </c:pt>
                <c:pt idx="9">
                  <c:v>5.9210763158842097</c:v>
                </c:pt>
                <c:pt idx="10">
                  <c:v>3.9473842105894734</c:v>
                </c:pt>
                <c:pt idx="11">
                  <c:v>2.9605381579421048</c:v>
                </c:pt>
                <c:pt idx="12">
                  <c:v>1.9736921052947367</c:v>
                </c:pt>
                <c:pt idx="13">
                  <c:v>0.98684605264736835</c:v>
                </c:pt>
                <c:pt idx="14">
                  <c:v>0.98684605264736835</c:v>
                </c:pt>
                <c:pt idx="15">
                  <c:v>0.98684605264736835</c:v>
                </c:pt>
                <c:pt idx="16">
                  <c:v>0.98684605264736835</c:v>
                </c:pt>
                <c:pt idx="17">
                  <c:v>0</c:v>
                </c:pt>
                <c:pt idx="18">
                  <c:v>0.98684605264736835</c:v>
                </c:pt>
                <c:pt idx="19">
                  <c:v>0.98684605264736835</c:v>
                </c:pt>
                <c:pt idx="20">
                  <c:v>0</c:v>
                </c:pt>
                <c:pt idx="21">
                  <c:v>0.98684605264736835</c:v>
                </c:pt>
                <c:pt idx="22">
                  <c:v>0</c:v>
                </c:pt>
                <c:pt idx="23">
                  <c:v>0.98684605264736835</c:v>
                </c:pt>
                <c:pt idx="24">
                  <c:v>2.9605381579421048</c:v>
                </c:pt>
                <c:pt idx="25">
                  <c:v>5.9210763158842097</c:v>
                </c:pt>
                <c:pt idx="26">
                  <c:v>5.9210763158842097</c:v>
                </c:pt>
                <c:pt idx="27">
                  <c:v>6.9079223685315778</c:v>
                </c:pt>
                <c:pt idx="28">
                  <c:v>8.8816144738263141</c:v>
                </c:pt>
                <c:pt idx="29">
                  <c:v>9.8684605264736831</c:v>
                </c:pt>
                <c:pt idx="30">
                  <c:v>9.8684605264736831</c:v>
                </c:pt>
                <c:pt idx="31">
                  <c:v>9.8684605264736831</c:v>
                </c:pt>
                <c:pt idx="32">
                  <c:v>9.8684605264736831</c:v>
                </c:pt>
                <c:pt idx="33">
                  <c:v>9.8684605264736831</c:v>
                </c:pt>
                <c:pt idx="34">
                  <c:v>6.9079223685315778</c:v>
                </c:pt>
                <c:pt idx="35">
                  <c:v>5.9210763158842097</c:v>
                </c:pt>
                <c:pt idx="36">
                  <c:v>2.9605381579421048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2.9605381579421048</c:v>
                </c:pt>
                <c:pt idx="51">
                  <c:v>3.9473842105894734</c:v>
                </c:pt>
                <c:pt idx="52">
                  <c:v>4.9342302632368416</c:v>
                </c:pt>
                <c:pt idx="53">
                  <c:v>4.9342302632368416</c:v>
                </c:pt>
                <c:pt idx="54">
                  <c:v>4.9342302632368416</c:v>
                </c:pt>
                <c:pt idx="55">
                  <c:v>4.9342302632368416</c:v>
                </c:pt>
                <c:pt idx="56">
                  <c:v>4.9342302632368416</c:v>
                </c:pt>
                <c:pt idx="57">
                  <c:v>4.9342302632368416</c:v>
                </c:pt>
                <c:pt idx="58">
                  <c:v>4.9342302632368416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4A-48A0-B617-2936E8A4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421432"/>
        <c:axId val="163422608"/>
      </c:scatterChart>
      <c:valAx>
        <c:axId val="163421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2608"/>
        <c:crosses val="autoZero"/>
        <c:crossBetween val="midCat"/>
      </c:valAx>
      <c:valAx>
        <c:axId val="16342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1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1000'!$AW$4:$AW$174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1000'!$AZ$4:$AZ$174</c:f>
              <c:numCache>
                <c:formatCode>General</c:formatCode>
                <c:ptCount val="171"/>
                <c:pt idx="0">
                  <c:v>16.776382895005259</c:v>
                </c:pt>
                <c:pt idx="1">
                  <c:v>16.776382895005259</c:v>
                </c:pt>
                <c:pt idx="2">
                  <c:v>16.776382895005259</c:v>
                </c:pt>
                <c:pt idx="3">
                  <c:v>16.776382895005259</c:v>
                </c:pt>
                <c:pt idx="4">
                  <c:v>16.776382895005259</c:v>
                </c:pt>
                <c:pt idx="5">
                  <c:v>16.776382895005259</c:v>
                </c:pt>
                <c:pt idx="6">
                  <c:v>12.828998684415788</c:v>
                </c:pt>
                <c:pt idx="7">
                  <c:v>9.8684605264736831</c:v>
                </c:pt>
                <c:pt idx="8">
                  <c:v>6.9079223685315778</c:v>
                </c:pt>
                <c:pt idx="9">
                  <c:v>2.9605381579421048</c:v>
                </c:pt>
                <c:pt idx="10">
                  <c:v>1.9736921052947367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2.9605381579421048</c:v>
                </c:pt>
                <c:pt idx="14">
                  <c:v>1.9736921052947367</c:v>
                </c:pt>
                <c:pt idx="15">
                  <c:v>1.9736921052947367</c:v>
                </c:pt>
                <c:pt idx="16">
                  <c:v>0.98684605264736835</c:v>
                </c:pt>
                <c:pt idx="17">
                  <c:v>0.98684605264736835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9.8684605264736831</c:v>
                </c:pt>
                <c:pt idx="28">
                  <c:v>10.855306579121052</c:v>
                </c:pt>
                <c:pt idx="29">
                  <c:v>11.842152631768419</c:v>
                </c:pt>
                <c:pt idx="30">
                  <c:v>10.855306579121052</c:v>
                </c:pt>
                <c:pt idx="31">
                  <c:v>11.842152631768419</c:v>
                </c:pt>
                <c:pt idx="32">
                  <c:v>11.842152631768419</c:v>
                </c:pt>
                <c:pt idx="33">
                  <c:v>11.842152631768419</c:v>
                </c:pt>
                <c:pt idx="34">
                  <c:v>6.9079223685315778</c:v>
                </c:pt>
                <c:pt idx="35">
                  <c:v>3.9473842105894734</c:v>
                </c:pt>
                <c:pt idx="36">
                  <c:v>2.9605381579421048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1.9736921052947367</c:v>
                </c:pt>
                <c:pt idx="41">
                  <c:v>0.98684605264736835</c:v>
                </c:pt>
                <c:pt idx="42">
                  <c:v>0.98684605264736835</c:v>
                </c:pt>
                <c:pt idx="43">
                  <c:v>1.9736921052947367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0.98684605264736835</c:v>
                </c:pt>
                <c:pt idx="47">
                  <c:v>1.9736921052947367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2.9605381579421048</c:v>
                </c:pt>
                <c:pt idx="51">
                  <c:v>6.9079223685315778</c:v>
                </c:pt>
                <c:pt idx="52">
                  <c:v>7.8947684211789468</c:v>
                </c:pt>
                <c:pt idx="53">
                  <c:v>6.9079223685315778</c:v>
                </c:pt>
                <c:pt idx="54">
                  <c:v>7.8947684211789468</c:v>
                </c:pt>
                <c:pt idx="55">
                  <c:v>6.9079223685315778</c:v>
                </c:pt>
                <c:pt idx="56">
                  <c:v>6.9079223685315778</c:v>
                </c:pt>
                <c:pt idx="57">
                  <c:v>6.9079223685315778</c:v>
                </c:pt>
                <c:pt idx="58">
                  <c:v>6.9079223685315778</c:v>
                </c:pt>
                <c:pt idx="59">
                  <c:v>2.9605381579421048</c:v>
                </c:pt>
                <c:pt idx="60">
                  <c:v>0.98684605264736835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0.98684605264736835</c:v>
                </c:pt>
                <c:pt idx="69">
                  <c:v>0</c:v>
                </c:pt>
                <c:pt idx="70">
                  <c:v>0</c:v>
                </c:pt>
                <c:pt idx="71">
                  <c:v>0.98684605264736835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1.9736921052947367</c:v>
                </c:pt>
                <c:pt idx="79">
                  <c:v>2.9605381579421048</c:v>
                </c:pt>
                <c:pt idx="80">
                  <c:v>1.9736921052947367</c:v>
                </c:pt>
                <c:pt idx="81">
                  <c:v>1.9736921052947367</c:v>
                </c:pt>
                <c:pt idx="82">
                  <c:v>2.9605381579421048</c:v>
                </c:pt>
                <c:pt idx="83">
                  <c:v>2.9605381579421048</c:v>
                </c:pt>
                <c:pt idx="84">
                  <c:v>2.9605381579421048</c:v>
                </c:pt>
                <c:pt idx="85">
                  <c:v>2.9605381579421048</c:v>
                </c:pt>
                <c:pt idx="86">
                  <c:v>2.9605381579421048</c:v>
                </c:pt>
                <c:pt idx="87">
                  <c:v>0.98684605264736835</c:v>
                </c:pt>
                <c:pt idx="88">
                  <c:v>0.98684605264736835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0.98684605264736835</c:v>
                </c:pt>
                <c:pt idx="106">
                  <c:v>0.98684605264736835</c:v>
                </c:pt>
                <c:pt idx="107">
                  <c:v>0.98684605264736835</c:v>
                </c:pt>
                <c:pt idx="108">
                  <c:v>0.98684605264736835</c:v>
                </c:pt>
                <c:pt idx="109">
                  <c:v>0.98684605264736835</c:v>
                </c:pt>
                <c:pt idx="110">
                  <c:v>0.98684605264736835</c:v>
                </c:pt>
                <c:pt idx="111">
                  <c:v>0.98684605264736835</c:v>
                </c:pt>
                <c:pt idx="112">
                  <c:v>0.98684605264736835</c:v>
                </c:pt>
                <c:pt idx="113">
                  <c:v>0.98684605264736835</c:v>
                </c:pt>
                <c:pt idx="114">
                  <c:v>0.98684605264736835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1D-4000-8ADC-7F6BC7600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426528"/>
        <c:axId val="163426136"/>
      </c:scatterChart>
      <c:valAx>
        <c:axId val="1634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6136"/>
        <c:crosses val="autoZero"/>
        <c:crossBetween val="midCat"/>
      </c:valAx>
      <c:valAx>
        <c:axId val="163426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6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689392052387692"/>
          <c:y val="0.21337962962962964"/>
          <c:w val="0.74088035493013116"/>
          <c:h val="0.6227161708953047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1000'!$CP$4:$CP$174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1000'!$CS$4:$CS$174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14.802690789710525</c:v>
                </c:pt>
                <c:pt idx="2">
                  <c:v>15.789536842357894</c:v>
                </c:pt>
                <c:pt idx="3">
                  <c:v>14.802690789710525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9.8684605264736831</c:v>
                </c:pt>
                <c:pt idx="7">
                  <c:v>6.9079223685315778</c:v>
                </c:pt>
                <c:pt idx="8">
                  <c:v>2.9605381579421048</c:v>
                </c:pt>
                <c:pt idx="9">
                  <c:v>1.9736921052947367</c:v>
                </c:pt>
                <c:pt idx="10">
                  <c:v>0.98684605264736835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1.9736921052947367</c:v>
                </c:pt>
                <c:pt idx="14">
                  <c:v>0.98684605264736835</c:v>
                </c:pt>
                <c:pt idx="15">
                  <c:v>1.9736921052947367</c:v>
                </c:pt>
                <c:pt idx="16">
                  <c:v>1.9736921052947367</c:v>
                </c:pt>
                <c:pt idx="17">
                  <c:v>1.9736921052947367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5.9210763158842097</c:v>
                </c:pt>
                <c:pt idx="26">
                  <c:v>6.9079223685315778</c:v>
                </c:pt>
                <c:pt idx="27">
                  <c:v>6.9079223685315778</c:v>
                </c:pt>
                <c:pt idx="28">
                  <c:v>7.8947684211789468</c:v>
                </c:pt>
                <c:pt idx="29">
                  <c:v>7.8947684211789468</c:v>
                </c:pt>
                <c:pt idx="30">
                  <c:v>7.8947684211789468</c:v>
                </c:pt>
                <c:pt idx="31">
                  <c:v>6.9079223685315778</c:v>
                </c:pt>
                <c:pt idx="32">
                  <c:v>7.8947684211789468</c:v>
                </c:pt>
                <c:pt idx="33">
                  <c:v>7.8947684211789468</c:v>
                </c:pt>
                <c:pt idx="34">
                  <c:v>5.9210763158842097</c:v>
                </c:pt>
                <c:pt idx="35">
                  <c:v>2.9605381579421048</c:v>
                </c:pt>
                <c:pt idx="36">
                  <c:v>0.98684605264736835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0.98684605264736835</c:v>
                </c:pt>
                <c:pt idx="41">
                  <c:v>0.98684605264736835</c:v>
                </c:pt>
                <c:pt idx="42">
                  <c:v>0</c:v>
                </c:pt>
                <c:pt idx="43">
                  <c:v>0.98684605264736835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</c:v>
                </c:pt>
                <c:pt idx="47">
                  <c:v>0.98684605264736835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0.98684605264736835</c:v>
                </c:pt>
                <c:pt idx="51">
                  <c:v>1.9736921052947367</c:v>
                </c:pt>
                <c:pt idx="52">
                  <c:v>1.9736921052947367</c:v>
                </c:pt>
                <c:pt idx="53">
                  <c:v>2.9605381579421048</c:v>
                </c:pt>
                <c:pt idx="54">
                  <c:v>3.9473842105894734</c:v>
                </c:pt>
                <c:pt idx="55">
                  <c:v>2.9605381579421048</c:v>
                </c:pt>
                <c:pt idx="56">
                  <c:v>2.9605381579421048</c:v>
                </c:pt>
                <c:pt idx="57">
                  <c:v>2.9605381579421048</c:v>
                </c:pt>
                <c:pt idx="58">
                  <c:v>2.9605381579421048</c:v>
                </c:pt>
                <c:pt idx="59">
                  <c:v>0.98684605264736835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0.98684605264736835</c:v>
                </c:pt>
                <c:pt idx="79">
                  <c:v>0.98684605264736835</c:v>
                </c:pt>
                <c:pt idx="80">
                  <c:v>0</c:v>
                </c:pt>
                <c:pt idx="81">
                  <c:v>0</c:v>
                </c:pt>
                <c:pt idx="82">
                  <c:v>0.98684605264736835</c:v>
                </c:pt>
                <c:pt idx="83">
                  <c:v>0</c:v>
                </c:pt>
                <c:pt idx="84">
                  <c:v>0.98684605264736835</c:v>
                </c:pt>
                <c:pt idx="85">
                  <c:v>0.98684605264736835</c:v>
                </c:pt>
                <c:pt idx="86">
                  <c:v>0.98684605264736835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0B-4927-9BDE-D067E3942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22128"/>
        <c:axId val="227922520"/>
      </c:scatterChart>
      <c:valAx>
        <c:axId val="22792212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2520"/>
        <c:crosses val="autoZero"/>
        <c:crossBetween val="midCat"/>
      </c:valAx>
      <c:valAx>
        <c:axId val="227922520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2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1000'!$B$4:$B$174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1000'!$E$4:$E$174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15.789536842357894</c:v>
                </c:pt>
                <c:pt idx="2">
                  <c:v>15.789536842357894</c:v>
                </c:pt>
                <c:pt idx="3">
                  <c:v>15.789536842357894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12.828998684415788</c:v>
                </c:pt>
                <c:pt idx="7">
                  <c:v>10.855306579121052</c:v>
                </c:pt>
                <c:pt idx="8">
                  <c:v>4.9342302632368416</c:v>
                </c:pt>
                <c:pt idx="9">
                  <c:v>3.9473842105894734</c:v>
                </c:pt>
                <c:pt idx="10">
                  <c:v>3.9473842105894734</c:v>
                </c:pt>
                <c:pt idx="11">
                  <c:v>2.9605381579421048</c:v>
                </c:pt>
                <c:pt idx="12">
                  <c:v>2.9605381579421048</c:v>
                </c:pt>
                <c:pt idx="13">
                  <c:v>2.9605381579421048</c:v>
                </c:pt>
                <c:pt idx="14">
                  <c:v>2.9605381579421048</c:v>
                </c:pt>
                <c:pt idx="15">
                  <c:v>2.9605381579421048</c:v>
                </c:pt>
                <c:pt idx="16">
                  <c:v>2.9605381579421048</c:v>
                </c:pt>
                <c:pt idx="17">
                  <c:v>2.9605381579421048</c:v>
                </c:pt>
                <c:pt idx="18">
                  <c:v>2.9605381579421048</c:v>
                </c:pt>
                <c:pt idx="19">
                  <c:v>2.9605381579421048</c:v>
                </c:pt>
                <c:pt idx="20">
                  <c:v>2.9605381579421048</c:v>
                </c:pt>
                <c:pt idx="21">
                  <c:v>2.9605381579421048</c:v>
                </c:pt>
                <c:pt idx="22">
                  <c:v>2.9605381579421048</c:v>
                </c:pt>
                <c:pt idx="23">
                  <c:v>2.9605381579421048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12.828998684415788</c:v>
                </c:pt>
                <c:pt idx="28">
                  <c:v>12.828998684415788</c:v>
                </c:pt>
                <c:pt idx="29">
                  <c:v>12.828998684415788</c:v>
                </c:pt>
                <c:pt idx="30">
                  <c:v>12.828998684415788</c:v>
                </c:pt>
                <c:pt idx="31">
                  <c:v>12.828998684415788</c:v>
                </c:pt>
                <c:pt idx="32">
                  <c:v>13.815844737063156</c:v>
                </c:pt>
                <c:pt idx="33">
                  <c:v>13.815844737063156</c:v>
                </c:pt>
                <c:pt idx="34">
                  <c:v>8.8816144738263141</c:v>
                </c:pt>
                <c:pt idx="35">
                  <c:v>5.9210763158842097</c:v>
                </c:pt>
                <c:pt idx="36">
                  <c:v>3.9473842105894734</c:v>
                </c:pt>
                <c:pt idx="37">
                  <c:v>1.9736921052947367</c:v>
                </c:pt>
                <c:pt idx="38">
                  <c:v>1.9736921052947367</c:v>
                </c:pt>
                <c:pt idx="39">
                  <c:v>1.9736921052947367</c:v>
                </c:pt>
                <c:pt idx="40">
                  <c:v>0.98684605264736835</c:v>
                </c:pt>
                <c:pt idx="41">
                  <c:v>1.9736921052947367</c:v>
                </c:pt>
                <c:pt idx="42">
                  <c:v>1.9736921052947367</c:v>
                </c:pt>
                <c:pt idx="43">
                  <c:v>1.9736921052947367</c:v>
                </c:pt>
                <c:pt idx="44">
                  <c:v>1.9736921052947367</c:v>
                </c:pt>
                <c:pt idx="45">
                  <c:v>1.9736921052947367</c:v>
                </c:pt>
                <c:pt idx="46">
                  <c:v>1.9736921052947367</c:v>
                </c:pt>
                <c:pt idx="47">
                  <c:v>0.98684605264736835</c:v>
                </c:pt>
                <c:pt idx="48">
                  <c:v>1.9736921052947367</c:v>
                </c:pt>
                <c:pt idx="49">
                  <c:v>1.9736921052947367</c:v>
                </c:pt>
                <c:pt idx="50">
                  <c:v>3.9473842105894734</c:v>
                </c:pt>
                <c:pt idx="51">
                  <c:v>5.9210763158842097</c:v>
                </c:pt>
                <c:pt idx="52">
                  <c:v>9.8684605264736831</c:v>
                </c:pt>
                <c:pt idx="53">
                  <c:v>10.855306579121052</c:v>
                </c:pt>
                <c:pt idx="54">
                  <c:v>9.8684605264736831</c:v>
                </c:pt>
                <c:pt idx="55">
                  <c:v>9.8684605264736831</c:v>
                </c:pt>
                <c:pt idx="56">
                  <c:v>9.8684605264736831</c:v>
                </c:pt>
                <c:pt idx="57">
                  <c:v>9.8684605264736831</c:v>
                </c:pt>
                <c:pt idx="58">
                  <c:v>9.8684605264736831</c:v>
                </c:pt>
                <c:pt idx="59">
                  <c:v>5.9210763158842097</c:v>
                </c:pt>
                <c:pt idx="60">
                  <c:v>1.9736921052947367</c:v>
                </c:pt>
                <c:pt idx="61">
                  <c:v>0.98684605264736835</c:v>
                </c:pt>
                <c:pt idx="62">
                  <c:v>0</c:v>
                </c:pt>
                <c:pt idx="63">
                  <c:v>0.98684605264736835</c:v>
                </c:pt>
                <c:pt idx="64">
                  <c:v>0</c:v>
                </c:pt>
                <c:pt idx="65">
                  <c:v>0.98684605264736835</c:v>
                </c:pt>
                <c:pt idx="66">
                  <c:v>0</c:v>
                </c:pt>
                <c:pt idx="67">
                  <c:v>0.98684605264736835</c:v>
                </c:pt>
                <c:pt idx="68">
                  <c:v>0</c:v>
                </c:pt>
                <c:pt idx="69">
                  <c:v>0.98684605264736835</c:v>
                </c:pt>
                <c:pt idx="70">
                  <c:v>0.98684605264736835</c:v>
                </c:pt>
                <c:pt idx="71">
                  <c:v>0.98684605264736835</c:v>
                </c:pt>
                <c:pt idx="72">
                  <c:v>0.98684605264736835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0.98684605264736835</c:v>
                </c:pt>
                <c:pt idx="77">
                  <c:v>1.9736921052947367</c:v>
                </c:pt>
                <c:pt idx="78">
                  <c:v>2.9605381579421048</c:v>
                </c:pt>
                <c:pt idx="79">
                  <c:v>4.9342302632368416</c:v>
                </c:pt>
                <c:pt idx="80">
                  <c:v>5.9210763158842097</c:v>
                </c:pt>
                <c:pt idx="81">
                  <c:v>5.9210763158842097</c:v>
                </c:pt>
                <c:pt idx="82">
                  <c:v>5.9210763158842097</c:v>
                </c:pt>
                <c:pt idx="83">
                  <c:v>5.9210763158842097</c:v>
                </c:pt>
                <c:pt idx="84">
                  <c:v>5.9210763158842097</c:v>
                </c:pt>
                <c:pt idx="85">
                  <c:v>5.9210763158842097</c:v>
                </c:pt>
                <c:pt idx="86">
                  <c:v>5.9210763158842097</c:v>
                </c:pt>
                <c:pt idx="87">
                  <c:v>2.9605381579421048</c:v>
                </c:pt>
                <c:pt idx="88">
                  <c:v>0.98684605264736835</c:v>
                </c:pt>
                <c:pt idx="89">
                  <c:v>0</c:v>
                </c:pt>
                <c:pt idx="90">
                  <c:v>0.98684605264736835</c:v>
                </c:pt>
                <c:pt idx="91">
                  <c:v>0.98684605264736835</c:v>
                </c:pt>
                <c:pt idx="92">
                  <c:v>0.98684605264736835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0.98684605264736835</c:v>
                </c:pt>
                <c:pt idx="97">
                  <c:v>0</c:v>
                </c:pt>
                <c:pt idx="98">
                  <c:v>0.98684605264736835</c:v>
                </c:pt>
                <c:pt idx="99">
                  <c:v>0</c:v>
                </c:pt>
                <c:pt idx="100">
                  <c:v>0</c:v>
                </c:pt>
                <c:pt idx="101">
                  <c:v>0.98684605264736835</c:v>
                </c:pt>
                <c:pt idx="102">
                  <c:v>0.98684605264736835</c:v>
                </c:pt>
                <c:pt idx="103">
                  <c:v>0</c:v>
                </c:pt>
                <c:pt idx="104">
                  <c:v>0.98684605264736835</c:v>
                </c:pt>
                <c:pt idx="105">
                  <c:v>0.98684605264736835</c:v>
                </c:pt>
                <c:pt idx="106">
                  <c:v>1.9736921052947367</c:v>
                </c:pt>
                <c:pt idx="107">
                  <c:v>1.9736921052947367</c:v>
                </c:pt>
                <c:pt idx="108">
                  <c:v>1.9736921052947367</c:v>
                </c:pt>
                <c:pt idx="109">
                  <c:v>1.9736921052947367</c:v>
                </c:pt>
                <c:pt idx="110">
                  <c:v>1.9736921052947367</c:v>
                </c:pt>
                <c:pt idx="111">
                  <c:v>1.9736921052947367</c:v>
                </c:pt>
                <c:pt idx="112">
                  <c:v>1.9736921052947367</c:v>
                </c:pt>
                <c:pt idx="113">
                  <c:v>1.9736921052947367</c:v>
                </c:pt>
                <c:pt idx="114">
                  <c:v>1.9736921052947367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0.98684605264736835</c:v>
                </c:pt>
                <c:pt idx="121">
                  <c:v>0.98684605264736835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0.98684605264736835</c:v>
                </c:pt>
                <c:pt idx="131">
                  <c:v>0.98684605264736835</c:v>
                </c:pt>
                <c:pt idx="132">
                  <c:v>0</c:v>
                </c:pt>
                <c:pt idx="133">
                  <c:v>0</c:v>
                </c:pt>
                <c:pt idx="134">
                  <c:v>0.98684605264736835</c:v>
                </c:pt>
                <c:pt idx="135">
                  <c:v>0.98684605264736835</c:v>
                </c:pt>
                <c:pt idx="136">
                  <c:v>0.98684605264736835</c:v>
                </c:pt>
                <c:pt idx="137">
                  <c:v>0.98684605264736835</c:v>
                </c:pt>
                <c:pt idx="138">
                  <c:v>0.98684605264736835</c:v>
                </c:pt>
                <c:pt idx="139">
                  <c:v>0</c:v>
                </c:pt>
                <c:pt idx="140">
                  <c:v>0.98684605264736835</c:v>
                </c:pt>
                <c:pt idx="141">
                  <c:v>0.98684605264736835</c:v>
                </c:pt>
                <c:pt idx="142">
                  <c:v>0.98684605264736835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0.98684605264736835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0.98684605264736835</c:v>
                </c:pt>
                <c:pt idx="165">
                  <c:v>0.98684605264736835</c:v>
                </c:pt>
                <c:pt idx="166">
                  <c:v>0</c:v>
                </c:pt>
                <c:pt idx="167">
                  <c:v>0</c:v>
                </c:pt>
                <c:pt idx="168">
                  <c:v>0.98684605264736835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4F-415C-9BEF-5D37405C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23304"/>
        <c:axId val="227923696"/>
      </c:scatterChart>
      <c:valAx>
        <c:axId val="22792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3696"/>
        <c:crosses val="autoZero"/>
        <c:crossBetween val="midCat"/>
      </c:valAx>
      <c:valAx>
        <c:axId val="22792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3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1000'!$AW$4:$AW$174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1000'!$AZ$4:$AZ$174</c:f>
              <c:numCache>
                <c:formatCode>General</c:formatCode>
                <c:ptCount val="171"/>
                <c:pt idx="0">
                  <c:v>16.776382895005259</c:v>
                </c:pt>
                <c:pt idx="1">
                  <c:v>16.776382895005259</c:v>
                </c:pt>
                <c:pt idx="2">
                  <c:v>16.776382895005259</c:v>
                </c:pt>
                <c:pt idx="3">
                  <c:v>16.776382895005259</c:v>
                </c:pt>
                <c:pt idx="4">
                  <c:v>16.776382895005259</c:v>
                </c:pt>
                <c:pt idx="5">
                  <c:v>16.776382895005259</c:v>
                </c:pt>
                <c:pt idx="6">
                  <c:v>12.828998684415788</c:v>
                </c:pt>
                <c:pt idx="7">
                  <c:v>9.8684605264736831</c:v>
                </c:pt>
                <c:pt idx="8">
                  <c:v>6.9079223685315778</c:v>
                </c:pt>
                <c:pt idx="9">
                  <c:v>2.9605381579421048</c:v>
                </c:pt>
                <c:pt idx="10">
                  <c:v>1.9736921052947367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2.9605381579421048</c:v>
                </c:pt>
                <c:pt idx="14">
                  <c:v>1.9736921052947367</c:v>
                </c:pt>
                <c:pt idx="15">
                  <c:v>1.9736921052947367</c:v>
                </c:pt>
                <c:pt idx="16">
                  <c:v>0.98684605264736835</c:v>
                </c:pt>
                <c:pt idx="17">
                  <c:v>0.98684605264736835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9.8684605264736831</c:v>
                </c:pt>
                <c:pt idx="28">
                  <c:v>10.855306579121052</c:v>
                </c:pt>
                <c:pt idx="29">
                  <c:v>11.842152631768419</c:v>
                </c:pt>
                <c:pt idx="30">
                  <c:v>10.855306579121052</c:v>
                </c:pt>
                <c:pt idx="31">
                  <c:v>11.842152631768419</c:v>
                </c:pt>
                <c:pt idx="32">
                  <c:v>11.842152631768419</c:v>
                </c:pt>
                <c:pt idx="33">
                  <c:v>11.842152631768419</c:v>
                </c:pt>
                <c:pt idx="34">
                  <c:v>6.9079223685315778</c:v>
                </c:pt>
                <c:pt idx="35">
                  <c:v>3.9473842105894734</c:v>
                </c:pt>
                <c:pt idx="36">
                  <c:v>2.9605381579421048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1.9736921052947367</c:v>
                </c:pt>
                <c:pt idx="41">
                  <c:v>0.98684605264736835</c:v>
                </c:pt>
                <c:pt idx="42">
                  <c:v>0.98684605264736835</c:v>
                </c:pt>
                <c:pt idx="43">
                  <c:v>1.9736921052947367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0.98684605264736835</c:v>
                </c:pt>
                <c:pt idx="47">
                  <c:v>1.9736921052947367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2.9605381579421048</c:v>
                </c:pt>
                <c:pt idx="51">
                  <c:v>6.9079223685315778</c:v>
                </c:pt>
                <c:pt idx="52">
                  <c:v>7.8947684211789468</c:v>
                </c:pt>
                <c:pt idx="53">
                  <c:v>6.9079223685315778</c:v>
                </c:pt>
                <c:pt idx="54">
                  <c:v>7.8947684211789468</c:v>
                </c:pt>
                <c:pt idx="55">
                  <c:v>6.9079223685315778</c:v>
                </c:pt>
                <c:pt idx="56">
                  <c:v>6.9079223685315778</c:v>
                </c:pt>
                <c:pt idx="57">
                  <c:v>6.9079223685315778</c:v>
                </c:pt>
                <c:pt idx="58">
                  <c:v>6.9079223685315778</c:v>
                </c:pt>
                <c:pt idx="59">
                  <c:v>2.9605381579421048</c:v>
                </c:pt>
                <c:pt idx="60">
                  <c:v>0.98684605264736835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0.98684605264736835</c:v>
                </c:pt>
                <c:pt idx="69">
                  <c:v>0</c:v>
                </c:pt>
                <c:pt idx="70">
                  <c:v>0</c:v>
                </c:pt>
                <c:pt idx="71">
                  <c:v>0.98684605264736835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1.9736921052947367</c:v>
                </c:pt>
                <c:pt idx="79">
                  <c:v>2.9605381579421048</c:v>
                </c:pt>
                <c:pt idx="80">
                  <c:v>1.9736921052947367</c:v>
                </c:pt>
                <c:pt idx="81">
                  <c:v>1.9736921052947367</c:v>
                </c:pt>
                <c:pt idx="82">
                  <c:v>2.9605381579421048</c:v>
                </c:pt>
                <c:pt idx="83">
                  <c:v>2.9605381579421048</c:v>
                </c:pt>
                <c:pt idx="84">
                  <c:v>2.9605381579421048</c:v>
                </c:pt>
                <c:pt idx="85">
                  <c:v>2.9605381579421048</c:v>
                </c:pt>
                <c:pt idx="86">
                  <c:v>2.9605381579421048</c:v>
                </c:pt>
                <c:pt idx="87">
                  <c:v>0.98684605264736835</c:v>
                </c:pt>
                <c:pt idx="88">
                  <c:v>0.98684605264736835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0.98684605264736835</c:v>
                </c:pt>
                <c:pt idx="106">
                  <c:v>0.98684605264736835</c:v>
                </c:pt>
                <c:pt idx="107">
                  <c:v>0.98684605264736835</c:v>
                </c:pt>
                <c:pt idx="108">
                  <c:v>0.98684605264736835</c:v>
                </c:pt>
                <c:pt idx="109">
                  <c:v>0.98684605264736835</c:v>
                </c:pt>
                <c:pt idx="110">
                  <c:v>0.98684605264736835</c:v>
                </c:pt>
                <c:pt idx="111">
                  <c:v>0.98684605264736835</c:v>
                </c:pt>
                <c:pt idx="112">
                  <c:v>0.98684605264736835</c:v>
                </c:pt>
                <c:pt idx="113">
                  <c:v>0.98684605264736835</c:v>
                </c:pt>
                <c:pt idx="114">
                  <c:v>0.98684605264736835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01-4FAA-B862-E717346D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24480"/>
        <c:axId val="227924872"/>
      </c:scatterChart>
      <c:valAx>
        <c:axId val="2279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4872"/>
        <c:crosses val="autoZero"/>
        <c:crossBetween val="midCat"/>
      </c:valAx>
      <c:valAx>
        <c:axId val="227924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689392052387692"/>
          <c:y val="0.21337962962962964"/>
          <c:w val="0.74088035493013116"/>
          <c:h val="0.6227161708953047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1000'!$CP$4:$CP$174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1000'!$CS$4:$CS$174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14.802690789710525</c:v>
                </c:pt>
                <c:pt idx="2">
                  <c:v>15.789536842357894</c:v>
                </c:pt>
                <c:pt idx="3">
                  <c:v>14.802690789710525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9.8684605264736831</c:v>
                </c:pt>
                <c:pt idx="7">
                  <c:v>6.9079223685315778</c:v>
                </c:pt>
                <c:pt idx="8">
                  <c:v>2.9605381579421048</c:v>
                </c:pt>
                <c:pt idx="9">
                  <c:v>1.9736921052947367</c:v>
                </c:pt>
                <c:pt idx="10">
                  <c:v>0.98684605264736835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1.9736921052947367</c:v>
                </c:pt>
                <c:pt idx="14">
                  <c:v>0.98684605264736835</c:v>
                </c:pt>
                <c:pt idx="15">
                  <c:v>1.9736921052947367</c:v>
                </c:pt>
                <c:pt idx="16">
                  <c:v>1.9736921052947367</c:v>
                </c:pt>
                <c:pt idx="17">
                  <c:v>1.9736921052947367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5.9210763158842097</c:v>
                </c:pt>
                <c:pt idx="26">
                  <c:v>6.9079223685315778</c:v>
                </c:pt>
                <c:pt idx="27">
                  <c:v>6.9079223685315778</c:v>
                </c:pt>
                <c:pt idx="28">
                  <c:v>7.8947684211789468</c:v>
                </c:pt>
                <c:pt idx="29">
                  <c:v>7.8947684211789468</c:v>
                </c:pt>
                <c:pt idx="30">
                  <c:v>7.8947684211789468</c:v>
                </c:pt>
                <c:pt idx="31">
                  <c:v>6.9079223685315778</c:v>
                </c:pt>
                <c:pt idx="32">
                  <c:v>7.8947684211789468</c:v>
                </c:pt>
                <c:pt idx="33">
                  <c:v>7.8947684211789468</c:v>
                </c:pt>
                <c:pt idx="34">
                  <c:v>5.9210763158842097</c:v>
                </c:pt>
                <c:pt idx="35">
                  <c:v>2.9605381579421048</c:v>
                </c:pt>
                <c:pt idx="36">
                  <c:v>0.98684605264736835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0.98684605264736835</c:v>
                </c:pt>
                <c:pt idx="41">
                  <c:v>0.98684605264736835</c:v>
                </c:pt>
                <c:pt idx="42">
                  <c:v>0</c:v>
                </c:pt>
                <c:pt idx="43">
                  <c:v>0.98684605264736835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</c:v>
                </c:pt>
                <c:pt idx="47">
                  <c:v>0.98684605264736835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0.98684605264736835</c:v>
                </c:pt>
                <c:pt idx="51">
                  <c:v>1.9736921052947367</c:v>
                </c:pt>
                <c:pt idx="52">
                  <c:v>1.9736921052947367</c:v>
                </c:pt>
                <c:pt idx="53">
                  <c:v>2.9605381579421048</c:v>
                </c:pt>
                <c:pt idx="54">
                  <c:v>3.9473842105894734</c:v>
                </c:pt>
                <c:pt idx="55">
                  <c:v>2.9605381579421048</c:v>
                </c:pt>
                <c:pt idx="56">
                  <c:v>2.9605381579421048</c:v>
                </c:pt>
                <c:pt idx="57">
                  <c:v>2.9605381579421048</c:v>
                </c:pt>
                <c:pt idx="58">
                  <c:v>2.9605381579421048</c:v>
                </c:pt>
                <c:pt idx="59">
                  <c:v>0.98684605264736835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0.98684605264736835</c:v>
                </c:pt>
                <c:pt idx="79">
                  <c:v>0.98684605264736835</c:v>
                </c:pt>
                <c:pt idx="80">
                  <c:v>0</c:v>
                </c:pt>
                <c:pt idx="81">
                  <c:v>0</c:v>
                </c:pt>
                <c:pt idx="82">
                  <c:v>0.98684605264736835</c:v>
                </c:pt>
                <c:pt idx="83">
                  <c:v>0</c:v>
                </c:pt>
                <c:pt idx="84">
                  <c:v>0.98684605264736835</c:v>
                </c:pt>
                <c:pt idx="85">
                  <c:v>0.98684605264736835</c:v>
                </c:pt>
                <c:pt idx="86">
                  <c:v>0.98684605264736835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83-451D-BA27-19AE49A1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25656"/>
        <c:axId val="227926048"/>
      </c:scatterChart>
      <c:valAx>
        <c:axId val="22792565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6048"/>
        <c:crosses val="autoZero"/>
        <c:crossBetween val="midCat"/>
      </c:valAx>
      <c:valAx>
        <c:axId val="227926048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5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1000'!$B$4:$B$174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1000'!$E$4:$E$174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15.789536842357894</c:v>
                </c:pt>
                <c:pt idx="2">
                  <c:v>15.789536842357894</c:v>
                </c:pt>
                <c:pt idx="3">
                  <c:v>15.789536842357894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12.828998684415788</c:v>
                </c:pt>
                <c:pt idx="7">
                  <c:v>10.855306579121052</c:v>
                </c:pt>
                <c:pt idx="8">
                  <c:v>4.9342302632368416</c:v>
                </c:pt>
                <c:pt idx="9">
                  <c:v>3.9473842105894734</c:v>
                </c:pt>
                <c:pt idx="10">
                  <c:v>3.9473842105894734</c:v>
                </c:pt>
                <c:pt idx="11">
                  <c:v>2.9605381579421048</c:v>
                </c:pt>
                <c:pt idx="12">
                  <c:v>2.9605381579421048</c:v>
                </c:pt>
                <c:pt idx="13">
                  <c:v>2.9605381579421048</c:v>
                </c:pt>
                <c:pt idx="14">
                  <c:v>2.9605381579421048</c:v>
                </c:pt>
                <c:pt idx="15">
                  <c:v>2.9605381579421048</c:v>
                </c:pt>
                <c:pt idx="16">
                  <c:v>2.9605381579421048</c:v>
                </c:pt>
                <c:pt idx="17">
                  <c:v>2.9605381579421048</c:v>
                </c:pt>
                <c:pt idx="18">
                  <c:v>2.9605381579421048</c:v>
                </c:pt>
                <c:pt idx="19">
                  <c:v>2.9605381579421048</c:v>
                </c:pt>
                <c:pt idx="20">
                  <c:v>2.9605381579421048</c:v>
                </c:pt>
                <c:pt idx="21">
                  <c:v>2.9605381579421048</c:v>
                </c:pt>
                <c:pt idx="22">
                  <c:v>2.9605381579421048</c:v>
                </c:pt>
                <c:pt idx="23">
                  <c:v>2.9605381579421048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12.828998684415788</c:v>
                </c:pt>
                <c:pt idx="28">
                  <c:v>12.828998684415788</c:v>
                </c:pt>
                <c:pt idx="29">
                  <c:v>12.828998684415788</c:v>
                </c:pt>
                <c:pt idx="30">
                  <c:v>12.828998684415788</c:v>
                </c:pt>
                <c:pt idx="31">
                  <c:v>12.828998684415788</c:v>
                </c:pt>
                <c:pt idx="32">
                  <c:v>13.815844737063156</c:v>
                </c:pt>
                <c:pt idx="33">
                  <c:v>13.815844737063156</c:v>
                </c:pt>
                <c:pt idx="34">
                  <c:v>8.8816144738263141</c:v>
                </c:pt>
                <c:pt idx="35">
                  <c:v>5.9210763158842097</c:v>
                </c:pt>
                <c:pt idx="36">
                  <c:v>3.9473842105894734</c:v>
                </c:pt>
                <c:pt idx="37">
                  <c:v>1.9736921052947367</c:v>
                </c:pt>
                <c:pt idx="38">
                  <c:v>1.9736921052947367</c:v>
                </c:pt>
                <c:pt idx="39">
                  <c:v>1.9736921052947367</c:v>
                </c:pt>
                <c:pt idx="40">
                  <c:v>0.98684605264736835</c:v>
                </c:pt>
                <c:pt idx="41">
                  <c:v>1.9736921052947367</c:v>
                </c:pt>
                <c:pt idx="42">
                  <c:v>1.9736921052947367</c:v>
                </c:pt>
                <c:pt idx="43">
                  <c:v>1.9736921052947367</c:v>
                </c:pt>
                <c:pt idx="44">
                  <c:v>1.9736921052947367</c:v>
                </c:pt>
                <c:pt idx="45">
                  <c:v>1.9736921052947367</c:v>
                </c:pt>
                <c:pt idx="46">
                  <c:v>1.9736921052947367</c:v>
                </c:pt>
                <c:pt idx="47">
                  <c:v>0.98684605264736835</c:v>
                </c:pt>
                <c:pt idx="48">
                  <c:v>1.9736921052947367</c:v>
                </c:pt>
                <c:pt idx="49">
                  <c:v>1.9736921052947367</c:v>
                </c:pt>
                <c:pt idx="50">
                  <c:v>3.9473842105894734</c:v>
                </c:pt>
                <c:pt idx="51">
                  <c:v>5.9210763158842097</c:v>
                </c:pt>
                <c:pt idx="52">
                  <c:v>9.8684605264736831</c:v>
                </c:pt>
                <c:pt idx="53">
                  <c:v>10.855306579121052</c:v>
                </c:pt>
                <c:pt idx="54">
                  <c:v>9.8684605264736831</c:v>
                </c:pt>
                <c:pt idx="55">
                  <c:v>9.8684605264736831</c:v>
                </c:pt>
                <c:pt idx="56">
                  <c:v>9.8684605264736831</c:v>
                </c:pt>
                <c:pt idx="57">
                  <c:v>9.8684605264736831</c:v>
                </c:pt>
                <c:pt idx="58">
                  <c:v>9.8684605264736831</c:v>
                </c:pt>
                <c:pt idx="59">
                  <c:v>5.9210763158842097</c:v>
                </c:pt>
                <c:pt idx="60">
                  <c:v>1.9736921052947367</c:v>
                </c:pt>
                <c:pt idx="61">
                  <c:v>0.98684605264736835</c:v>
                </c:pt>
                <c:pt idx="62">
                  <c:v>0</c:v>
                </c:pt>
                <c:pt idx="63">
                  <c:v>0.98684605264736835</c:v>
                </c:pt>
                <c:pt idx="64">
                  <c:v>0</c:v>
                </c:pt>
                <c:pt idx="65">
                  <c:v>0.98684605264736835</c:v>
                </c:pt>
                <c:pt idx="66">
                  <c:v>0</c:v>
                </c:pt>
                <c:pt idx="67">
                  <c:v>0.98684605264736835</c:v>
                </c:pt>
                <c:pt idx="68">
                  <c:v>0</c:v>
                </c:pt>
                <c:pt idx="69">
                  <c:v>0.98684605264736835</c:v>
                </c:pt>
                <c:pt idx="70">
                  <c:v>0.98684605264736835</c:v>
                </c:pt>
                <c:pt idx="71">
                  <c:v>0.98684605264736835</c:v>
                </c:pt>
                <c:pt idx="72">
                  <c:v>0.98684605264736835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0.98684605264736835</c:v>
                </c:pt>
                <c:pt idx="77">
                  <c:v>1.9736921052947367</c:v>
                </c:pt>
                <c:pt idx="78">
                  <c:v>2.9605381579421048</c:v>
                </c:pt>
                <c:pt idx="79">
                  <c:v>4.9342302632368416</c:v>
                </c:pt>
                <c:pt idx="80">
                  <c:v>5.9210763158842097</c:v>
                </c:pt>
                <c:pt idx="81">
                  <c:v>5.9210763158842097</c:v>
                </c:pt>
                <c:pt idx="82">
                  <c:v>5.9210763158842097</c:v>
                </c:pt>
                <c:pt idx="83">
                  <c:v>5.9210763158842097</c:v>
                </c:pt>
                <c:pt idx="84">
                  <c:v>5.9210763158842097</c:v>
                </c:pt>
                <c:pt idx="85">
                  <c:v>5.9210763158842097</c:v>
                </c:pt>
                <c:pt idx="86">
                  <c:v>5.9210763158842097</c:v>
                </c:pt>
                <c:pt idx="87">
                  <c:v>2.9605381579421048</c:v>
                </c:pt>
                <c:pt idx="88">
                  <c:v>0.98684605264736835</c:v>
                </c:pt>
                <c:pt idx="89">
                  <c:v>0</c:v>
                </c:pt>
                <c:pt idx="90">
                  <c:v>0.98684605264736835</c:v>
                </c:pt>
                <c:pt idx="91">
                  <c:v>0.98684605264736835</c:v>
                </c:pt>
                <c:pt idx="92">
                  <c:v>0.98684605264736835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0.98684605264736835</c:v>
                </c:pt>
                <c:pt idx="97">
                  <c:v>0</c:v>
                </c:pt>
                <c:pt idx="98">
                  <c:v>0.98684605264736835</c:v>
                </c:pt>
                <c:pt idx="99">
                  <c:v>0</c:v>
                </c:pt>
                <c:pt idx="100">
                  <c:v>0</c:v>
                </c:pt>
                <c:pt idx="101">
                  <c:v>0.98684605264736835</c:v>
                </c:pt>
                <c:pt idx="102">
                  <c:v>0.98684605264736835</c:v>
                </c:pt>
                <c:pt idx="103">
                  <c:v>0</c:v>
                </c:pt>
                <c:pt idx="104">
                  <c:v>0.98684605264736835</c:v>
                </c:pt>
                <c:pt idx="105">
                  <c:v>0.98684605264736835</c:v>
                </c:pt>
                <c:pt idx="106">
                  <c:v>1.9736921052947367</c:v>
                </c:pt>
                <c:pt idx="107">
                  <c:v>1.9736921052947367</c:v>
                </c:pt>
                <c:pt idx="108">
                  <c:v>1.9736921052947367</c:v>
                </c:pt>
                <c:pt idx="109">
                  <c:v>1.9736921052947367</c:v>
                </c:pt>
                <c:pt idx="110">
                  <c:v>1.9736921052947367</c:v>
                </c:pt>
                <c:pt idx="111">
                  <c:v>1.9736921052947367</c:v>
                </c:pt>
                <c:pt idx="112">
                  <c:v>1.9736921052947367</c:v>
                </c:pt>
                <c:pt idx="113">
                  <c:v>1.9736921052947367</c:v>
                </c:pt>
                <c:pt idx="114">
                  <c:v>1.9736921052947367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0.98684605264736835</c:v>
                </c:pt>
                <c:pt idx="121">
                  <c:v>0.98684605264736835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0.98684605264736835</c:v>
                </c:pt>
                <c:pt idx="131">
                  <c:v>0.98684605264736835</c:v>
                </c:pt>
                <c:pt idx="132">
                  <c:v>0</c:v>
                </c:pt>
                <c:pt idx="133">
                  <c:v>0</c:v>
                </c:pt>
                <c:pt idx="134">
                  <c:v>0.98684605264736835</c:v>
                </c:pt>
                <c:pt idx="135">
                  <c:v>0.98684605264736835</c:v>
                </c:pt>
                <c:pt idx="136">
                  <c:v>0.98684605264736835</c:v>
                </c:pt>
                <c:pt idx="137">
                  <c:v>0.98684605264736835</c:v>
                </c:pt>
                <c:pt idx="138">
                  <c:v>0.98684605264736835</c:v>
                </c:pt>
                <c:pt idx="139">
                  <c:v>0</c:v>
                </c:pt>
                <c:pt idx="140">
                  <c:v>0.98684605264736835</c:v>
                </c:pt>
                <c:pt idx="141">
                  <c:v>0.98684605264736835</c:v>
                </c:pt>
                <c:pt idx="142">
                  <c:v>0.98684605264736835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0.98684605264736835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0.98684605264736835</c:v>
                </c:pt>
                <c:pt idx="165">
                  <c:v>0.98684605264736835</c:v>
                </c:pt>
                <c:pt idx="166">
                  <c:v>0</c:v>
                </c:pt>
                <c:pt idx="167">
                  <c:v>0</c:v>
                </c:pt>
                <c:pt idx="168">
                  <c:v>0.98684605264736835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18-4C11-8941-0260AACF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26832"/>
        <c:axId val="227927224"/>
      </c:scatterChart>
      <c:valAx>
        <c:axId val="22792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7224"/>
        <c:crosses val="autoZero"/>
        <c:crossBetween val="midCat"/>
      </c:valAx>
      <c:valAx>
        <c:axId val="227927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1000'!$AW$4:$AW$174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1000'!$AZ$4:$AZ$174</c:f>
              <c:numCache>
                <c:formatCode>General</c:formatCode>
                <c:ptCount val="171"/>
                <c:pt idx="0">
                  <c:v>16.776382895005259</c:v>
                </c:pt>
                <c:pt idx="1">
                  <c:v>16.776382895005259</c:v>
                </c:pt>
                <c:pt idx="2">
                  <c:v>16.776382895005259</c:v>
                </c:pt>
                <c:pt idx="3">
                  <c:v>16.776382895005259</c:v>
                </c:pt>
                <c:pt idx="4">
                  <c:v>16.776382895005259</c:v>
                </c:pt>
                <c:pt idx="5">
                  <c:v>16.776382895005259</c:v>
                </c:pt>
                <c:pt idx="6">
                  <c:v>12.828998684415788</c:v>
                </c:pt>
                <c:pt idx="7">
                  <c:v>9.8684605264736831</c:v>
                </c:pt>
                <c:pt idx="8">
                  <c:v>6.9079223685315778</c:v>
                </c:pt>
                <c:pt idx="9">
                  <c:v>2.9605381579421048</c:v>
                </c:pt>
                <c:pt idx="10">
                  <c:v>1.9736921052947367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2.9605381579421048</c:v>
                </c:pt>
                <c:pt idx="14">
                  <c:v>1.9736921052947367</c:v>
                </c:pt>
                <c:pt idx="15">
                  <c:v>1.9736921052947367</c:v>
                </c:pt>
                <c:pt idx="16">
                  <c:v>0.98684605264736835</c:v>
                </c:pt>
                <c:pt idx="17">
                  <c:v>0.98684605264736835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9.8684605264736831</c:v>
                </c:pt>
                <c:pt idx="28">
                  <c:v>10.855306579121052</c:v>
                </c:pt>
                <c:pt idx="29">
                  <c:v>11.842152631768419</c:v>
                </c:pt>
                <c:pt idx="30">
                  <c:v>10.855306579121052</c:v>
                </c:pt>
                <c:pt idx="31">
                  <c:v>11.842152631768419</c:v>
                </c:pt>
                <c:pt idx="32">
                  <c:v>11.842152631768419</c:v>
                </c:pt>
                <c:pt idx="33">
                  <c:v>11.842152631768419</c:v>
                </c:pt>
                <c:pt idx="34">
                  <c:v>6.9079223685315778</c:v>
                </c:pt>
                <c:pt idx="35">
                  <c:v>3.9473842105894734</c:v>
                </c:pt>
                <c:pt idx="36">
                  <c:v>2.9605381579421048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1.9736921052947367</c:v>
                </c:pt>
                <c:pt idx="41">
                  <c:v>0.98684605264736835</c:v>
                </c:pt>
                <c:pt idx="42">
                  <c:v>0.98684605264736835</c:v>
                </c:pt>
                <c:pt idx="43">
                  <c:v>1.9736921052947367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0.98684605264736835</c:v>
                </c:pt>
                <c:pt idx="47">
                  <c:v>1.9736921052947367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2.9605381579421048</c:v>
                </c:pt>
                <c:pt idx="51">
                  <c:v>6.9079223685315778</c:v>
                </c:pt>
                <c:pt idx="52">
                  <c:v>7.8947684211789468</c:v>
                </c:pt>
                <c:pt idx="53">
                  <c:v>6.9079223685315778</c:v>
                </c:pt>
                <c:pt idx="54">
                  <c:v>7.8947684211789468</c:v>
                </c:pt>
                <c:pt idx="55">
                  <c:v>6.9079223685315778</c:v>
                </c:pt>
                <c:pt idx="56">
                  <c:v>6.9079223685315778</c:v>
                </c:pt>
                <c:pt idx="57">
                  <c:v>6.9079223685315778</c:v>
                </c:pt>
                <c:pt idx="58">
                  <c:v>6.9079223685315778</c:v>
                </c:pt>
                <c:pt idx="59">
                  <c:v>2.9605381579421048</c:v>
                </c:pt>
                <c:pt idx="60">
                  <c:v>0.98684605264736835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0.98684605264736835</c:v>
                </c:pt>
                <c:pt idx="69">
                  <c:v>0</c:v>
                </c:pt>
                <c:pt idx="70">
                  <c:v>0</c:v>
                </c:pt>
                <c:pt idx="71">
                  <c:v>0.98684605264736835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1.9736921052947367</c:v>
                </c:pt>
                <c:pt idx="79">
                  <c:v>2.9605381579421048</c:v>
                </c:pt>
                <c:pt idx="80">
                  <c:v>1.9736921052947367</c:v>
                </c:pt>
                <c:pt idx="81">
                  <c:v>1.9736921052947367</c:v>
                </c:pt>
                <c:pt idx="82">
                  <c:v>2.9605381579421048</c:v>
                </c:pt>
                <c:pt idx="83">
                  <c:v>2.9605381579421048</c:v>
                </c:pt>
                <c:pt idx="84">
                  <c:v>2.9605381579421048</c:v>
                </c:pt>
                <c:pt idx="85">
                  <c:v>2.9605381579421048</c:v>
                </c:pt>
                <c:pt idx="86">
                  <c:v>2.9605381579421048</c:v>
                </c:pt>
                <c:pt idx="87">
                  <c:v>0.98684605264736835</c:v>
                </c:pt>
                <c:pt idx="88">
                  <c:v>0.98684605264736835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0.98684605264736835</c:v>
                </c:pt>
                <c:pt idx="106">
                  <c:v>0.98684605264736835</c:v>
                </c:pt>
                <c:pt idx="107">
                  <c:v>0.98684605264736835</c:v>
                </c:pt>
                <c:pt idx="108">
                  <c:v>0.98684605264736835</c:v>
                </c:pt>
                <c:pt idx="109">
                  <c:v>0.98684605264736835</c:v>
                </c:pt>
                <c:pt idx="110">
                  <c:v>0.98684605264736835</c:v>
                </c:pt>
                <c:pt idx="111">
                  <c:v>0.98684605264736835</c:v>
                </c:pt>
                <c:pt idx="112">
                  <c:v>0.98684605264736835</c:v>
                </c:pt>
                <c:pt idx="113">
                  <c:v>0.98684605264736835</c:v>
                </c:pt>
                <c:pt idx="114">
                  <c:v>0.98684605264736835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6E-4AE4-83C7-67449555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28008"/>
        <c:axId val="227928400"/>
      </c:scatterChart>
      <c:valAx>
        <c:axId val="22792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8400"/>
        <c:crosses val="autoZero"/>
        <c:crossBetween val="midCat"/>
      </c:valAx>
      <c:valAx>
        <c:axId val="22792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8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689392052387692"/>
          <c:y val="0.21337962962962964"/>
          <c:w val="0.74088035493013116"/>
          <c:h val="0.6227161708953047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1000'!$CP$4:$CP$174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1000'!$CS$4:$CS$174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14.802690789710525</c:v>
                </c:pt>
                <c:pt idx="2">
                  <c:v>15.789536842357894</c:v>
                </c:pt>
                <c:pt idx="3">
                  <c:v>14.802690789710525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9.8684605264736831</c:v>
                </c:pt>
                <c:pt idx="7">
                  <c:v>6.9079223685315778</c:v>
                </c:pt>
                <c:pt idx="8">
                  <c:v>2.9605381579421048</c:v>
                </c:pt>
                <c:pt idx="9">
                  <c:v>1.9736921052947367</c:v>
                </c:pt>
                <c:pt idx="10">
                  <c:v>0.98684605264736835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1.9736921052947367</c:v>
                </c:pt>
                <c:pt idx="14">
                  <c:v>0.98684605264736835</c:v>
                </c:pt>
                <c:pt idx="15">
                  <c:v>1.9736921052947367</c:v>
                </c:pt>
                <c:pt idx="16">
                  <c:v>1.9736921052947367</c:v>
                </c:pt>
                <c:pt idx="17">
                  <c:v>1.9736921052947367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5.9210763158842097</c:v>
                </c:pt>
                <c:pt idx="26">
                  <c:v>6.9079223685315778</c:v>
                </c:pt>
                <c:pt idx="27">
                  <c:v>6.9079223685315778</c:v>
                </c:pt>
                <c:pt idx="28">
                  <c:v>7.8947684211789468</c:v>
                </c:pt>
                <c:pt idx="29">
                  <c:v>7.8947684211789468</c:v>
                </c:pt>
                <c:pt idx="30">
                  <c:v>7.8947684211789468</c:v>
                </c:pt>
                <c:pt idx="31">
                  <c:v>6.9079223685315778</c:v>
                </c:pt>
                <c:pt idx="32">
                  <c:v>7.8947684211789468</c:v>
                </c:pt>
                <c:pt idx="33">
                  <c:v>7.8947684211789468</c:v>
                </c:pt>
                <c:pt idx="34">
                  <c:v>5.9210763158842097</c:v>
                </c:pt>
                <c:pt idx="35">
                  <c:v>2.9605381579421048</c:v>
                </c:pt>
                <c:pt idx="36">
                  <c:v>0.98684605264736835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0.98684605264736835</c:v>
                </c:pt>
                <c:pt idx="41">
                  <c:v>0.98684605264736835</c:v>
                </c:pt>
                <c:pt idx="42">
                  <c:v>0</c:v>
                </c:pt>
                <c:pt idx="43">
                  <c:v>0.98684605264736835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</c:v>
                </c:pt>
                <c:pt idx="47">
                  <c:v>0.98684605264736835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0.98684605264736835</c:v>
                </c:pt>
                <c:pt idx="51">
                  <c:v>1.9736921052947367</c:v>
                </c:pt>
                <c:pt idx="52">
                  <c:v>1.9736921052947367</c:v>
                </c:pt>
                <c:pt idx="53">
                  <c:v>2.9605381579421048</c:v>
                </c:pt>
                <c:pt idx="54">
                  <c:v>3.9473842105894734</c:v>
                </c:pt>
                <c:pt idx="55">
                  <c:v>2.9605381579421048</c:v>
                </c:pt>
                <c:pt idx="56">
                  <c:v>2.9605381579421048</c:v>
                </c:pt>
                <c:pt idx="57">
                  <c:v>2.9605381579421048</c:v>
                </c:pt>
                <c:pt idx="58">
                  <c:v>2.9605381579421048</c:v>
                </c:pt>
                <c:pt idx="59">
                  <c:v>0.98684605264736835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0.98684605264736835</c:v>
                </c:pt>
                <c:pt idx="79">
                  <c:v>0.98684605264736835</c:v>
                </c:pt>
                <c:pt idx="80">
                  <c:v>0</c:v>
                </c:pt>
                <c:pt idx="81">
                  <c:v>0</c:v>
                </c:pt>
                <c:pt idx="82">
                  <c:v>0.98684605264736835</c:v>
                </c:pt>
                <c:pt idx="83">
                  <c:v>0</c:v>
                </c:pt>
                <c:pt idx="84">
                  <c:v>0.98684605264736835</c:v>
                </c:pt>
                <c:pt idx="85">
                  <c:v>0.98684605264736835</c:v>
                </c:pt>
                <c:pt idx="86">
                  <c:v>0.98684605264736835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80-4B01-87C5-171C54B3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29184"/>
        <c:axId val="227929576"/>
      </c:scatterChart>
      <c:valAx>
        <c:axId val="2279291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9576"/>
        <c:crosses val="autoZero"/>
        <c:crossBetween val="midCat"/>
      </c:valAx>
      <c:valAx>
        <c:axId val="227929576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29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 = 500, wavy'!$CQ$4:$CQ$62</c:f>
              <c:numCache>
                <c:formatCode>General</c:formatCode>
                <c:ptCount val="59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</c:numCache>
            </c:numRef>
          </c:xVal>
          <c:yVal>
            <c:numRef>
              <c:f>'Re = 500, wavy'!$CT$4:$CT$62</c:f>
              <c:numCache>
                <c:formatCode>General</c:formatCode>
                <c:ptCount val="59"/>
                <c:pt idx="0">
                  <c:v>16.776382895005259</c:v>
                </c:pt>
                <c:pt idx="1">
                  <c:v>16.776382895005259</c:v>
                </c:pt>
                <c:pt idx="2">
                  <c:v>16.776382895005259</c:v>
                </c:pt>
                <c:pt idx="3">
                  <c:v>16.776382895005259</c:v>
                </c:pt>
                <c:pt idx="4">
                  <c:v>16.776382895005259</c:v>
                </c:pt>
                <c:pt idx="5">
                  <c:v>16.776382895005259</c:v>
                </c:pt>
                <c:pt idx="6">
                  <c:v>7.8947684211789468</c:v>
                </c:pt>
                <c:pt idx="7">
                  <c:v>5.9210763158842097</c:v>
                </c:pt>
                <c:pt idx="8">
                  <c:v>3.9473842105894734</c:v>
                </c:pt>
                <c:pt idx="9">
                  <c:v>2.9605381579421048</c:v>
                </c:pt>
                <c:pt idx="10">
                  <c:v>1.9736921052947367</c:v>
                </c:pt>
                <c:pt idx="11">
                  <c:v>0.98684605264736835</c:v>
                </c:pt>
                <c:pt idx="12">
                  <c:v>0.98684605264736835</c:v>
                </c:pt>
                <c:pt idx="13">
                  <c:v>0</c:v>
                </c:pt>
                <c:pt idx="14">
                  <c:v>0</c:v>
                </c:pt>
                <c:pt idx="15">
                  <c:v>0.98684605264736835</c:v>
                </c:pt>
                <c:pt idx="16">
                  <c:v>0</c:v>
                </c:pt>
                <c:pt idx="17">
                  <c:v>0</c:v>
                </c:pt>
                <c:pt idx="18">
                  <c:v>0.98684605264736835</c:v>
                </c:pt>
                <c:pt idx="19">
                  <c:v>0.98684605264736835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3.9473842105894734</c:v>
                </c:pt>
                <c:pt idx="25">
                  <c:v>5.9210763158842097</c:v>
                </c:pt>
                <c:pt idx="26">
                  <c:v>6.9079223685315778</c:v>
                </c:pt>
                <c:pt idx="27">
                  <c:v>7.8947684211789468</c:v>
                </c:pt>
                <c:pt idx="28">
                  <c:v>7.8947684211789468</c:v>
                </c:pt>
                <c:pt idx="29">
                  <c:v>7.8947684211789468</c:v>
                </c:pt>
                <c:pt idx="30">
                  <c:v>7.8947684211789468</c:v>
                </c:pt>
                <c:pt idx="31">
                  <c:v>7.8947684211789468</c:v>
                </c:pt>
                <c:pt idx="32">
                  <c:v>7.8947684211789468</c:v>
                </c:pt>
                <c:pt idx="33">
                  <c:v>7.8947684211789468</c:v>
                </c:pt>
                <c:pt idx="34">
                  <c:v>6.9079223685315778</c:v>
                </c:pt>
                <c:pt idx="35">
                  <c:v>3.9473842105894734</c:v>
                </c:pt>
                <c:pt idx="36">
                  <c:v>2.9605381579421048</c:v>
                </c:pt>
                <c:pt idx="37">
                  <c:v>1.9736921052947367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0.98684605264736835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0.98684605264736835</c:v>
                </c:pt>
                <c:pt idx="51">
                  <c:v>1.9736921052947367</c:v>
                </c:pt>
                <c:pt idx="52">
                  <c:v>2.9605381579421048</c:v>
                </c:pt>
                <c:pt idx="53">
                  <c:v>2.9605381579421048</c:v>
                </c:pt>
                <c:pt idx="54">
                  <c:v>2.9605381579421048</c:v>
                </c:pt>
                <c:pt idx="55">
                  <c:v>2.9605381579421048</c:v>
                </c:pt>
                <c:pt idx="56">
                  <c:v>1.9736921052947367</c:v>
                </c:pt>
                <c:pt idx="57">
                  <c:v>2.9605381579421048</c:v>
                </c:pt>
                <c:pt idx="58">
                  <c:v>2.9605381579421048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3C-4AC1-880B-F77CDD3E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423392"/>
        <c:axId val="163423784"/>
      </c:scatterChart>
      <c:valAx>
        <c:axId val="1634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3784"/>
        <c:crosses val="autoZero"/>
        <c:crossBetween val="midCat"/>
      </c:valAx>
      <c:valAx>
        <c:axId val="163423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3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1000'!$B$4:$B$174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1000'!$E$4:$E$174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15.789536842357894</c:v>
                </c:pt>
                <c:pt idx="2">
                  <c:v>15.789536842357894</c:v>
                </c:pt>
                <c:pt idx="3">
                  <c:v>15.789536842357894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12.828998684415788</c:v>
                </c:pt>
                <c:pt idx="7">
                  <c:v>10.855306579121052</c:v>
                </c:pt>
                <c:pt idx="8">
                  <c:v>4.9342302632368416</c:v>
                </c:pt>
                <c:pt idx="9">
                  <c:v>3.9473842105894734</c:v>
                </c:pt>
                <c:pt idx="10">
                  <c:v>3.9473842105894734</c:v>
                </c:pt>
                <c:pt idx="11">
                  <c:v>2.9605381579421048</c:v>
                </c:pt>
                <c:pt idx="12">
                  <c:v>2.9605381579421048</c:v>
                </c:pt>
                <c:pt idx="13">
                  <c:v>2.9605381579421048</c:v>
                </c:pt>
                <c:pt idx="14">
                  <c:v>2.9605381579421048</c:v>
                </c:pt>
                <c:pt idx="15">
                  <c:v>2.9605381579421048</c:v>
                </c:pt>
                <c:pt idx="16">
                  <c:v>2.9605381579421048</c:v>
                </c:pt>
                <c:pt idx="17">
                  <c:v>2.9605381579421048</c:v>
                </c:pt>
                <c:pt idx="18">
                  <c:v>2.9605381579421048</c:v>
                </c:pt>
                <c:pt idx="19">
                  <c:v>2.9605381579421048</c:v>
                </c:pt>
                <c:pt idx="20">
                  <c:v>2.9605381579421048</c:v>
                </c:pt>
                <c:pt idx="21">
                  <c:v>2.9605381579421048</c:v>
                </c:pt>
                <c:pt idx="22">
                  <c:v>2.9605381579421048</c:v>
                </c:pt>
                <c:pt idx="23">
                  <c:v>2.9605381579421048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12.828998684415788</c:v>
                </c:pt>
                <c:pt idx="28">
                  <c:v>12.828998684415788</c:v>
                </c:pt>
                <c:pt idx="29">
                  <c:v>12.828998684415788</c:v>
                </c:pt>
                <c:pt idx="30">
                  <c:v>12.828998684415788</c:v>
                </c:pt>
                <c:pt idx="31">
                  <c:v>12.828998684415788</c:v>
                </c:pt>
                <c:pt idx="32">
                  <c:v>13.815844737063156</c:v>
                </c:pt>
                <c:pt idx="33">
                  <c:v>13.815844737063156</c:v>
                </c:pt>
                <c:pt idx="34">
                  <c:v>8.8816144738263141</c:v>
                </c:pt>
                <c:pt idx="35">
                  <c:v>5.9210763158842097</c:v>
                </c:pt>
                <c:pt idx="36">
                  <c:v>3.9473842105894734</c:v>
                </c:pt>
                <c:pt idx="37">
                  <c:v>1.9736921052947367</c:v>
                </c:pt>
                <c:pt idx="38">
                  <c:v>1.9736921052947367</c:v>
                </c:pt>
                <c:pt idx="39">
                  <c:v>1.9736921052947367</c:v>
                </c:pt>
                <c:pt idx="40">
                  <c:v>0.98684605264736835</c:v>
                </c:pt>
                <c:pt idx="41">
                  <c:v>1.9736921052947367</c:v>
                </c:pt>
                <c:pt idx="42">
                  <c:v>1.9736921052947367</c:v>
                </c:pt>
                <c:pt idx="43">
                  <c:v>1.9736921052947367</c:v>
                </c:pt>
                <c:pt idx="44">
                  <c:v>1.9736921052947367</c:v>
                </c:pt>
                <c:pt idx="45">
                  <c:v>1.9736921052947367</c:v>
                </c:pt>
                <c:pt idx="46">
                  <c:v>1.9736921052947367</c:v>
                </c:pt>
                <c:pt idx="47">
                  <c:v>0.98684605264736835</c:v>
                </c:pt>
                <c:pt idx="48">
                  <c:v>1.9736921052947367</c:v>
                </c:pt>
                <c:pt idx="49">
                  <c:v>1.9736921052947367</c:v>
                </c:pt>
                <c:pt idx="50">
                  <c:v>3.9473842105894734</c:v>
                </c:pt>
                <c:pt idx="51">
                  <c:v>5.9210763158842097</c:v>
                </c:pt>
                <c:pt idx="52">
                  <c:v>9.8684605264736831</c:v>
                </c:pt>
                <c:pt idx="53">
                  <c:v>10.855306579121052</c:v>
                </c:pt>
                <c:pt idx="54">
                  <c:v>9.8684605264736831</c:v>
                </c:pt>
                <c:pt idx="55">
                  <c:v>9.8684605264736831</c:v>
                </c:pt>
                <c:pt idx="56">
                  <c:v>9.8684605264736831</c:v>
                </c:pt>
                <c:pt idx="57">
                  <c:v>9.8684605264736831</c:v>
                </c:pt>
                <c:pt idx="58">
                  <c:v>9.8684605264736831</c:v>
                </c:pt>
                <c:pt idx="59">
                  <c:v>5.9210763158842097</c:v>
                </c:pt>
                <c:pt idx="60">
                  <c:v>1.9736921052947367</c:v>
                </c:pt>
                <c:pt idx="61">
                  <c:v>0.98684605264736835</c:v>
                </c:pt>
                <c:pt idx="62">
                  <c:v>0</c:v>
                </c:pt>
                <c:pt idx="63">
                  <c:v>0.98684605264736835</c:v>
                </c:pt>
                <c:pt idx="64">
                  <c:v>0</c:v>
                </c:pt>
                <c:pt idx="65">
                  <c:v>0.98684605264736835</c:v>
                </c:pt>
                <c:pt idx="66">
                  <c:v>0</c:v>
                </c:pt>
                <c:pt idx="67">
                  <c:v>0.98684605264736835</c:v>
                </c:pt>
                <c:pt idx="68">
                  <c:v>0</c:v>
                </c:pt>
                <c:pt idx="69">
                  <c:v>0.98684605264736835</c:v>
                </c:pt>
                <c:pt idx="70">
                  <c:v>0.98684605264736835</c:v>
                </c:pt>
                <c:pt idx="71">
                  <c:v>0.98684605264736835</c:v>
                </c:pt>
                <c:pt idx="72">
                  <c:v>0.98684605264736835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0.98684605264736835</c:v>
                </c:pt>
                <c:pt idx="77">
                  <c:v>1.9736921052947367</c:v>
                </c:pt>
                <c:pt idx="78">
                  <c:v>2.9605381579421048</c:v>
                </c:pt>
                <c:pt idx="79">
                  <c:v>4.9342302632368416</c:v>
                </c:pt>
                <c:pt idx="80">
                  <c:v>5.9210763158842097</c:v>
                </c:pt>
                <c:pt idx="81">
                  <c:v>5.9210763158842097</c:v>
                </c:pt>
                <c:pt idx="82">
                  <c:v>5.9210763158842097</c:v>
                </c:pt>
                <c:pt idx="83">
                  <c:v>5.9210763158842097</c:v>
                </c:pt>
                <c:pt idx="84">
                  <c:v>5.9210763158842097</c:v>
                </c:pt>
                <c:pt idx="85">
                  <c:v>5.9210763158842097</c:v>
                </c:pt>
                <c:pt idx="86">
                  <c:v>5.9210763158842097</c:v>
                </c:pt>
                <c:pt idx="87">
                  <c:v>2.9605381579421048</c:v>
                </c:pt>
                <c:pt idx="88">
                  <c:v>0.98684605264736835</c:v>
                </c:pt>
                <c:pt idx="89">
                  <c:v>0</c:v>
                </c:pt>
                <c:pt idx="90">
                  <c:v>0.98684605264736835</c:v>
                </c:pt>
                <c:pt idx="91">
                  <c:v>0.98684605264736835</c:v>
                </c:pt>
                <c:pt idx="92">
                  <c:v>0.98684605264736835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0.98684605264736835</c:v>
                </c:pt>
                <c:pt idx="97">
                  <c:v>0</c:v>
                </c:pt>
                <c:pt idx="98">
                  <c:v>0.98684605264736835</c:v>
                </c:pt>
                <c:pt idx="99">
                  <c:v>0</c:v>
                </c:pt>
                <c:pt idx="100">
                  <c:v>0</c:v>
                </c:pt>
                <c:pt idx="101">
                  <c:v>0.98684605264736835</c:v>
                </c:pt>
                <c:pt idx="102">
                  <c:v>0.98684605264736835</c:v>
                </c:pt>
                <c:pt idx="103">
                  <c:v>0</c:v>
                </c:pt>
                <c:pt idx="104">
                  <c:v>0.98684605264736835</c:v>
                </c:pt>
                <c:pt idx="105">
                  <c:v>0.98684605264736835</c:v>
                </c:pt>
                <c:pt idx="106">
                  <c:v>1.9736921052947367</c:v>
                </c:pt>
                <c:pt idx="107">
                  <c:v>1.9736921052947367</c:v>
                </c:pt>
                <c:pt idx="108">
                  <c:v>1.9736921052947367</c:v>
                </c:pt>
                <c:pt idx="109">
                  <c:v>1.9736921052947367</c:v>
                </c:pt>
                <c:pt idx="110">
                  <c:v>1.9736921052947367</c:v>
                </c:pt>
                <c:pt idx="111">
                  <c:v>1.9736921052947367</c:v>
                </c:pt>
                <c:pt idx="112">
                  <c:v>1.9736921052947367</c:v>
                </c:pt>
                <c:pt idx="113">
                  <c:v>1.9736921052947367</c:v>
                </c:pt>
                <c:pt idx="114">
                  <c:v>1.9736921052947367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0.98684605264736835</c:v>
                </c:pt>
                <c:pt idx="121">
                  <c:v>0.98684605264736835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0.98684605264736835</c:v>
                </c:pt>
                <c:pt idx="131">
                  <c:v>0.98684605264736835</c:v>
                </c:pt>
                <c:pt idx="132">
                  <c:v>0</c:v>
                </c:pt>
                <c:pt idx="133">
                  <c:v>0</c:v>
                </c:pt>
                <c:pt idx="134">
                  <c:v>0.98684605264736835</c:v>
                </c:pt>
                <c:pt idx="135">
                  <c:v>0.98684605264736835</c:v>
                </c:pt>
                <c:pt idx="136">
                  <c:v>0.98684605264736835</c:v>
                </c:pt>
                <c:pt idx="137">
                  <c:v>0.98684605264736835</c:v>
                </c:pt>
                <c:pt idx="138">
                  <c:v>0.98684605264736835</c:v>
                </c:pt>
                <c:pt idx="139">
                  <c:v>0</c:v>
                </c:pt>
                <c:pt idx="140">
                  <c:v>0.98684605264736835</c:v>
                </c:pt>
                <c:pt idx="141">
                  <c:v>0.98684605264736835</c:v>
                </c:pt>
                <c:pt idx="142">
                  <c:v>0.98684605264736835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0.98684605264736835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0.98684605264736835</c:v>
                </c:pt>
                <c:pt idx="165">
                  <c:v>0.98684605264736835</c:v>
                </c:pt>
                <c:pt idx="166">
                  <c:v>0</c:v>
                </c:pt>
                <c:pt idx="167">
                  <c:v>0</c:v>
                </c:pt>
                <c:pt idx="168">
                  <c:v>0.98684605264736835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DA-4C35-AB05-E10A430A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424176"/>
        <c:axId val="163424960"/>
      </c:scatterChart>
      <c:valAx>
        <c:axId val="16342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4960"/>
        <c:crosses val="autoZero"/>
        <c:crossBetween val="midCat"/>
      </c:valAx>
      <c:valAx>
        <c:axId val="16342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4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1000'!$AW$4:$AW$174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1000'!$AZ$4:$AZ$174</c:f>
              <c:numCache>
                <c:formatCode>General</c:formatCode>
                <c:ptCount val="171"/>
                <c:pt idx="0">
                  <c:v>16.776382895005259</c:v>
                </c:pt>
                <c:pt idx="1">
                  <c:v>16.776382895005259</c:v>
                </c:pt>
                <c:pt idx="2">
                  <c:v>16.776382895005259</c:v>
                </c:pt>
                <c:pt idx="3">
                  <c:v>16.776382895005259</c:v>
                </c:pt>
                <c:pt idx="4">
                  <c:v>16.776382895005259</c:v>
                </c:pt>
                <c:pt idx="5">
                  <c:v>16.776382895005259</c:v>
                </c:pt>
                <c:pt idx="6">
                  <c:v>12.828998684415788</c:v>
                </c:pt>
                <c:pt idx="7">
                  <c:v>9.8684605264736831</c:v>
                </c:pt>
                <c:pt idx="8">
                  <c:v>6.9079223685315778</c:v>
                </c:pt>
                <c:pt idx="9">
                  <c:v>2.9605381579421048</c:v>
                </c:pt>
                <c:pt idx="10">
                  <c:v>1.9736921052947367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2.9605381579421048</c:v>
                </c:pt>
                <c:pt idx="14">
                  <c:v>1.9736921052947367</c:v>
                </c:pt>
                <c:pt idx="15">
                  <c:v>1.9736921052947367</c:v>
                </c:pt>
                <c:pt idx="16">
                  <c:v>0.98684605264736835</c:v>
                </c:pt>
                <c:pt idx="17">
                  <c:v>0.98684605264736835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9.8684605264736831</c:v>
                </c:pt>
                <c:pt idx="28">
                  <c:v>10.855306579121052</c:v>
                </c:pt>
                <c:pt idx="29">
                  <c:v>11.842152631768419</c:v>
                </c:pt>
                <c:pt idx="30">
                  <c:v>10.855306579121052</c:v>
                </c:pt>
                <c:pt idx="31">
                  <c:v>11.842152631768419</c:v>
                </c:pt>
                <c:pt idx="32">
                  <c:v>11.842152631768419</c:v>
                </c:pt>
                <c:pt idx="33">
                  <c:v>11.842152631768419</c:v>
                </c:pt>
                <c:pt idx="34">
                  <c:v>6.9079223685315778</c:v>
                </c:pt>
                <c:pt idx="35">
                  <c:v>3.9473842105894734</c:v>
                </c:pt>
                <c:pt idx="36">
                  <c:v>2.9605381579421048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1.9736921052947367</c:v>
                </c:pt>
                <c:pt idx="41">
                  <c:v>0.98684605264736835</c:v>
                </c:pt>
                <c:pt idx="42">
                  <c:v>0.98684605264736835</c:v>
                </c:pt>
                <c:pt idx="43">
                  <c:v>1.9736921052947367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0.98684605264736835</c:v>
                </c:pt>
                <c:pt idx="47">
                  <c:v>1.9736921052947367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2.9605381579421048</c:v>
                </c:pt>
                <c:pt idx="51">
                  <c:v>6.9079223685315778</c:v>
                </c:pt>
                <c:pt idx="52">
                  <c:v>7.8947684211789468</c:v>
                </c:pt>
                <c:pt idx="53">
                  <c:v>6.9079223685315778</c:v>
                </c:pt>
                <c:pt idx="54">
                  <c:v>7.8947684211789468</c:v>
                </c:pt>
                <c:pt idx="55">
                  <c:v>6.9079223685315778</c:v>
                </c:pt>
                <c:pt idx="56">
                  <c:v>6.9079223685315778</c:v>
                </c:pt>
                <c:pt idx="57">
                  <c:v>6.9079223685315778</c:v>
                </c:pt>
                <c:pt idx="58">
                  <c:v>6.9079223685315778</c:v>
                </c:pt>
                <c:pt idx="59">
                  <c:v>2.9605381579421048</c:v>
                </c:pt>
                <c:pt idx="60">
                  <c:v>0.98684605264736835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0.98684605264736835</c:v>
                </c:pt>
                <c:pt idx="69">
                  <c:v>0</c:v>
                </c:pt>
                <c:pt idx="70">
                  <c:v>0</c:v>
                </c:pt>
                <c:pt idx="71">
                  <c:v>0.98684605264736835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1.9736921052947367</c:v>
                </c:pt>
                <c:pt idx="79">
                  <c:v>2.9605381579421048</c:v>
                </c:pt>
                <c:pt idx="80">
                  <c:v>1.9736921052947367</c:v>
                </c:pt>
                <c:pt idx="81">
                  <c:v>1.9736921052947367</c:v>
                </c:pt>
                <c:pt idx="82">
                  <c:v>2.9605381579421048</c:v>
                </c:pt>
                <c:pt idx="83">
                  <c:v>2.9605381579421048</c:v>
                </c:pt>
                <c:pt idx="84">
                  <c:v>2.9605381579421048</c:v>
                </c:pt>
                <c:pt idx="85">
                  <c:v>2.9605381579421048</c:v>
                </c:pt>
                <c:pt idx="86">
                  <c:v>2.9605381579421048</c:v>
                </c:pt>
                <c:pt idx="87">
                  <c:v>0.98684605264736835</c:v>
                </c:pt>
                <c:pt idx="88">
                  <c:v>0.98684605264736835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0.98684605264736835</c:v>
                </c:pt>
                <c:pt idx="106">
                  <c:v>0.98684605264736835</c:v>
                </c:pt>
                <c:pt idx="107">
                  <c:v>0.98684605264736835</c:v>
                </c:pt>
                <c:pt idx="108">
                  <c:v>0.98684605264736835</c:v>
                </c:pt>
                <c:pt idx="109">
                  <c:v>0.98684605264736835</c:v>
                </c:pt>
                <c:pt idx="110">
                  <c:v>0.98684605264736835</c:v>
                </c:pt>
                <c:pt idx="111">
                  <c:v>0.98684605264736835</c:v>
                </c:pt>
                <c:pt idx="112">
                  <c:v>0.98684605264736835</c:v>
                </c:pt>
                <c:pt idx="113">
                  <c:v>0.98684605264736835</c:v>
                </c:pt>
                <c:pt idx="114">
                  <c:v>0.98684605264736835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32-4B60-BAC7-E0F3BFA7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67272"/>
        <c:axId val="225367664"/>
      </c:scatterChart>
      <c:valAx>
        <c:axId val="22536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67664"/>
        <c:crosses val="autoZero"/>
        <c:crossBetween val="midCat"/>
      </c:valAx>
      <c:valAx>
        <c:axId val="22536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67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689392052387692"/>
          <c:y val="0.21337962962962964"/>
          <c:w val="0.74088035493013116"/>
          <c:h val="0.6227161708953047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1000'!$CP$4:$CP$174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1000'!$CS$4:$CS$174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14.802690789710525</c:v>
                </c:pt>
                <c:pt idx="2">
                  <c:v>15.789536842357894</c:v>
                </c:pt>
                <c:pt idx="3">
                  <c:v>14.802690789710525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9.8684605264736831</c:v>
                </c:pt>
                <c:pt idx="7">
                  <c:v>6.9079223685315778</c:v>
                </c:pt>
                <c:pt idx="8">
                  <c:v>2.9605381579421048</c:v>
                </c:pt>
                <c:pt idx="9">
                  <c:v>1.9736921052947367</c:v>
                </c:pt>
                <c:pt idx="10">
                  <c:v>0.98684605264736835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1.9736921052947367</c:v>
                </c:pt>
                <c:pt idx="14">
                  <c:v>0.98684605264736835</c:v>
                </c:pt>
                <c:pt idx="15">
                  <c:v>1.9736921052947367</c:v>
                </c:pt>
                <c:pt idx="16">
                  <c:v>1.9736921052947367</c:v>
                </c:pt>
                <c:pt idx="17">
                  <c:v>1.9736921052947367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5.9210763158842097</c:v>
                </c:pt>
                <c:pt idx="26">
                  <c:v>6.9079223685315778</c:v>
                </c:pt>
                <c:pt idx="27">
                  <c:v>6.9079223685315778</c:v>
                </c:pt>
                <c:pt idx="28">
                  <c:v>7.8947684211789468</c:v>
                </c:pt>
                <c:pt idx="29">
                  <c:v>7.8947684211789468</c:v>
                </c:pt>
                <c:pt idx="30">
                  <c:v>7.8947684211789468</c:v>
                </c:pt>
                <c:pt idx="31">
                  <c:v>6.9079223685315778</c:v>
                </c:pt>
                <c:pt idx="32">
                  <c:v>7.8947684211789468</c:v>
                </c:pt>
                <c:pt idx="33">
                  <c:v>7.8947684211789468</c:v>
                </c:pt>
                <c:pt idx="34">
                  <c:v>5.9210763158842097</c:v>
                </c:pt>
                <c:pt idx="35">
                  <c:v>2.9605381579421048</c:v>
                </c:pt>
                <c:pt idx="36">
                  <c:v>0.98684605264736835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0.98684605264736835</c:v>
                </c:pt>
                <c:pt idx="41">
                  <c:v>0.98684605264736835</c:v>
                </c:pt>
                <c:pt idx="42">
                  <c:v>0</c:v>
                </c:pt>
                <c:pt idx="43">
                  <c:v>0.98684605264736835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</c:v>
                </c:pt>
                <c:pt idx="47">
                  <c:v>0.98684605264736835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0.98684605264736835</c:v>
                </c:pt>
                <c:pt idx="51">
                  <c:v>1.9736921052947367</c:v>
                </c:pt>
                <c:pt idx="52">
                  <c:v>1.9736921052947367</c:v>
                </c:pt>
                <c:pt idx="53">
                  <c:v>2.9605381579421048</c:v>
                </c:pt>
                <c:pt idx="54">
                  <c:v>3.9473842105894734</c:v>
                </c:pt>
                <c:pt idx="55">
                  <c:v>2.9605381579421048</c:v>
                </c:pt>
                <c:pt idx="56">
                  <c:v>2.9605381579421048</c:v>
                </c:pt>
                <c:pt idx="57">
                  <c:v>2.9605381579421048</c:v>
                </c:pt>
                <c:pt idx="58">
                  <c:v>2.9605381579421048</c:v>
                </c:pt>
                <c:pt idx="59">
                  <c:v>0.98684605264736835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0.98684605264736835</c:v>
                </c:pt>
                <c:pt idx="79">
                  <c:v>0.98684605264736835</c:v>
                </c:pt>
                <c:pt idx="80">
                  <c:v>0</c:v>
                </c:pt>
                <c:pt idx="81">
                  <c:v>0</c:v>
                </c:pt>
                <c:pt idx="82">
                  <c:v>0.98684605264736835</c:v>
                </c:pt>
                <c:pt idx="83">
                  <c:v>0</c:v>
                </c:pt>
                <c:pt idx="84">
                  <c:v>0.98684605264736835</c:v>
                </c:pt>
                <c:pt idx="85">
                  <c:v>0.98684605264736835</c:v>
                </c:pt>
                <c:pt idx="86">
                  <c:v>0.98684605264736835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1E-41D3-BD27-16BE1E15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68840"/>
        <c:axId val="225369232"/>
      </c:scatterChart>
      <c:valAx>
        <c:axId val="22536884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69232"/>
        <c:crosses val="autoZero"/>
        <c:crossBetween val="midCat"/>
      </c:valAx>
      <c:valAx>
        <c:axId val="225369232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68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1000'!$B$4:$B$174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1000'!$E$4:$E$174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15.789536842357894</c:v>
                </c:pt>
                <c:pt idx="2">
                  <c:v>15.789536842357894</c:v>
                </c:pt>
                <c:pt idx="3">
                  <c:v>15.789536842357894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12.828998684415788</c:v>
                </c:pt>
                <c:pt idx="7">
                  <c:v>10.855306579121052</c:v>
                </c:pt>
                <c:pt idx="8">
                  <c:v>4.9342302632368416</c:v>
                </c:pt>
                <c:pt idx="9">
                  <c:v>3.9473842105894734</c:v>
                </c:pt>
                <c:pt idx="10">
                  <c:v>3.9473842105894734</c:v>
                </c:pt>
                <c:pt idx="11">
                  <c:v>2.9605381579421048</c:v>
                </c:pt>
                <c:pt idx="12">
                  <c:v>2.9605381579421048</c:v>
                </c:pt>
                <c:pt idx="13">
                  <c:v>2.9605381579421048</c:v>
                </c:pt>
                <c:pt idx="14">
                  <c:v>2.9605381579421048</c:v>
                </c:pt>
                <c:pt idx="15">
                  <c:v>2.9605381579421048</c:v>
                </c:pt>
                <c:pt idx="16">
                  <c:v>2.9605381579421048</c:v>
                </c:pt>
                <c:pt idx="17">
                  <c:v>2.9605381579421048</c:v>
                </c:pt>
                <c:pt idx="18">
                  <c:v>2.9605381579421048</c:v>
                </c:pt>
                <c:pt idx="19">
                  <c:v>2.9605381579421048</c:v>
                </c:pt>
                <c:pt idx="20">
                  <c:v>2.9605381579421048</c:v>
                </c:pt>
                <c:pt idx="21">
                  <c:v>2.9605381579421048</c:v>
                </c:pt>
                <c:pt idx="22">
                  <c:v>2.9605381579421048</c:v>
                </c:pt>
                <c:pt idx="23">
                  <c:v>2.9605381579421048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12.828998684415788</c:v>
                </c:pt>
                <c:pt idx="28">
                  <c:v>12.828998684415788</c:v>
                </c:pt>
                <c:pt idx="29">
                  <c:v>12.828998684415788</c:v>
                </c:pt>
                <c:pt idx="30">
                  <c:v>12.828998684415788</c:v>
                </c:pt>
                <c:pt idx="31">
                  <c:v>12.828998684415788</c:v>
                </c:pt>
                <c:pt idx="32">
                  <c:v>13.815844737063156</c:v>
                </c:pt>
                <c:pt idx="33">
                  <c:v>13.815844737063156</c:v>
                </c:pt>
                <c:pt idx="34">
                  <c:v>8.8816144738263141</c:v>
                </c:pt>
                <c:pt idx="35">
                  <c:v>5.9210763158842097</c:v>
                </c:pt>
                <c:pt idx="36">
                  <c:v>3.9473842105894734</c:v>
                </c:pt>
                <c:pt idx="37">
                  <c:v>1.9736921052947367</c:v>
                </c:pt>
                <c:pt idx="38">
                  <c:v>1.9736921052947367</c:v>
                </c:pt>
                <c:pt idx="39">
                  <c:v>1.9736921052947367</c:v>
                </c:pt>
                <c:pt idx="40">
                  <c:v>0.98684605264736835</c:v>
                </c:pt>
                <c:pt idx="41">
                  <c:v>1.9736921052947367</c:v>
                </c:pt>
                <c:pt idx="42">
                  <c:v>1.9736921052947367</c:v>
                </c:pt>
                <c:pt idx="43">
                  <c:v>1.9736921052947367</c:v>
                </c:pt>
                <c:pt idx="44">
                  <c:v>1.9736921052947367</c:v>
                </c:pt>
                <c:pt idx="45">
                  <c:v>1.9736921052947367</c:v>
                </c:pt>
                <c:pt idx="46">
                  <c:v>1.9736921052947367</c:v>
                </c:pt>
                <c:pt idx="47">
                  <c:v>0.98684605264736835</c:v>
                </c:pt>
                <c:pt idx="48">
                  <c:v>1.9736921052947367</c:v>
                </c:pt>
                <c:pt idx="49">
                  <c:v>1.9736921052947367</c:v>
                </c:pt>
                <c:pt idx="50">
                  <c:v>3.9473842105894734</c:v>
                </c:pt>
                <c:pt idx="51">
                  <c:v>5.9210763158842097</c:v>
                </c:pt>
                <c:pt idx="52">
                  <c:v>9.8684605264736831</c:v>
                </c:pt>
                <c:pt idx="53">
                  <c:v>10.855306579121052</c:v>
                </c:pt>
                <c:pt idx="54">
                  <c:v>9.8684605264736831</c:v>
                </c:pt>
                <c:pt idx="55">
                  <c:v>9.8684605264736831</c:v>
                </c:pt>
                <c:pt idx="56">
                  <c:v>9.8684605264736831</c:v>
                </c:pt>
                <c:pt idx="57">
                  <c:v>9.8684605264736831</c:v>
                </c:pt>
                <c:pt idx="58">
                  <c:v>9.8684605264736831</c:v>
                </c:pt>
                <c:pt idx="59">
                  <c:v>5.9210763158842097</c:v>
                </c:pt>
                <c:pt idx="60">
                  <c:v>1.9736921052947367</c:v>
                </c:pt>
                <c:pt idx="61">
                  <c:v>0.98684605264736835</c:v>
                </c:pt>
                <c:pt idx="62">
                  <c:v>0</c:v>
                </c:pt>
                <c:pt idx="63">
                  <c:v>0.98684605264736835</c:v>
                </c:pt>
                <c:pt idx="64">
                  <c:v>0</c:v>
                </c:pt>
                <c:pt idx="65">
                  <c:v>0.98684605264736835</c:v>
                </c:pt>
                <c:pt idx="66">
                  <c:v>0</c:v>
                </c:pt>
                <c:pt idx="67">
                  <c:v>0.98684605264736835</c:v>
                </c:pt>
                <c:pt idx="68">
                  <c:v>0</c:v>
                </c:pt>
                <c:pt idx="69">
                  <c:v>0.98684605264736835</c:v>
                </c:pt>
                <c:pt idx="70">
                  <c:v>0.98684605264736835</c:v>
                </c:pt>
                <c:pt idx="71">
                  <c:v>0.98684605264736835</c:v>
                </c:pt>
                <c:pt idx="72">
                  <c:v>0.98684605264736835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0.98684605264736835</c:v>
                </c:pt>
                <c:pt idx="77">
                  <c:v>1.9736921052947367</c:v>
                </c:pt>
                <c:pt idx="78">
                  <c:v>2.9605381579421048</c:v>
                </c:pt>
                <c:pt idx="79">
                  <c:v>4.9342302632368416</c:v>
                </c:pt>
                <c:pt idx="80">
                  <c:v>5.9210763158842097</c:v>
                </c:pt>
                <c:pt idx="81">
                  <c:v>5.9210763158842097</c:v>
                </c:pt>
                <c:pt idx="82">
                  <c:v>5.9210763158842097</c:v>
                </c:pt>
                <c:pt idx="83">
                  <c:v>5.9210763158842097</c:v>
                </c:pt>
                <c:pt idx="84">
                  <c:v>5.9210763158842097</c:v>
                </c:pt>
                <c:pt idx="85">
                  <c:v>5.9210763158842097</c:v>
                </c:pt>
                <c:pt idx="86">
                  <c:v>5.9210763158842097</c:v>
                </c:pt>
                <c:pt idx="87">
                  <c:v>2.9605381579421048</c:v>
                </c:pt>
                <c:pt idx="88">
                  <c:v>0.98684605264736835</c:v>
                </c:pt>
                <c:pt idx="89">
                  <c:v>0</c:v>
                </c:pt>
                <c:pt idx="90">
                  <c:v>0.98684605264736835</c:v>
                </c:pt>
                <c:pt idx="91">
                  <c:v>0.98684605264736835</c:v>
                </c:pt>
                <c:pt idx="92">
                  <c:v>0.98684605264736835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0.98684605264736835</c:v>
                </c:pt>
                <c:pt idx="97">
                  <c:v>0</c:v>
                </c:pt>
                <c:pt idx="98">
                  <c:v>0.98684605264736835</c:v>
                </c:pt>
                <c:pt idx="99">
                  <c:v>0</c:v>
                </c:pt>
                <c:pt idx="100">
                  <c:v>0</c:v>
                </c:pt>
                <c:pt idx="101">
                  <c:v>0.98684605264736835</c:v>
                </c:pt>
                <c:pt idx="102">
                  <c:v>0.98684605264736835</c:v>
                </c:pt>
                <c:pt idx="103">
                  <c:v>0</c:v>
                </c:pt>
                <c:pt idx="104">
                  <c:v>0.98684605264736835</c:v>
                </c:pt>
                <c:pt idx="105">
                  <c:v>0.98684605264736835</c:v>
                </c:pt>
                <c:pt idx="106">
                  <c:v>1.9736921052947367</c:v>
                </c:pt>
                <c:pt idx="107">
                  <c:v>1.9736921052947367</c:v>
                </c:pt>
                <c:pt idx="108">
                  <c:v>1.9736921052947367</c:v>
                </c:pt>
                <c:pt idx="109">
                  <c:v>1.9736921052947367</c:v>
                </c:pt>
                <c:pt idx="110">
                  <c:v>1.9736921052947367</c:v>
                </c:pt>
                <c:pt idx="111">
                  <c:v>1.9736921052947367</c:v>
                </c:pt>
                <c:pt idx="112">
                  <c:v>1.9736921052947367</c:v>
                </c:pt>
                <c:pt idx="113">
                  <c:v>1.9736921052947367</c:v>
                </c:pt>
                <c:pt idx="114">
                  <c:v>1.9736921052947367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0.98684605264736835</c:v>
                </c:pt>
                <c:pt idx="121">
                  <c:v>0.98684605264736835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0.98684605264736835</c:v>
                </c:pt>
                <c:pt idx="131">
                  <c:v>0.98684605264736835</c:v>
                </c:pt>
                <c:pt idx="132">
                  <c:v>0</c:v>
                </c:pt>
                <c:pt idx="133">
                  <c:v>0</c:v>
                </c:pt>
                <c:pt idx="134">
                  <c:v>0.98684605264736835</c:v>
                </c:pt>
                <c:pt idx="135">
                  <c:v>0.98684605264736835</c:v>
                </c:pt>
                <c:pt idx="136">
                  <c:v>0.98684605264736835</c:v>
                </c:pt>
                <c:pt idx="137">
                  <c:v>0.98684605264736835</c:v>
                </c:pt>
                <c:pt idx="138">
                  <c:v>0.98684605264736835</c:v>
                </c:pt>
                <c:pt idx="139">
                  <c:v>0</c:v>
                </c:pt>
                <c:pt idx="140">
                  <c:v>0.98684605264736835</c:v>
                </c:pt>
                <c:pt idx="141">
                  <c:v>0.98684605264736835</c:v>
                </c:pt>
                <c:pt idx="142">
                  <c:v>0.98684605264736835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0.98684605264736835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0.98684605264736835</c:v>
                </c:pt>
                <c:pt idx="165">
                  <c:v>0.98684605264736835</c:v>
                </c:pt>
                <c:pt idx="166">
                  <c:v>0</c:v>
                </c:pt>
                <c:pt idx="167">
                  <c:v>0</c:v>
                </c:pt>
                <c:pt idx="168">
                  <c:v>0.98684605264736835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2C-4F31-88D2-D5DA47BE4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70408"/>
        <c:axId val="225370800"/>
      </c:scatterChart>
      <c:valAx>
        <c:axId val="22537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70800"/>
        <c:crosses val="autoZero"/>
        <c:crossBetween val="midCat"/>
      </c:valAx>
      <c:valAx>
        <c:axId val="225370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70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1000'!$AW$4:$AW$174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1000'!$AZ$4:$AZ$174</c:f>
              <c:numCache>
                <c:formatCode>General</c:formatCode>
                <c:ptCount val="171"/>
                <c:pt idx="0">
                  <c:v>16.776382895005259</c:v>
                </c:pt>
                <c:pt idx="1">
                  <c:v>16.776382895005259</c:v>
                </c:pt>
                <c:pt idx="2">
                  <c:v>16.776382895005259</c:v>
                </c:pt>
                <c:pt idx="3">
                  <c:v>16.776382895005259</c:v>
                </c:pt>
                <c:pt idx="4">
                  <c:v>16.776382895005259</c:v>
                </c:pt>
                <c:pt idx="5">
                  <c:v>16.776382895005259</c:v>
                </c:pt>
                <c:pt idx="6">
                  <c:v>12.828998684415788</c:v>
                </c:pt>
                <c:pt idx="7">
                  <c:v>9.8684605264736831</c:v>
                </c:pt>
                <c:pt idx="8">
                  <c:v>6.9079223685315778</c:v>
                </c:pt>
                <c:pt idx="9">
                  <c:v>2.9605381579421048</c:v>
                </c:pt>
                <c:pt idx="10">
                  <c:v>1.9736921052947367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2.9605381579421048</c:v>
                </c:pt>
                <c:pt idx="14">
                  <c:v>1.9736921052947367</c:v>
                </c:pt>
                <c:pt idx="15">
                  <c:v>1.9736921052947367</c:v>
                </c:pt>
                <c:pt idx="16">
                  <c:v>0.98684605264736835</c:v>
                </c:pt>
                <c:pt idx="17">
                  <c:v>0.98684605264736835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9.8684605264736831</c:v>
                </c:pt>
                <c:pt idx="28">
                  <c:v>10.855306579121052</c:v>
                </c:pt>
                <c:pt idx="29">
                  <c:v>11.842152631768419</c:v>
                </c:pt>
                <c:pt idx="30">
                  <c:v>10.855306579121052</c:v>
                </c:pt>
                <c:pt idx="31">
                  <c:v>11.842152631768419</c:v>
                </c:pt>
                <c:pt idx="32">
                  <c:v>11.842152631768419</c:v>
                </c:pt>
                <c:pt idx="33">
                  <c:v>11.842152631768419</c:v>
                </c:pt>
                <c:pt idx="34">
                  <c:v>6.9079223685315778</c:v>
                </c:pt>
                <c:pt idx="35">
                  <c:v>3.9473842105894734</c:v>
                </c:pt>
                <c:pt idx="36">
                  <c:v>2.9605381579421048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1.9736921052947367</c:v>
                </c:pt>
                <c:pt idx="41">
                  <c:v>0.98684605264736835</c:v>
                </c:pt>
                <c:pt idx="42">
                  <c:v>0.98684605264736835</c:v>
                </c:pt>
                <c:pt idx="43">
                  <c:v>1.9736921052947367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0.98684605264736835</c:v>
                </c:pt>
                <c:pt idx="47">
                  <c:v>1.9736921052947367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2.9605381579421048</c:v>
                </c:pt>
                <c:pt idx="51">
                  <c:v>6.9079223685315778</c:v>
                </c:pt>
                <c:pt idx="52">
                  <c:v>7.8947684211789468</c:v>
                </c:pt>
                <c:pt idx="53">
                  <c:v>6.9079223685315778</c:v>
                </c:pt>
                <c:pt idx="54">
                  <c:v>7.8947684211789468</c:v>
                </c:pt>
                <c:pt idx="55">
                  <c:v>6.9079223685315778</c:v>
                </c:pt>
                <c:pt idx="56">
                  <c:v>6.9079223685315778</c:v>
                </c:pt>
                <c:pt idx="57">
                  <c:v>6.9079223685315778</c:v>
                </c:pt>
                <c:pt idx="58">
                  <c:v>6.9079223685315778</c:v>
                </c:pt>
                <c:pt idx="59">
                  <c:v>2.9605381579421048</c:v>
                </c:pt>
                <c:pt idx="60">
                  <c:v>0.98684605264736835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0.98684605264736835</c:v>
                </c:pt>
                <c:pt idx="69">
                  <c:v>0</c:v>
                </c:pt>
                <c:pt idx="70">
                  <c:v>0</c:v>
                </c:pt>
                <c:pt idx="71">
                  <c:v>0.98684605264736835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1.9736921052947367</c:v>
                </c:pt>
                <c:pt idx="79">
                  <c:v>2.9605381579421048</c:v>
                </c:pt>
                <c:pt idx="80">
                  <c:v>1.9736921052947367</c:v>
                </c:pt>
                <c:pt idx="81">
                  <c:v>1.9736921052947367</c:v>
                </c:pt>
                <c:pt idx="82">
                  <c:v>2.9605381579421048</c:v>
                </c:pt>
                <c:pt idx="83">
                  <c:v>2.9605381579421048</c:v>
                </c:pt>
                <c:pt idx="84">
                  <c:v>2.9605381579421048</c:v>
                </c:pt>
                <c:pt idx="85">
                  <c:v>2.9605381579421048</c:v>
                </c:pt>
                <c:pt idx="86">
                  <c:v>2.9605381579421048</c:v>
                </c:pt>
                <c:pt idx="87">
                  <c:v>0.98684605264736835</c:v>
                </c:pt>
                <c:pt idx="88">
                  <c:v>0.98684605264736835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0.98684605264736835</c:v>
                </c:pt>
                <c:pt idx="106">
                  <c:v>0.98684605264736835</c:v>
                </c:pt>
                <c:pt idx="107">
                  <c:v>0.98684605264736835</c:v>
                </c:pt>
                <c:pt idx="108">
                  <c:v>0.98684605264736835</c:v>
                </c:pt>
                <c:pt idx="109">
                  <c:v>0.98684605264736835</c:v>
                </c:pt>
                <c:pt idx="110">
                  <c:v>0.98684605264736835</c:v>
                </c:pt>
                <c:pt idx="111">
                  <c:v>0.98684605264736835</c:v>
                </c:pt>
                <c:pt idx="112">
                  <c:v>0.98684605264736835</c:v>
                </c:pt>
                <c:pt idx="113">
                  <c:v>0.98684605264736835</c:v>
                </c:pt>
                <c:pt idx="114">
                  <c:v>0.98684605264736835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3B-423C-8733-887DF87C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68448"/>
        <c:axId val="225366488"/>
      </c:scatterChart>
      <c:valAx>
        <c:axId val="2253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66488"/>
        <c:crosses val="autoZero"/>
        <c:crossBetween val="midCat"/>
      </c:valAx>
      <c:valAx>
        <c:axId val="225366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6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689392052387692"/>
          <c:y val="0.21337962962962964"/>
          <c:w val="0.74088035493013116"/>
          <c:h val="0.6227161708953047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1000'!$CP$4:$CP$174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1000'!$CS$4:$CS$174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14.802690789710525</c:v>
                </c:pt>
                <c:pt idx="2">
                  <c:v>15.789536842357894</c:v>
                </c:pt>
                <c:pt idx="3">
                  <c:v>14.802690789710525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9.8684605264736831</c:v>
                </c:pt>
                <c:pt idx="7">
                  <c:v>6.9079223685315778</c:v>
                </c:pt>
                <c:pt idx="8">
                  <c:v>2.9605381579421048</c:v>
                </c:pt>
                <c:pt idx="9">
                  <c:v>1.9736921052947367</c:v>
                </c:pt>
                <c:pt idx="10">
                  <c:v>0.98684605264736835</c:v>
                </c:pt>
                <c:pt idx="11">
                  <c:v>1.9736921052947367</c:v>
                </c:pt>
                <c:pt idx="12">
                  <c:v>1.9736921052947367</c:v>
                </c:pt>
                <c:pt idx="13">
                  <c:v>1.9736921052947367</c:v>
                </c:pt>
                <c:pt idx="14">
                  <c:v>0.98684605264736835</c:v>
                </c:pt>
                <c:pt idx="15">
                  <c:v>1.9736921052947367</c:v>
                </c:pt>
                <c:pt idx="16">
                  <c:v>1.9736921052947367</c:v>
                </c:pt>
                <c:pt idx="17">
                  <c:v>1.9736921052947367</c:v>
                </c:pt>
                <c:pt idx="18">
                  <c:v>1.9736921052947367</c:v>
                </c:pt>
                <c:pt idx="19">
                  <c:v>1.9736921052947367</c:v>
                </c:pt>
                <c:pt idx="20">
                  <c:v>1.9736921052947367</c:v>
                </c:pt>
                <c:pt idx="21">
                  <c:v>1.9736921052947367</c:v>
                </c:pt>
                <c:pt idx="22">
                  <c:v>1.9736921052947367</c:v>
                </c:pt>
                <c:pt idx="23">
                  <c:v>1.9736921052947367</c:v>
                </c:pt>
                <c:pt idx="24">
                  <c:v>3.9473842105894734</c:v>
                </c:pt>
                <c:pt idx="25">
                  <c:v>5.9210763158842097</c:v>
                </c:pt>
                <c:pt idx="26">
                  <c:v>6.9079223685315778</c:v>
                </c:pt>
                <c:pt idx="27">
                  <c:v>6.9079223685315778</c:v>
                </c:pt>
                <c:pt idx="28">
                  <c:v>7.8947684211789468</c:v>
                </c:pt>
                <c:pt idx="29">
                  <c:v>7.8947684211789468</c:v>
                </c:pt>
                <c:pt idx="30">
                  <c:v>7.8947684211789468</c:v>
                </c:pt>
                <c:pt idx="31">
                  <c:v>6.9079223685315778</c:v>
                </c:pt>
                <c:pt idx="32">
                  <c:v>7.8947684211789468</c:v>
                </c:pt>
                <c:pt idx="33">
                  <c:v>7.8947684211789468</c:v>
                </c:pt>
                <c:pt idx="34">
                  <c:v>5.9210763158842097</c:v>
                </c:pt>
                <c:pt idx="35">
                  <c:v>2.9605381579421048</c:v>
                </c:pt>
                <c:pt idx="36">
                  <c:v>0.98684605264736835</c:v>
                </c:pt>
                <c:pt idx="37">
                  <c:v>0.98684605264736835</c:v>
                </c:pt>
                <c:pt idx="38">
                  <c:v>0.98684605264736835</c:v>
                </c:pt>
                <c:pt idx="39">
                  <c:v>0.98684605264736835</c:v>
                </c:pt>
                <c:pt idx="40">
                  <c:v>0.98684605264736835</c:v>
                </c:pt>
                <c:pt idx="41">
                  <c:v>0.98684605264736835</c:v>
                </c:pt>
                <c:pt idx="42">
                  <c:v>0</c:v>
                </c:pt>
                <c:pt idx="43">
                  <c:v>0.98684605264736835</c:v>
                </c:pt>
                <c:pt idx="44">
                  <c:v>0.98684605264736835</c:v>
                </c:pt>
                <c:pt idx="45">
                  <c:v>0.98684605264736835</c:v>
                </c:pt>
                <c:pt idx="46">
                  <c:v>0</c:v>
                </c:pt>
                <c:pt idx="47">
                  <c:v>0.98684605264736835</c:v>
                </c:pt>
                <c:pt idx="48">
                  <c:v>0.98684605264736835</c:v>
                </c:pt>
                <c:pt idx="49">
                  <c:v>0.98684605264736835</c:v>
                </c:pt>
                <c:pt idx="50">
                  <c:v>0.98684605264736835</c:v>
                </c:pt>
                <c:pt idx="51">
                  <c:v>1.9736921052947367</c:v>
                </c:pt>
                <c:pt idx="52">
                  <c:v>1.9736921052947367</c:v>
                </c:pt>
                <c:pt idx="53">
                  <c:v>2.9605381579421048</c:v>
                </c:pt>
                <c:pt idx="54">
                  <c:v>3.9473842105894734</c:v>
                </c:pt>
                <c:pt idx="55">
                  <c:v>2.9605381579421048</c:v>
                </c:pt>
                <c:pt idx="56">
                  <c:v>2.9605381579421048</c:v>
                </c:pt>
                <c:pt idx="57">
                  <c:v>2.9605381579421048</c:v>
                </c:pt>
                <c:pt idx="58">
                  <c:v>2.9605381579421048</c:v>
                </c:pt>
                <c:pt idx="59">
                  <c:v>0.98684605264736835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</c:v>
                </c:pt>
                <c:pt idx="77">
                  <c:v>0.98684605264736835</c:v>
                </c:pt>
                <c:pt idx="78">
                  <c:v>0.98684605264736835</c:v>
                </c:pt>
                <c:pt idx="79">
                  <c:v>0.98684605264736835</c:v>
                </c:pt>
                <c:pt idx="80">
                  <c:v>0</c:v>
                </c:pt>
                <c:pt idx="81">
                  <c:v>0</c:v>
                </c:pt>
                <c:pt idx="82">
                  <c:v>0.98684605264736835</c:v>
                </c:pt>
                <c:pt idx="83">
                  <c:v>0</c:v>
                </c:pt>
                <c:pt idx="84">
                  <c:v>0.98684605264736835</c:v>
                </c:pt>
                <c:pt idx="85">
                  <c:v>0.98684605264736835</c:v>
                </c:pt>
                <c:pt idx="86">
                  <c:v>0.98684605264736835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CD-4572-B326-1EB99337B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71976"/>
        <c:axId val="225372368"/>
      </c:scatterChart>
      <c:valAx>
        <c:axId val="2253719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72368"/>
        <c:crosses val="autoZero"/>
        <c:crossBetween val="midCat"/>
      </c:valAx>
      <c:valAx>
        <c:axId val="225372368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71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'six cycles, Re = 1000'!$B$4:$B$174</c:f>
              <c:numCache>
                <c:formatCode>General</c:formatCode>
                <c:ptCount val="171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</c:numCache>
            </c:numRef>
          </c:xVal>
          <c:yVal>
            <c:numRef>
              <c:f>'six cycles, Re = 1000'!$E$4:$E$174</c:f>
              <c:numCache>
                <c:formatCode>General</c:formatCode>
                <c:ptCount val="171"/>
                <c:pt idx="0">
                  <c:v>15.789536842357894</c:v>
                </c:pt>
                <c:pt idx="1">
                  <c:v>15.789536842357894</c:v>
                </c:pt>
                <c:pt idx="2">
                  <c:v>15.789536842357894</c:v>
                </c:pt>
                <c:pt idx="3">
                  <c:v>15.789536842357894</c:v>
                </c:pt>
                <c:pt idx="4">
                  <c:v>15.789536842357894</c:v>
                </c:pt>
                <c:pt idx="5">
                  <c:v>15.789536842357894</c:v>
                </c:pt>
                <c:pt idx="6">
                  <c:v>12.828998684415788</c:v>
                </c:pt>
                <c:pt idx="7">
                  <c:v>10.855306579121052</c:v>
                </c:pt>
                <c:pt idx="8">
                  <c:v>4.9342302632368416</c:v>
                </c:pt>
                <c:pt idx="9">
                  <c:v>3.9473842105894734</c:v>
                </c:pt>
                <c:pt idx="10">
                  <c:v>3.9473842105894734</c:v>
                </c:pt>
                <c:pt idx="11">
                  <c:v>2.9605381579421048</c:v>
                </c:pt>
                <c:pt idx="12">
                  <c:v>2.9605381579421048</c:v>
                </c:pt>
                <c:pt idx="13">
                  <c:v>2.9605381579421048</c:v>
                </c:pt>
                <c:pt idx="14">
                  <c:v>2.9605381579421048</c:v>
                </c:pt>
                <c:pt idx="15">
                  <c:v>2.9605381579421048</c:v>
                </c:pt>
                <c:pt idx="16">
                  <c:v>2.9605381579421048</c:v>
                </c:pt>
                <c:pt idx="17">
                  <c:v>2.9605381579421048</c:v>
                </c:pt>
                <c:pt idx="18">
                  <c:v>2.9605381579421048</c:v>
                </c:pt>
                <c:pt idx="19">
                  <c:v>2.9605381579421048</c:v>
                </c:pt>
                <c:pt idx="20">
                  <c:v>2.9605381579421048</c:v>
                </c:pt>
                <c:pt idx="21">
                  <c:v>2.9605381579421048</c:v>
                </c:pt>
                <c:pt idx="22">
                  <c:v>2.9605381579421048</c:v>
                </c:pt>
                <c:pt idx="23">
                  <c:v>2.9605381579421048</c:v>
                </c:pt>
                <c:pt idx="24">
                  <c:v>3.9473842105894734</c:v>
                </c:pt>
                <c:pt idx="25">
                  <c:v>6.9079223685315778</c:v>
                </c:pt>
                <c:pt idx="26">
                  <c:v>8.8816144738263141</c:v>
                </c:pt>
                <c:pt idx="27">
                  <c:v>12.828998684415788</c:v>
                </c:pt>
                <c:pt idx="28">
                  <c:v>12.828998684415788</c:v>
                </c:pt>
                <c:pt idx="29">
                  <c:v>12.828998684415788</c:v>
                </c:pt>
                <c:pt idx="30">
                  <c:v>12.828998684415788</c:v>
                </c:pt>
                <c:pt idx="31">
                  <c:v>12.828998684415788</c:v>
                </c:pt>
                <c:pt idx="32">
                  <c:v>13.815844737063156</c:v>
                </c:pt>
                <c:pt idx="33">
                  <c:v>13.815844737063156</c:v>
                </c:pt>
                <c:pt idx="34">
                  <c:v>8.8816144738263141</c:v>
                </c:pt>
                <c:pt idx="35">
                  <c:v>5.9210763158842097</c:v>
                </c:pt>
                <c:pt idx="36">
                  <c:v>3.9473842105894734</c:v>
                </c:pt>
                <c:pt idx="37">
                  <c:v>1.9736921052947367</c:v>
                </c:pt>
                <c:pt idx="38">
                  <c:v>1.9736921052947367</c:v>
                </c:pt>
                <c:pt idx="39">
                  <c:v>1.9736921052947367</c:v>
                </c:pt>
                <c:pt idx="40">
                  <c:v>0.98684605264736835</c:v>
                </c:pt>
                <c:pt idx="41">
                  <c:v>1.9736921052947367</c:v>
                </c:pt>
                <c:pt idx="42">
                  <c:v>1.9736921052947367</c:v>
                </c:pt>
                <c:pt idx="43">
                  <c:v>1.9736921052947367</c:v>
                </c:pt>
                <c:pt idx="44">
                  <c:v>1.9736921052947367</c:v>
                </c:pt>
                <c:pt idx="45">
                  <c:v>1.9736921052947367</c:v>
                </c:pt>
                <c:pt idx="46">
                  <c:v>1.9736921052947367</c:v>
                </c:pt>
                <c:pt idx="47">
                  <c:v>0.98684605264736835</c:v>
                </c:pt>
                <c:pt idx="48">
                  <c:v>1.9736921052947367</c:v>
                </c:pt>
                <c:pt idx="49">
                  <c:v>1.9736921052947367</c:v>
                </c:pt>
                <c:pt idx="50">
                  <c:v>3.9473842105894734</c:v>
                </c:pt>
                <c:pt idx="51">
                  <c:v>5.9210763158842097</c:v>
                </c:pt>
                <c:pt idx="52">
                  <c:v>9.8684605264736831</c:v>
                </c:pt>
                <c:pt idx="53">
                  <c:v>10.855306579121052</c:v>
                </c:pt>
                <c:pt idx="54">
                  <c:v>9.8684605264736831</c:v>
                </c:pt>
                <c:pt idx="55">
                  <c:v>9.8684605264736831</c:v>
                </c:pt>
                <c:pt idx="56">
                  <c:v>9.8684605264736831</c:v>
                </c:pt>
                <c:pt idx="57">
                  <c:v>9.8684605264736831</c:v>
                </c:pt>
                <c:pt idx="58">
                  <c:v>9.8684605264736831</c:v>
                </c:pt>
                <c:pt idx="59">
                  <c:v>5.9210763158842097</c:v>
                </c:pt>
                <c:pt idx="60">
                  <c:v>1.9736921052947367</c:v>
                </c:pt>
                <c:pt idx="61">
                  <c:v>0.98684605264736835</c:v>
                </c:pt>
                <c:pt idx="62">
                  <c:v>0</c:v>
                </c:pt>
                <c:pt idx="63">
                  <c:v>0.98684605264736835</c:v>
                </c:pt>
                <c:pt idx="64">
                  <c:v>0</c:v>
                </c:pt>
                <c:pt idx="65">
                  <c:v>0.98684605264736835</c:v>
                </c:pt>
                <c:pt idx="66">
                  <c:v>0</c:v>
                </c:pt>
                <c:pt idx="67">
                  <c:v>0.98684605264736835</c:v>
                </c:pt>
                <c:pt idx="68">
                  <c:v>0</c:v>
                </c:pt>
                <c:pt idx="69">
                  <c:v>0.98684605264736835</c:v>
                </c:pt>
                <c:pt idx="70">
                  <c:v>0.98684605264736835</c:v>
                </c:pt>
                <c:pt idx="71">
                  <c:v>0.98684605264736835</c:v>
                </c:pt>
                <c:pt idx="72">
                  <c:v>0.98684605264736835</c:v>
                </c:pt>
                <c:pt idx="73">
                  <c:v>0</c:v>
                </c:pt>
                <c:pt idx="74">
                  <c:v>0.98684605264736835</c:v>
                </c:pt>
                <c:pt idx="75">
                  <c:v>0</c:v>
                </c:pt>
                <c:pt idx="76">
                  <c:v>0.98684605264736835</c:v>
                </c:pt>
                <c:pt idx="77">
                  <c:v>1.9736921052947367</c:v>
                </c:pt>
                <c:pt idx="78">
                  <c:v>2.9605381579421048</c:v>
                </c:pt>
                <c:pt idx="79">
                  <c:v>4.9342302632368416</c:v>
                </c:pt>
                <c:pt idx="80">
                  <c:v>5.9210763158842097</c:v>
                </c:pt>
                <c:pt idx="81">
                  <c:v>5.9210763158842097</c:v>
                </c:pt>
                <c:pt idx="82">
                  <c:v>5.9210763158842097</c:v>
                </c:pt>
                <c:pt idx="83">
                  <c:v>5.9210763158842097</c:v>
                </c:pt>
                <c:pt idx="84">
                  <c:v>5.9210763158842097</c:v>
                </c:pt>
                <c:pt idx="85">
                  <c:v>5.9210763158842097</c:v>
                </c:pt>
                <c:pt idx="86">
                  <c:v>5.9210763158842097</c:v>
                </c:pt>
                <c:pt idx="87">
                  <c:v>2.9605381579421048</c:v>
                </c:pt>
                <c:pt idx="88">
                  <c:v>0.98684605264736835</c:v>
                </c:pt>
                <c:pt idx="89">
                  <c:v>0</c:v>
                </c:pt>
                <c:pt idx="90">
                  <c:v>0.98684605264736835</c:v>
                </c:pt>
                <c:pt idx="91">
                  <c:v>0.98684605264736835</c:v>
                </c:pt>
                <c:pt idx="92">
                  <c:v>0.98684605264736835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0.98684605264736835</c:v>
                </c:pt>
                <c:pt idx="97">
                  <c:v>0</c:v>
                </c:pt>
                <c:pt idx="98">
                  <c:v>0.98684605264736835</c:v>
                </c:pt>
                <c:pt idx="99">
                  <c:v>0</c:v>
                </c:pt>
                <c:pt idx="100">
                  <c:v>0</c:v>
                </c:pt>
                <c:pt idx="101">
                  <c:v>0.98684605264736835</c:v>
                </c:pt>
                <c:pt idx="102">
                  <c:v>0.98684605264736835</c:v>
                </c:pt>
                <c:pt idx="103">
                  <c:v>0</c:v>
                </c:pt>
                <c:pt idx="104">
                  <c:v>0.98684605264736835</c:v>
                </c:pt>
                <c:pt idx="105">
                  <c:v>0.98684605264736835</c:v>
                </c:pt>
                <c:pt idx="106">
                  <c:v>1.9736921052947367</c:v>
                </c:pt>
                <c:pt idx="107">
                  <c:v>1.9736921052947367</c:v>
                </c:pt>
                <c:pt idx="108">
                  <c:v>1.9736921052947367</c:v>
                </c:pt>
                <c:pt idx="109">
                  <c:v>1.9736921052947367</c:v>
                </c:pt>
                <c:pt idx="110">
                  <c:v>1.9736921052947367</c:v>
                </c:pt>
                <c:pt idx="111">
                  <c:v>1.9736921052947367</c:v>
                </c:pt>
                <c:pt idx="112">
                  <c:v>1.9736921052947367</c:v>
                </c:pt>
                <c:pt idx="113">
                  <c:v>1.9736921052947367</c:v>
                </c:pt>
                <c:pt idx="114">
                  <c:v>1.9736921052947367</c:v>
                </c:pt>
                <c:pt idx="115">
                  <c:v>0.98684605264736835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0.98684605264736835</c:v>
                </c:pt>
                <c:pt idx="121">
                  <c:v>0.98684605264736835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0.98684605264736835</c:v>
                </c:pt>
                <c:pt idx="131">
                  <c:v>0.98684605264736835</c:v>
                </c:pt>
                <c:pt idx="132">
                  <c:v>0</c:v>
                </c:pt>
                <c:pt idx="133">
                  <c:v>0</c:v>
                </c:pt>
                <c:pt idx="134">
                  <c:v>0.98684605264736835</c:v>
                </c:pt>
                <c:pt idx="135">
                  <c:v>0.98684605264736835</c:v>
                </c:pt>
                <c:pt idx="136">
                  <c:v>0.98684605264736835</c:v>
                </c:pt>
                <c:pt idx="137">
                  <c:v>0.98684605264736835</c:v>
                </c:pt>
                <c:pt idx="138">
                  <c:v>0.98684605264736835</c:v>
                </c:pt>
                <c:pt idx="139">
                  <c:v>0</c:v>
                </c:pt>
                <c:pt idx="140">
                  <c:v>0.98684605264736835</c:v>
                </c:pt>
                <c:pt idx="141">
                  <c:v>0.98684605264736835</c:v>
                </c:pt>
                <c:pt idx="142">
                  <c:v>0.98684605264736835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0.98684605264736835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0.98684605264736835</c:v>
                </c:pt>
                <c:pt idx="165">
                  <c:v>0.98684605264736835</c:v>
                </c:pt>
                <c:pt idx="166">
                  <c:v>0</c:v>
                </c:pt>
                <c:pt idx="167">
                  <c:v>0</c:v>
                </c:pt>
                <c:pt idx="168">
                  <c:v>0.98684605264736835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55-4F8C-808E-B9C97F21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73152"/>
        <c:axId val="225373544"/>
      </c:scatterChart>
      <c:valAx>
        <c:axId val="22537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73544"/>
        <c:crosses val="autoZero"/>
        <c:crossBetween val="midCat"/>
      </c:valAx>
      <c:valAx>
        <c:axId val="225373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73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904872</xdr:colOff>
      <xdr:row>18</xdr:row>
      <xdr:rowOff>33867</xdr:rowOff>
    </xdr:from>
    <xdr:to>
      <xdr:col>50</xdr:col>
      <xdr:colOff>370415</xdr:colOff>
      <xdr:row>32</xdr:row>
      <xdr:rowOff>110067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916518</xdr:colOff>
      <xdr:row>12</xdr:row>
      <xdr:rowOff>130175</xdr:rowOff>
    </xdr:from>
    <xdr:to>
      <xdr:col>85</xdr:col>
      <xdr:colOff>565150</xdr:colOff>
      <xdr:row>27</xdr:row>
      <xdr:rowOff>15875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64</xdr:row>
      <xdr:rowOff>0</xdr:rowOff>
    </xdr:from>
    <xdr:to>
      <xdr:col>29</xdr:col>
      <xdr:colOff>381001</xdr:colOff>
      <xdr:row>78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200025</xdr:colOff>
      <xdr:row>124</xdr:row>
      <xdr:rowOff>0</xdr:rowOff>
    </xdr:from>
    <xdr:to>
      <xdr:col>39</xdr:col>
      <xdr:colOff>981075</xdr:colOff>
      <xdr:row>138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166686</xdr:colOff>
      <xdr:row>149</xdr:row>
      <xdr:rowOff>85725</xdr:rowOff>
    </xdr:from>
    <xdr:to>
      <xdr:col>39</xdr:col>
      <xdr:colOff>838200</xdr:colOff>
      <xdr:row>163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1</xdr:colOff>
      <xdr:row>64</xdr:row>
      <xdr:rowOff>0</xdr:rowOff>
    </xdr:from>
    <xdr:to>
      <xdr:col>71</xdr:col>
      <xdr:colOff>381001</xdr:colOff>
      <xdr:row>78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78</xdr:col>
      <xdr:colOff>200025</xdr:colOff>
      <xdr:row>124</xdr:row>
      <xdr:rowOff>0</xdr:rowOff>
    </xdr:from>
    <xdr:to>
      <xdr:col>81</xdr:col>
      <xdr:colOff>981075</xdr:colOff>
      <xdr:row>138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78</xdr:col>
      <xdr:colOff>166686</xdr:colOff>
      <xdr:row>149</xdr:row>
      <xdr:rowOff>85725</xdr:rowOff>
    </xdr:from>
    <xdr:to>
      <xdr:col>81</xdr:col>
      <xdr:colOff>838200</xdr:colOff>
      <xdr:row>163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111</xdr:col>
      <xdr:colOff>1</xdr:colOff>
      <xdr:row>64</xdr:row>
      <xdr:rowOff>0</xdr:rowOff>
    </xdr:from>
    <xdr:to>
      <xdr:col>118</xdr:col>
      <xdr:colOff>381001</xdr:colOff>
      <xdr:row>78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125</xdr:col>
      <xdr:colOff>200025</xdr:colOff>
      <xdr:row>124</xdr:row>
      <xdr:rowOff>0</xdr:rowOff>
    </xdr:from>
    <xdr:to>
      <xdr:col>128</xdr:col>
      <xdr:colOff>981075</xdr:colOff>
      <xdr:row>138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125</xdr:col>
      <xdr:colOff>166686</xdr:colOff>
      <xdr:row>149</xdr:row>
      <xdr:rowOff>85725</xdr:rowOff>
    </xdr:from>
    <xdr:to>
      <xdr:col>128</xdr:col>
      <xdr:colOff>838200</xdr:colOff>
      <xdr:row>163</xdr:row>
      <xdr:rowOff>161925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169</xdr:col>
      <xdr:colOff>1</xdr:colOff>
      <xdr:row>64</xdr:row>
      <xdr:rowOff>0</xdr:rowOff>
    </xdr:from>
    <xdr:to>
      <xdr:col>176</xdr:col>
      <xdr:colOff>381001</xdr:colOff>
      <xdr:row>78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183</xdr:col>
      <xdr:colOff>200025</xdr:colOff>
      <xdr:row>124</xdr:row>
      <xdr:rowOff>0</xdr:rowOff>
    </xdr:from>
    <xdr:to>
      <xdr:col>186</xdr:col>
      <xdr:colOff>981075</xdr:colOff>
      <xdr:row>138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183</xdr:col>
      <xdr:colOff>166686</xdr:colOff>
      <xdr:row>149</xdr:row>
      <xdr:rowOff>85725</xdr:rowOff>
    </xdr:from>
    <xdr:to>
      <xdr:col>186</xdr:col>
      <xdr:colOff>838200</xdr:colOff>
      <xdr:row>163</xdr:row>
      <xdr:rowOff>161925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215</xdr:col>
      <xdr:colOff>1</xdr:colOff>
      <xdr:row>64</xdr:row>
      <xdr:rowOff>0</xdr:rowOff>
    </xdr:from>
    <xdr:to>
      <xdr:col>222</xdr:col>
      <xdr:colOff>381001</xdr:colOff>
      <xdr:row>78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229</xdr:col>
      <xdr:colOff>200025</xdr:colOff>
      <xdr:row>124</xdr:row>
      <xdr:rowOff>0</xdr:rowOff>
    </xdr:from>
    <xdr:to>
      <xdr:col>232</xdr:col>
      <xdr:colOff>981075</xdr:colOff>
      <xdr:row>138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229</xdr:col>
      <xdr:colOff>166686</xdr:colOff>
      <xdr:row>149</xdr:row>
      <xdr:rowOff>85725</xdr:rowOff>
    </xdr:from>
    <xdr:to>
      <xdr:col>232</xdr:col>
      <xdr:colOff>838200</xdr:colOff>
      <xdr:row>163</xdr:row>
      <xdr:rowOff>161925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5"/>
  <sheetViews>
    <sheetView workbookViewId="0">
      <selection activeCell="I28" sqref="I28"/>
    </sheetView>
  </sheetViews>
  <sheetFormatPr defaultRowHeight="15" x14ac:dyDescent="0.25"/>
  <cols>
    <col min="5" max="5" width="33.28515625" customWidth="1"/>
    <col min="6" max="6" width="14.85546875" customWidth="1"/>
    <col min="7" max="7" width="18.140625" style="8" customWidth="1"/>
    <col min="8" max="8" width="12" customWidth="1"/>
    <col min="9" max="9" width="13.5703125" customWidth="1"/>
    <col min="18" max="18" width="28.140625" customWidth="1"/>
    <col min="20" max="20" width="12.28515625" style="8" customWidth="1"/>
    <col min="21" max="21" width="15.7109375" customWidth="1"/>
    <col min="22" max="22" width="15.5703125" customWidth="1"/>
    <col min="29" max="29" width="21.140625" customWidth="1"/>
    <col min="31" max="33" width="18" style="8" customWidth="1"/>
    <col min="34" max="34" width="35.28515625" style="8" customWidth="1"/>
    <col min="35" max="35" width="18" customWidth="1"/>
    <col min="36" max="36" width="25.85546875" style="8" customWidth="1"/>
    <col min="37" max="37" width="27" style="8" customWidth="1"/>
    <col min="38" max="38" width="18" style="8" customWidth="1"/>
    <col min="39" max="39" width="12.140625" style="8" customWidth="1"/>
    <col min="40" max="40" width="18.7109375" style="8" customWidth="1"/>
    <col min="41" max="41" width="16.85546875" style="8" customWidth="1"/>
    <col min="42" max="42" width="17.85546875" style="8" customWidth="1"/>
    <col min="43" max="43" width="12.7109375" style="8" customWidth="1"/>
    <col min="49" max="49" width="27.28515625" customWidth="1"/>
    <col min="51" max="51" width="18.42578125" style="8" customWidth="1"/>
    <col min="52" max="52" width="17.28515625" customWidth="1"/>
    <col min="53" max="53" width="13.85546875" customWidth="1"/>
    <col min="60" max="60" width="28.140625" customWidth="1"/>
    <col min="62" max="62" width="18.140625" style="8" customWidth="1"/>
    <col min="63" max="63" width="18.140625" customWidth="1"/>
    <col min="64" max="64" width="18.140625" style="8" customWidth="1"/>
    <col min="65" max="65" width="18.140625" customWidth="1"/>
    <col min="73" max="73" width="27.7109375" customWidth="1"/>
    <col min="75" max="77" width="18.42578125" style="8" customWidth="1"/>
    <col min="78" max="78" width="19.85546875" style="8" customWidth="1"/>
    <col min="79" max="79" width="14.42578125" style="8" customWidth="1"/>
    <col min="80" max="80" width="20.140625" style="8" customWidth="1"/>
    <col min="81" max="81" width="16" style="8" customWidth="1"/>
    <col min="82" max="83" width="26.7109375" style="8" customWidth="1"/>
    <col min="84" max="84" width="17.5703125" customWidth="1"/>
    <col min="85" max="85" width="13.140625" customWidth="1"/>
    <col min="94" max="94" width="27.5703125" customWidth="1"/>
    <col min="96" max="96" width="18.140625" style="8" customWidth="1"/>
    <col min="97" max="97" width="14.28515625" customWidth="1"/>
    <col min="98" max="98" width="14" customWidth="1"/>
    <col min="107" max="107" width="27.5703125" customWidth="1"/>
    <col min="109" max="109" width="13.140625" customWidth="1"/>
    <col min="110" max="110" width="13.42578125" customWidth="1"/>
    <col min="111" max="111" width="13.85546875" customWidth="1"/>
    <col min="118" max="118" width="27.42578125" customWidth="1"/>
    <col min="120" max="120" width="20.42578125" style="8" customWidth="1"/>
    <col min="121" max="121" width="19.28515625" style="8" customWidth="1"/>
    <col min="122" max="122" width="13.5703125" style="8" customWidth="1"/>
    <col min="123" max="123" width="23.5703125" style="8" customWidth="1"/>
    <col min="124" max="124" width="17.5703125" style="8" customWidth="1"/>
    <col min="125" max="125" width="20.5703125" style="8" customWidth="1"/>
    <col min="126" max="126" width="15.7109375" style="8" customWidth="1"/>
    <col min="127" max="127" width="28.42578125" style="8" customWidth="1"/>
    <col min="128" max="128" width="13.5703125" style="8" customWidth="1"/>
  </cols>
  <sheetData>
    <row r="1" spans="1:136" ht="15" customHeight="1" x14ac:dyDescent="0.25">
      <c r="A1" s="61" t="s">
        <v>34</v>
      </c>
      <c r="B1" s="61"/>
      <c r="C1" s="61"/>
      <c r="D1" s="61"/>
      <c r="E1" s="61"/>
      <c r="G1" s="22" t="s">
        <v>8</v>
      </c>
      <c r="H1" s="27" t="s">
        <v>63</v>
      </c>
      <c r="I1" s="22" t="s">
        <v>66</v>
      </c>
      <c r="N1" s="61" t="s">
        <v>36</v>
      </c>
      <c r="O1" s="61"/>
      <c r="P1" s="61"/>
      <c r="Q1" s="61"/>
      <c r="R1" s="61"/>
      <c r="T1" s="22" t="s">
        <v>8</v>
      </c>
      <c r="U1" s="27" t="s">
        <v>63</v>
      </c>
      <c r="V1" s="22" t="s">
        <v>66</v>
      </c>
      <c r="Y1" s="61" t="s">
        <v>37</v>
      </c>
      <c r="Z1" s="61"/>
      <c r="AA1" s="61"/>
      <c r="AB1" s="61"/>
      <c r="AC1" s="61"/>
      <c r="AE1" s="8" t="s">
        <v>8</v>
      </c>
      <c r="AF1" s="30" t="s">
        <v>63</v>
      </c>
      <c r="AG1" s="22" t="s">
        <v>66</v>
      </c>
      <c r="AN1" s="22" t="s">
        <v>70</v>
      </c>
      <c r="AO1" s="22" t="s">
        <v>44</v>
      </c>
      <c r="AP1" s="22" t="s">
        <v>80</v>
      </c>
      <c r="AQ1" s="22" t="s">
        <v>44</v>
      </c>
      <c r="AS1" s="61" t="s">
        <v>35</v>
      </c>
      <c r="AT1" s="61"/>
      <c r="AU1" s="61"/>
      <c r="AV1" s="61"/>
      <c r="AW1" s="61"/>
      <c r="AY1" s="8" t="s">
        <v>8</v>
      </c>
      <c r="AZ1" s="27" t="s">
        <v>63</v>
      </c>
      <c r="BA1" s="22" t="s">
        <v>66</v>
      </c>
      <c r="BD1" s="61" t="s">
        <v>38</v>
      </c>
      <c r="BE1" s="61"/>
      <c r="BF1" s="61"/>
      <c r="BG1" s="61"/>
      <c r="BH1" s="61"/>
      <c r="BJ1" s="8" t="s">
        <v>8</v>
      </c>
      <c r="BK1" s="27" t="s">
        <v>63</v>
      </c>
      <c r="BL1" s="22" t="s">
        <v>66</v>
      </c>
      <c r="BQ1" s="61" t="s">
        <v>39</v>
      </c>
      <c r="BR1" s="61"/>
      <c r="BS1" s="61"/>
      <c r="BT1" s="61"/>
      <c r="BU1" s="61"/>
      <c r="BW1" s="8" t="s">
        <v>8</v>
      </c>
      <c r="BX1" s="27" t="s">
        <v>63</v>
      </c>
      <c r="BY1" s="22" t="s">
        <v>66</v>
      </c>
      <c r="CB1" s="27" t="s">
        <v>70</v>
      </c>
      <c r="CC1" s="27" t="s">
        <v>44</v>
      </c>
      <c r="CD1" s="27" t="s">
        <v>68</v>
      </c>
      <c r="CE1" s="27" t="s">
        <v>44</v>
      </c>
      <c r="CL1" s="61" t="s">
        <v>41</v>
      </c>
      <c r="CM1" s="61"/>
      <c r="CN1" s="61"/>
      <c r="CO1" s="61"/>
      <c r="CP1" s="61"/>
      <c r="CR1" s="8" t="s">
        <v>8</v>
      </c>
      <c r="CS1" s="27" t="s">
        <v>63</v>
      </c>
      <c r="CT1" s="22" t="s">
        <v>66</v>
      </c>
      <c r="CY1" s="61" t="s">
        <v>42</v>
      </c>
      <c r="CZ1" s="61"/>
      <c r="DA1" s="61"/>
      <c r="DB1" s="61"/>
      <c r="DC1" s="61"/>
      <c r="DE1" t="s">
        <v>8</v>
      </c>
      <c r="DF1" s="27" t="s">
        <v>63</v>
      </c>
      <c r="DG1" s="22" t="s">
        <v>66</v>
      </c>
      <c r="DJ1" s="61" t="s">
        <v>43</v>
      </c>
      <c r="DK1" s="61"/>
      <c r="DL1" s="61"/>
      <c r="DM1" s="61"/>
      <c r="DN1" s="61"/>
      <c r="DP1" s="8" t="s">
        <v>8</v>
      </c>
      <c r="DQ1" s="27" t="s">
        <v>63</v>
      </c>
      <c r="DR1" s="22" t="s">
        <v>66</v>
      </c>
      <c r="DU1" s="22" t="s">
        <v>70</v>
      </c>
      <c r="DV1" s="22" t="s">
        <v>44</v>
      </c>
      <c r="DW1" s="22" t="s">
        <v>68</v>
      </c>
      <c r="DX1" s="22" t="s">
        <v>44</v>
      </c>
    </row>
    <row r="2" spans="1:136" x14ac:dyDescent="0.25">
      <c r="A2" s="62"/>
      <c r="B2" s="62"/>
      <c r="C2" s="62"/>
      <c r="D2" s="62"/>
      <c r="E2" s="62"/>
      <c r="H2" s="8"/>
      <c r="N2" s="62"/>
      <c r="O2" s="62"/>
      <c r="P2" s="62"/>
      <c r="Q2" s="62"/>
      <c r="R2" s="62"/>
      <c r="U2" s="8"/>
      <c r="Y2" s="62"/>
      <c r="Z2" s="62"/>
      <c r="AA2" s="62"/>
      <c r="AB2" s="62"/>
      <c r="AC2" s="62"/>
      <c r="AS2" s="62"/>
      <c r="AT2" s="62"/>
      <c r="AU2" s="62"/>
      <c r="AV2" s="62"/>
      <c r="AW2" s="62"/>
      <c r="AZ2" s="8"/>
      <c r="BD2" s="62"/>
      <c r="BE2" s="62"/>
      <c r="BF2" s="62"/>
      <c r="BG2" s="62"/>
      <c r="BH2" s="62"/>
      <c r="BK2" s="8"/>
      <c r="BQ2" s="62"/>
      <c r="BR2" s="62"/>
      <c r="BS2" s="62"/>
      <c r="BT2" s="62"/>
      <c r="BU2" s="62"/>
      <c r="CL2" s="62"/>
      <c r="CM2" s="62"/>
      <c r="CN2" s="62"/>
      <c r="CO2" s="62"/>
      <c r="CP2" s="62"/>
      <c r="CS2" s="8"/>
      <c r="CY2" s="62"/>
      <c r="CZ2" s="62"/>
      <c r="DA2" s="62"/>
      <c r="DB2" s="62"/>
      <c r="DC2" s="62"/>
      <c r="DF2" s="8"/>
      <c r="DJ2" s="62"/>
      <c r="DK2" s="62"/>
      <c r="DL2" s="62"/>
      <c r="DM2" s="62"/>
      <c r="DN2" s="62"/>
    </row>
    <row r="3" spans="1:136" ht="15.75" customHeight="1" x14ac:dyDescent="0.25">
      <c r="A3" s="10" t="s">
        <v>0</v>
      </c>
      <c r="B3" s="10"/>
      <c r="C3" s="10" t="s">
        <v>1</v>
      </c>
      <c r="D3" s="10" t="s">
        <v>2</v>
      </c>
      <c r="E3" s="10" t="s">
        <v>3</v>
      </c>
      <c r="H3" s="27" t="s">
        <v>64</v>
      </c>
      <c r="I3" s="27" t="s">
        <v>64</v>
      </c>
      <c r="N3" s="10" t="s">
        <v>0</v>
      </c>
      <c r="O3" s="10"/>
      <c r="P3" s="10" t="s">
        <v>1</v>
      </c>
      <c r="Q3" s="10" t="s">
        <v>2</v>
      </c>
      <c r="R3" s="10" t="s">
        <v>3</v>
      </c>
      <c r="U3" s="27" t="s">
        <v>64</v>
      </c>
      <c r="V3" s="27" t="s">
        <v>64</v>
      </c>
      <c r="Y3" s="10" t="s">
        <v>0</v>
      </c>
      <c r="Z3" s="10"/>
      <c r="AA3" s="10" t="s">
        <v>1</v>
      </c>
      <c r="AB3" s="10" t="s">
        <v>2</v>
      </c>
      <c r="AC3" s="10" t="s">
        <v>3</v>
      </c>
      <c r="AF3" s="30" t="s">
        <v>64</v>
      </c>
      <c r="AG3" s="30" t="s">
        <v>64</v>
      </c>
      <c r="AH3" s="14" t="s">
        <v>40</v>
      </c>
      <c r="AI3" s="19" t="s">
        <v>44</v>
      </c>
      <c r="AJ3" s="30" t="s">
        <v>59</v>
      </c>
      <c r="AK3" s="30" t="s">
        <v>61</v>
      </c>
      <c r="AL3" s="30" t="s">
        <v>45</v>
      </c>
      <c r="AM3" s="30" t="s">
        <v>44</v>
      </c>
      <c r="AN3" s="30" t="s">
        <v>64</v>
      </c>
      <c r="AP3" s="27" t="s">
        <v>64</v>
      </c>
      <c r="AS3" s="10" t="s">
        <v>0</v>
      </c>
      <c r="AT3" s="10"/>
      <c r="AU3" s="10" t="s">
        <v>1</v>
      </c>
      <c r="AV3" s="10" t="s">
        <v>2</v>
      </c>
      <c r="AW3" s="10" t="s">
        <v>3</v>
      </c>
      <c r="AZ3" s="27" t="s">
        <v>64</v>
      </c>
      <c r="BA3" s="27" t="s">
        <v>64</v>
      </c>
      <c r="BD3" s="10" t="s">
        <v>0</v>
      </c>
      <c r="BE3" s="10"/>
      <c r="BF3" s="10" t="s">
        <v>1</v>
      </c>
      <c r="BG3" s="10" t="s">
        <v>2</v>
      </c>
      <c r="BH3" s="10" t="s">
        <v>3</v>
      </c>
      <c r="BK3" s="27" t="s">
        <v>64</v>
      </c>
      <c r="BL3" s="30" t="s">
        <v>64</v>
      </c>
      <c r="BQ3" s="10" t="s">
        <v>0</v>
      </c>
      <c r="BR3" s="10"/>
      <c r="BS3" s="10" t="s">
        <v>1</v>
      </c>
      <c r="BT3" s="10" t="s">
        <v>2</v>
      </c>
      <c r="BU3" s="10" t="s">
        <v>3</v>
      </c>
      <c r="BX3" s="27" t="s">
        <v>64</v>
      </c>
      <c r="BY3" s="27" t="s">
        <v>64</v>
      </c>
      <c r="BZ3" s="26" t="s">
        <v>46</v>
      </c>
      <c r="CA3" s="26" t="s">
        <v>44</v>
      </c>
      <c r="CF3" s="8" t="s">
        <v>45</v>
      </c>
      <c r="CG3" s="8" t="s">
        <v>44</v>
      </c>
      <c r="CL3" s="15" t="s">
        <v>0</v>
      </c>
      <c r="CM3" s="15"/>
      <c r="CN3" s="15" t="s">
        <v>1</v>
      </c>
      <c r="CO3" s="15" t="s">
        <v>2</v>
      </c>
      <c r="CP3" s="15" t="s">
        <v>3</v>
      </c>
      <c r="CS3" s="27" t="s">
        <v>64</v>
      </c>
      <c r="CT3" s="27" t="s">
        <v>64</v>
      </c>
      <c r="CY3" s="15" t="s">
        <v>0</v>
      </c>
      <c r="CZ3" s="15"/>
      <c r="DA3" s="15" t="s">
        <v>1</v>
      </c>
      <c r="DB3" s="15" t="s">
        <v>2</v>
      </c>
      <c r="DC3" s="15" t="s">
        <v>3</v>
      </c>
      <c r="DF3" s="27" t="s">
        <v>64</v>
      </c>
      <c r="DG3" s="27" t="s">
        <v>64</v>
      </c>
      <c r="DJ3" s="15" t="s">
        <v>0</v>
      </c>
      <c r="DK3" s="15"/>
      <c r="DL3" s="15" t="s">
        <v>1</v>
      </c>
      <c r="DM3" s="15" t="s">
        <v>2</v>
      </c>
      <c r="DN3" s="15" t="s">
        <v>3</v>
      </c>
      <c r="DQ3" s="27" t="s">
        <v>64</v>
      </c>
      <c r="DR3" s="27" t="s">
        <v>64</v>
      </c>
      <c r="DS3" s="8" t="s">
        <v>47</v>
      </c>
      <c r="DT3" s="8" t="s">
        <v>44</v>
      </c>
      <c r="DU3" s="28" t="s">
        <v>81</v>
      </c>
      <c r="DV3" s="22"/>
      <c r="DW3" s="22" t="s">
        <v>64</v>
      </c>
      <c r="DX3" s="22"/>
      <c r="EE3" s="3"/>
      <c r="EF3" s="3"/>
    </row>
    <row r="4" spans="1:136" x14ac:dyDescent="0.25">
      <c r="A4" s="2">
        <v>300</v>
      </c>
      <c r="B4" s="2">
        <f>A4/3600</f>
        <v>8.3333333333333329E-2</v>
      </c>
      <c r="C4" s="2">
        <v>1.1000000000000001</v>
      </c>
      <c r="D4" s="2">
        <f>C4/1000</f>
        <v>1.1000000000000001E-3</v>
      </c>
      <c r="E4" s="2">
        <f>D4/(0.001216*0.083333)</f>
        <v>10.855306579121052</v>
      </c>
      <c r="F4" s="10" t="s">
        <v>4</v>
      </c>
      <c r="G4" s="8">
        <f>E36/E4*100</f>
        <v>18.181818181818183</v>
      </c>
      <c r="H4" s="8">
        <f>(E36-E27)/E4*100</f>
        <v>18.181818181818183</v>
      </c>
      <c r="I4">
        <f>(E4-E36)/E4*100</f>
        <v>81.818181818181827</v>
      </c>
      <c r="N4" s="2">
        <v>300</v>
      </c>
      <c r="O4" s="2">
        <f>N4/3600</f>
        <v>8.3333333333333329E-2</v>
      </c>
      <c r="P4" s="2">
        <v>1</v>
      </c>
      <c r="Q4" s="2">
        <f>P4/1000</f>
        <v>1E-3</v>
      </c>
      <c r="R4" s="2">
        <f>Q4/(0.001216*0.083333)</f>
        <v>9.8684605264736831</v>
      </c>
      <c r="S4" s="10" t="s">
        <v>4</v>
      </c>
      <c r="T4" s="8">
        <f>R36/R4*100</f>
        <v>20</v>
      </c>
      <c r="U4" s="8">
        <f>(R36-R27)/R4*100</f>
        <v>20</v>
      </c>
      <c r="V4">
        <f>(R4-R36)/R4*100</f>
        <v>80</v>
      </c>
      <c r="Y4" s="2">
        <v>300</v>
      </c>
      <c r="Z4" s="2">
        <f>Y4/3600</f>
        <v>8.3333333333333329E-2</v>
      </c>
      <c r="AA4" s="2">
        <v>1.2</v>
      </c>
      <c r="AB4" s="2">
        <f>AA4/1000</f>
        <v>1.1999999999999999E-3</v>
      </c>
      <c r="AC4" s="2">
        <f>AB4/(0.001216*0.083333)</f>
        <v>11.842152631768419</v>
      </c>
      <c r="AD4" s="10" t="s">
        <v>4</v>
      </c>
      <c r="AE4" s="8">
        <f>AC36/AC4*100</f>
        <v>16.666666666666668</v>
      </c>
      <c r="AF4" s="8">
        <f>(AC36-AC27)/AC4*100</f>
        <v>16.666666666666668</v>
      </c>
      <c r="AG4" s="8">
        <f>(AC4-AC36)/AC4*100</f>
        <v>83.333333333333343</v>
      </c>
      <c r="AH4" s="25">
        <f>AVERAGE(E4,R4,AC4)</f>
        <v>10.85530657912105</v>
      </c>
      <c r="AI4">
        <f>_xlfn.STDEV.P(E4,R4,AC4)</f>
        <v>0.8057564278885988</v>
      </c>
      <c r="AJ4" s="8">
        <v>0</v>
      </c>
      <c r="AK4" s="8">
        <v>100</v>
      </c>
      <c r="AL4" s="8">
        <f>AVERAGEA(G4,T4,AE4)</f>
        <v>18.282828282828287</v>
      </c>
      <c r="AM4" s="8">
        <f>_xlfn.STDEV.P(G4,T4,AE4)</f>
        <v>1.3627007639628319</v>
      </c>
      <c r="AN4" s="8">
        <f>AVERAGEA(H4,U4,AF4)</f>
        <v>18.282828282828287</v>
      </c>
      <c r="AO4" s="8">
        <f>_xlfn.STDEV.P(H4,U4,AF4)</f>
        <v>1.3627007639628319</v>
      </c>
      <c r="AP4" s="8">
        <f>AVERAGEA(I4,V4,AG4)</f>
        <v>81.717171717171723</v>
      </c>
      <c r="AQ4" s="8">
        <f>_xlfn.STDEV.P(I4,V4,AG4)</f>
        <v>1.3627007639628363</v>
      </c>
      <c r="AS4" s="2">
        <v>300</v>
      </c>
      <c r="AT4" s="2">
        <f>AS4/3600</f>
        <v>8.3333333333333329E-2</v>
      </c>
      <c r="AU4" s="2">
        <v>1.1000000000000001</v>
      </c>
      <c r="AV4" s="2">
        <f>AU4/1000</f>
        <v>1.1000000000000001E-3</v>
      </c>
      <c r="AW4" s="2">
        <f>AV4/(0.001216*0.083333)</f>
        <v>10.855306579121052</v>
      </c>
      <c r="AX4" s="10" t="s">
        <v>4</v>
      </c>
      <c r="AY4" s="8">
        <f>AW36/AW4*100</f>
        <v>9.0909090909090917</v>
      </c>
      <c r="AZ4" s="8">
        <f>(AW36-AW27)/AW4*100</f>
        <v>9.0909090909090917</v>
      </c>
      <c r="BA4">
        <f>(AW4-AW36)/AW4*100</f>
        <v>90.909090909090907</v>
      </c>
      <c r="BD4" s="2">
        <v>300</v>
      </c>
      <c r="BE4" s="2">
        <f>BD4/3600</f>
        <v>8.3333333333333329E-2</v>
      </c>
      <c r="BF4" s="2">
        <v>0.9</v>
      </c>
      <c r="BG4" s="2">
        <f>BF4/1000</f>
        <v>8.9999999999999998E-4</v>
      </c>
      <c r="BH4" s="2">
        <f>BG4/(0.001216*0.083333)</f>
        <v>8.8816144738263141</v>
      </c>
      <c r="BI4" s="10" t="s">
        <v>4</v>
      </c>
      <c r="BJ4" s="8">
        <f>BH36/BH4*100</f>
        <v>11.111111111111112</v>
      </c>
      <c r="BK4" s="8">
        <f>(BH36-BH27)/BH4*100</f>
        <v>11.111111111111112</v>
      </c>
      <c r="BL4" s="8">
        <f>(BH4-BH36)/BH4*100</f>
        <v>88.8888888888889</v>
      </c>
      <c r="BQ4" s="2">
        <v>300</v>
      </c>
      <c r="BR4" s="2">
        <f>BQ4/3600</f>
        <v>8.3333333333333329E-2</v>
      </c>
      <c r="BS4" s="2">
        <v>1.3</v>
      </c>
      <c r="BT4" s="2">
        <f>BS4/1000</f>
        <v>1.2999999999999999E-3</v>
      </c>
      <c r="BU4" s="2">
        <f>BT4/(0.001216*0.083333)</f>
        <v>12.828998684415788</v>
      </c>
      <c r="BV4" s="10" t="s">
        <v>4</v>
      </c>
      <c r="BW4" s="8">
        <f>BU36/BU4*100</f>
        <v>7.6923076923076925</v>
      </c>
      <c r="BX4" s="8">
        <f>(BU36-BU27)/BU4*100</f>
        <v>7.6923076923076925</v>
      </c>
      <c r="BY4" s="8">
        <f>(BU4-BU36)/BU4*100</f>
        <v>92.307692307692307</v>
      </c>
      <c r="BZ4" s="8">
        <f t="shared" ref="BZ4:BZ35" si="0">AVERAGEA(AW4,BH4,BU4)</f>
        <v>10.85530657912105</v>
      </c>
      <c r="CA4" s="8">
        <f t="shared" ref="CA4:CA35" si="1">_xlfn.STDEV.P(AW4,BH4,BU4)</f>
        <v>1.6115128557771967</v>
      </c>
      <c r="CB4" s="27" t="s">
        <v>64</v>
      </c>
      <c r="CC4" s="27"/>
      <c r="CD4" s="27" t="s">
        <v>64</v>
      </c>
      <c r="CE4" s="27"/>
      <c r="CF4" s="8">
        <f>AVERAGEA(AY4,BJ4,BW4)</f>
        <v>9.2981092981092992</v>
      </c>
      <c r="CG4" s="8">
        <f>_xlfn.STDEV.P(AY4,BJ4,BW4)</f>
        <v>1.4033895036668307</v>
      </c>
      <c r="CL4" s="2">
        <v>300</v>
      </c>
      <c r="CM4" s="2">
        <f>CL4/3600</f>
        <v>8.3333333333333329E-2</v>
      </c>
      <c r="CN4" s="2">
        <v>1.1000000000000001</v>
      </c>
      <c r="CO4" s="2">
        <f>CN4/1000</f>
        <v>1.1000000000000001E-3</v>
      </c>
      <c r="CP4" s="2">
        <f>CO4/(0.001216*0.083333)</f>
        <v>10.855306579121052</v>
      </c>
      <c r="CQ4" s="15" t="s">
        <v>4</v>
      </c>
      <c r="CR4" s="8">
        <f>CP36/CP4*100</f>
        <v>0</v>
      </c>
      <c r="CS4" s="8">
        <f>(CP36-CP27)/CP4*100</f>
        <v>0</v>
      </c>
      <c r="CT4">
        <f>(CP4-CP36)/CP4*100</f>
        <v>100</v>
      </c>
      <c r="CY4" s="2">
        <v>300</v>
      </c>
      <c r="CZ4" s="2">
        <f>CY4/3600</f>
        <v>8.3333333333333329E-2</v>
      </c>
      <c r="DA4" s="2">
        <v>1</v>
      </c>
      <c r="DB4" s="2">
        <f>DA4/1000</f>
        <v>1E-3</v>
      </c>
      <c r="DC4" s="2">
        <f>DB4/(0.001216*0.083333)</f>
        <v>9.8684605264736831</v>
      </c>
      <c r="DD4" s="15" t="s">
        <v>4</v>
      </c>
      <c r="DE4">
        <f>DC36/DC4*100</f>
        <v>0</v>
      </c>
      <c r="DF4" s="8">
        <f>DC36-DC27</f>
        <v>0</v>
      </c>
      <c r="DG4">
        <f>(DC4-DC36)/DC4*100</f>
        <v>100</v>
      </c>
      <c r="DJ4" s="2">
        <v>300</v>
      </c>
      <c r="DK4" s="2">
        <f>DJ4/3600</f>
        <v>8.3333333333333329E-2</v>
      </c>
      <c r="DL4" s="2">
        <v>1.2</v>
      </c>
      <c r="DM4" s="2">
        <f>DL4/1000</f>
        <v>1.1999999999999999E-3</v>
      </c>
      <c r="DN4" s="2">
        <f>DM4/(0.001216*0.083333)</f>
        <v>11.842152631768419</v>
      </c>
      <c r="DO4" s="15" t="s">
        <v>4</v>
      </c>
      <c r="DP4" s="8">
        <f>DN36/DN4*100</f>
        <v>0</v>
      </c>
      <c r="DQ4" s="8">
        <f>DN36-DN27</f>
        <v>0</v>
      </c>
      <c r="DR4" s="8">
        <f>(DN4-DN36)/DN4*100</f>
        <v>100</v>
      </c>
      <c r="DS4" s="8">
        <f>AVERAGEA(CP4,DC4,DN4)</f>
        <v>10.85530657912105</v>
      </c>
      <c r="DT4" s="8">
        <f>_xlfn.STDEV.P(CP4,DC4,DN4)</f>
        <v>0.8057564278885988</v>
      </c>
      <c r="DU4" s="8">
        <f>AVERAGEA(CS4,DF4,DQ4)</f>
        <v>0</v>
      </c>
      <c r="DV4" s="8">
        <f>_xlfn.STDEV.P(CS4,DF4,DQ4)</f>
        <v>0</v>
      </c>
      <c r="DW4" s="8">
        <f>AVERAGEA(CT4,DG4,DR4)</f>
        <v>100</v>
      </c>
      <c r="DX4" s="8">
        <f>_xlfn.STDEV.P(CT4,DG4,DR4)</f>
        <v>0</v>
      </c>
      <c r="EE4" s="3"/>
      <c r="EF4" s="3"/>
    </row>
    <row r="5" spans="1:136" x14ac:dyDescent="0.25">
      <c r="A5" s="2">
        <f>A4+300</f>
        <v>600</v>
      </c>
      <c r="B5" s="2">
        <f t="shared" ref="B5:B62" si="2">A5/3600</f>
        <v>0.16666666666666666</v>
      </c>
      <c r="C5" s="2">
        <v>0.9</v>
      </c>
      <c r="D5" s="2">
        <f t="shared" ref="D5:D62" si="3">C5/1000</f>
        <v>8.9999999999999998E-4</v>
      </c>
      <c r="E5" s="2">
        <f t="shared" ref="E5:E62" si="4">D5/(0.001216*0.083333)</f>
        <v>8.8816144738263141</v>
      </c>
      <c r="F5" s="10"/>
      <c r="H5" s="8"/>
      <c r="N5" s="2">
        <f>N4+300</f>
        <v>600</v>
      </c>
      <c r="O5" s="2">
        <f t="shared" ref="O5:O62" si="5">N5/3600</f>
        <v>0.16666666666666666</v>
      </c>
      <c r="P5" s="2">
        <v>1</v>
      </c>
      <c r="Q5" s="2">
        <f t="shared" ref="Q5:Q62" si="6">P5/1000</f>
        <v>1E-3</v>
      </c>
      <c r="R5" s="2">
        <f t="shared" ref="R5:R62" si="7">Q5/(0.001216*0.083333)</f>
        <v>9.8684605264736831</v>
      </c>
      <c r="S5" s="10"/>
      <c r="U5" s="8"/>
      <c r="Y5" s="2">
        <f>Y4+300</f>
        <v>600</v>
      </c>
      <c r="Z5" s="2">
        <f t="shared" ref="Z5:Z62" si="8">Y5/3600</f>
        <v>0.16666666666666666</v>
      </c>
      <c r="AA5" s="2">
        <v>1.2</v>
      </c>
      <c r="AB5" s="2">
        <f t="shared" ref="AB5:AB62" si="9">AA5/1000</f>
        <v>1.1999999999999999E-3</v>
      </c>
      <c r="AC5" s="2">
        <f t="shared" ref="AC5:AC62" si="10">AB5/(0.001216*0.083333)</f>
        <v>11.842152631768419</v>
      </c>
      <c r="AD5" s="10"/>
      <c r="AH5" s="8">
        <f t="shared" ref="AH5:AH62" si="11">AVERAGE(E5,R5,AC5)</f>
        <v>10.197409210689472</v>
      </c>
      <c r="AI5">
        <f t="shared" ref="AI5:AI62" si="12">_xlfn.STDEV.P(E5,R5,AC5)</f>
        <v>1.2308132741655824</v>
      </c>
      <c r="AS5" s="2">
        <f>AS4+300</f>
        <v>600</v>
      </c>
      <c r="AT5" s="2">
        <f t="shared" ref="AT5:AT62" si="13">AS5/3600</f>
        <v>0.16666666666666666</v>
      </c>
      <c r="AU5" s="2">
        <v>1.1000000000000001</v>
      </c>
      <c r="AV5" s="2">
        <f t="shared" ref="AV5:AV62" si="14">AU5/1000</f>
        <v>1.1000000000000001E-3</v>
      </c>
      <c r="AW5" s="2">
        <f t="shared" ref="AW5:AW62" si="15">AV5/(0.001216*0.083333)</f>
        <v>10.855306579121052</v>
      </c>
      <c r="AX5" s="10"/>
      <c r="AZ5" s="8"/>
      <c r="BD5" s="2">
        <f>BD4+300</f>
        <v>600</v>
      </c>
      <c r="BE5" s="2">
        <f t="shared" ref="BE5:BE62" si="16">BD5/3600</f>
        <v>0.16666666666666666</v>
      </c>
      <c r="BF5" s="2">
        <v>0.9</v>
      </c>
      <c r="BG5" s="2">
        <f t="shared" ref="BG5:BG62" si="17">BF5/1000</f>
        <v>8.9999999999999998E-4</v>
      </c>
      <c r="BH5" s="2">
        <f t="shared" ref="BH5:BH62" si="18">BG5/(0.001216*0.083333)</f>
        <v>8.8816144738263141</v>
      </c>
      <c r="BI5" s="10"/>
      <c r="BK5" s="8"/>
      <c r="BQ5" s="2">
        <f>BQ4+300</f>
        <v>600</v>
      </c>
      <c r="BR5" s="2">
        <f t="shared" ref="BR5:BR62" si="19">BQ5/3600</f>
        <v>0.16666666666666666</v>
      </c>
      <c r="BS5" s="2">
        <v>1.1000000000000001</v>
      </c>
      <c r="BT5" s="2">
        <f t="shared" ref="BT5:BT62" si="20">BS5/1000</f>
        <v>1.1000000000000001E-3</v>
      </c>
      <c r="BU5" s="2">
        <f t="shared" ref="BU5:BU62" si="21">BT5/(0.001216*0.083333)</f>
        <v>10.855306579121052</v>
      </c>
      <c r="BV5" s="10"/>
      <c r="BZ5" s="8">
        <f t="shared" si="0"/>
        <v>10.197409210689473</v>
      </c>
      <c r="CA5" s="8">
        <f t="shared" si="1"/>
        <v>0.93040738108550847</v>
      </c>
      <c r="CB5" s="8">
        <f>AVERAGEA(AZ4,BK4,BX4)</f>
        <v>9.2981092981092992</v>
      </c>
      <c r="CC5" s="8">
        <f>_xlfn.STDEV.P(AZ4,BK4,BX4)</f>
        <v>1.4033895036668307</v>
      </c>
      <c r="CD5" s="8">
        <f>AVERAGEA(BA4,BL4,BY4)</f>
        <v>90.701890701890704</v>
      </c>
      <c r="CE5" s="8">
        <f>_xlfn.STDEV.P(BA4,BL4,BY4)</f>
        <v>1.4033895036668236</v>
      </c>
      <c r="CL5" s="2">
        <f>CL4+300</f>
        <v>600</v>
      </c>
      <c r="CM5" s="2">
        <f t="shared" ref="CM5:CM62" si="22">CL5/3600</f>
        <v>0.16666666666666666</v>
      </c>
      <c r="CN5" s="2">
        <v>1.1000000000000001</v>
      </c>
      <c r="CO5" s="2">
        <f t="shared" ref="CO5:CO62" si="23">CN5/1000</f>
        <v>1.1000000000000001E-3</v>
      </c>
      <c r="CP5" s="2">
        <f t="shared" ref="CP5:CP62" si="24">CO5/(0.001216*0.083333)</f>
        <v>10.855306579121052</v>
      </c>
      <c r="CQ5" s="15"/>
      <c r="CS5" s="8"/>
      <c r="CY5" s="2">
        <f>CY4+300</f>
        <v>600</v>
      </c>
      <c r="CZ5" s="2">
        <f t="shared" ref="CZ5:CZ62" si="25">CY5/3600</f>
        <v>0.16666666666666666</v>
      </c>
      <c r="DA5" s="2">
        <v>1</v>
      </c>
      <c r="DB5" s="2">
        <f t="shared" ref="DB5:DB62" si="26">DA5/1000</f>
        <v>1E-3</v>
      </c>
      <c r="DC5" s="2">
        <f t="shared" ref="DC5:DC62" si="27">DB5/(0.001216*0.083333)</f>
        <v>9.8684605264736831</v>
      </c>
      <c r="DD5" s="15"/>
      <c r="DF5" s="8"/>
      <c r="DJ5" s="2">
        <f>DJ4+300</f>
        <v>600</v>
      </c>
      <c r="DK5" s="2">
        <f t="shared" ref="DK5:DK62" si="28">DJ5/3600</f>
        <v>0.16666666666666666</v>
      </c>
      <c r="DL5" s="2">
        <v>1.2</v>
      </c>
      <c r="DM5" s="2">
        <f t="shared" ref="DM5:DM62" si="29">DL5/1000</f>
        <v>1.1999999999999999E-3</v>
      </c>
      <c r="DN5" s="2">
        <f t="shared" ref="DN5:DN62" si="30">DM5/(0.001216*0.083333)</f>
        <v>11.842152631768419</v>
      </c>
      <c r="DO5" s="15"/>
      <c r="DS5" s="8">
        <f t="shared" ref="DS5:DS62" si="31">AVERAGEA(CP5,DC5,DN5)</f>
        <v>10.85530657912105</v>
      </c>
      <c r="DT5" s="8">
        <f t="shared" ref="DT5:DT62" si="32">_xlfn.STDEV.P(CP5,DC5,DN5)</f>
        <v>0.8057564278885988</v>
      </c>
      <c r="ED5" s="3"/>
      <c r="EE5" s="3"/>
      <c r="EF5" s="3"/>
    </row>
    <row r="6" spans="1:136" x14ac:dyDescent="0.25">
      <c r="A6" s="2">
        <f t="shared" ref="A6:A62" si="33">A5+300</f>
        <v>900</v>
      </c>
      <c r="B6" s="2">
        <f t="shared" si="2"/>
        <v>0.25</v>
      </c>
      <c r="C6" s="2">
        <v>0.9</v>
      </c>
      <c r="D6" s="2">
        <f t="shared" si="3"/>
        <v>8.9999999999999998E-4</v>
      </c>
      <c r="E6" s="2">
        <f t="shared" si="4"/>
        <v>8.8816144738263141</v>
      </c>
      <c r="F6" s="10"/>
      <c r="H6" s="8"/>
      <c r="N6" s="2">
        <f t="shared" ref="N6:N62" si="34">N5+300</f>
        <v>900</v>
      </c>
      <c r="O6" s="2">
        <f t="shared" si="5"/>
        <v>0.25</v>
      </c>
      <c r="P6" s="2">
        <v>1</v>
      </c>
      <c r="Q6" s="2">
        <f t="shared" si="6"/>
        <v>1E-3</v>
      </c>
      <c r="R6" s="2">
        <f t="shared" si="7"/>
        <v>9.8684605264736831</v>
      </c>
      <c r="S6" s="10"/>
      <c r="U6" s="8"/>
      <c r="Y6" s="2">
        <f t="shared" ref="Y6:Y62" si="35">Y5+300</f>
        <v>900</v>
      </c>
      <c r="Z6" s="2">
        <f t="shared" si="8"/>
        <v>0.25</v>
      </c>
      <c r="AA6" s="2">
        <v>1.2</v>
      </c>
      <c r="AB6" s="2">
        <f t="shared" si="9"/>
        <v>1.1999999999999999E-3</v>
      </c>
      <c r="AC6" s="2">
        <f t="shared" si="10"/>
        <v>11.842152631768419</v>
      </c>
      <c r="AD6" s="10"/>
      <c r="AH6" s="8">
        <f t="shared" si="11"/>
        <v>10.197409210689472</v>
      </c>
      <c r="AI6">
        <f t="shared" si="12"/>
        <v>1.2308132741655824</v>
      </c>
      <c r="AJ6" s="30" t="s">
        <v>60</v>
      </c>
      <c r="AK6" s="30" t="s">
        <v>62</v>
      </c>
      <c r="AS6" s="2">
        <f t="shared" ref="AS6:AS62" si="36">AS5+300</f>
        <v>900</v>
      </c>
      <c r="AT6" s="2">
        <f t="shared" si="13"/>
        <v>0.25</v>
      </c>
      <c r="AU6" s="2">
        <v>1</v>
      </c>
      <c r="AV6" s="2">
        <f t="shared" si="14"/>
        <v>1E-3</v>
      </c>
      <c r="AW6" s="2">
        <f t="shared" si="15"/>
        <v>9.8684605264736831</v>
      </c>
      <c r="AX6" s="10"/>
      <c r="AZ6" s="8"/>
      <c r="BD6" s="2">
        <f t="shared" ref="BD6:BD62" si="37">BD5+300</f>
        <v>900</v>
      </c>
      <c r="BE6" s="2">
        <f t="shared" si="16"/>
        <v>0.25</v>
      </c>
      <c r="BF6" s="2">
        <v>0.9</v>
      </c>
      <c r="BG6" s="2">
        <f t="shared" si="17"/>
        <v>8.9999999999999998E-4</v>
      </c>
      <c r="BH6" s="2">
        <f t="shared" si="18"/>
        <v>8.8816144738263141</v>
      </c>
      <c r="BI6" s="10"/>
      <c r="BK6" s="8"/>
      <c r="BQ6" s="2">
        <f t="shared" ref="BQ6:BQ62" si="38">BQ5+300</f>
        <v>900</v>
      </c>
      <c r="BR6" s="2">
        <f t="shared" si="19"/>
        <v>0.25</v>
      </c>
      <c r="BS6" s="2">
        <v>1.2</v>
      </c>
      <c r="BT6" s="2">
        <f t="shared" si="20"/>
        <v>1.1999999999999999E-3</v>
      </c>
      <c r="BU6" s="2">
        <f t="shared" si="21"/>
        <v>11.842152631768419</v>
      </c>
      <c r="BV6" s="10"/>
      <c r="BZ6" s="8">
        <f t="shared" si="0"/>
        <v>10.197409210689472</v>
      </c>
      <c r="CA6" s="8">
        <f t="shared" si="1"/>
        <v>1.2308132741655824</v>
      </c>
      <c r="CL6" s="2">
        <f t="shared" ref="CL6:CL62" si="39">CL5+300</f>
        <v>900</v>
      </c>
      <c r="CM6" s="2">
        <f t="shared" si="22"/>
        <v>0.25</v>
      </c>
      <c r="CN6" s="2">
        <v>1.1000000000000001</v>
      </c>
      <c r="CO6" s="2">
        <f t="shared" si="23"/>
        <v>1.1000000000000001E-3</v>
      </c>
      <c r="CP6" s="2">
        <f t="shared" si="24"/>
        <v>10.855306579121052</v>
      </c>
      <c r="CQ6" s="15"/>
      <c r="CS6" s="8"/>
      <c r="CY6" s="2">
        <f t="shared" ref="CY6:CY62" si="40">CY5+300</f>
        <v>900</v>
      </c>
      <c r="CZ6" s="2">
        <f t="shared" si="25"/>
        <v>0.25</v>
      </c>
      <c r="DA6" s="2">
        <v>1</v>
      </c>
      <c r="DB6" s="2">
        <f t="shared" si="26"/>
        <v>1E-3</v>
      </c>
      <c r="DC6" s="2">
        <f t="shared" si="27"/>
        <v>9.8684605264736831</v>
      </c>
      <c r="DD6" s="15"/>
      <c r="DF6" s="8"/>
      <c r="DJ6" s="2">
        <f t="shared" ref="DJ6:DJ62" si="41">DJ5+300</f>
        <v>900</v>
      </c>
      <c r="DK6" s="2">
        <f t="shared" si="28"/>
        <v>0.25</v>
      </c>
      <c r="DL6" s="2">
        <v>1.2</v>
      </c>
      <c r="DM6" s="2">
        <f t="shared" si="29"/>
        <v>1.1999999999999999E-3</v>
      </c>
      <c r="DN6" s="2">
        <f t="shared" si="30"/>
        <v>11.842152631768419</v>
      </c>
      <c r="DO6" s="15"/>
      <c r="DS6" s="8">
        <f t="shared" si="31"/>
        <v>10.85530657912105</v>
      </c>
      <c r="DT6" s="8">
        <f t="shared" si="32"/>
        <v>0.8057564278885988</v>
      </c>
      <c r="DV6"/>
      <c r="DX6"/>
      <c r="ED6" s="3"/>
      <c r="EE6" s="3"/>
      <c r="EF6" s="3"/>
    </row>
    <row r="7" spans="1:136" x14ac:dyDescent="0.25">
      <c r="A7" s="2">
        <f t="shared" si="33"/>
        <v>1200</v>
      </c>
      <c r="B7" s="2">
        <f t="shared" si="2"/>
        <v>0.33333333333333331</v>
      </c>
      <c r="C7" s="2">
        <v>1</v>
      </c>
      <c r="D7" s="2">
        <f t="shared" si="3"/>
        <v>1E-3</v>
      </c>
      <c r="E7" s="2">
        <f t="shared" si="4"/>
        <v>9.8684605264736831</v>
      </c>
      <c r="F7" s="10"/>
      <c r="H7" s="8"/>
      <c r="N7" s="2">
        <f t="shared" si="34"/>
        <v>1200</v>
      </c>
      <c r="O7" s="2">
        <f t="shared" si="5"/>
        <v>0.33333333333333331</v>
      </c>
      <c r="P7" s="2">
        <v>1.1000000000000001</v>
      </c>
      <c r="Q7" s="2">
        <f t="shared" si="6"/>
        <v>1.1000000000000001E-3</v>
      </c>
      <c r="R7" s="2">
        <f t="shared" si="7"/>
        <v>10.855306579121052</v>
      </c>
      <c r="S7" s="10"/>
      <c r="U7" s="8"/>
      <c r="Y7" s="2">
        <f t="shared" si="35"/>
        <v>1200</v>
      </c>
      <c r="Z7" s="2">
        <f t="shared" si="8"/>
        <v>0.33333333333333331</v>
      </c>
      <c r="AA7" s="2">
        <v>1.1000000000000001</v>
      </c>
      <c r="AB7" s="2">
        <f t="shared" si="9"/>
        <v>1.1000000000000001E-3</v>
      </c>
      <c r="AC7" s="2">
        <f t="shared" si="10"/>
        <v>10.855306579121052</v>
      </c>
      <c r="AD7" s="10"/>
      <c r="AH7" s="8">
        <f t="shared" si="11"/>
        <v>10.526357894905262</v>
      </c>
      <c r="AI7">
        <f t="shared" si="12"/>
        <v>0.46520369054275423</v>
      </c>
      <c r="AS7" s="2">
        <f t="shared" si="36"/>
        <v>1200</v>
      </c>
      <c r="AT7" s="2">
        <f t="shared" si="13"/>
        <v>0.33333333333333331</v>
      </c>
      <c r="AU7" s="2">
        <v>1.1000000000000001</v>
      </c>
      <c r="AV7" s="2">
        <f t="shared" si="14"/>
        <v>1.1000000000000001E-3</v>
      </c>
      <c r="AW7" s="2">
        <f t="shared" si="15"/>
        <v>10.855306579121052</v>
      </c>
      <c r="AX7" s="10"/>
      <c r="AZ7" s="8"/>
      <c r="BD7" s="2">
        <f t="shared" si="37"/>
        <v>1200</v>
      </c>
      <c r="BE7" s="2">
        <f t="shared" si="16"/>
        <v>0.33333333333333331</v>
      </c>
      <c r="BF7" s="2">
        <v>1</v>
      </c>
      <c r="BG7" s="2">
        <f t="shared" si="17"/>
        <v>1E-3</v>
      </c>
      <c r="BH7" s="2">
        <f t="shared" si="18"/>
        <v>9.8684605264736831</v>
      </c>
      <c r="BI7" s="10"/>
      <c r="BK7" s="8"/>
      <c r="BQ7" s="2">
        <f t="shared" si="38"/>
        <v>1200</v>
      </c>
      <c r="BR7" s="2">
        <f t="shared" si="19"/>
        <v>0.33333333333333331</v>
      </c>
      <c r="BS7" s="2">
        <v>1.2</v>
      </c>
      <c r="BT7" s="2">
        <f t="shared" si="20"/>
        <v>1.1999999999999999E-3</v>
      </c>
      <c r="BU7" s="2">
        <f t="shared" si="21"/>
        <v>11.842152631768419</v>
      </c>
      <c r="BV7" s="10"/>
      <c r="BZ7" s="8">
        <f t="shared" si="0"/>
        <v>10.85530657912105</v>
      </c>
      <c r="CA7" s="8">
        <f t="shared" si="1"/>
        <v>0.8057564278885988</v>
      </c>
      <c r="CL7" s="2">
        <f t="shared" si="39"/>
        <v>1200</v>
      </c>
      <c r="CM7" s="2">
        <f t="shared" si="22"/>
        <v>0.33333333333333331</v>
      </c>
      <c r="CN7" s="2">
        <v>1.1000000000000001</v>
      </c>
      <c r="CO7" s="2">
        <f t="shared" si="23"/>
        <v>1.1000000000000001E-3</v>
      </c>
      <c r="CP7" s="2">
        <f t="shared" si="24"/>
        <v>10.855306579121052</v>
      </c>
      <c r="CQ7" s="15"/>
      <c r="CS7" s="8"/>
      <c r="CY7" s="2">
        <f t="shared" si="40"/>
        <v>1200</v>
      </c>
      <c r="CZ7" s="2">
        <f t="shared" si="25"/>
        <v>0.33333333333333331</v>
      </c>
      <c r="DA7" s="2">
        <v>1</v>
      </c>
      <c r="DB7" s="2">
        <f t="shared" si="26"/>
        <v>1E-3</v>
      </c>
      <c r="DC7" s="2">
        <f t="shared" si="27"/>
        <v>9.8684605264736831</v>
      </c>
      <c r="DD7" s="15"/>
      <c r="DF7" s="8"/>
      <c r="DJ7" s="2">
        <f t="shared" si="41"/>
        <v>1200</v>
      </c>
      <c r="DK7" s="2">
        <f t="shared" si="28"/>
        <v>0.33333333333333331</v>
      </c>
      <c r="DL7" s="2">
        <v>1.1000000000000001</v>
      </c>
      <c r="DM7" s="2">
        <f t="shared" si="29"/>
        <v>1.1000000000000001E-3</v>
      </c>
      <c r="DN7" s="2">
        <f t="shared" si="30"/>
        <v>10.855306579121052</v>
      </c>
      <c r="DO7" s="15"/>
      <c r="DS7" s="8">
        <f t="shared" si="31"/>
        <v>10.526357894905262</v>
      </c>
      <c r="DT7" s="8">
        <f t="shared" si="32"/>
        <v>0.46520369054275423</v>
      </c>
      <c r="ED7" s="3"/>
      <c r="EE7" s="3"/>
      <c r="EF7" s="3"/>
    </row>
    <row r="8" spans="1:136" x14ac:dyDescent="0.25">
      <c r="A8" s="2">
        <f t="shared" si="33"/>
        <v>1500</v>
      </c>
      <c r="B8" s="2">
        <f t="shared" si="2"/>
        <v>0.41666666666666669</v>
      </c>
      <c r="C8" s="2">
        <v>1.1000000000000001</v>
      </c>
      <c r="D8" s="2">
        <f t="shared" si="3"/>
        <v>1.1000000000000001E-3</v>
      </c>
      <c r="E8" s="2">
        <f t="shared" si="4"/>
        <v>10.855306579121052</v>
      </c>
      <c r="F8" s="10"/>
      <c r="H8" s="8"/>
      <c r="N8" s="2">
        <f t="shared" si="34"/>
        <v>1500</v>
      </c>
      <c r="O8" s="2">
        <f t="shared" si="5"/>
        <v>0.41666666666666669</v>
      </c>
      <c r="P8" s="2">
        <v>1.1000000000000001</v>
      </c>
      <c r="Q8" s="2">
        <f t="shared" si="6"/>
        <v>1.1000000000000001E-3</v>
      </c>
      <c r="R8" s="2">
        <f t="shared" si="7"/>
        <v>10.855306579121052</v>
      </c>
      <c r="S8" s="10"/>
      <c r="U8" s="8"/>
      <c r="Y8" s="2">
        <f t="shared" si="35"/>
        <v>1500</v>
      </c>
      <c r="Z8" s="2">
        <f t="shared" si="8"/>
        <v>0.41666666666666669</v>
      </c>
      <c r="AA8" s="2">
        <v>1.2</v>
      </c>
      <c r="AB8" s="2">
        <f t="shared" si="9"/>
        <v>1.1999999999999999E-3</v>
      </c>
      <c r="AC8" s="2">
        <f t="shared" si="10"/>
        <v>11.842152631768419</v>
      </c>
      <c r="AD8" s="10"/>
      <c r="AH8" s="8">
        <f t="shared" si="11"/>
        <v>11.184255263336842</v>
      </c>
      <c r="AI8">
        <f t="shared" si="12"/>
        <v>0.4652036905427534</v>
      </c>
      <c r="AS8" s="2">
        <f t="shared" si="36"/>
        <v>1500</v>
      </c>
      <c r="AT8" s="2">
        <f t="shared" si="13"/>
        <v>0.41666666666666669</v>
      </c>
      <c r="AU8" s="2">
        <v>1.1000000000000001</v>
      </c>
      <c r="AV8" s="2">
        <f t="shared" si="14"/>
        <v>1.1000000000000001E-3</v>
      </c>
      <c r="AW8" s="2">
        <f t="shared" si="15"/>
        <v>10.855306579121052</v>
      </c>
      <c r="AX8" s="10"/>
      <c r="AZ8" s="8"/>
      <c r="BD8" s="2">
        <f t="shared" si="37"/>
        <v>1500</v>
      </c>
      <c r="BE8" s="2">
        <f t="shared" si="16"/>
        <v>0.41666666666666669</v>
      </c>
      <c r="BF8" s="2">
        <v>0.9</v>
      </c>
      <c r="BG8" s="2">
        <f t="shared" si="17"/>
        <v>8.9999999999999998E-4</v>
      </c>
      <c r="BH8" s="2">
        <f t="shared" si="18"/>
        <v>8.8816144738263141</v>
      </c>
      <c r="BI8" s="10"/>
      <c r="BK8" s="8"/>
      <c r="BQ8" s="2">
        <f t="shared" si="38"/>
        <v>1500</v>
      </c>
      <c r="BR8" s="2">
        <f t="shared" si="19"/>
        <v>0.41666666666666669</v>
      </c>
      <c r="BS8" s="2">
        <v>1.2</v>
      </c>
      <c r="BT8" s="2">
        <f t="shared" si="20"/>
        <v>1.1999999999999999E-3</v>
      </c>
      <c r="BU8" s="2">
        <f t="shared" si="21"/>
        <v>11.842152631768419</v>
      </c>
      <c r="BV8" s="10"/>
      <c r="BZ8" s="8">
        <f t="shared" si="0"/>
        <v>10.526357894905262</v>
      </c>
      <c r="CA8" s="8">
        <f t="shared" si="1"/>
        <v>1.2308132741655669</v>
      </c>
      <c r="CL8" s="2">
        <f t="shared" si="39"/>
        <v>1500</v>
      </c>
      <c r="CM8" s="2">
        <f t="shared" si="22"/>
        <v>0.41666666666666669</v>
      </c>
      <c r="CN8" s="2">
        <v>1.1000000000000001</v>
      </c>
      <c r="CO8" s="2">
        <f t="shared" si="23"/>
        <v>1.1000000000000001E-3</v>
      </c>
      <c r="CP8" s="2">
        <f t="shared" si="24"/>
        <v>10.855306579121052</v>
      </c>
      <c r="CQ8" s="15"/>
      <c r="CS8" s="8"/>
      <c r="CY8" s="2">
        <f t="shared" si="40"/>
        <v>1500</v>
      </c>
      <c r="CZ8" s="2">
        <f t="shared" si="25"/>
        <v>0.41666666666666669</v>
      </c>
      <c r="DA8" s="2">
        <v>1</v>
      </c>
      <c r="DB8" s="2">
        <f t="shared" si="26"/>
        <v>1E-3</v>
      </c>
      <c r="DC8" s="2">
        <f t="shared" si="27"/>
        <v>9.8684605264736831</v>
      </c>
      <c r="DD8" s="15"/>
      <c r="DF8" s="8"/>
      <c r="DJ8" s="2">
        <f t="shared" si="41"/>
        <v>1500</v>
      </c>
      <c r="DK8" s="2">
        <f t="shared" si="28"/>
        <v>0.41666666666666669</v>
      </c>
      <c r="DL8" s="2">
        <v>1.2</v>
      </c>
      <c r="DM8" s="2">
        <f t="shared" si="29"/>
        <v>1.1999999999999999E-3</v>
      </c>
      <c r="DN8" s="2">
        <f t="shared" si="30"/>
        <v>11.842152631768419</v>
      </c>
      <c r="DO8" s="15"/>
      <c r="DS8" s="8">
        <f t="shared" si="31"/>
        <v>10.85530657912105</v>
      </c>
      <c r="DT8" s="8">
        <f t="shared" si="32"/>
        <v>0.8057564278885988</v>
      </c>
      <c r="ED8" s="3"/>
      <c r="EE8" s="3"/>
      <c r="EF8" s="3"/>
    </row>
    <row r="9" spans="1:136" x14ac:dyDescent="0.25">
      <c r="A9" s="2">
        <f t="shared" si="33"/>
        <v>1800</v>
      </c>
      <c r="B9" s="2">
        <f t="shared" si="2"/>
        <v>0.5</v>
      </c>
      <c r="C9" s="2">
        <v>1</v>
      </c>
      <c r="D9" s="2">
        <f t="shared" si="3"/>
        <v>1E-3</v>
      </c>
      <c r="E9" s="2">
        <f t="shared" si="4"/>
        <v>9.8684605264736831</v>
      </c>
      <c r="F9" s="10"/>
      <c r="H9" s="8"/>
      <c r="N9" s="2">
        <f t="shared" si="34"/>
        <v>1800</v>
      </c>
      <c r="O9" s="2">
        <f t="shared" si="5"/>
        <v>0.5</v>
      </c>
      <c r="P9" s="2">
        <v>1</v>
      </c>
      <c r="Q9" s="2">
        <f t="shared" si="6"/>
        <v>1E-3</v>
      </c>
      <c r="R9" s="2">
        <f t="shared" si="7"/>
        <v>9.8684605264736831</v>
      </c>
      <c r="S9" s="10"/>
      <c r="U9" s="8"/>
      <c r="Y9" s="2">
        <f t="shared" si="35"/>
        <v>1800</v>
      </c>
      <c r="Z9" s="2">
        <f t="shared" si="8"/>
        <v>0.5</v>
      </c>
      <c r="AA9" s="2">
        <v>1.2</v>
      </c>
      <c r="AB9" s="2">
        <f t="shared" si="9"/>
        <v>1.1999999999999999E-3</v>
      </c>
      <c r="AC9" s="2">
        <f t="shared" si="10"/>
        <v>11.842152631768419</v>
      </c>
      <c r="AD9" s="10"/>
      <c r="AH9" s="8">
        <f t="shared" si="11"/>
        <v>10.526357894905262</v>
      </c>
      <c r="AI9">
        <f t="shared" si="12"/>
        <v>0.93040738108550758</v>
      </c>
      <c r="AS9" s="2">
        <f t="shared" si="36"/>
        <v>1800</v>
      </c>
      <c r="AT9" s="2">
        <f t="shared" si="13"/>
        <v>0.5</v>
      </c>
      <c r="AU9" s="2">
        <v>1</v>
      </c>
      <c r="AV9" s="2">
        <f t="shared" si="14"/>
        <v>1E-3</v>
      </c>
      <c r="AW9" s="2">
        <f t="shared" si="15"/>
        <v>9.8684605264736831</v>
      </c>
      <c r="AX9" s="10"/>
      <c r="AZ9" s="8"/>
      <c r="BD9" s="2">
        <f t="shared" si="37"/>
        <v>1800</v>
      </c>
      <c r="BE9" s="2">
        <f t="shared" si="16"/>
        <v>0.5</v>
      </c>
      <c r="BF9" s="2">
        <v>1</v>
      </c>
      <c r="BG9" s="2">
        <f t="shared" si="17"/>
        <v>1E-3</v>
      </c>
      <c r="BH9" s="2">
        <f t="shared" si="18"/>
        <v>9.8684605264736831</v>
      </c>
      <c r="BI9" s="10"/>
      <c r="BK9" s="8"/>
      <c r="BQ9" s="2">
        <f t="shared" si="38"/>
        <v>1800</v>
      </c>
      <c r="BR9" s="2">
        <f t="shared" si="19"/>
        <v>0.5</v>
      </c>
      <c r="BS9" s="2">
        <v>1.2</v>
      </c>
      <c r="BT9" s="2">
        <f t="shared" si="20"/>
        <v>1.1999999999999999E-3</v>
      </c>
      <c r="BU9" s="2">
        <f t="shared" si="21"/>
        <v>11.842152631768419</v>
      </c>
      <c r="BV9" s="10"/>
      <c r="BZ9" s="8">
        <f t="shared" si="0"/>
        <v>10.526357894905262</v>
      </c>
      <c r="CA9" s="8">
        <f t="shared" si="1"/>
        <v>0.93040738108550758</v>
      </c>
      <c r="CL9" s="2">
        <f t="shared" si="39"/>
        <v>1800</v>
      </c>
      <c r="CM9" s="2">
        <f t="shared" si="22"/>
        <v>0.5</v>
      </c>
      <c r="CN9" s="2">
        <v>1.1000000000000001</v>
      </c>
      <c r="CO9" s="2">
        <f t="shared" si="23"/>
        <v>1.1000000000000001E-3</v>
      </c>
      <c r="CP9" s="2">
        <f t="shared" si="24"/>
        <v>10.855306579121052</v>
      </c>
      <c r="CQ9" s="15"/>
      <c r="CS9" s="8"/>
      <c r="CY9" s="2">
        <f t="shared" si="40"/>
        <v>1800</v>
      </c>
      <c r="CZ9" s="2">
        <f t="shared" si="25"/>
        <v>0.5</v>
      </c>
      <c r="DA9" s="2">
        <v>1</v>
      </c>
      <c r="DB9" s="2">
        <f t="shared" si="26"/>
        <v>1E-3</v>
      </c>
      <c r="DC9" s="2">
        <f t="shared" si="27"/>
        <v>9.8684605264736831</v>
      </c>
      <c r="DD9" s="15"/>
      <c r="DF9" s="8"/>
      <c r="DJ9" s="2">
        <f t="shared" si="41"/>
        <v>1800</v>
      </c>
      <c r="DK9" s="2">
        <f t="shared" si="28"/>
        <v>0.5</v>
      </c>
      <c r="DL9" s="2">
        <v>1.2</v>
      </c>
      <c r="DM9" s="2">
        <f t="shared" si="29"/>
        <v>1.1999999999999999E-3</v>
      </c>
      <c r="DN9" s="2">
        <f t="shared" si="30"/>
        <v>11.842152631768419</v>
      </c>
      <c r="DO9" s="15"/>
      <c r="DS9" s="8">
        <f t="shared" si="31"/>
        <v>10.85530657912105</v>
      </c>
      <c r="DT9" s="8">
        <f t="shared" si="32"/>
        <v>0.8057564278885988</v>
      </c>
      <c r="ED9" s="3"/>
      <c r="EE9" s="3"/>
      <c r="EF9" s="3"/>
    </row>
    <row r="10" spans="1:136" ht="15" customHeight="1" x14ac:dyDescent="0.25">
      <c r="A10" s="2">
        <f t="shared" si="33"/>
        <v>2100</v>
      </c>
      <c r="B10" s="2">
        <f t="shared" si="2"/>
        <v>0.58333333333333337</v>
      </c>
      <c r="C10" s="2">
        <v>0.7</v>
      </c>
      <c r="D10" s="2">
        <f t="shared" si="3"/>
        <v>6.9999999999999999E-4</v>
      </c>
      <c r="E10" s="2">
        <f t="shared" si="4"/>
        <v>6.9079223685315778</v>
      </c>
      <c r="F10" s="11" t="s">
        <v>6</v>
      </c>
      <c r="H10" s="8"/>
      <c r="N10" s="2">
        <f t="shared" si="34"/>
        <v>2100</v>
      </c>
      <c r="O10" s="2">
        <f t="shared" si="5"/>
        <v>0.58333333333333337</v>
      </c>
      <c r="P10" s="2">
        <v>0.4</v>
      </c>
      <c r="Q10" s="2">
        <f t="shared" si="6"/>
        <v>4.0000000000000002E-4</v>
      </c>
      <c r="R10" s="2">
        <f t="shared" si="7"/>
        <v>3.9473842105894734</v>
      </c>
      <c r="S10" s="11" t="s">
        <v>6</v>
      </c>
      <c r="U10" s="8"/>
      <c r="Y10" s="2">
        <f t="shared" si="35"/>
        <v>2100</v>
      </c>
      <c r="Z10" s="2">
        <f t="shared" si="8"/>
        <v>0.58333333333333337</v>
      </c>
      <c r="AA10" s="2">
        <v>0.6</v>
      </c>
      <c r="AB10" s="2">
        <f t="shared" si="9"/>
        <v>5.9999999999999995E-4</v>
      </c>
      <c r="AC10" s="2">
        <f t="shared" si="10"/>
        <v>5.9210763158842097</v>
      </c>
      <c r="AD10" s="11" t="s">
        <v>6</v>
      </c>
      <c r="AH10" s="8">
        <f t="shared" si="11"/>
        <v>5.5921276316684212</v>
      </c>
      <c r="AI10">
        <f t="shared" si="12"/>
        <v>1.2308132741655746</v>
      </c>
      <c r="AS10" s="2">
        <f t="shared" si="36"/>
        <v>2100</v>
      </c>
      <c r="AT10" s="2">
        <f t="shared" si="13"/>
        <v>0.58333333333333337</v>
      </c>
      <c r="AU10" s="2">
        <v>0.7</v>
      </c>
      <c r="AV10" s="2">
        <f t="shared" si="14"/>
        <v>6.9999999999999999E-4</v>
      </c>
      <c r="AW10" s="2">
        <f t="shared" si="15"/>
        <v>6.9079223685315778</v>
      </c>
      <c r="AX10" s="11" t="s">
        <v>6</v>
      </c>
      <c r="AZ10" s="8"/>
      <c r="BD10" s="2">
        <f t="shared" si="37"/>
        <v>2100</v>
      </c>
      <c r="BE10" s="2">
        <f t="shared" si="16"/>
        <v>0.58333333333333337</v>
      </c>
      <c r="BF10" s="2">
        <v>0.6</v>
      </c>
      <c r="BG10" s="2">
        <f t="shared" si="17"/>
        <v>5.9999999999999995E-4</v>
      </c>
      <c r="BH10" s="2">
        <f t="shared" si="18"/>
        <v>5.9210763158842097</v>
      </c>
      <c r="BI10" s="11" t="s">
        <v>6</v>
      </c>
      <c r="BK10" s="8"/>
      <c r="BQ10" s="2">
        <f t="shared" si="38"/>
        <v>2100</v>
      </c>
      <c r="BR10" s="2">
        <f t="shared" si="19"/>
        <v>0.58333333333333337</v>
      </c>
      <c r="BS10" s="2">
        <v>0.7</v>
      </c>
      <c r="BT10" s="2">
        <f t="shared" si="20"/>
        <v>6.9999999999999999E-4</v>
      </c>
      <c r="BU10" s="2">
        <f t="shared" si="21"/>
        <v>6.9079223685315778</v>
      </c>
      <c r="BV10" s="11" t="s">
        <v>6</v>
      </c>
      <c r="BZ10" s="8">
        <f t="shared" si="0"/>
        <v>6.5789736843157884</v>
      </c>
      <c r="CA10" s="8">
        <f t="shared" si="1"/>
        <v>0.46520369054275379</v>
      </c>
      <c r="CL10" s="2">
        <f t="shared" si="39"/>
        <v>2100</v>
      </c>
      <c r="CM10" s="2">
        <f t="shared" si="22"/>
        <v>0.58333333333333337</v>
      </c>
      <c r="CN10" s="2">
        <v>0.6</v>
      </c>
      <c r="CO10" s="2">
        <f t="shared" si="23"/>
        <v>5.9999999999999995E-4</v>
      </c>
      <c r="CP10" s="2">
        <f t="shared" si="24"/>
        <v>5.9210763158842097</v>
      </c>
      <c r="CQ10" s="16" t="s">
        <v>6</v>
      </c>
      <c r="CS10" s="8"/>
      <c r="CY10" s="2">
        <f t="shared" si="40"/>
        <v>2100</v>
      </c>
      <c r="CZ10" s="2">
        <f t="shared" si="25"/>
        <v>0.58333333333333337</v>
      </c>
      <c r="DA10" s="2">
        <v>0.4</v>
      </c>
      <c r="DB10" s="2">
        <f t="shared" si="26"/>
        <v>4.0000000000000002E-4</v>
      </c>
      <c r="DC10" s="2">
        <f t="shared" si="27"/>
        <v>3.9473842105894734</v>
      </c>
      <c r="DD10" s="16" t="s">
        <v>6</v>
      </c>
      <c r="DF10" s="8"/>
      <c r="DJ10" s="2">
        <f t="shared" si="41"/>
        <v>2100</v>
      </c>
      <c r="DK10" s="2">
        <f t="shared" si="28"/>
        <v>0.58333333333333337</v>
      </c>
      <c r="DL10" s="2">
        <v>0.7</v>
      </c>
      <c r="DM10" s="2">
        <f t="shared" si="29"/>
        <v>6.9999999999999999E-4</v>
      </c>
      <c r="DN10" s="2">
        <f t="shared" si="30"/>
        <v>6.9079223685315778</v>
      </c>
      <c r="DO10" s="16" t="s">
        <v>6</v>
      </c>
      <c r="DS10" s="8">
        <f t="shared" si="31"/>
        <v>5.5921276316684212</v>
      </c>
      <c r="DT10" s="8">
        <f t="shared" si="32"/>
        <v>1.2308132741655746</v>
      </c>
      <c r="ED10" s="3"/>
      <c r="EE10" s="3"/>
      <c r="EF10" s="3"/>
    </row>
    <row r="11" spans="1:136" x14ac:dyDescent="0.25">
      <c r="A11" s="2">
        <f t="shared" si="33"/>
        <v>2400</v>
      </c>
      <c r="B11" s="2">
        <f t="shared" si="2"/>
        <v>0.66666666666666663</v>
      </c>
      <c r="C11" s="2">
        <v>0.3</v>
      </c>
      <c r="D11" s="2">
        <f t="shared" si="3"/>
        <v>2.9999999999999997E-4</v>
      </c>
      <c r="E11" s="2">
        <f t="shared" si="4"/>
        <v>2.9605381579421048</v>
      </c>
      <c r="F11" s="12"/>
      <c r="H11" s="8"/>
      <c r="N11" s="2">
        <f t="shared" si="34"/>
        <v>2400</v>
      </c>
      <c r="O11" s="2">
        <f t="shared" si="5"/>
        <v>0.66666666666666663</v>
      </c>
      <c r="P11" s="2">
        <v>0.5</v>
      </c>
      <c r="Q11" s="2">
        <f t="shared" si="6"/>
        <v>5.0000000000000001E-4</v>
      </c>
      <c r="R11" s="2">
        <f t="shared" si="7"/>
        <v>4.9342302632368416</v>
      </c>
      <c r="S11" s="12"/>
      <c r="U11" s="8"/>
      <c r="Y11" s="2">
        <f t="shared" si="35"/>
        <v>2400</v>
      </c>
      <c r="Z11" s="2">
        <f t="shared" si="8"/>
        <v>0.66666666666666663</v>
      </c>
      <c r="AA11" s="2">
        <v>0.3</v>
      </c>
      <c r="AB11" s="2">
        <f t="shared" si="9"/>
        <v>2.9999999999999997E-4</v>
      </c>
      <c r="AC11" s="2">
        <f t="shared" si="10"/>
        <v>2.9605381579421048</v>
      </c>
      <c r="AD11" s="12"/>
      <c r="AH11" s="8">
        <f t="shared" si="11"/>
        <v>3.618435526373684</v>
      </c>
      <c r="AI11">
        <f t="shared" si="12"/>
        <v>0.93040738108550658</v>
      </c>
      <c r="AS11" s="2">
        <f t="shared" si="36"/>
        <v>2400</v>
      </c>
      <c r="AT11" s="2">
        <f t="shared" si="13"/>
        <v>0.66666666666666663</v>
      </c>
      <c r="AU11" s="2">
        <v>0.3</v>
      </c>
      <c r="AV11" s="2">
        <f t="shared" si="14"/>
        <v>2.9999999999999997E-4</v>
      </c>
      <c r="AW11" s="2">
        <f t="shared" si="15"/>
        <v>2.9605381579421048</v>
      </c>
      <c r="AX11" s="12"/>
      <c r="AZ11" s="8"/>
      <c r="BD11" s="2">
        <f t="shared" si="37"/>
        <v>2400</v>
      </c>
      <c r="BE11" s="2">
        <f t="shared" si="16"/>
        <v>0.66666666666666663</v>
      </c>
      <c r="BF11" s="2">
        <v>0.1</v>
      </c>
      <c r="BG11" s="2">
        <f t="shared" si="17"/>
        <v>1E-4</v>
      </c>
      <c r="BH11" s="2">
        <f t="shared" si="18"/>
        <v>0.98684605264736835</v>
      </c>
      <c r="BI11" s="12"/>
      <c r="BK11" s="8"/>
      <c r="BQ11" s="2">
        <f t="shared" si="38"/>
        <v>2400</v>
      </c>
      <c r="BR11" s="2">
        <f t="shared" si="19"/>
        <v>0.66666666666666663</v>
      </c>
      <c r="BS11" s="2">
        <v>0.3</v>
      </c>
      <c r="BT11" s="2">
        <f t="shared" si="20"/>
        <v>2.9999999999999997E-4</v>
      </c>
      <c r="BU11" s="2">
        <f t="shared" si="21"/>
        <v>2.9605381579421048</v>
      </c>
      <c r="BV11" s="12"/>
      <c r="BZ11" s="8">
        <f t="shared" si="0"/>
        <v>2.3026407895105261</v>
      </c>
      <c r="CA11" s="8">
        <f t="shared" si="1"/>
        <v>0.9304073810855078</v>
      </c>
      <c r="CL11" s="2">
        <f t="shared" si="39"/>
        <v>2400</v>
      </c>
      <c r="CM11" s="2">
        <f t="shared" si="22"/>
        <v>0.66666666666666663</v>
      </c>
      <c r="CN11" s="2">
        <v>0.1</v>
      </c>
      <c r="CO11" s="2">
        <f t="shared" si="23"/>
        <v>1E-4</v>
      </c>
      <c r="CP11" s="2">
        <f t="shared" si="24"/>
        <v>0.98684605264736835</v>
      </c>
      <c r="CQ11" s="17"/>
      <c r="CS11" s="8"/>
      <c r="CY11" s="2">
        <f t="shared" si="40"/>
        <v>2400</v>
      </c>
      <c r="CZ11" s="2">
        <f t="shared" si="25"/>
        <v>0.66666666666666663</v>
      </c>
      <c r="DA11" s="2">
        <v>0.1</v>
      </c>
      <c r="DB11" s="2">
        <f t="shared" si="26"/>
        <v>1E-4</v>
      </c>
      <c r="DC11" s="2">
        <f t="shared" si="27"/>
        <v>0.98684605264736835</v>
      </c>
      <c r="DD11" s="17"/>
      <c r="DF11" s="8"/>
      <c r="DJ11" s="2">
        <f t="shared" si="41"/>
        <v>2400</v>
      </c>
      <c r="DK11" s="2">
        <f t="shared" si="28"/>
        <v>0.66666666666666663</v>
      </c>
      <c r="DL11" s="2">
        <v>0.1</v>
      </c>
      <c r="DM11" s="2">
        <f t="shared" si="29"/>
        <v>1E-4</v>
      </c>
      <c r="DN11" s="2">
        <f t="shared" si="30"/>
        <v>0.98684605264736835</v>
      </c>
      <c r="DO11" s="17"/>
      <c r="DS11" s="8">
        <f t="shared" si="31"/>
        <v>0.98684605264736847</v>
      </c>
      <c r="DT11" s="8">
        <f t="shared" si="32"/>
        <v>1.1102230246251565E-16</v>
      </c>
      <c r="ED11" s="3"/>
      <c r="EE11" s="3"/>
      <c r="EF11" s="3"/>
    </row>
    <row r="12" spans="1:136" x14ac:dyDescent="0.25">
      <c r="A12" s="2">
        <f t="shared" si="33"/>
        <v>2700</v>
      </c>
      <c r="B12" s="2">
        <f t="shared" si="2"/>
        <v>0.75</v>
      </c>
      <c r="C12" s="2">
        <v>0.1</v>
      </c>
      <c r="D12" s="2">
        <f t="shared" si="3"/>
        <v>1E-4</v>
      </c>
      <c r="E12" s="2">
        <f t="shared" si="4"/>
        <v>0.98684605264736835</v>
      </c>
      <c r="F12" s="12"/>
      <c r="H12" s="8"/>
      <c r="N12" s="2">
        <f t="shared" si="34"/>
        <v>2700</v>
      </c>
      <c r="O12" s="2">
        <f t="shared" si="5"/>
        <v>0.75</v>
      </c>
      <c r="P12" s="2">
        <v>0.5</v>
      </c>
      <c r="Q12" s="2">
        <f t="shared" si="6"/>
        <v>5.0000000000000001E-4</v>
      </c>
      <c r="R12" s="2">
        <f t="shared" si="7"/>
        <v>4.9342302632368416</v>
      </c>
      <c r="S12" s="12"/>
      <c r="U12" s="8"/>
      <c r="Y12" s="2">
        <f t="shared" si="35"/>
        <v>2700</v>
      </c>
      <c r="Z12" s="2">
        <f t="shared" si="8"/>
        <v>0.75</v>
      </c>
      <c r="AA12" s="2">
        <v>0.1</v>
      </c>
      <c r="AB12" s="2">
        <f t="shared" si="9"/>
        <v>1E-4</v>
      </c>
      <c r="AC12" s="2">
        <f t="shared" si="10"/>
        <v>0.98684605264736835</v>
      </c>
      <c r="AD12" s="12"/>
      <c r="AH12" s="8">
        <f t="shared" si="11"/>
        <v>2.3026407895105261</v>
      </c>
      <c r="AI12">
        <f t="shared" si="12"/>
        <v>1.8608147621710158</v>
      </c>
      <c r="AS12" s="2">
        <f t="shared" si="36"/>
        <v>2700</v>
      </c>
      <c r="AT12" s="2">
        <f t="shared" si="13"/>
        <v>0.75</v>
      </c>
      <c r="AU12" s="2">
        <v>0.1</v>
      </c>
      <c r="AV12" s="2">
        <f t="shared" si="14"/>
        <v>1E-4</v>
      </c>
      <c r="AW12" s="2">
        <f t="shared" si="15"/>
        <v>0.98684605264736835</v>
      </c>
      <c r="AX12" s="12"/>
      <c r="AZ12" s="8"/>
      <c r="BD12" s="2">
        <f t="shared" si="37"/>
        <v>2700</v>
      </c>
      <c r="BE12" s="2">
        <f t="shared" si="16"/>
        <v>0.75</v>
      </c>
      <c r="BF12" s="2">
        <v>0</v>
      </c>
      <c r="BG12" s="2">
        <f t="shared" si="17"/>
        <v>0</v>
      </c>
      <c r="BH12" s="2">
        <f t="shared" si="18"/>
        <v>0</v>
      </c>
      <c r="BI12" s="12"/>
      <c r="BK12" s="8"/>
      <c r="BQ12" s="2">
        <f t="shared" si="38"/>
        <v>2700</v>
      </c>
      <c r="BR12" s="2">
        <f t="shared" si="19"/>
        <v>0.75</v>
      </c>
      <c r="BS12" s="2">
        <v>0.1</v>
      </c>
      <c r="BT12" s="2">
        <f t="shared" si="20"/>
        <v>1E-4</v>
      </c>
      <c r="BU12" s="2">
        <f t="shared" si="21"/>
        <v>0.98684605264736835</v>
      </c>
      <c r="BV12" s="12"/>
      <c r="BZ12" s="8">
        <f t="shared" si="0"/>
        <v>0.65789736843157887</v>
      </c>
      <c r="CA12" s="8">
        <f t="shared" si="1"/>
        <v>0.4652036905427539</v>
      </c>
      <c r="CL12" s="2">
        <f t="shared" si="39"/>
        <v>2700</v>
      </c>
      <c r="CM12" s="2">
        <f t="shared" si="22"/>
        <v>0.75</v>
      </c>
      <c r="CN12" s="2">
        <v>0.1</v>
      </c>
      <c r="CO12" s="2">
        <f t="shared" si="23"/>
        <v>1E-4</v>
      </c>
      <c r="CP12" s="2">
        <f t="shared" si="24"/>
        <v>0.98684605264736835</v>
      </c>
      <c r="CQ12" s="17"/>
      <c r="CS12" s="8"/>
      <c r="CY12" s="2">
        <f t="shared" si="40"/>
        <v>2700</v>
      </c>
      <c r="CZ12" s="2">
        <f t="shared" si="25"/>
        <v>0.75</v>
      </c>
      <c r="DA12" s="2">
        <v>0</v>
      </c>
      <c r="DB12" s="2">
        <f t="shared" si="26"/>
        <v>0</v>
      </c>
      <c r="DC12" s="2">
        <f t="shared" si="27"/>
        <v>0</v>
      </c>
      <c r="DD12" s="17"/>
      <c r="DF12" s="8"/>
      <c r="DJ12" s="2">
        <f t="shared" si="41"/>
        <v>2700</v>
      </c>
      <c r="DK12" s="2">
        <f t="shared" si="28"/>
        <v>0.75</v>
      </c>
      <c r="DL12" s="2">
        <v>0.1</v>
      </c>
      <c r="DM12" s="2">
        <f t="shared" si="29"/>
        <v>1E-4</v>
      </c>
      <c r="DN12" s="2">
        <f t="shared" si="30"/>
        <v>0.98684605264736835</v>
      </c>
      <c r="DO12" s="17"/>
      <c r="DS12" s="8">
        <f t="shared" si="31"/>
        <v>0.65789736843157887</v>
      </c>
      <c r="DT12" s="8">
        <f t="shared" si="32"/>
        <v>0.4652036905427539</v>
      </c>
      <c r="ED12" s="3"/>
      <c r="EE12" s="3"/>
      <c r="EF12" s="3"/>
    </row>
    <row r="13" spans="1:136" x14ac:dyDescent="0.25">
      <c r="A13" s="2">
        <f t="shared" si="33"/>
        <v>3000</v>
      </c>
      <c r="B13" s="2">
        <f t="shared" si="2"/>
        <v>0.83333333333333337</v>
      </c>
      <c r="C13" s="2">
        <v>0</v>
      </c>
      <c r="D13" s="2">
        <f t="shared" si="3"/>
        <v>0</v>
      </c>
      <c r="E13" s="2">
        <f t="shared" si="4"/>
        <v>0</v>
      </c>
      <c r="F13" s="12"/>
      <c r="H13" s="8"/>
      <c r="N13" s="2">
        <f t="shared" si="34"/>
        <v>3000</v>
      </c>
      <c r="O13" s="2">
        <f t="shared" si="5"/>
        <v>0.83333333333333337</v>
      </c>
      <c r="P13" s="2">
        <v>0.6</v>
      </c>
      <c r="Q13" s="2">
        <f t="shared" si="6"/>
        <v>5.9999999999999995E-4</v>
      </c>
      <c r="R13" s="2">
        <f t="shared" si="7"/>
        <v>5.9210763158842097</v>
      </c>
      <c r="S13" s="12"/>
      <c r="U13" s="8"/>
      <c r="Y13" s="2">
        <f t="shared" si="35"/>
        <v>3000</v>
      </c>
      <c r="Z13" s="2">
        <f t="shared" si="8"/>
        <v>0.83333333333333337</v>
      </c>
      <c r="AA13" s="2">
        <v>0.1</v>
      </c>
      <c r="AB13" s="2">
        <f t="shared" si="9"/>
        <v>1E-4</v>
      </c>
      <c r="AC13" s="2">
        <f t="shared" si="10"/>
        <v>0.98684605264736835</v>
      </c>
      <c r="AD13" s="12"/>
      <c r="AH13" s="8">
        <f t="shared" si="11"/>
        <v>2.3026407895105261</v>
      </c>
      <c r="AI13">
        <f t="shared" si="12"/>
        <v>2.5901445296609511</v>
      </c>
      <c r="AS13" s="2">
        <f t="shared" si="36"/>
        <v>3000</v>
      </c>
      <c r="AT13" s="2">
        <f t="shared" si="13"/>
        <v>0.83333333333333337</v>
      </c>
      <c r="AU13" s="2">
        <v>0</v>
      </c>
      <c r="AV13" s="2">
        <f t="shared" si="14"/>
        <v>0</v>
      </c>
      <c r="AW13" s="2">
        <f t="shared" si="15"/>
        <v>0</v>
      </c>
      <c r="AX13" s="12"/>
      <c r="AZ13" s="8"/>
      <c r="BD13" s="2">
        <f t="shared" si="37"/>
        <v>3000</v>
      </c>
      <c r="BE13" s="2">
        <f t="shared" si="16"/>
        <v>0.83333333333333337</v>
      </c>
      <c r="BF13" s="2">
        <v>0</v>
      </c>
      <c r="BG13" s="2">
        <f t="shared" si="17"/>
        <v>0</v>
      </c>
      <c r="BH13" s="2">
        <f t="shared" si="18"/>
        <v>0</v>
      </c>
      <c r="BI13" s="12"/>
      <c r="BK13" s="8"/>
      <c r="BQ13" s="2">
        <f t="shared" si="38"/>
        <v>3000</v>
      </c>
      <c r="BR13" s="2">
        <f t="shared" si="19"/>
        <v>0.83333333333333337</v>
      </c>
      <c r="BS13" s="2">
        <v>0</v>
      </c>
      <c r="BT13" s="2">
        <f t="shared" si="20"/>
        <v>0</v>
      </c>
      <c r="BU13" s="2">
        <f t="shared" si="21"/>
        <v>0</v>
      </c>
      <c r="BV13" s="12"/>
      <c r="BZ13" s="8">
        <f t="shared" si="0"/>
        <v>0</v>
      </c>
      <c r="CA13" s="8">
        <f t="shared" si="1"/>
        <v>0</v>
      </c>
      <c r="CL13" s="2">
        <f t="shared" si="39"/>
        <v>3000</v>
      </c>
      <c r="CM13" s="2">
        <f t="shared" si="22"/>
        <v>0.83333333333333337</v>
      </c>
      <c r="CN13" s="2">
        <v>0</v>
      </c>
      <c r="CO13" s="2">
        <f t="shared" si="23"/>
        <v>0</v>
      </c>
      <c r="CP13" s="2">
        <f t="shared" si="24"/>
        <v>0</v>
      </c>
      <c r="CQ13" s="17"/>
      <c r="CS13" s="8"/>
      <c r="CY13" s="2">
        <f t="shared" si="40"/>
        <v>3000</v>
      </c>
      <c r="CZ13" s="2">
        <f t="shared" si="25"/>
        <v>0.83333333333333337</v>
      </c>
      <c r="DA13" s="2">
        <v>0</v>
      </c>
      <c r="DB13" s="2">
        <f t="shared" si="26"/>
        <v>0</v>
      </c>
      <c r="DC13" s="2">
        <f t="shared" si="27"/>
        <v>0</v>
      </c>
      <c r="DD13" s="17"/>
      <c r="DF13" s="8"/>
      <c r="DJ13" s="2">
        <f t="shared" si="41"/>
        <v>3000</v>
      </c>
      <c r="DK13" s="2">
        <f t="shared" si="28"/>
        <v>0.83333333333333337</v>
      </c>
      <c r="DL13" s="2">
        <v>0</v>
      </c>
      <c r="DM13" s="2">
        <f t="shared" si="29"/>
        <v>0</v>
      </c>
      <c r="DN13" s="2">
        <f t="shared" si="30"/>
        <v>0</v>
      </c>
      <c r="DO13" s="17"/>
      <c r="DS13" s="8">
        <f t="shared" si="31"/>
        <v>0</v>
      </c>
      <c r="DT13" s="8">
        <f t="shared" si="32"/>
        <v>0</v>
      </c>
      <c r="ED13" s="3"/>
      <c r="EE13" s="3"/>
      <c r="EF13" s="3"/>
    </row>
    <row r="14" spans="1:136" x14ac:dyDescent="0.25">
      <c r="A14" s="2">
        <f t="shared" si="33"/>
        <v>3300</v>
      </c>
      <c r="B14" s="2">
        <f t="shared" si="2"/>
        <v>0.91666666666666663</v>
      </c>
      <c r="C14" s="2">
        <v>0</v>
      </c>
      <c r="D14" s="2">
        <f t="shared" si="3"/>
        <v>0</v>
      </c>
      <c r="E14" s="2">
        <f t="shared" si="4"/>
        <v>0</v>
      </c>
      <c r="F14" s="12"/>
      <c r="H14" s="8"/>
      <c r="N14" s="2">
        <f t="shared" si="34"/>
        <v>3300</v>
      </c>
      <c r="O14" s="2">
        <f t="shared" si="5"/>
        <v>0.91666666666666663</v>
      </c>
      <c r="P14" s="2">
        <v>0.5</v>
      </c>
      <c r="Q14" s="2">
        <f t="shared" si="6"/>
        <v>5.0000000000000001E-4</v>
      </c>
      <c r="R14" s="2">
        <f t="shared" si="7"/>
        <v>4.9342302632368416</v>
      </c>
      <c r="S14" s="12"/>
      <c r="U14" s="8"/>
      <c r="Y14" s="2">
        <f t="shared" si="35"/>
        <v>3300</v>
      </c>
      <c r="Z14" s="2">
        <f t="shared" si="8"/>
        <v>0.91666666666666663</v>
      </c>
      <c r="AA14" s="2">
        <v>0.1</v>
      </c>
      <c r="AB14" s="2">
        <f t="shared" si="9"/>
        <v>1E-4</v>
      </c>
      <c r="AC14" s="2">
        <f t="shared" si="10"/>
        <v>0.98684605264736835</v>
      </c>
      <c r="AD14" s="12"/>
      <c r="AH14" s="8">
        <f t="shared" si="11"/>
        <v>1.9736921052947365</v>
      </c>
      <c r="AI14">
        <f t="shared" si="12"/>
        <v>2.131831125484982</v>
      </c>
      <c r="AS14" s="2">
        <f t="shared" si="36"/>
        <v>3300</v>
      </c>
      <c r="AT14" s="2">
        <f t="shared" si="13"/>
        <v>0.91666666666666663</v>
      </c>
      <c r="AU14" s="2">
        <v>0</v>
      </c>
      <c r="AV14" s="2">
        <f t="shared" si="14"/>
        <v>0</v>
      </c>
      <c r="AW14" s="2">
        <f t="shared" si="15"/>
        <v>0</v>
      </c>
      <c r="AX14" s="12"/>
      <c r="AZ14" s="8"/>
      <c r="BD14" s="2">
        <f t="shared" si="37"/>
        <v>3300</v>
      </c>
      <c r="BE14" s="2">
        <f t="shared" si="16"/>
        <v>0.91666666666666663</v>
      </c>
      <c r="BF14" s="2">
        <v>0</v>
      </c>
      <c r="BG14" s="2">
        <f t="shared" si="17"/>
        <v>0</v>
      </c>
      <c r="BH14" s="2">
        <f t="shared" si="18"/>
        <v>0</v>
      </c>
      <c r="BI14" s="12"/>
      <c r="BK14" s="8"/>
      <c r="BQ14" s="2">
        <f t="shared" si="38"/>
        <v>3300</v>
      </c>
      <c r="BR14" s="2">
        <f t="shared" si="19"/>
        <v>0.91666666666666663</v>
      </c>
      <c r="BS14" s="2">
        <v>0</v>
      </c>
      <c r="BT14" s="2">
        <f t="shared" si="20"/>
        <v>0</v>
      </c>
      <c r="BU14" s="2">
        <f t="shared" si="21"/>
        <v>0</v>
      </c>
      <c r="BV14" s="12"/>
      <c r="BZ14" s="8">
        <f t="shared" si="0"/>
        <v>0</v>
      </c>
      <c r="CA14" s="8">
        <f t="shared" si="1"/>
        <v>0</v>
      </c>
      <c r="CL14" s="2">
        <f t="shared" si="39"/>
        <v>3300</v>
      </c>
      <c r="CM14" s="2">
        <f t="shared" si="22"/>
        <v>0.91666666666666663</v>
      </c>
      <c r="CN14" s="2">
        <v>0</v>
      </c>
      <c r="CO14" s="2">
        <f t="shared" si="23"/>
        <v>0</v>
      </c>
      <c r="CP14" s="2">
        <f t="shared" si="24"/>
        <v>0</v>
      </c>
      <c r="CQ14" s="17"/>
      <c r="CS14" s="8"/>
      <c r="CY14" s="2">
        <f t="shared" si="40"/>
        <v>3300</v>
      </c>
      <c r="CZ14" s="2">
        <f t="shared" si="25"/>
        <v>0.91666666666666663</v>
      </c>
      <c r="DA14" s="2">
        <v>0</v>
      </c>
      <c r="DB14" s="2">
        <f t="shared" si="26"/>
        <v>0</v>
      </c>
      <c r="DC14" s="2">
        <f t="shared" si="27"/>
        <v>0</v>
      </c>
      <c r="DD14" s="17"/>
      <c r="DF14" s="8"/>
      <c r="DJ14" s="2">
        <f t="shared" si="41"/>
        <v>3300</v>
      </c>
      <c r="DK14" s="2">
        <f t="shared" si="28"/>
        <v>0.91666666666666663</v>
      </c>
      <c r="DL14" s="2">
        <v>0</v>
      </c>
      <c r="DM14" s="2">
        <f t="shared" si="29"/>
        <v>0</v>
      </c>
      <c r="DN14" s="2">
        <f t="shared" si="30"/>
        <v>0</v>
      </c>
      <c r="DO14" s="17"/>
      <c r="DS14" s="8">
        <f t="shared" si="31"/>
        <v>0</v>
      </c>
      <c r="DT14" s="8">
        <f t="shared" si="32"/>
        <v>0</v>
      </c>
      <c r="ED14" s="3"/>
      <c r="EE14" s="3"/>
      <c r="EF14" s="3"/>
    </row>
    <row r="15" spans="1:136" x14ac:dyDescent="0.25">
      <c r="A15" s="2">
        <f t="shared" si="33"/>
        <v>3600</v>
      </c>
      <c r="B15" s="2">
        <f t="shared" si="2"/>
        <v>1</v>
      </c>
      <c r="C15" s="2">
        <v>0</v>
      </c>
      <c r="D15" s="2">
        <f t="shared" si="3"/>
        <v>0</v>
      </c>
      <c r="E15" s="2">
        <f t="shared" si="4"/>
        <v>0</v>
      </c>
      <c r="F15" s="12"/>
      <c r="H15" s="8"/>
      <c r="N15" s="2">
        <f t="shared" si="34"/>
        <v>3600</v>
      </c>
      <c r="O15" s="2">
        <f t="shared" si="5"/>
        <v>1</v>
      </c>
      <c r="P15" s="2">
        <v>0.3</v>
      </c>
      <c r="Q15" s="2">
        <f t="shared" si="6"/>
        <v>2.9999999999999997E-4</v>
      </c>
      <c r="R15" s="2">
        <f t="shared" si="7"/>
        <v>2.9605381579421048</v>
      </c>
      <c r="S15" s="12"/>
      <c r="U15" s="8"/>
      <c r="Y15" s="2">
        <f t="shared" si="35"/>
        <v>3600</v>
      </c>
      <c r="Z15" s="2">
        <f t="shared" si="8"/>
        <v>1</v>
      </c>
      <c r="AA15" s="2">
        <v>0</v>
      </c>
      <c r="AB15" s="2">
        <f t="shared" si="9"/>
        <v>0</v>
      </c>
      <c r="AC15" s="2">
        <f t="shared" si="10"/>
        <v>0</v>
      </c>
      <c r="AD15" s="12"/>
      <c r="AH15" s="8">
        <f t="shared" si="11"/>
        <v>0.98684605264736824</v>
      </c>
      <c r="AI15">
        <f t="shared" si="12"/>
        <v>1.3956110716282615</v>
      </c>
      <c r="AS15" s="2">
        <f t="shared" si="36"/>
        <v>3600</v>
      </c>
      <c r="AT15" s="2">
        <f t="shared" si="13"/>
        <v>1</v>
      </c>
      <c r="AU15" s="2">
        <v>0</v>
      </c>
      <c r="AV15" s="2">
        <f t="shared" si="14"/>
        <v>0</v>
      </c>
      <c r="AW15" s="2">
        <f t="shared" si="15"/>
        <v>0</v>
      </c>
      <c r="AX15" s="12"/>
      <c r="AZ15" s="8"/>
      <c r="BD15" s="2">
        <f t="shared" si="37"/>
        <v>3600</v>
      </c>
      <c r="BE15" s="2">
        <f t="shared" si="16"/>
        <v>1</v>
      </c>
      <c r="BF15" s="2">
        <v>0</v>
      </c>
      <c r="BG15" s="2">
        <f t="shared" si="17"/>
        <v>0</v>
      </c>
      <c r="BH15" s="2">
        <f t="shared" si="18"/>
        <v>0</v>
      </c>
      <c r="BI15" s="12"/>
      <c r="BK15" s="8"/>
      <c r="BQ15" s="2">
        <f t="shared" si="38"/>
        <v>3600</v>
      </c>
      <c r="BR15" s="2">
        <f t="shared" si="19"/>
        <v>1</v>
      </c>
      <c r="BS15" s="2">
        <v>0</v>
      </c>
      <c r="BT15" s="2">
        <f t="shared" si="20"/>
        <v>0</v>
      </c>
      <c r="BU15" s="2">
        <f t="shared" si="21"/>
        <v>0</v>
      </c>
      <c r="BV15" s="12"/>
      <c r="BZ15" s="8">
        <f t="shared" si="0"/>
        <v>0</v>
      </c>
      <c r="CA15" s="8">
        <f t="shared" si="1"/>
        <v>0</v>
      </c>
      <c r="CL15" s="2">
        <f t="shared" si="39"/>
        <v>3600</v>
      </c>
      <c r="CM15" s="2">
        <f t="shared" si="22"/>
        <v>1</v>
      </c>
      <c r="CN15" s="2">
        <v>0</v>
      </c>
      <c r="CO15" s="2">
        <f t="shared" si="23"/>
        <v>0</v>
      </c>
      <c r="CP15" s="2">
        <f t="shared" si="24"/>
        <v>0</v>
      </c>
      <c r="CQ15" s="17"/>
      <c r="CS15" s="8"/>
      <c r="CY15" s="2">
        <f t="shared" si="40"/>
        <v>3600</v>
      </c>
      <c r="CZ15" s="2">
        <f t="shared" si="25"/>
        <v>1</v>
      </c>
      <c r="DA15" s="2">
        <v>0.1</v>
      </c>
      <c r="DB15" s="2">
        <f t="shared" si="26"/>
        <v>1E-4</v>
      </c>
      <c r="DC15" s="2">
        <f t="shared" si="27"/>
        <v>0.98684605264736835</v>
      </c>
      <c r="DD15" s="17"/>
      <c r="DF15" s="8"/>
      <c r="DJ15" s="2">
        <f t="shared" si="41"/>
        <v>3600</v>
      </c>
      <c r="DK15" s="2">
        <f t="shared" si="28"/>
        <v>1</v>
      </c>
      <c r="DL15" s="2">
        <v>0</v>
      </c>
      <c r="DM15" s="2">
        <f t="shared" si="29"/>
        <v>0</v>
      </c>
      <c r="DN15" s="2">
        <f t="shared" si="30"/>
        <v>0</v>
      </c>
      <c r="DO15" s="17"/>
      <c r="DS15" s="8">
        <f t="shared" si="31"/>
        <v>0.32894868421578943</v>
      </c>
      <c r="DT15" s="8">
        <f t="shared" si="32"/>
        <v>0.4652036905427539</v>
      </c>
      <c r="ED15" s="3"/>
      <c r="EE15" s="3"/>
      <c r="EF15" s="3"/>
    </row>
    <row r="16" spans="1:136" x14ac:dyDescent="0.25">
      <c r="A16" s="2">
        <f t="shared" si="33"/>
        <v>3900</v>
      </c>
      <c r="B16" s="2">
        <f t="shared" si="2"/>
        <v>1.0833333333333333</v>
      </c>
      <c r="C16" s="2">
        <v>0.1</v>
      </c>
      <c r="D16" s="2">
        <f t="shared" si="3"/>
        <v>1E-4</v>
      </c>
      <c r="E16" s="2">
        <f t="shared" si="4"/>
        <v>0.98684605264736835</v>
      </c>
      <c r="F16" s="12"/>
      <c r="H16" s="8"/>
      <c r="N16" s="2">
        <f t="shared" si="34"/>
        <v>3900</v>
      </c>
      <c r="O16" s="2">
        <f t="shared" si="5"/>
        <v>1.0833333333333333</v>
      </c>
      <c r="P16" s="2">
        <v>0.1</v>
      </c>
      <c r="Q16" s="2">
        <f t="shared" si="6"/>
        <v>1E-4</v>
      </c>
      <c r="R16" s="2">
        <f t="shared" si="7"/>
        <v>0.98684605264736835</v>
      </c>
      <c r="S16" s="12"/>
      <c r="U16" s="8"/>
      <c r="Y16" s="2">
        <f t="shared" si="35"/>
        <v>3900</v>
      </c>
      <c r="Z16" s="2">
        <f t="shared" si="8"/>
        <v>1.0833333333333333</v>
      </c>
      <c r="AA16" s="2">
        <v>0</v>
      </c>
      <c r="AB16" s="2">
        <f t="shared" si="9"/>
        <v>0</v>
      </c>
      <c r="AC16" s="2">
        <f t="shared" si="10"/>
        <v>0</v>
      </c>
      <c r="AD16" s="12"/>
      <c r="AH16" s="8">
        <f t="shared" si="11"/>
        <v>0.65789736843157887</v>
      </c>
      <c r="AI16">
        <f t="shared" si="12"/>
        <v>0.4652036905427539</v>
      </c>
      <c r="AS16" s="2">
        <f t="shared" si="36"/>
        <v>3900</v>
      </c>
      <c r="AT16" s="2">
        <f t="shared" si="13"/>
        <v>1.0833333333333333</v>
      </c>
      <c r="AU16" s="2">
        <v>0</v>
      </c>
      <c r="AV16" s="2">
        <f t="shared" si="14"/>
        <v>0</v>
      </c>
      <c r="AW16" s="2">
        <f t="shared" si="15"/>
        <v>0</v>
      </c>
      <c r="AX16" s="12"/>
      <c r="AZ16" s="8"/>
      <c r="BD16" s="2">
        <f t="shared" si="37"/>
        <v>3900</v>
      </c>
      <c r="BE16" s="2">
        <f t="shared" si="16"/>
        <v>1.0833333333333333</v>
      </c>
      <c r="BF16" s="2">
        <v>0</v>
      </c>
      <c r="BG16" s="2">
        <f t="shared" si="17"/>
        <v>0</v>
      </c>
      <c r="BH16" s="2">
        <f t="shared" si="18"/>
        <v>0</v>
      </c>
      <c r="BI16" s="12"/>
      <c r="BK16" s="8"/>
      <c r="BQ16" s="2">
        <f t="shared" si="38"/>
        <v>3900</v>
      </c>
      <c r="BR16" s="2">
        <f t="shared" si="19"/>
        <v>1.0833333333333333</v>
      </c>
      <c r="BS16" s="2">
        <v>0</v>
      </c>
      <c r="BT16" s="2">
        <f t="shared" si="20"/>
        <v>0</v>
      </c>
      <c r="BU16" s="2">
        <f t="shared" si="21"/>
        <v>0</v>
      </c>
      <c r="BV16" s="12"/>
      <c r="BZ16" s="8">
        <f t="shared" si="0"/>
        <v>0</v>
      </c>
      <c r="CA16" s="8">
        <f t="shared" si="1"/>
        <v>0</v>
      </c>
      <c r="CL16" s="2">
        <f t="shared" si="39"/>
        <v>3900</v>
      </c>
      <c r="CM16" s="2">
        <f t="shared" si="22"/>
        <v>1.0833333333333333</v>
      </c>
      <c r="CN16" s="2">
        <v>0</v>
      </c>
      <c r="CO16" s="2">
        <f t="shared" si="23"/>
        <v>0</v>
      </c>
      <c r="CP16" s="2">
        <f t="shared" si="24"/>
        <v>0</v>
      </c>
      <c r="CQ16" s="17"/>
      <c r="CS16" s="8"/>
      <c r="CY16" s="2">
        <f t="shared" si="40"/>
        <v>3900</v>
      </c>
      <c r="CZ16" s="2">
        <f t="shared" si="25"/>
        <v>1.0833333333333333</v>
      </c>
      <c r="DA16" s="2">
        <v>0</v>
      </c>
      <c r="DB16" s="2">
        <f t="shared" si="26"/>
        <v>0</v>
      </c>
      <c r="DC16" s="2">
        <f t="shared" si="27"/>
        <v>0</v>
      </c>
      <c r="DD16" s="17"/>
      <c r="DF16" s="8"/>
      <c r="DJ16" s="2">
        <f t="shared" si="41"/>
        <v>3900</v>
      </c>
      <c r="DK16" s="2">
        <f t="shared" si="28"/>
        <v>1.0833333333333333</v>
      </c>
      <c r="DL16" s="2">
        <v>0</v>
      </c>
      <c r="DM16" s="2">
        <f t="shared" si="29"/>
        <v>0</v>
      </c>
      <c r="DN16" s="2">
        <f t="shared" si="30"/>
        <v>0</v>
      </c>
      <c r="DO16" s="17"/>
      <c r="DS16" s="8">
        <f t="shared" si="31"/>
        <v>0</v>
      </c>
      <c r="DT16" s="8">
        <f t="shared" si="32"/>
        <v>0</v>
      </c>
      <c r="ED16" s="3"/>
      <c r="EE16" s="3"/>
      <c r="EF16" s="3"/>
    </row>
    <row r="17" spans="1:136" x14ac:dyDescent="0.25">
      <c r="A17" s="2">
        <f t="shared" si="33"/>
        <v>4200</v>
      </c>
      <c r="B17" s="2">
        <f t="shared" si="2"/>
        <v>1.1666666666666667</v>
      </c>
      <c r="C17" s="2">
        <v>0</v>
      </c>
      <c r="D17" s="2">
        <f t="shared" si="3"/>
        <v>0</v>
      </c>
      <c r="E17" s="2">
        <f t="shared" si="4"/>
        <v>0</v>
      </c>
      <c r="F17" s="12"/>
      <c r="H17" s="8"/>
      <c r="N17" s="2">
        <f t="shared" si="34"/>
        <v>4200</v>
      </c>
      <c r="O17" s="2">
        <f t="shared" si="5"/>
        <v>1.1666666666666667</v>
      </c>
      <c r="P17" s="2">
        <v>0</v>
      </c>
      <c r="Q17" s="2">
        <f t="shared" si="6"/>
        <v>0</v>
      </c>
      <c r="R17" s="2">
        <f t="shared" si="7"/>
        <v>0</v>
      </c>
      <c r="S17" s="12"/>
      <c r="U17" s="8"/>
      <c r="Y17" s="2">
        <f t="shared" si="35"/>
        <v>4200</v>
      </c>
      <c r="Z17" s="2">
        <f t="shared" si="8"/>
        <v>1.1666666666666667</v>
      </c>
      <c r="AA17" s="2">
        <v>0</v>
      </c>
      <c r="AB17" s="2">
        <f t="shared" si="9"/>
        <v>0</v>
      </c>
      <c r="AC17" s="2">
        <f t="shared" si="10"/>
        <v>0</v>
      </c>
      <c r="AD17" s="12"/>
      <c r="AH17" s="8">
        <f t="shared" si="11"/>
        <v>0</v>
      </c>
      <c r="AI17">
        <f t="shared" si="12"/>
        <v>0</v>
      </c>
      <c r="AS17" s="2">
        <f t="shared" si="36"/>
        <v>4200</v>
      </c>
      <c r="AT17" s="2">
        <f t="shared" si="13"/>
        <v>1.1666666666666667</v>
      </c>
      <c r="AU17" s="2">
        <v>0</v>
      </c>
      <c r="AV17" s="2">
        <f t="shared" si="14"/>
        <v>0</v>
      </c>
      <c r="AW17" s="2">
        <f t="shared" si="15"/>
        <v>0</v>
      </c>
      <c r="AX17" s="12"/>
      <c r="AZ17" s="8"/>
      <c r="BD17" s="2">
        <f t="shared" si="37"/>
        <v>4200</v>
      </c>
      <c r="BE17" s="2">
        <f t="shared" si="16"/>
        <v>1.1666666666666667</v>
      </c>
      <c r="BF17" s="2">
        <v>0.1</v>
      </c>
      <c r="BG17" s="2">
        <f t="shared" si="17"/>
        <v>1E-4</v>
      </c>
      <c r="BH17" s="2">
        <f t="shared" si="18"/>
        <v>0.98684605264736835</v>
      </c>
      <c r="BI17" s="12"/>
      <c r="BK17" s="8"/>
      <c r="BQ17" s="2">
        <f t="shared" si="38"/>
        <v>4200</v>
      </c>
      <c r="BR17" s="2">
        <f t="shared" si="19"/>
        <v>1.1666666666666667</v>
      </c>
      <c r="BS17" s="2">
        <v>0</v>
      </c>
      <c r="BT17" s="2">
        <f t="shared" si="20"/>
        <v>0</v>
      </c>
      <c r="BU17" s="2">
        <f t="shared" si="21"/>
        <v>0</v>
      </c>
      <c r="BV17" s="12"/>
      <c r="BZ17" s="8">
        <f t="shared" si="0"/>
        <v>0.32894868421578943</v>
      </c>
      <c r="CA17" s="8">
        <f t="shared" si="1"/>
        <v>0.4652036905427539</v>
      </c>
      <c r="CL17" s="2">
        <f t="shared" si="39"/>
        <v>4200</v>
      </c>
      <c r="CM17" s="2">
        <f t="shared" si="22"/>
        <v>1.1666666666666667</v>
      </c>
      <c r="CN17" s="2">
        <v>0</v>
      </c>
      <c r="CO17" s="2">
        <f t="shared" si="23"/>
        <v>0</v>
      </c>
      <c r="CP17" s="2">
        <f t="shared" si="24"/>
        <v>0</v>
      </c>
      <c r="CQ17" s="17"/>
      <c r="CS17" s="8"/>
      <c r="CY17" s="2">
        <f t="shared" si="40"/>
        <v>4200</v>
      </c>
      <c r="CZ17" s="2">
        <f t="shared" si="25"/>
        <v>1.1666666666666667</v>
      </c>
      <c r="DA17" s="2">
        <v>0</v>
      </c>
      <c r="DB17" s="2">
        <f t="shared" si="26"/>
        <v>0</v>
      </c>
      <c r="DC17" s="2">
        <f t="shared" si="27"/>
        <v>0</v>
      </c>
      <c r="DD17" s="17"/>
      <c r="DF17" s="8"/>
      <c r="DJ17" s="2">
        <f t="shared" si="41"/>
        <v>4200</v>
      </c>
      <c r="DK17" s="2">
        <f t="shared" si="28"/>
        <v>1.1666666666666667</v>
      </c>
      <c r="DL17" s="2">
        <v>0</v>
      </c>
      <c r="DM17" s="2">
        <f t="shared" si="29"/>
        <v>0</v>
      </c>
      <c r="DN17" s="2">
        <f t="shared" si="30"/>
        <v>0</v>
      </c>
      <c r="DO17" s="17"/>
      <c r="DS17" s="8">
        <f t="shared" si="31"/>
        <v>0</v>
      </c>
      <c r="DT17" s="8">
        <f t="shared" si="32"/>
        <v>0</v>
      </c>
      <c r="ED17" s="3"/>
      <c r="EE17" s="3"/>
      <c r="EF17" s="3"/>
    </row>
    <row r="18" spans="1:136" x14ac:dyDescent="0.25">
      <c r="A18" s="2">
        <f t="shared" si="33"/>
        <v>4500</v>
      </c>
      <c r="B18" s="2">
        <f t="shared" si="2"/>
        <v>1.25</v>
      </c>
      <c r="C18" s="2">
        <v>0</v>
      </c>
      <c r="D18" s="2">
        <f t="shared" si="3"/>
        <v>0</v>
      </c>
      <c r="E18" s="2">
        <f t="shared" si="4"/>
        <v>0</v>
      </c>
      <c r="F18" s="12"/>
      <c r="H18" s="8"/>
      <c r="N18" s="2">
        <f t="shared" si="34"/>
        <v>4500</v>
      </c>
      <c r="O18" s="2">
        <f t="shared" si="5"/>
        <v>1.25</v>
      </c>
      <c r="P18" s="2">
        <v>0</v>
      </c>
      <c r="Q18" s="2">
        <f t="shared" si="6"/>
        <v>0</v>
      </c>
      <c r="R18" s="2">
        <f t="shared" si="7"/>
        <v>0</v>
      </c>
      <c r="S18" s="12"/>
      <c r="U18" s="8"/>
      <c r="Y18" s="2">
        <f t="shared" si="35"/>
        <v>4500</v>
      </c>
      <c r="Z18" s="2">
        <f t="shared" si="8"/>
        <v>1.25</v>
      </c>
      <c r="AA18" s="2">
        <v>0</v>
      </c>
      <c r="AB18" s="2">
        <f t="shared" si="9"/>
        <v>0</v>
      </c>
      <c r="AC18" s="2">
        <f t="shared" si="10"/>
        <v>0</v>
      </c>
      <c r="AD18" s="12"/>
      <c r="AH18" s="8">
        <f t="shared" si="11"/>
        <v>0</v>
      </c>
      <c r="AI18">
        <f t="shared" si="12"/>
        <v>0</v>
      </c>
      <c r="AS18" s="2">
        <f t="shared" si="36"/>
        <v>4500</v>
      </c>
      <c r="AT18" s="2">
        <f t="shared" si="13"/>
        <v>1.25</v>
      </c>
      <c r="AU18" s="2">
        <v>0</v>
      </c>
      <c r="AV18" s="2">
        <f t="shared" si="14"/>
        <v>0</v>
      </c>
      <c r="AW18" s="2">
        <f t="shared" si="15"/>
        <v>0</v>
      </c>
      <c r="AX18" s="12"/>
      <c r="AZ18" s="8"/>
      <c r="BD18" s="2">
        <f t="shared" si="37"/>
        <v>4500</v>
      </c>
      <c r="BE18" s="2">
        <f t="shared" si="16"/>
        <v>1.25</v>
      </c>
      <c r="BF18" s="2">
        <v>0</v>
      </c>
      <c r="BG18" s="2">
        <f t="shared" si="17"/>
        <v>0</v>
      </c>
      <c r="BH18" s="2">
        <f t="shared" si="18"/>
        <v>0</v>
      </c>
      <c r="BI18" s="12"/>
      <c r="BK18" s="8"/>
      <c r="BQ18" s="2">
        <f t="shared" si="38"/>
        <v>4500</v>
      </c>
      <c r="BR18" s="2">
        <f t="shared" si="19"/>
        <v>1.25</v>
      </c>
      <c r="BS18" s="2">
        <v>0</v>
      </c>
      <c r="BT18" s="2">
        <f t="shared" si="20"/>
        <v>0</v>
      </c>
      <c r="BU18" s="2">
        <f t="shared" si="21"/>
        <v>0</v>
      </c>
      <c r="BV18" s="12"/>
      <c r="BZ18" s="8">
        <f t="shared" si="0"/>
        <v>0</v>
      </c>
      <c r="CA18" s="8">
        <f t="shared" si="1"/>
        <v>0</v>
      </c>
      <c r="CL18" s="2">
        <f t="shared" si="39"/>
        <v>4500</v>
      </c>
      <c r="CM18" s="2">
        <f t="shared" si="22"/>
        <v>1.25</v>
      </c>
      <c r="CN18" s="2">
        <v>0</v>
      </c>
      <c r="CO18" s="2">
        <f t="shared" si="23"/>
        <v>0</v>
      </c>
      <c r="CP18" s="2">
        <f t="shared" si="24"/>
        <v>0</v>
      </c>
      <c r="CQ18" s="17"/>
      <c r="CS18" s="8"/>
      <c r="CY18" s="2">
        <f t="shared" si="40"/>
        <v>4500</v>
      </c>
      <c r="CZ18" s="2">
        <f t="shared" si="25"/>
        <v>1.25</v>
      </c>
      <c r="DA18" s="2">
        <v>0</v>
      </c>
      <c r="DB18" s="2">
        <f t="shared" si="26"/>
        <v>0</v>
      </c>
      <c r="DC18" s="2">
        <f t="shared" si="27"/>
        <v>0</v>
      </c>
      <c r="DD18" s="17"/>
      <c r="DF18" s="8"/>
      <c r="DJ18" s="2">
        <f t="shared" si="41"/>
        <v>4500</v>
      </c>
      <c r="DK18" s="2">
        <f t="shared" si="28"/>
        <v>1.25</v>
      </c>
      <c r="DL18" s="2">
        <v>0</v>
      </c>
      <c r="DM18" s="2">
        <f t="shared" si="29"/>
        <v>0</v>
      </c>
      <c r="DN18" s="2">
        <f t="shared" si="30"/>
        <v>0</v>
      </c>
      <c r="DO18" s="17"/>
      <c r="DS18" s="8">
        <f t="shared" si="31"/>
        <v>0</v>
      </c>
      <c r="DT18" s="8">
        <f t="shared" si="32"/>
        <v>0</v>
      </c>
      <c r="ED18" s="3"/>
      <c r="EE18" s="3"/>
      <c r="EF18" s="3"/>
    </row>
    <row r="19" spans="1:136" x14ac:dyDescent="0.25">
      <c r="A19" s="2">
        <f t="shared" si="33"/>
        <v>4800</v>
      </c>
      <c r="B19" s="2">
        <f t="shared" si="2"/>
        <v>1.3333333333333333</v>
      </c>
      <c r="C19" s="2">
        <v>0</v>
      </c>
      <c r="D19" s="2">
        <f t="shared" si="3"/>
        <v>0</v>
      </c>
      <c r="E19" s="2">
        <f t="shared" si="4"/>
        <v>0</v>
      </c>
      <c r="F19" s="12"/>
      <c r="H19" s="8"/>
      <c r="N19" s="2">
        <f t="shared" si="34"/>
        <v>4800</v>
      </c>
      <c r="O19" s="2">
        <f t="shared" si="5"/>
        <v>1.3333333333333333</v>
      </c>
      <c r="P19" s="2">
        <v>0</v>
      </c>
      <c r="Q19" s="2">
        <f t="shared" si="6"/>
        <v>0</v>
      </c>
      <c r="R19" s="2">
        <f t="shared" si="7"/>
        <v>0</v>
      </c>
      <c r="S19" s="12"/>
      <c r="U19" s="8"/>
      <c r="Y19" s="2">
        <f t="shared" si="35"/>
        <v>4800</v>
      </c>
      <c r="Z19" s="2">
        <f t="shared" si="8"/>
        <v>1.3333333333333333</v>
      </c>
      <c r="AA19" s="2">
        <v>0.1</v>
      </c>
      <c r="AB19" s="2">
        <f t="shared" si="9"/>
        <v>1E-4</v>
      </c>
      <c r="AC19" s="2">
        <f t="shared" si="10"/>
        <v>0.98684605264736835</v>
      </c>
      <c r="AD19" s="12"/>
      <c r="AH19" s="8">
        <f t="shared" si="11"/>
        <v>0.32894868421578943</v>
      </c>
      <c r="AI19">
        <f t="shared" si="12"/>
        <v>0.4652036905427539</v>
      </c>
      <c r="AS19" s="2">
        <f t="shared" si="36"/>
        <v>4800</v>
      </c>
      <c r="AT19" s="2">
        <f t="shared" si="13"/>
        <v>1.3333333333333333</v>
      </c>
      <c r="AU19" s="2">
        <v>0</v>
      </c>
      <c r="AV19" s="2">
        <f t="shared" si="14"/>
        <v>0</v>
      </c>
      <c r="AW19" s="2">
        <f t="shared" si="15"/>
        <v>0</v>
      </c>
      <c r="AX19" s="12"/>
      <c r="AZ19" s="8"/>
      <c r="BD19" s="2">
        <f t="shared" si="37"/>
        <v>4800</v>
      </c>
      <c r="BE19" s="2">
        <f t="shared" si="16"/>
        <v>1.3333333333333333</v>
      </c>
      <c r="BF19" s="2">
        <v>0</v>
      </c>
      <c r="BG19" s="2">
        <f t="shared" si="17"/>
        <v>0</v>
      </c>
      <c r="BH19" s="2">
        <f t="shared" si="18"/>
        <v>0</v>
      </c>
      <c r="BI19" s="12"/>
      <c r="BK19" s="8"/>
      <c r="BQ19" s="2">
        <f t="shared" si="38"/>
        <v>4800</v>
      </c>
      <c r="BR19" s="2">
        <f t="shared" si="19"/>
        <v>1.3333333333333333</v>
      </c>
      <c r="BS19" s="2">
        <v>0</v>
      </c>
      <c r="BT19" s="2">
        <f t="shared" si="20"/>
        <v>0</v>
      </c>
      <c r="BU19" s="2">
        <f t="shared" si="21"/>
        <v>0</v>
      </c>
      <c r="BV19" s="12"/>
      <c r="BZ19" s="8">
        <f t="shared" si="0"/>
        <v>0</v>
      </c>
      <c r="CA19" s="8">
        <f t="shared" si="1"/>
        <v>0</v>
      </c>
      <c r="CL19" s="2">
        <f t="shared" si="39"/>
        <v>4800</v>
      </c>
      <c r="CM19" s="2">
        <f t="shared" si="22"/>
        <v>1.3333333333333333</v>
      </c>
      <c r="CN19" s="2">
        <v>0</v>
      </c>
      <c r="CO19" s="2">
        <f t="shared" si="23"/>
        <v>0</v>
      </c>
      <c r="CP19" s="2">
        <f t="shared" si="24"/>
        <v>0</v>
      </c>
      <c r="CQ19" s="17"/>
      <c r="CS19" s="8"/>
      <c r="CY19" s="2">
        <f t="shared" si="40"/>
        <v>4800</v>
      </c>
      <c r="CZ19" s="2">
        <f t="shared" si="25"/>
        <v>1.3333333333333333</v>
      </c>
      <c r="DA19" s="2">
        <v>0</v>
      </c>
      <c r="DB19" s="2">
        <f t="shared" si="26"/>
        <v>0</v>
      </c>
      <c r="DC19" s="2">
        <f t="shared" si="27"/>
        <v>0</v>
      </c>
      <c r="DD19" s="17"/>
      <c r="DF19" s="8"/>
      <c r="DJ19" s="2">
        <f t="shared" si="41"/>
        <v>4800</v>
      </c>
      <c r="DK19" s="2">
        <f t="shared" si="28"/>
        <v>1.3333333333333333</v>
      </c>
      <c r="DL19" s="2">
        <v>0</v>
      </c>
      <c r="DM19" s="2">
        <f t="shared" si="29"/>
        <v>0</v>
      </c>
      <c r="DN19" s="2">
        <f t="shared" si="30"/>
        <v>0</v>
      </c>
      <c r="DO19" s="17"/>
      <c r="DS19" s="8">
        <f t="shared" si="31"/>
        <v>0</v>
      </c>
      <c r="DT19" s="8">
        <f t="shared" si="32"/>
        <v>0</v>
      </c>
      <c r="ED19" s="3"/>
      <c r="EE19" s="3"/>
      <c r="EF19" s="3"/>
    </row>
    <row r="20" spans="1:136" x14ac:dyDescent="0.25">
      <c r="A20" s="2">
        <f t="shared" si="33"/>
        <v>5100</v>
      </c>
      <c r="B20" s="2">
        <f t="shared" si="2"/>
        <v>1.4166666666666667</v>
      </c>
      <c r="C20" s="2">
        <v>0</v>
      </c>
      <c r="D20" s="2">
        <f t="shared" si="3"/>
        <v>0</v>
      </c>
      <c r="E20" s="2">
        <f t="shared" si="4"/>
        <v>0</v>
      </c>
      <c r="F20" s="12"/>
      <c r="H20" s="8"/>
      <c r="N20" s="2">
        <f t="shared" si="34"/>
        <v>5100</v>
      </c>
      <c r="O20" s="2">
        <f t="shared" si="5"/>
        <v>1.4166666666666667</v>
      </c>
      <c r="P20" s="2">
        <v>0</v>
      </c>
      <c r="Q20" s="2">
        <f t="shared" si="6"/>
        <v>0</v>
      </c>
      <c r="R20" s="2">
        <f t="shared" si="7"/>
        <v>0</v>
      </c>
      <c r="S20" s="12"/>
      <c r="U20" s="8"/>
      <c r="Y20" s="2">
        <f t="shared" si="35"/>
        <v>5100</v>
      </c>
      <c r="Z20" s="2">
        <f t="shared" si="8"/>
        <v>1.4166666666666667</v>
      </c>
      <c r="AA20" s="2">
        <v>0</v>
      </c>
      <c r="AB20" s="2">
        <f t="shared" si="9"/>
        <v>0</v>
      </c>
      <c r="AC20" s="2">
        <f t="shared" si="10"/>
        <v>0</v>
      </c>
      <c r="AD20" s="12"/>
      <c r="AH20" s="8">
        <f t="shared" si="11"/>
        <v>0</v>
      </c>
      <c r="AI20">
        <f t="shared" si="12"/>
        <v>0</v>
      </c>
      <c r="AS20" s="2">
        <f t="shared" si="36"/>
        <v>5100</v>
      </c>
      <c r="AT20" s="2">
        <f t="shared" si="13"/>
        <v>1.4166666666666667</v>
      </c>
      <c r="AU20" s="2">
        <v>0</v>
      </c>
      <c r="AV20" s="2">
        <f t="shared" si="14"/>
        <v>0</v>
      </c>
      <c r="AW20" s="2">
        <f t="shared" si="15"/>
        <v>0</v>
      </c>
      <c r="AX20" s="12"/>
      <c r="AZ20" s="8"/>
      <c r="BD20" s="2">
        <f t="shared" si="37"/>
        <v>5100</v>
      </c>
      <c r="BE20" s="2">
        <f t="shared" si="16"/>
        <v>1.4166666666666667</v>
      </c>
      <c r="BF20" s="2">
        <v>0</v>
      </c>
      <c r="BG20" s="2">
        <f t="shared" si="17"/>
        <v>0</v>
      </c>
      <c r="BH20" s="2">
        <f t="shared" si="18"/>
        <v>0</v>
      </c>
      <c r="BI20" s="12"/>
      <c r="BK20" s="8"/>
      <c r="BQ20" s="2">
        <f t="shared" si="38"/>
        <v>5100</v>
      </c>
      <c r="BR20" s="2">
        <f t="shared" si="19"/>
        <v>1.4166666666666667</v>
      </c>
      <c r="BS20" s="2">
        <v>0</v>
      </c>
      <c r="BT20" s="2">
        <f t="shared" si="20"/>
        <v>0</v>
      </c>
      <c r="BU20" s="2">
        <f t="shared" si="21"/>
        <v>0</v>
      </c>
      <c r="BV20" s="12"/>
      <c r="BZ20" s="8">
        <f t="shared" si="0"/>
        <v>0</v>
      </c>
      <c r="CA20" s="8">
        <f t="shared" si="1"/>
        <v>0</v>
      </c>
      <c r="CL20" s="2">
        <f t="shared" si="39"/>
        <v>5100</v>
      </c>
      <c r="CM20" s="2">
        <f t="shared" si="22"/>
        <v>1.4166666666666667</v>
      </c>
      <c r="CN20" s="2">
        <v>0</v>
      </c>
      <c r="CO20" s="2">
        <f t="shared" si="23"/>
        <v>0</v>
      </c>
      <c r="CP20" s="2">
        <f t="shared" si="24"/>
        <v>0</v>
      </c>
      <c r="CQ20" s="17"/>
      <c r="CS20" s="8"/>
      <c r="CY20" s="2">
        <f t="shared" si="40"/>
        <v>5100</v>
      </c>
      <c r="CZ20" s="2">
        <f t="shared" si="25"/>
        <v>1.4166666666666667</v>
      </c>
      <c r="DA20" s="2">
        <v>0</v>
      </c>
      <c r="DB20" s="2">
        <f t="shared" si="26"/>
        <v>0</v>
      </c>
      <c r="DC20" s="2">
        <f t="shared" si="27"/>
        <v>0</v>
      </c>
      <c r="DD20" s="17"/>
      <c r="DF20" s="8"/>
      <c r="DJ20" s="2">
        <f t="shared" si="41"/>
        <v>5100</v>
      </c>
      <c r="DK20" s="2">
        <f t="shared" si="28"/>
        <v>1.4166666666666667</v>
      </c>
      <c r="DL20" s="2">
        <v>0</v>
      </c>
      <c r="DM20" s="2">
        <f t="shared" si="29"/>
        <v>0</v>
      </c>
      <c r="DN20" s="2">
        <f t="shared" si="30"/>
        <v>0</v>
      </c>
      <c r="DO20" s="17"/>
      <c r="DS20" s="8">
        <f t="shared" si="31"/>
        <v>0</v>
      </c>
      <c r="DT20" s="8">
        <f t="shared" si="32"/>
        <v>0</v>
      </c>
      <c r="ED20" s="3"/>
      <c r="EE20" s="3"/>
      <c r="EF20" s="3"/>
    </row>
    <row r="21" spans="1:136" x14ac:dyDescent="0.25">
      <c r="A21" s="2">
        <f t="shared" si="33"/>
        <v>5400</v>
      </c>
      <c r="B21" s="2">
        <f t="shared" si="2"/>
        <v>1.5</v>
      </c>
      <c r="C21" s="2">
        <v>0</v>
      </c>
      <c r="D21" s="2">
        <f t="shared" si="3"/>
        <v>0</v>
      </c>
      <c r="E21" s="2">
        <f t="shared" si="4"/>
        <v>0</v>
      </c>
      <c r="F21" s="12"/>
      <c r="H21" s="8"/>
      <c r="N21" s="2">
        <f t="shared" si="34"/>
        <v>5400</v>
      </c>
      <c r="O21" s="2">
        <f t="shared" si="5"/>
        <v>1.5</v>
      </c>
      <c r="P21" s="2">
        <v>0.1</v>
      </c>
      <c r="Q21" s="2">
        <f t="shared" si="6"/>
        <v>1E-4</v>
      </c>
      <c r="R21" s="2">
        <f t="shared" si="7"/>
        <v>0.98684605264736835</v>
      </c>
      <c r="S21" s="12"/>
      <c r="U21" s="8"/>
      <c r="Y21" s="2">
        <f t="shared" si="35"/>
        <v>5400</v>
      </c>
      <c r="Z21" s="2">
        <f t="shared" si="8"/>
        <v>1.5</v>
      </c>
      <c r="AA21" s="2">
        <v>0</v>
      </c>
      <c r="AB21" s="2">
        <f t="shared" si="9"/>
        <v>0</v>
      </c>
      <c r="AC21" s="2">
        <f t="shared" si="10"/>
        <v>0</v>
      </c>
      <c r="AD21" s="12"/>
      <c r="AH21" s="8">
        <f t="shared" si="11"/>
        <v>0.32894868421578943</v>
      </c>
      <c r="AI21">
        <f t="shared" si="12"/>
        <v>0.4652036905427539</v>
      </c>
      <c r="AS21" s="2">
        <f t="shared" si="36"/>
        <v>5400</v>
      </c>
      <c r="AT21" s="2">
        <f t="shared" si="13"/>
        <v>1.5</v>
      </c>
      <c r="AU21" s="2">
        <v>0</v>
      </c>
      <c r="AV21" s="2">
        <f t="shared" si="14"/>
        <v>0</v>
      </c>
      <c r="AW21" s="2">
        <f t="shared" si="15"/>
        <v>0</v>
      </c>
      <c r="AX21" s="12"/>
      <c r="AZ21" s="8"/>
      <c r="BD21" s="2">
        <f t="shared" si="37"/>
        <v>5400</v>
      </c>
      <c r="BE21" s="2">
        <f t="shared" si="16"/>
        <v>1.5</v>
      </c>
      <c r="BF21" s="2">
        <v>0</v>
      </c>
      <c r="BG21" s="2">
        <f t="shared" si="17"/>
        <v>0</v>
      </c>
      <c r="BH21" s="2">
        <f t="shared" si="18"/>
        <v>0</v>
      </c>
      <c r="BI21" s="12"/>
      <c r="BK21" s="8"/>
      <c r="BQ21" s="2">
        <f t="shared" si="38"/>
        <v>5400</v>
      </c>
      <c r="BR21" s="2">
        <f t="shared" si="19"/>
        <v>1.5</v>
      </c>
      <c r="BS21" s="2">
        <v>0</v>
      </c>
      <c r="BT21" s="2">
        <f t="shared" si="20"/>
        <v>0</v>
      </c>
      <c r="BU21" s="2">
        <f t="shared" si="21"/>
        <v>0</v>
      </c>
      <c r="BV21" s="12"/>
      <c r="BZ21" s="8">
        <f t="shared" si="0"/>
        <v>0</v>
      </c>
      <c r="CA21" s="8">
        <f t="shared" si="1"/>
        <v>0</v>
      </c>
      <c r="CL21" s="2">
        <f t="shared" si="39"/>
        <v>5400</v>
      </c>
      <c r="CM21" s="2">
        <f t="shared" si="22"/>
        <v>1.5</v>
      </c>
      <c r="CN21" s="2">
        <v>0.1</v>
      </c>
      <c r="CO21" s="2">
        <f t="shared" si="23"/>
        <v>1E-4</v>
      </c>
      <c r="CP21" s="2">
        <f t="shared" si="24"/>
        <v>0.98684605264736835</v>
      </c>
      <c r="CQ21" s="17"/>
      <c r="CS21" s="8"/>
      <c r="CY21" s="2">
        <f t="shared" si="40"/>
        <v>5400</v>
      </c>
      <c r="CZ21" s="2">
        <f t="shared" si="25"/>
        <v>1.5</v>
      </c>
      <c r="DA21" s="2">
        <v>0</v>
      </c>
      <c r="DB21" s="2">
        <f t="shared" si="26"/>
        <v>0</v>
      </c>
      <c r="DC21" s="2">
        <f t="shared" si="27"/>
        <v>0</v>
      </c>
      <c r="DD21" s="17"/>
      <c r="DF21" s="8"/>
      <c r="DJ21" s="2">
        <f t="shared" si="41"/>
        <v>5400</v>
      </c>
      <c r="DK21" s="2">
        <f t="shared" si="28"/>
        <v>1.5</v>
      </c>
      <c r="DL21" s="2">
        <v>0</v>
      </c>
      <c r="DM21" s="2">
        <f t="shared" si="29"/>
        <v>0</v>
      </c>
      <c r="DN21" s="2">
        <f t="shared" si="30"/>
        <v>0</v>
      </c>
      <c r="DO21" s="17"/>
      <c r="DS21" s="8">
        <f t="shared" si="31"/>
        <v>0.32894868421578943</v>
      </c>
      <c r="DT21" s="8">
        <f t="shared" si="32"/>
        <v>0.4652036905427539</v>
      </c>
      <c r="ED21" s="3"/>
      <c r="EE21" s="3"/>
      <c r="EF21" s="3"/>
    </row>
    <row r="22" spans="1:136" x14ac:dyDescent="0.25">
      <c r="A22" s="2">
        <f t="shared" si="33"/>
        <v>5700</v>
      </c>
      <c r="B22" s="2">
        <f t="shared" si="2"/>
        <v>1.5833333333333333</v>
      </c>
      <c r="C22" s="2">
        <v>0</v>
      </c>
      <c r="D22" s="2">
        <f t="shared" si="3"/>
        <v>0</v>
      </c>
      <c r="E22" s="2">
        <f t="shared" si="4"/>
        <v>0</v>
      </c>
      <c r="F22" s="12"/>
      <c r="H22" s="8"/>
      <c r="N22" s="2">
        <f t="shared" si="34"/>
        <v>5700</v>
      </c>
      <c r="O22" s="2">
        <f t="shared" si="5"/>
        <v>1.5833333333333333</v>
      </c>
      <c r="P22" s="2">
        <v>0</v>
      </c>
      <c r="Q22" s="2">
        <f t="shared" si="6"/>
        <v>0</v>
      </c>
      <c r="R22" s="2">
        <f t="shared" si="7"/>
        <v>0</v>
      </c>
      <c r="S22" s="12"/>
      <c r="U22" s="8"/>
      <c r="Y22" s="2">
        <f t="shared" si="35"/>
        <v>5700</v>
      </c>
      <c r="Z22" s="2">
        <f t="shared" si="8"/>
        <v>1.5833333333333333</v>
      </c>
      <c r="AA22" s="2">
        <v>0</v>
      </c>
      <c r="AB22" s="2">
        <f t="shared" si="9"/>
        <v>0</v>
      </c>
      <c r="AC22" s="2">
        <f t="shared" si="10"/>
        <v>0</v>
      </c>
      <c r="AD22" s="12"/>
      <c r="AH22" s="8">
        <f t="shared" si="11"/>
        <v>0</v>
      </c>
      <c r="AI22">
        <f t="shared" si="12"/>
        <v>0</v>
      </c>
      <c r="AS22" s="2">
        <f t="shared" si="36"/>
        <v>5700</v>
      </c>
      <c r="AT22" s="2">
        <f t="shared" si="13"/>
        <v>1.5833333333333333</v>
      </c>
      <c r="AU22" s="2">
        <v>0</v>
      </c>
      <c r="AV22" s="2">
        <f t="shared" si="14"/>
        <v>0</v>
      </c>
      <c r="AW22" s="2">
        <f t="shared" si="15"/>
        <v>0</v>
      </c>
      <c r="AX22" s="12"/>
      <c r="AZ22" s="8"/>
      <c r="BD22" s="2">
        <f t="shared" si="37"/>
        <v>5700</v>
      </c>
      <c r="BE22" s="2">
        <f t="shared" si="16"/>
        <v>1.5833333333333333</v>
      </c>
      <c r="BF22" s="2">
        <v>0.1</v>
      </c>
      <c r="BG22" s="2">
        <f t="shared" si="17"/>
        <v>1E-4</v>
      </c>
      <c r="BH22" s="2">
        <f t="shared" si="18"/>
        <v>0.98684605264736835</v>
      </c>
      <c r="BI22" s="12"/>
      <c r="BK22" s="8"/>
      <c r="BQ22" s="2">
        <f t="shared" si="38"/>
        <v>5700</v>
      </c>
      <c r="BR22" s="2">
        <f t="shared" si="19"/>
        <v>1.5833333333333333</v>
      </c>
      <c r="BS22" s="2">
        <v>0</v>
      </c>
      <c r="BT22" s="2">
        <f t="shared" si="20"/>
        <v>0</v>
      </c>
      <c r="BU22" s="2">
        <f t="shared" si="21"/>
        <v>0</v>
      </c>
      <c r="BV22" s="12"/>
      <c r="BZ22" s="8">
        <f t="shared" si="0"/>
        <v>0.32894868421578943</v>
      </c>
      <c r="CA22" s="8">
        <f t="shared" si="1"/>
        <v>0.4652036905427539</v>
      </c>
      <c r="CL22" s="2">
        <f t="shared" si="39"/>
        <v>5700</v>
      </c>
      <c r="CM22" s="2">
        <f t="shared" si="22"/>
        <v>1.5833333333333333</v>
      </c>
      <c r="CN22" s="2">
        <v>0</v>
      </c>
      <c r="CO22" s="2">
        <f t="shared" si="23"/>
        <v>0</v>
      </c>
      <c r="CP22" s="2">
        <f t="shared" si="24"/>
        <v>0</v>
      </c>
      <c r="CQ22" s="17"/>
      <c r="CS22" s="8"/>
      <c r="CY22" s="2">
        <f t="shared" si="40"/>
        <v>5700</v>
      </c>
      <c r="CZ22" s="2">
        <f t="shared" si="25"/>
        <v>1.5833333333333333</v>
      </c>
      <c r="DA22" s="2">
        <v>0</v>
      </c>
      <c r="DB22" s="2">
        <f t="shared" si="26"/>
        <v>0</v>
      </c>
      <c r="DC22" s="2">
        <f t="shared" si="27"/>
        <v>0</v>
      </c>
      <c r="DD22" s="17"/>
      <c r="DF22" s="8"/>
      <c r="DJ22" s="2">
        <f t="shared" si="41"/>
        <v>5700</v>
      </c>
      <c r="DK22" s="2">
        <f t="shared" si="28"/>
        <v>1.5833333333333333</v>
      </c>
      <c r="DL22" s="2">
        <v>0</v>
      </c>
      <c r="DM22" s="2">
        <f t="shared" si="29"/>
        <v>0</v>
      </c>
      <c r="DN22" s="2">
        <f t="shared" si="30"/>
        <v>0</v>
      </c>
      <c r="DO22" s="17"/>
      <c r="DS22" s="8">
        <f t="shared" si="31"/>
        <v>0</v>
      </c>
      <c r="DT22" s="8">
        <f t="shared" si="32"/>
        <v>0</v>
      </c>
      <c r="ED22" s="3"/>
      <c r="EE22" s="3"/>
      <c r="EF22" s="3"/>
    </row>
    <row r="23" spans="1:136" x14ac:dyDescent="0.25">
      <c r="A23" s="2">
        <f t="shared" si="33"/>
        <v>6000</v>
      </c>
      <c r="B23" s="2">
        <f t="shared" si="2"/>
        <v>1.6666666666666667</v>
      </c>
      <c r="C23" s="2">
        <v>0</v>
      </c>
      <c r="D23" s="2">
        <f t="shared" si="3"/>
        <v>0</v>
      </c>
      <c r="E23" s="2">
        <f t="shared" si="4"/>
        <v>0</v>
      </c>
      <c r="F23" s="12"/>
      <c r="H23" s="8"/>
      <c r="N23" s="2">
        <f t="shared" si="34"/>
        <v>6000</v>
      </c>
      <c r="O23" s="2">
        <f t="shared" si="5"/>
        <v>1.6666666666666667</v>
      </c>
      <c r="P23" s="2">
        <v>0</v>
      </c>
      <c r="Q23" s="2">
        <f t="shared" si="6"/>
        <v>0</v>
      </c>
      <c r="R23" s="2">
        <f t="shared" si="7"/>
        <v>0</v>
      </c>
      <c r="S23" s="12"/>
      <c r="U23" s="8"/>
      <c r="Y23" s="2">
        <f t="shared" si="35"/>
        <v>6000</v>
      </c>
      <c r="Z23" s="2">
        <f t="shared" si="8"/>
        <v>1.6666666666666667</v>
      </c>
      <c r="AA23" s="2">
        <v>0</v>
      </c>
      <c r="AB23" s="2">
        <f t="shared" si="9"/>
        <v>0</v>
      </c>
      <c r="AC23" s="2">
        <f t="shared" si="10"/>
        <v>0</v>
      </c>
      <c r="AD23" s="12"/>
      <c r="AH23" s="8">
        <f t="shared" si="11"/>
        <v>0</v>
      </c>
      <c r="AI23">
        <f t="shared" si="12"/>
        <v>0</v>
      </c>
      <c r="AS23" s="2">
        <f t="shared" si="36"/>
        <v>6000</v>
      </c>
      <c r="AT23" s="2">
        <f t="shared" si="13"/>
        <v>1.6666666666666667</v>
      </c>
      <c r="AU23" s="2">
        <v>0</v>
      </c>
      <c r="AV23" s="2">
        <f t="shared" si="14"/>
        <v>0</v>
      </c>
      <c r="AW23" s="2">
        <f t="shared" si="15"/>
        <v>0</v>
      </c>
      <c r="AX23" s="12"/>
      <c r="AZ23" s="8"/>
      <c r="BD23" s="2">
        <f t="shared" si="37"/>
        <v>6000</v>
      </c>
      <c r="BE23" s="2">
        <f t="shared" si="16"/>
        <v>1.6666666666666667</v>
      </c>
      <c r="BF23" s="2">
        <v>0</v>
      </c>
      <c r="BG23" s="2">
        <f t="shared" si="17"/>
        <v>0</v>
      </c>
      <c r="BH23" s="2">
        <f t="shared" si="18"/>
        <v>0</v>
      </c>
      <c r="BI23" s="12"/>
      <c r="BK23" s="8"/>
      <c r="BQ23" s="2">
        <f t="shared" si="38"/>
        <v>6000</v>
      </c>
      <c r="BR23" s="2">
        <f t="shared" si="19"/>
        <v>1.6666666666666667</v>
      </c>
      <c r="BS23" s="2">
        <v>0</v>
      </c>
      <c r="BT23" s="2">
        <f t="shared" si="20"/>
        <v>0</v>
      </c>
      <c r="BU23" s="2">
        <f t="shared" si="21"/>
        <v>0</v>
      </c>
      <c r="BV23" s="12"/>
      <c r="BZ23" s="8">
        <f t="shared" si="0"/>
        <v>0</v>
      </c>
      <c r="CA23" s="8">
        <f t="shared" si="1"/>
        <v>0</v>
      </c>
      <c r="CL23" s="2">
        <f t="shared" si="39"/>
        <v>6000</v>
      </c>
      <c r="CM23" s="2">
        <f t="shared" si="22"/>
        <v>1.6666666666666667</v>
      </c>
      <c r="CN23" s="2">
        <v>0</v>
      </c>
      <c r="CO23" s="2">
        <f t="shared" si="23"/>
        <v>0</v>
      </c>
      <c r="CP23" s="2">
        <f t="shared" si="24"/>
        <v>0</v>
      </c>
      <c r="CQ23" s="17"/>
      <c r="CS23" s="8"/>
      <c r="CY23" s="2">
        <f t="shared" si="40"/>
        <v>6000</v>
      </c>
      <c r="CZ23" s="2">
        <f t="shared" si="25"/>
        <v>1.6666666666666667</v>
      </c>
      <c r="DA23" s="2">
        <v>0</v>
      </c>
      <c r="DB23" s="2">
        <f t="shared" si="26"/>
        <v>0</v>
      </c>
      <c r="DC23" s="2">
        <f t="shared" si="27"/>
        <v>0</v>
      </c>
      <c r="DD23" s="17"/>
      <c r="DF23" s="8"/>
      <c r="DJ23" s="2">
        <f t="shared" si="41"/>
        <v>6000</v>
      </c>
      <c r="DK23" s="2">
        <f t="shared" si="28"/>
        <v>1.6666666666666667</v>
      </c>
      <c r="DL23" s="2">
        <v>0</v>
      </c>
      <c r="DM23" s="2">
        <f t="shared" si="29"/>
        <v>0</v>
      </c>
      <c r="DN23" s="2">
        <f t="shared" si="30"/>
        <v>0</v>
      </c>
      <c r="DO23" s="17"/>
      <c r="DS23" s="8">
        <f t="shared" si="31"/>
        <v>0</v>
      </c>
      <c r="DT23" s="8">
        <f t="shared" si="32"/>
        <v>0</v>
      </c>
      <c r="ED23" s="3"/>
      <c r="EE23" s="3"/>
      <c r="EF23" s="3"/>
    </row>
    <row r="24" spans="1:136" x14ac:dyDescent="0.25">
      <c r="A24" s="2">
        <f t="shared" si="33"/>
        <v>6300</v>
      </c>
      <c r="B24" s="2">
        <f t="shared" si="2"/>
        <v>1.75</v>
      </c>
      <c r="C24" s="2">
        <v>0</v>
      </c>
      <c r="D24" s="2">
        <f t="shared" si="3"/>
        <v>0</v>
      </c>
      <c r="E24" s="2">
        <f t="shared" si="4"/>
        <v>0</v>
      </c>
      <c r="F24" s="12"/>
      <c r="H24" s="8"/>
      <c r="N24" s="2">
        <f t="shared" si="34"/>
        <v>6300</v>
      </c>
      <c r="O24" s="2">
        <f t="shared" si="5"/>
        <v>1.75</v>
      </c>
      <c r="P24" s="2">
        <v>0</v>
      </c>
      <c r="Q24" s="2">
        <f t="shared" si="6"/>
        <v>0</v>
      </c>
      <c r="R24" s="2">
        <f t="shared" si="7"/>
        <v>0</v>
      </c>
      <c r="S24" s="12"/>
      <c r="U24" s="8"/>
      <c r="Y24" s="2">
        <f t="shared" si="35"/>
        <v>6300</v>
      </c>
      <c r="Z24" s="2">
        <f t="shared" si="8"/>
        <v>1.75</v>
      </c>
      <c r="AA24" s="2">
        <v>0</v>
      </c>
      <c r="AB24" s="2">
        <f t="shared" si="9"/>
        <v>0</v>
      </c>
      <c r="AC24" s="2">
        <f t="shared" si="10"/>
        <v>0</v>
      </c>
      <c r="AD24" s="12"/>
      <c r="AH24" s="8">
        <f t="shared" si="11"/>
        <v>0</v>
      </c>
      <c r="AI24">
        <f t="shared" si="12"/>
        <v>0</v>
      </c>
      <c r="AS24" s="2">
        <f t="shared" si="36"/>
        <v>6300</v>
      </c>
      <c r="AT24" s="2">
        <f t="shared" si="13"/>
        <v>1.75</v>
      </c>
      <c r="AU24" s="2">
        <v>0</v>
      </c>
      <c r="AV24" s="2">
        <f t="shared" si="14"/>
        <v>0</v>
      </c>
      <c r="AW24" s="2">
        <f t="shared" si="15"/>
        <v>0</v>
      </c>
      <c r="AX24" s="12"/>
      <c r="AZ24" s="8"/>
      <c r="BD24" s="2">
        <f t="shared" si="37"/>
        <v>6300</v>
      </c>
      <c r="BE24" s="2">
        <f t="shared" si="16"/>
        <v>1.75</v>
      </c>
      <c r="BF24" s="2">
        <v>0</v>
      </c>
      <c r="BG24" s="2">
        <f t="shared" si="17"/>
        <v>0</v>
      </c>
      <c r="BH24" s="2">
        <f t="shared" si="18"/>
        <v>0</v>
      </c>
      <c r="BI24" s="12"/>
      <c r="BK24" s="8"/>
      <c r="BQ24" s="2">
        <f t="shared" si="38"/>
        <v>6300</v>
      </c>
      <c r="BR24" s="2">
        <f t="shared" si="19"/>
        <v>1.75</v>
      </c>
      <c r="BS24" s="2">
        <v>0</v>
      </c>
      <c r="BT24" s="2">
        <f t="shared" si="20"/>
        <v>0</v>
      </c>
      <c r="BU24" s="2">
        <f t="shared" si="21"/>
        <v>0</v>
      </c>
      <c r="BV24" s="12"/>
      <c r="BZ24" s="8">
        <f t="shared" si="0"/>
        <v>0</v>
      </c>
      <c r="CA24" s="8">
        <f t="shared" si="1"/>
        <v>0</v>
      </c>
      <c r="CL24" s="2">
        <f t="shared" si="39"/>
        <v>6300</v>
      </c>
      <c r="CM24" s="2">
        <f t="shared" si="22"/>
        <v>1.75</v>
      </c>
      <c r="CN24" s="2">
        <v>0</v>
      </c>
      <c r="CO24" s="2">
        <f t="shared" si="23"/>
        <v>0</v>
      </c>
      <c r="CP24" s="2">
        <f t="shared" si="24"/>
        <v>0</v>
      </c>
      <c r="CQ24" s="17"/>
      <c r="CS24" s="8"/>
      <c r="CY24" s="2">
        <f t="shared" si="40"/>
        <v>6300</v>
      </c>
      <c r="CZ24" s="2">
        <f t="shared" si="25"/>
        <v>1.75</v>
      </c>
      <c r="DA24" s="2">
        <v>0.1</v>
      </c>
      <c r="DB24" s="2">
        <f t="shared" si="26"/>
        <v>1E-4</v>
      </c>
      <c r="DC24" s="2">
        <f t="shared" si="27"/>
        <v>0.98684605264736835</v>
      </c>
      <c r="DD24" s="17"/>
      <c r="DF24" s="8"/>
      <c r="DJ24" s="2">
        <f t="shared" si="41"/>
        <v>6300</v>
      </c>
      <c r="DK24" s="2">
        <f t="shared" si="28"/>
        <v>1.75</v>
      </c>
      <c r="DL24" s="2">
        <v>0</v>
      </c>
      <c r="DM24" s="2">
        <f t="shared" si="29"/>
        <v>0</v>
      </c>
      <c r="DN24" s="2">
        <f t="shared" si="30"/>
        <v>0</v>
      </c>
      <c r="DO24" s="17"/>
      <c r="DS24" s="8">
        <f t="shared" si="31"/>
        <v>0.32894868421578943</v>
      </c>
      <c r="DT24" s="8">
        <f t="shared" si="32"/>
        <v>0.4652036905427539</v>
      </c>
      <c r="ED24" s="3"/>
      <c r="EE24" s="3"/>
      <c r="EF24" s="3"/>
    </row>
    <row r="25" spans="1:136" x14ac:dyDescent="0.25">
      <c r="A25" s="2">
        <f t="shared" si="33"/>
        <v>6600</v>
      </c>
      <c r="B25" s="2">
        <f t="shared" si="2"/>
        <v>1.8333333333333333</v>
      </c>
      <c r="C25" s="2">
        <v>0</v>
      </c>
      <c r="D25" s="2">
        <f t="shared" si="3"/>
        <v>0</v>
      </c>
      <c r="E25" s="2">
        <f t="shared" si="4"/>
        <v>0</v>
      </c>
      <c r="F25" s="12"/>
      <c r="H25" s="8"/>
      <c r="N25" s="2">
        <f t="shared" si="34"/>
        <v>6600</v>
      </c>
      <c r="O25" s="2">
        <f t="shared" si="5"/>
        <v>1.8333333333333333</v>
      </c>
      <c r="P25" s="2">
        <v>0</v>
      </c>
      <c r="Q25" s="2">
        <f t="shared" si="6"/>
        <v>0</v>
      </c>
      <c r="R25" s="2">
        <f t="shared" si="7"/>
        <v>0</v>
      </c>
      <c r="S25" s="12"/>
      <c r="U25" s="8"/>
      <c r="Y25" s="2">
        <f t="shared" si="35"/>
        <v>6600</v>
      </c>
      <c r="Z25" s="2">
        <f t="shared" si="8"/>
        <v>1.8333333333333333</v>
      </c>
      <c r="AA25" s="2">
        <v>0</v>
      </c>
      <c r="AB25" s="2">
        <f t="shared" si="9"/>
        <v>0</v>
      </c>
      <c r="AC25" s="2">
        <f t="shared" si="10"/>
        <v>0</v>
      </c>
      <c r="AD25" s="12"/>
      <c r="AH25" s="8">
        <f t="shared" si="11"/>
        <v>0</v>
      </c>
      <c r="AI25">
        <f t="shared" si="12"/>
        <v>0</v>
      </c>
      <c r="AS25" s="2">
        <f t="shared" si="36"/>
        <v>6600</v>
      </c>
      <c r="AT25" s="2">
        <f t="shared" si="13"/>
        <v>1.8333333333333333</v>
      </c>
      <c r="AU25" s="2">
        <v>0</v>
      </c>
      <c r="AV25" s="2">
        <f t="shared" si="14"/>
        <v>0</v>
      </c>
      <c r="AW25" s="2">
        <f t="shared" si="15"/>
        <v>0</v>
      </c>
      <c r="AX25" s="12"/>
      <c r="AZ25" s="8"/>
      <c r="BD25" s="2">
        <f t="shared" si="37"/>
        <v>6600</v>
      </c>
      <c r="BE25" s="2">
        <f t="shared" si="16"/>
        <v>1.8333333333333333</v>
      </c>
      <c r="BF25" s="2">
        <v>0</v>
      </c>
      <c r="BG25" s="2">
        <f t="shared" si="17"/>
        <v>0</v>
      </c>
      <c r="BH25" s="2">
        <f t="shared" si="18"/>
        <v>0</v>
      </c>
      <c r="BI25" s="12"/>
      <c r="BK25" s="8"/>
      <c r="BQ25" s="2">
        <f t="shared" si="38"/>
        <v>6600</v>
      </c>
      <c r="BR25" s="2">
        <f t="shared" si="19"/>
        <v>1.8333333333333333</v>
      </c>
      <c r="BS25" s="2">
        <v>0</v>
      </c>
      <c r="BT25" s="2">
        <f t="shared" si="20"/>
        <v>0</v>
      </c>
      <c r="BU25" s="2">
        <f t="shared" si="21"/>
        <v>0</v>
      </c>
      <c r="BV25" s="12"/>
      <c r="BZ25" s="8">
        <f t="shared" si="0"/>
        <v>0</v>
      </c>
      <c r="CA25" s="8">
        <f t="shared" si="1"/>
        <v>0</v>
      </c>
      <c r="CL25" s="2">
        <f t="shared" si="39"/>
        <v>6600</v>
      </c>
      <c r="CM25" s="2">
        <f t="shared" si="22"/>
        <v>1.8333333333333333</v>
      </c>
      <c r="CN25" s="2">
        <v>0</v>
      </c>
      <c r="CO25" s="2">
        <f t="shared" si="23"/>
        <v>0</v>
      </c>
      <c r="CP25" s="2">
        <f t="shared" si="24"/>
        <v>0</v>
      </c>
      <c r="CQ25" s="17"/>
      <c r="CS25" s="8"/>
      <c r="CY25" s="2">
        <f t="shared" si="40"/>
        <v>6600</v>
      </c>
      <c r="CZ25" s="2">
        <f t="shared" si="25"/>
        <v>1.8333333333333333</v>
      </c>
      <c r="DA25" s="2">
        <v>0</v>
      </c>
      <c r="DB25" s="2">
        <f t="shared" si="26"/>
        <v>0</v>
      </c>
      <c r="DC25" s="2">
        <f t="shared" si="27"/>
        <v>0</v>
      </c>
      <c r="DD25" s="17"/>
      <c r="DF25" s="8"/>
      <c r="DJ25" s="2">
        <f t="shared" si="41"/>
        <v>6600</v>
      </c>
      <c r="DK25" s="2">
        <f t="shared" si="28"/>
        <v>1.8333333333333333</v>
      </c>
      <c r="DL25" s="2">
        <v>0</v>
      </c>
      <c r="DM25" s="2">
        <f t="shared" si="29"/>
        <v>0</v>
      </c>
      <c r="DN25" s="2">
        <f t="shared" si="30"/>
        <v>0</v>
      </c>
      <c r="DO25" s="17"/>
      <c r="DS25" s="8">
        <f t="shared" si="31"/>
        <v>0</v>
      </c>
      <c r="DT25" s="8">
        <f t="shared" si="32"/>
        <v>0</v>
      </c>
      <c r="ED25" s="3"/>
      <c r="EE25" s="3"/>
      <c r="EF25" s="3"/>
    </row>
    <row r="26" spans="1:136" x14ac:dyDescent="0.25">
      <c r="A26" s="2">
        <f t="shared" si="33"/>
        <v>6900</v>
      </c>
      <c r="B26" s="2">
        <f t="shared" si="2"/>
        <v>1.9166666666666667</v>
      </c>
      <c r="C26" s="2">
        <v>0</v>
      </c>
      <c r="D26" s="2">
        <f t="shared" si="3"/>
        <v>0</v>
      </c>
      <c r="E26" s="2">
        <f t="shared" si="4"/>
        <v>0</v>
      </c>
      <c r="F26" s="12"/>
      <c r="H26" s="8"/>
      <c r="N26" s="2">
        <f t="shared" si="34"/>
        <v>6900</v>
      </c>
      <c r="O26" s="2">
        <f t="shared" si="5"/>
        <v>1.9166666666666667</v>
      </c>
      <c r="P26" s="2">
        <v>0</v>
      </c>
      <c r="Q26" s="2">
        <f t="shared" si="6"/>
        <v>0</v>
      </c>
      <c r="R26" s="2">
        <f t="shared" si="7"/>
        <v>0</v>
      </c>
      <c r="S26" s="12"/>
      <c r="U26" s="8"/>
      <c r="Y26" s="2">
        <f t="shared" si="35"/>
        <v>6900</v>
      </c>
      <c r="Z26" s="2">
        <f t="shared" si="8"/>
        <v>1.9166666666666667</v>
      </c>
      <c r="AA26" s="2">
        <v>0</v>
      </c>
      <c r="AB26" s="2">
        <f t="shared" si="9"/>
        <v>0</v>
      </c>
      <c r="AC26" s="2">
        <f t="shared" si="10"/>
        <v>0</v>
      </c>
      <c r="AD26" s="12"/>
      <c r="AH26" s="8">
        <f t="shared" si="11"/>
        <v>0</v>
      </c>
      <c r="AI26">
        <f t="shared" si="12"/>
        <v>0</v>
      </c>
      <c r="AS26" s="2">
        <f t="shared" si="36"/>
        <v>6900</v>
      </c>
      <c r="AT26" s="2">
        <f t="shared" si="13"/>
        <v>1.9166666666666667</v>
      </c>
      <c r="AU26" s="2">
        <v>0</v>
      </c>
      <c r="AV26" s="2">
        <f t="shared" si="14"/>
        <v>0</v>
      </c>
      <c r="AW26" s="2">
        <f t="shared" si="15"/>
        <v>0</v>
      </c>
      <c r="AX26" s="12"/>
      <c r="AZ26" s="8"/>
      <c r="BD26" s="2">
        <f t="shared" si="37"/>
        <v>6900</v>
      </c>
      <c r="BE26" s="2">
        <f t="shared" si="16"/>
        <v>1.9166666666666667</v>
      </c>
      <c r="BF26" s="2">
        <v>0</v>
      </c>
      <c r="BG26" s="2">
        <f t="shared" si="17"/>
        <v>0</v>
      </c>
      <c r="BH26" s="2">
        <f t="shared" si="18"/>
        <v>0</v>
      </c>
      <c r="BI26" s="12"/>
      <c r="BK26" s="8"/>
      <c r="BQ26" s="2">
        <f t="shared" si="38"/>
        <v>6900</v>
      </c>
      <c r="BR26" s="2">
        <f t="shared" si="19"/>
        <v>1.9166666666666667</v>
      </c>
      <c r="BS26" s="2">
        <v>0</v>
      </c>
      <c r="BT26" s="2">
        <f t="shared" si="20"/>
        <v>0</v>
      </c>
      <c r="BU26" s="2">
        <f t="shared" si="21"/>
        <v>0</v>
      </c>
      <c r="BV26" s="12"/>
      <c r="BZ26" s="8">
        <f t="shared" si="0"/>
        <v>0</v>
      </c>
      <c r="CA26" s="8">
        <f t="shared" si="1"/>
        <v>0</v>
      </c>
      <c r="CL26" s="2">
        <f t="shared" si="39"/>
        <v>6900</v>
      </c>
      <c r="CM26" s="2">
        <f t="shared" si="22"/>
        <v>1.9166666666666667</v>
      </c>
      <c r="CN26" s="2">
        <v>0</v>
      </c>
      <c r="CO26" s="2">
        <f t="shared" si="23"/>
        <v>0</v>
      </c>
      <c r="CP26" s="2">
        <f t="shared" si="24"/>
        <v>0</v>
      </c>
      <c r="CQ26" s="17"/>
      <c r="CS26" s="8"/>
      <c r="CY26" s="2">
        <f t="shared" si="40"/>
        <v>6900</v>
      </c>
      <c r="CZ26" s="2">
        <f t="shared" si="25"/>
        <v>1.9166666666666667</v>
      </c>
      <c r="DA26" s="2">
        <v>0</v>
      </c>
      <c r="DB26" s="2">
        <f t="shared" si="26"/>
        <v>0</v>
      </c>
      <c r="DC26" s="2">
        <f t="shared" si="27"/>
        <v>0</v>
      </c>
      <c r="DD26" s="17"/>
      <c r="DF26" s="8"/>
      <c r="DJ26" s="2">
        <f t="shared" si="41"/>
        <v>6900</v>
      </c>
      <c r="DK26" s="2">
        <f t="shared" si="28"/>
        <v>1.9166666666666667</v>
      </c>
      <c r="DL26" s="2">
        <v>0</v>
      </c>
      <c r="DM26" s="2">
        <f t="shared" si="29"/>
        <v>0</v>
      </c>
      <c r="DN26" s="2">
        <f t="shared" si="30"/>
        <v>0</v>
      </c>
      <c r="DO26" s="17"/>
      <c r="DS26" s="8">
        <f t="shared" si="31"/>
        <v>0</v>
      </c>
      <c r="DT26" s="8">
        <f t="shared" si="32"/>
        <v>0</v>
      </c>
      <c r="ED26" s="3"/>
      <c r="EE26" s="3"/>
      <c r="EF26" s="3"/>
    </row>
    <row r="27" spans="1:136" x14ac:dyDescent="0.25">
      <c r="A27" s="2">
        <f t="shared" si="33"/>
        <v>7200</v>
      </c>
      <c r="B27" s="2">
        <f t="shared" si="2"/>
        <v>2</v>
      </c>
      <c r="C27" s="2">
        <v>0</v>
      </c>
      <c r="D27" s="2">
        <f t="shared" si="3"/>
        <v>0</v>
      </c>
      <c r="E27" s="2">
        <f t="shared" si="4"/>
        <v>0</v>
      </c>
      <c r="F27" s="13"/>
      <c r="H27" s="8"/>
      <c r="N27" s="2">
        <f t="shared" si="34"/>
        <v>7200</v>
      </c>
      <c r="O27" s="2">
        <f t="shared" si="5"/>
        <v>2</v>
      </c>
      <c r="P27" s="2">
        <v>0</v>
      </c>
      <c r="Q27" s="2">
        <f t="shared" si="6"/>
        <v>0</v>
      </c>
      <c r="R27" s="2">
        <f t="shared" si="7"/>
        <v>0</v>
      </c>
      <c r="S27" s="13"/>
      <c r="U27" s="8"/>
      <c r="Y27" s="2">
        <f t="shared" si="35"/>
        <v>7200</v>
      </c>
      <c r="Z27" s="2">
        <f t="shared" si="8"/>
        <v>2</v>
      </c>
      <c r="AA27" s="2">
        <v>0</v>
      </c>
      <c r="AB27" s="2">
        <f t="shared" si="9"/>
        <v>0</v>
      </c>
      <c r="AC27" s="2">
        <f t="shared" si="10"/>
        <v>0</v>
      </c>
      <c r="AD27" s="13"/>
      <c r="AH27" s="8">
        <f t="shared" si="11"/>
        <v>0</v>
      </c>
      <c r="AI27">
        <f t="shared" si="12"/>
        <v>0</v>
      </c>
      <c r="AS27" s="2">
        <f t="shared" si="36"/>
        <v>7200</v>
      </c>
      <c r="AT27" s="2">
        <f t="shared" si="13"/>
        <v>2</v>
      </c>
      <c r="AU27" s="2">
        <v>0</v>
      </c>
      <c r="AV27" s="2">
        <f t="shared" si="14"/>
        <v>0</v>
      </c>
      <c r="AW27" s="2">
        <f t="shared" si="15"/>
        <v>0</v>
      </c>
      <c r="AX27" s="13"/>
      <c r="AZ27" s="8"/>
      <c r="BD27" s="2">
        <f t="shared" si="37"/>
        <v>7200</v>
      </c>
      <c r="BE27" s="2">
        <f t="shared" si="16"/>
        <v>2</v>
      </c>
      <c r="BF27" s="2">
        <v>0</v>
      </c>
      <c r="BG27" s="2">
        <f t="shared" si="17"/>
        <v>0</v>
      </c>
      <c r="BH27" s="2">
        <f t="shared" si="18"/>
        <v>0</v>
      </c>
      <c r="BI27" s="13"/>
      <c r="BK27" s="8"/>
      <c r="BQ27" s="2">
        <f t="shared" si="38"/>
        <v>7200</v>
      </c>
      <c r="BR27" s="2">
        <f t="shared" si="19"/>
        <v>2</v>
      </c>
      <c r="BS27" s="2">
        <v>0</v>
      </c>
      <c r="BT27" s="2">
        <f t="shared" si="20"/>
        <v>0</v>
      </c>
      <c r="BU27" s="2">
        <f t="shared" si="21"/>
        <v>0</v>
      </c>
      <c r="BV27" s="13"/>
      <c r="BZ27" s="8">
        <f t="shared" si="0"/>
        <v>0</v>
      </c>
      <c r="CA27" s="8">
        <f t="shared" si="1"/>
        <v>0</v>
      </c>
      <c r="CL27" s="2">
        <f t="shared" si="39"/>
        <v>7200</v>
      </c>
      <c r="CM27" s="2">
        <f t="shared" si="22"/>
        <v>2</v>
      </c>
      <c r="CN27" s="2">
        <v>0</v>
      </c>
      <c r="CO27" s="2">
        <f t="shared" si="23"/>
        <v>0</v>
      </c>
      <c r="CP27" s="2">
        <f t="shared" si="24"/>
        <v>0</v>
      </c>
      <c r="CQ27" s="18"/>
      <c r="CS27" s="8"/>
      <c r="CY27" s="2">
        <f t="shared" si="40"/>
        <v>7200</v>
      </c>
      <c r="CZ27" s="2">
        <f t="shared" si="25"/>
        <v>2</v>
      </c>
      <c r="DA27" s="2">
        <v>0</v>
      </c>
      <c r="DB27" s="2">
        <f t="shared" si="26"/>
        <v>0</v>
      </c>
      <c r="DC27" s="2">
        <f t="shared" si="27"/>
        <v>0</v>
      </c>
      <c r="DD27" s="18"/>
      <c r="DF27" s="8"/>
      <c r="DJ27" s="2">
        <f t="shared" si="41"/>
        <v>7200</v>
      </c>
      <c r="DK27" s="2">
        <f t="shared" si="28"/>
        <v>2</v>
      </c>
      <c r="DL27" s="2">
        <v>0</v>
      </c>
      <c r="DM27" s="2">
        <f t="shared" si="29"/>
        <v>0</v>
      </c>
      <c r="DN27" s="2">
        <f t="shared" si="30"/>
        <v>0</v>
      </c>
      <c r="DO27" s="18"/>
      <c r="DS27" s="8">
        <f t="shared" si="31"/>
        <v>0</v>
      </c>
      <c r="DT27" s="8">
        <f t="shared" si="32"/>
        <v>0</v>
      </c>
      <c r="ED27" s="3"/>
      <c r="EE27" s="3"/>
      <c r="EF27" s="3"/>
    </row>
    <row r="28" spans="1:136" ht="15" customHeight="1" x14ac:dyDescent="0.25">
      <c r="A28" s="2">
        <f t="shared" si="33"/>
        <v>7500</v>
      </c>
      <c r="B28" s="2">
        <f t="shared" si="2"/>
        <v>2.0833333333333335</v>
      </c>
      <c r="C28" s="2">
        <v>0.1</v>
      </c>
      <c r="D28" s="2">
        <f t="shared" si="3"/>
        <v>1E-4</v>
      </c>
      <c r="E28" s="2">
        <f t="shared" si="4"/>
        <v>0.98684605264736835</v>
      </c>
      <c r="F28" s="63" t="s">
        <v>5</v>
      </c>
      <c r="H28" s="8"/>
      <c r="N28" s="2">
        <f t="shared" si="34"/>
        <v>7500</v>
      </c>
      <c r="O28" s="2">
        <f t="shared" si="5"/>
        <v>2.0833333333333335</v>
      </c>
      <c r="P28" s="2">
        <v>0.2</v>
      </c>
      <c r="Q28" s="2">
        <f t="shared" si="6"/>
        <v>2.0000000000000001E-4</v>
      </c>
      <c r="R28" s="2">
        <f t="shared" si="7"/>
        <v>1.9736921052947367</v>
      </c>
      <c r="S28" s="63" t="s">
        <v>5</v>
      </c>
      <c r="U28" s="8"/>
      <c r="Y28" s="2">
        <f t="shared" si="35"/>
        <v>7500</v>
      </c>
      <c r="Z28" s="2">
        <f t="shared" si="8"/>
        <v>2.0833333333333335</v>
      </c>
      <c r="AA28" s="2">
        <v>0.1</v>
      </c>
      <c r="AB28" s="2">
        <f t="shared" si="9"/>
        <v>1E-4</v>
      </c>
      <c r="AC28" s="2">
        <f t="shared" si="10"/>
        <v>0.98684605264736835</v>
      </c>
      <c r="AD28" s="63" t="s">
        <v>5</v>
      </c>
      <c r="AH28" s="8">
        <f t="shared" si="11"/>
        <v>1.3157947368631577</v>
      </c>
      <c r="AI28">
        <f t="shared" si="12"/>
        <v>0.46520369054275412</v>
      </c>
      <c r="AS28" s="2">
        <f t="shared" si="36"/>
        <v>7500</v>
      </c>
      <c r="AT28" s="2">
        <f t="shared" si="13"/>
        <v>2.0833333333333335</v>
      </c>
      <c r="AU28" s="2">
        <v>0.1</v>
      </c>
      <c r="AV28" s="2">
        <f t="shared" si="14"/>
        <v>1E-4</v>
      </c>
      <c r="AW28" s="2">
        <f t="shared" si="15"/>
        <v>0.98684605264736835</v>
      </c>
      <c r="AX28" s="63" t="s">
        <v>5</v>
      </c>
      <c r="AZ28" s="8"/>
      <c r="BD28" s="2">
        <f t="shared" si="37"/>
        <v>7500</v>
      </c>
      <c r="BE28" s="2">
        <f t="shared" si="16"/>
        <v>2.0833333333333335</v>
      </c>
      <c r="BF28" s="2">
        <v>0.1</v>
      </c>
      <c r="BG28" s="2">
        <f t="shared" si="17"/>
        <v>1E-4</v>
      </c>
      <c r="BH28" s="2">
        <f t="shared" si="18"/>
        <v>0.98684605264736835</v>
      </c>
      <c r="BI28" s="63" t="s">
        <v>5</v>
      </c>
      <c r="BK28" s="8"/>
      <c r="BQ28" s="2">
        <f t="shared" si="38"/>
        <v>7500</v>
      </c>
      <c r="BR28" s="2">
        <f t="shared" si="19"/>
        <v>2.0833333333333335</v>
      </c>
      <c r="BS28" s="2">
        <v>0.1</v>
      </c>
      <c r="BT28" s="2">
        <f t="shared" si="20"/>
        <v>1E-4</v>
      </c>
      <c r="BU28" s="2">
        <f t="shared" si="21"/>
        <v>0.98684605264736835</v>
      </c>
      <c r="BV28" s="63" t="s">
        <v>5</v>
      </c>
      <c r="BZ28" s="8">
        <f t="shared" si="0"/>
        <v>0.98684605264736847</v>
      </c>
      <c r="CA28" s="8">
        <f t="shared" si="1"/>
        <v>1.1102230246251565E-16</v>
      </c>
      <c r="CL28" s="2">
        <f t="shared" si="39"/>
        <v>7500</v>
      </c>
      <c r="CM28" s="2">
        <f t="shared" si="22"/>
        <v>2.0833333333333335</v>
      </c>
      <c r="CN28" s="2">
        <v>0.1</v>
      </c>
      <c r="CO28" s="2">
        <f t="shared" si="23"/>
        <v>1E-4</v>
      </c>
      <c r="CP28" s="2">
        <f t="shared" si="24"/>
        <v>0.98684605264736835</v>
      </c>
      <c r="CQ28" s="63" t="s">
        <v>5</v>
      </c>
      <c r="CS28" s="8"/>
      <c r="CY28" s="2">
        <f t="shared" si="40"/>
        <v>7500</v>
      </c>
      <c r="CZ28" s="2">
        <f t="shared" si="25"/>
        <v>2.0833333333333335</v>
      </c>
      <c r="DA28" s="2">
        <v>0.1</v>
      </c>
      <c r="DB28" s="2">
        <f t="shared" si="26"/>
        <v>1E-4</v>
      </c>
      <c r="DC28" s="2">
        <f t="shared" si="27"/>
        <v>0.98684605264736835</v>
      </c>
      <c r="DD28" s="63" t="s">
        <v>5</v>
      </c>
      <c r="DF28" s="8"/>
      <c r="DJ28" s="2">
        <f t="shared" si="41"/>
        <v>7500</v>
      </c>
      <c r="DK28" s="2">
        <f t="shared" si="28"/>
        <v>2.0833333333333335</v>
      </c>
      <c r="DL28" s="2">
        <v>0</v>
      </c>
      <c r="DM28" s="2">
        <f t="shared" si="29"/>
        <v>0</v>
      </c>
      <c r="DN28" s="2">
        <f t="shared" si="30"/>
        <v>0</v>
      </c>
      <c r="DO28" s="63" t="s">
        <v>5</v>
      </c>
      <c r="DS28" s="8">
        <f t="shared" si="31"/>
        <v>0.65789736843157887</v>
      </c>
      <c r="DT28" s="8">
        <f t="shared" si="32"/>
        <v>0.4652036905427539</v>
      </c>
      <c r="ED28" s="3"/>
      <c r="EE28" s="3"/>
      <c r="EF28" s="3"/>
    </row>
    <row r="29" spans="1:136" x14ac:dyDescent="0.25">
      <c r="A29" s="2">
        <f t="shared" si="33"/>
        <v>7800</v>
      </c>
      <c r="B29" s="2">
        <f t="shared" si="2"/>
        <v>2.1666666666666665</v>
      </c>
      <c r="C29" s="2">
        <v>0.2</v>
      </c>
      <c r="D29" s="2">
        <f t="shared" si="3"/>
        <v>2.0000000000000001E-4</v>
      </c>
      <c r="E29" s="2">
        <f t="shared" si="4"/>
        <v>1.9736921052947367</v>
      </c>
      <c r="F29" s="64"/>
      <c r="H29" s="8"/>
      <c r="N29" s="2">
        <f t="shared" si="34"/>
        <v>7800</v>
      </c>
      <c r="O29" s="2">
        <f t="shared" si="5"/>
        <v>2.1666666666666665</v>
      </c>
      <c r="P29" s="2">
        <v>0.1</v>
      </c>
      <c r="Q29" s="2">
        <f t="shared" si="6"/>
        <v>1E-4</v>
      </c>
      <c r="R29" s="2">
        <f t="shared" si="7"/>
        <v>0.98684605264736835</v>
      </c>
      <c r="S29" s="64"/>
      <c r="U29" s="8"/>
      <c r="Y29" s="2">
        <f t="shared" si="35"/>
        <v>7800</v>
      </c>
      <c r="Z29" s="2">
        <f t="shared" si="8"/>
        <v>2.1666666666666665</v>
      </c>
      <c r="AA29" s="2">
        <v>0.1</v>
      </c>
      <c r="AB29" s="2">
        <f t="shared" si="9"/>
        <v>1E-4</v>
      </c>
      <c r="AC29" s="2">
        <f t="shared" si="10"/>
        <v>0.98684605264736835</v>
      </c>
      <c r="AD29" s="64"/>
      <c r="AH29" s="8">
        <f t="shared" si="11"/>
        <v>1.3157947368631577</v>
      </c>
      <c r="AI29">
        <f t="shared" si="12"/>
        <v>0.46520369054275412</v>
      </c>
      <c r="AS29" s="2">
        <f t="shared" si="36"/>
        <v>7800</v>
      </c>
      <c r="AT29" s="2">
        <f t="shared" si="13"/>
        <v>2.1666666666666665</v>
      </c>
      <c r="AU29" s="2">
        <v>0.1</v>
      </c>
      <c r="AV29" s="2">
        <f t="shared" si="14"/>
        <v>1E-4</v>
      </c>
      <c r="AW29" s="2">
        <f t="shared" si="15"/>
        <v>0.98684605264736835</v>
      </c>
      <c r="AX29" s="64"/>
      <c r="AZ29" s="8"/>
      <c r="BD29" s="2">
        <f t="shared" si="37"/>
        <v>7800</v>
      </c>
      <c r="BE29" s="2">
        <f t="shared" si="16"/>
        <v>2.1666666666666665</v>
      </c>
      <c r="BF29" s="2">
        <v>0.1</v>
      </c>
      <c r="BG29" s="2">
        <f t="shared" si="17"/>
        <v>1E-4</v>
      </c>
      <c r="BH29" s="2">
        <f t="shared" si="18"/>
        <v>0.98684605264736835</v>
      </c>
      <c r="BI29" s="64"/>
      <c r="BK29" s="8"/>
      <c r="BQ29" s="2">
        <f t="shared" si="38"/>
        <v>7800</v>
      </c>
      <c r="BR29" s="2">
        <f t="shared" si="19"/>
        <v>2.1666666666666665</v>
      </c>
      <c r="BS29" s="2">
        <v>0.1</v>
      </c>
      <c r="BT29" s="2">
        <f t="shared" si="20"/>
        <v>1E-4</v>
      </c>
      <c r="BU29" s="2">
        <f t="shared" si="21"/>
        <v>0.98684605264736835</v>
      </c>
      <c r="BV29" s="64"/>
      <c r="BZ29" s="8">
        <f t="shared" si="0"/>
        <v>0.98684605264736847</v>
      </c>
      <c r="CA29" s="8">
        <f t="shared" si="1"/>
        <v>1.1102230246251565E-16</v>
      </c>
      <c r="CL29" s="2">
        <f t="shared" si="39"/>
        <v>7800</v>
      </c>
      <c r="CM29" s="2">
        <f t="shared" si="22"/>
        <v>2.1666666666666665</v>
      </c>
      <c r="CN29" s="2">
        <v>0.1</v>
      </c>
      <c r="CO29" s="2">
        <f t="shared" si="23"/>
        <v>1E-4</v>
      </c>
      <c r="CP29" s="2">
        <f t="shared" si="24"/>
        <v>0.98684605264736835</v>
      </c>
      <c r="CQ29" s="64"/>
      <c r="CS29" s="8"/>
      <c r="CY29" s="2">
        <f t="shared" si="40"/>
        <v>7800</v>
      </c>
      <c r="CZ29" s="2">
        <f t="shared" si="25"/>
        <v>2.1666666666666665</v>
      </c>
      <c r="DA29" s="2">
        <v>0</v>
      </c>
      <c r="DB29" s="2">
        <f t="shared" si="26"/>
        <v>0</v>
      </c>
      <c r="DC29" s="2">
        <f t="shared" si="27"/>
        <v>0</v>
      </c>
      <c r="DD29" s="64"/>
      <c r="DF29" s="8"/>
      <c r="DJ29" s="2">
        <f t="shared" si="41"/>
        <v>7800</v>
      </c>
      <c r="DK29" s="2">
        <f t="shared" si="28"/>
        <v>2.1666666666666665</v>
      </c>
      <c r="DL29" s="2">
        <v>0.1</v>
      </c>
      <c r="DM29" s="2">
        <f t="shared" si="29"/>
        <v>1E-4</v>
      </c>
      <c r="DN29" s="2">
        <f t="shared" si="30"/>
        <v>0.98684605264736835</v>
      </c>
      <c r="DO29" s="64"/>
      <c r="DS29" s="8">
        <f t="shared" si="31"/>
        <v>0.65789736843157887</v>
      </c>
      <c r="DT29" s="8">
        <f t="shared" si="32"/>
        <v>0.4652036905427539</v>
      </c>
      <c r="ED29" s="3"/>
      <c r="EE29" s="3"/>
      <c r="EF29" s="3"/>
    </row>
    <row r="30" spans="1:136" x14ac:dyDescent="0.25">
      <c r="A30" s="2">
        <f t="shared" si="33"/>
        <v>8100</v>
      </c>
      <c r="B30" s="2">
        <f t="shared" si="2"/>
        <v>2.25</v>
      </c>
      <c r="C30" s="2">
        <v>0.2</v>
      </c>
      <c r="D30" s="2">
        <f t="shared" si="3"/>
        <v>2.0000000000000001E-4</v>
      </c>
      <c r="E30" s="2">
        <f t="shared" si="4"/>
        <v>1.9736921052947367</v>
      </c>
      <c r="F30" s="64"/>
      <c r="H30" s="8"/>
      <c r="N30" s="2">
        <f t="shared" si="34"/>
        <v>8100</v>
      </c>
      <c r="O30" s="2">
        <f t="shared" si="5"/>
        <v>2.25</v>
      </c>
      <c r="P30" s="2">
        <v>0.3</v>
      </c>
      <c r="Q30" s="2">
        <f t="shared" si="6"/>
        <v>2.9999999999999997E-4</v>
      </c>
      <c r="R30" s="2">
        <f t="shared" si="7"/>
        <v>2.9605381579421048</v>
      </c>
      <c r="S30" s="64"/>
      <c r="U30" s="8"/>
      <c r="Y30" s="2">
        <f t="shared" si="35"/>
        <v>8100</v>
      </c>
      <c r="Z30" s="2">
        <f t="shared" si="8"/>
        <v>2.25</v>
      </c>
      <c r="AA30" s="2">
        <v>0.1</v>
      </c>
      <c r="AB30" s="2">
        <f t="shared" si="9"/>
        <v>1E-4</v>
      </c>
      <c r="AC30" s="2">
        <f t="shared" si="10"/>
        <v>0.98684605264736835</v>
      </c>
      <c r="AD30" s="64"/>
      <c r="AH30" s="8">
        <f t="shared" si="11"/>
        <v>1.9736921052947365</v>
      </c>
      <c r="AI30">
        <f t="shared" si="12"/>
        <v>0.80575642788859891</v>
      </c>
      <c r="AS30" s="2">
        <f t="shared" si="36"/>
        <v>8100</v>
      </c>
      <c r="AT30" s="2">
        <f t="shared" si="13"/>
        <v>2.25</v>
      </c>
      <c r="AU30" s="2">
        <v>0.1</v>
      </c>
      <c r="AV30" s="2">
        <f t="shared" si="14"/>
        <v>1E-4</v>
      </c>
      <c r="AW30" s="2">
        <f t="shared" si="15"/>
        <v>0.98684605264736835</v>
      </c>
      <c r="AX30" s="64"/>
      <c r="AZ30" s="8"/>
      <c r="BD30" s="2">
        <f t="shared" si="37"/>
        <v>8100</v>
      </c>
      <c r="BE30" s="2">
        <f t="shared" si="16"/>
        <v>2.25</v>
      </c>
      <c r="BF30" s="2">
        <v>0.1</v>
      </c>
      <c r="BG30" s="2">
        <f t="shared" si="17"/>
        <v>1E-4</v>
      </c>
      <c r="BH30" s="2">
        <f t="shared" si="18"/>
        <v>0.98684605264736835</v>
      </c>
      <c r="BI30" s="64"/>
      <c r="BK30" s="8"/>
      <c r="BQ30" s="2">
        <f t="shared" si="38"/>
        <v>8100</v>
      </c>
      <c r="BR30" s="2">
        <f t="shared" si="19"/>
        <v>2.25</v>
      </c>
      <c r="BS30" s="2">
        <v>0.1</v>
      </c>
      <c r="BT30" s="2">
        <f t="shared" si="20"/>
        <v>1E-4</v>
      </c>
      <c r="BU30" s="2">
        <f t="shared" si="21"/>
        <v>0.98684605264736835</v>
      </c>
      <c r="BV30" s="64"/>
      <c r="BZ30" s="8">
        <f t="shared" si="0"/>
        <v>0.98684605264736847</v>
      </c>
      <c r="CA30" s="8">
        <f t="shared" si="1"/>
        <v>1.1102230246251565E-16</v>
      </c>
      <c r="CL30" s="2">
        <f t="shared" si="39"/>
        <v>8100</v>
      </c>
      <c r="CM30" s="2">
        <f t="shared" si="22"/>
        <v>2.25</v>
      </c>
      <c r="CN30" s="2">
        <v>0</v>
      </c>
      <c r="CO30" s="2">
        <f t="shared" si="23"/>
        <v>0</v>
      </c>
      <c r="CP30" s="2">
        <f t="shared" si="24"/>
        <v>0</v>
      </c>
      <c r="CQ30" s="64"/>
      <c r="CS30" s="8"/>
      <c r="CY30" s="2">
        <f t="shared" si="40"/>
        <v>8100</v>
      </c>
      <c r="CZ30" s="2">
        <f t="shared" si="25"/>
        <v>2.25</v>
      </c>
      <c r="DA30" s="2">
        <v>0</v>
      </c>
      <c r="DB30" s="2">
        <f t="shared" si="26"/>
        <v>0</v>
      </c>
      <c r="DC30" s="2">
        <f t="shared" si="27"/>
        <v>0</v>
      </c>
      <c r="DD30" s="64"/>
      <c r="DF30" s="8"/>
      <c r="DJ30" s="2">
        <f t="shared" si="41"/>
        <v>8100</v>
      </c>
      <c r="DK30" s="2">
        <f t="shared" si="28"/>
        <v>2.25</v>
      </c>
      <c r="DL30" s="2">
        <v>0</v>
      </c>
      <c r="DM30" s="2">
        <f t="shared" si="29"/>
        <v>0</v>
      </c>
      <c r="DN30" s="2">
        <f t="shared" si="30"/>
        <v>0</v>
      </c>
      <c r="DO30" s="64"/>
      <c r="DS30" s="8">
        <f t="shared" si="31"/>
        <v>0</v>
      </c>
      <c r="DT30" s="8">
        <f t="shared" si="32"/>
        <v>0</v>
      </c>
      <c r="ED30" s="3"/>
      <c r="EE30" s="3"/>
      <c r="EF30" s="3"/>
    </row>
    <row r="31" spans="1:136" x14ac:dyDescent="0.25">
      <c r="A31" s="2">
        <f t="shared" si="33"/>
        <v>8400</v>
      </c>
      <c r="B31" s="2">
        <f t="shared" si="2"/>
        <v>2.3333333333333335</v>
      </c>
      <c r="C31" s="2">
        <v>0.2</v>
      </c>
      <c r="D31" s="2">
        <f t="shared" si="3"/>
        <v>2.0000000000000001E-4</v>
      </c>
      <c r="E31" s="2">
        <f t="shared" si="4"/>
        <v>1.9736921052947367</v>
      </c>
      <c r="F31" s="65" t="s">
        <v>4</v>
      </c>
      <c r="H31" s="8"/>
      <c r="N31" s="2">
        <f t="shared" si="34"/>
        <v>8400</v>
      </c>
      <c r="O31" s="2">
        <f t="shared" si="5"/>
        <v>2.3333333333333335</v>
      </c>
      <c r="P31" s="2">
        <v>0.3</v>
      </c>
      <c r="Q31" s="2">
        <f t="shared" si="6"/>
        <v>2.9999999999999997E-4</v>
      </c>
      <c r="R31" s="2">
        <f t="shared" si="7"/>
        <v>2.9605381579421048</v>
      </c>
      <c r="S31" s="65" t="s">
        <v>4</v>
      </c>
      <c r="U31" s="8"/>
      <c r="Y31" s="2">
        <f t="shared" si="35"/>
        <v>8400</v>
      </c>
      <c r="Z31" s="2">
        <f t="shared" si="8"/>
        <v>2.3333333333333335</v>
      </c>
      <c r="AA31" s="2">
        <v>0.1</v>
      </c>
      <c r="AB31" s="2">
        <f t="shared" si="9"/>
        <v>1E-4</v>
      </c>
      <c r="AC31" s="2">
        <f t="shared" si="10"/>
        <v>0.98684605264736835</v>
      </c>
      <c r="AD31" s="65" t="s">
        <v>4</v>
      </c>
      <c r="AH31" s="8">
        <f t="shared" si="11"/>
        <v>1.9736921052947365</v>
      </c>
      <c r="AI31">
        <f t="shared" si="12"/>
        <v>0.80575642788859891</v>
      </c>
      <c r="AS31" s="2">
        <f t="shared" si="36"/>
        <v>8400</v>
      </c>
      <c r="AT31" s="2">
        <f t="shared" si="13"/>
        <v>2.3333333333333335</v>
      </c>
      <c r="AU31" s="2">
        <v>0.2</v>
      </c>
      <c r="AV31" s="2">
        <f t="shared" si="14"/>
        <v>2.0000000000000001E-4</v>
      </c>
      <c r="AW31" s="2">
        <f t="shared" si="15"/>
        <v>1.9736921052947367</v>
      </c>
      <c r="AX31" s="65" t="s">
        <v>4</v>
      </c>
      <c r="AZ31" s="8"/>
      <c r="BD31" s="2">
        <f t="shared" si="37"/>
        <v>8400</v>
      </c>
      <c r="BE31" s="2">
        <f t="shared" si="16"/>
        <v>2.3333333333333335</v>
      </c>
      <c r="BF31" s="2">
        <v>0.1</v>
      </c>
      <c r="BG31" s="2">
        <f t="shared" si="17"/>
        <v>1E-4</v>
      </c>
      <c r="BH31" s="2">
        <f t="shared" si="18"/>
        <v>0.98684605264736835</v>
      </c>
      <c r="BI31" s="65" t="s">
        <v>4</v>
      </c>
      <c r="BK31" s="8"/>
      <c r="BQ31" s="2">
        <f t="shared" si="38"/>
        <v>8400</v>
      </c>
      <c r="BR31" s="2">
        <f t="shared" si="19"/>
        <v>2.3333333333333335</v>
      </c>
      <c r="BS31" s="2">
        <v>0.1</v>
      </c>
      <c r="BT31" s="2">
        <f t="shared" si="20"/>
        <v>1E-4</v>
      </c>
      <c r="BU31" s="2">
        <f t="shared" si="21"/>
        <v>0.98684605264736835</v>
      </c>
      <c r="BV31" s="65" t="s">
        <v>4</v>
      </c>
      <c r="BZ31" s="8">
        <f t="shared" si="0"/>
        <v>1.3157947368631577</v>
      </c>
      <c r="CA31" s="8">
        <f t="shared" si="1"/>
        <v>0.46520369054275412</v>
      </c>
      <c r="CL31" s="2">
        <f t="shared" si="39"/>
        <v>8400</v>
      </c>
      <c r="CM31" s="2">
        <f t="shared" si="22"/>
        <v>2.3333333333333335</v>
      </c>
      <c r="CN31" s="2">
        <v>0.1</v>
      </c>
      <c r="CO31" s="2">
        <f t="shared" si="23"/>
        <v>1E-4</v>
      </c>
      <c r="CP31" s="2">
        <f t="shared" si="24"/>
        <v>0.98684605264736835</v>
      </c>
      <c r="CQ31" s="65" t="s">
        <v>4</v>
      </c>
      <c r="CS31" s="8"/>
      <c r="CY31" s="2">
        <f t="shared" si="40"/>
        <v>8400</v>
      </c>
      <c r="CZ31" s="2">
        <f t="shared" si="25"/>
        <v>2.3333333333333335</v>
      </c>
      <c r="DA31" s="2">
        <v>0</v>
      </c>
      <c r="DB31" s="2">
        <f t="shared" si="26"/>
        <v>0</v>
      </c>
      <c r="DC31" s="2">
        <f t="shared" si="27"/>
        <v>0</v>
      </c>
      <c r="DD31" s="65" t="s">
        <v>4</v>
      </c>
      <c r="DF31" s="8"/>
      <c r="DJ31" s="2">
        <f t="shared" si="41"/>
        <v>8400</v>
      </c>
      <c r="DK31" s="2">
        <f t="shared" si="28"/>
        <v>2.3333333333333335</v>
      </c>
      <c r="DL31" s="2">
        <v>0</v>
      </c>
      <c r="DM31" s="2">
        <f t="shared" si="29"/>
        <v>0</v>
      </c>
      <c r="DN31" s="2">
        <f t="shared" si="30"/>
        <v>0</v>
      </c>
      <c r="DO31" s="65" t="s">
        <v>4</v>
      </c>
      <c r="DS31" s="8">
        <f t="shared" si="31"/>
        <v>0.32894868421578943</v>
      </c>
      <c r="DT31" s="8">
        <f t="shared" si="32"/>
        <v>0.4652036905427539</v>
      </c>
      <c r="ED31" s="3"/>
      <c r="EE31" s="3"/>
      <c r="EF31" s="3"/>
    </row>
    <row r="32" spans="1:136" x14ac:dyDescent="0.25">
      <c r="A32" s="2">
        <f t="shared" si="33"/>
        <v>8700</v>
      </c>
      <c r="B32" s="2">
        <f t="shared" si="2"/>
        <v>2.4166666666666665</v>
      </c>
      <c r="C32" s="2">
        <v>0.2</v>
      </c>
      <c r="D32" s="2">
        <f t="shared" si="3"/>
        <v>2.0000000000000001E-4</v>
      </c>
      <c r="E32" s="2">
        <f t="shared" si="4"/>
        <v>1.9736921052947367</v>
      </c>
      <c r="F32" s="65"/>
      <c r="H32" s="8"/>
      <c r="N32" s="2">
        <f t="shared" si="34"/>
        <v>8700</v>
      </c>
      <c r="O32" s="2">
        <f t="shared" si="5"/>
        <v>2.4166666666666665</v>
      </c>
      <c r="P32" s="2">
        <v>0.3</v>
      </c>
      <c r="Q32" s="2">
        <f t="shared" si="6"/>
        <v>2.9999999999999997E-4</v>
      </c>
      <c r="R32" s="2">
        <f t="shared" si="7"/>
        <v>2.9605381579421048</v>
      </c>
      <c r="S32" s="65"/>
      <c r="U32" s="8"/>
      <c r="Y32" s="2">
        <f t="shared" si="35"/>
        <v>8700</v>
      </c>
      <c r="Z32" s="2">
        <f t="shared" si="8"/>
        <v>2.4166666666666665</v>
      </c>
      <c r="AA32" s="2">
        <v>0.1</v>
      </c>
      <c r="AB32" s="2">
        <f t="shared" si="9"/>
        <v>1E-4</v>
      </c>
      <c r="AC32" s="2">
        <f t="shared" si="10"/>
        <v>0.98684605264736835</v>
      </c>
      <c r="AD32" s="65"/>
      <c r="AH32" s="8">
        <f t="shared" si="11"/>
        <v>1.9736921052947365</v>
      </c>
      <c r="AI32">
        <f t="shared" si="12"/>
        <v>0.80575642788859891</v>
      </c>
      <c r="AS32" s="2">
        <f t="shared" si="36"/>
        <v>8700</v>
      </c>
      <c r="AT32" s="2">
        <f t="shared" si="13"/>
        <v>2.4166666666666665</v>
      </c>
      <c r="AU32" s="2">
        <v>0.1</v>
      </c>
      <c r="AV32" s="2">
        <f t="shared" si="14"/>
        <v>1E-4</v>
      </c>
      <c r="AW32" s="2">
        <f t="shared" si="15"/>
        <v>0.98684605264736835</v>
      </c>
      <c r="AX32" s="65"/>
      <c r="AZ32" s="8"/>
      <c r="BD32" s="2">
        <f t="shared" si="37"/>
        <v>8700</v>
      </c>
      <c r="BE32" s="2">
        <f t="shared" si="16"/>
        <v>2.4166666666666665</v>
      </c>
      <c r="BF32" s="2">
        <v>0.1</v>
      </c>
      <c r="BG32" s="2">
        <f t="shared" si="17"/>
        <v>1E-4</v>
      </c>
      <c r="BH32" s="2">
        <f t="shared" si="18"/>
        <v>0.98684605264736835</v>
      </c>
      <c r="BI32" s="65"/>
      <c r="BK32" s="8"/>
      <c r="BQ32" s="2">
        <f t="shared" si="38"/>
        <v>8700</v>
      </c>
      <c r="BR32" s="2">
        <f t="shared" si="19"/>
        <v>2.4166666666666665</v>
      </c>
      <c r="BS32" s="2">
        <v>0.1</v>
      </c>
      <c r="BT32" s="2">
        <f t="shared" si="20"/>
        <v>1E-4</v>
      </c>
      <c r="BU32" s="2">
        <f t="shared" si="21"/>
        <v>0.98684605264736835</v>
      </c>
      <c r="BV32" s="65"/>
      <c r="BZ32" s="8">
        <f t="shared" si="0"/>
        <v>0.98684605264736847</v>
      </c>
      <c r="CA32" s="8">
        <f t="shared" si="1"/>
        <v>1.1102230246251565E-16</v>
      </c>
      <c r="CL32" s="2">
        <f t="shared" si="39"/>
        <v>8700</v>
      </c>
      <c r="CM32" s="2">
        <f t="shared" si="22"/>
        <v>2.4166666666666665</v>
      </c>
      <c r="CN32" s="2">
        <v>0.1</v>
      </c>
      <c r="CO32" s="2">
        <f t="shared" si="23"/>
        <v>1E-4</v>
      </c>
      <c r="CP32" s="2">
        <f t="shared" si="24"/>
        <v>0.98684605264736835</v>
      </c>
      <c r="CQ32" s="65"/>
      <c r="CS32" s="8"/>
      <c r="CY32" s="2">
        <f t="shared" si="40"/>
        <v>8700</v>
      </c>
      <c r="CZ32" s="2">
        <f t="shared" si="25"/>
        <v>2.4166666666666665</v>
      </c>
      <c r="DA32" s="2">
        <v>0.1</v>
      </c>
      <c r="DB32" s="2">
        <f t="shared" si="26"/>
        <v>1E-4</v>
      </c>
      <c r="DC32" s="2">
        <f t="shared" si="27"/>
        <v>0.98684605264736835</v>
      </c>
      <c r="DD32" s="65"/>
      <c r="DF32" s="8"/>
      <c r="DJ32" s="2">
        <f t="shared" si="41"/>
        <v>8700</v>
      </c>
      <c r="DK32" s="2">
        <f t="shared" si="28"/>
        <v>2.4166666666666665</v>
      </c>
      <c r="DL32" s="2">
        <v>0.1</v>
      </c>
      <c r="DM32" s="2">
        <f t="shared" si="29"/>
        <v>1E-4</v>
      </c>
      <c r="DN32" s="2">
        <f t="shared" si="30"/>
        <v>0.98684605264736835</v>
      </c>
      <c r="DO32" s="65"/>
      <c r="DS32" s="8">
        <f t="shared" si="31"/>
        <v>0.98684605264736847</v>
      </c>
      <c r="DT32" s="8">
        <f t="shared" si="32"/>
        <v>1.1102230246251565E-16</v>
      </c>
      <c r="ED32" s="3"/>
      <c r="EE32" s="3"/>
      <c r="EF32" s="3"/>
    </row>
    <row r="33" spans="1:136" x14ac:dyDescent="0.25">
      <c r="A33" s="2">
        <f t="shared" si="33"/>
        <v>9000</v>
      </c>
      <c r="B33" s="2">
        <f t="shared" si="2"/>
        <v>2.5</v>
      </c>
      <c r="C33" s="2">
        <v>0.2</v>
      </c>
      <c r="D33" s="2">
        <f t="shared" si="3"/>
        <v>2.0000000000000001E-4</v>
      </c>
      <c r="E33" s="2">
        <f t="shared" si="4"/>
        <v>1.9736921052947367</v>
      </c>
      <c r="F33" s="65"/>
      <c r="H33" s="8"/>
      <c r="N33" s="2">
        <f t="shared" si="34"/>
        <v>9000</v>
      </c>
      <c r="O33" s="2">
        <f t="shared" si="5"/>
        <v>2.5</v>
      </c>
      <c r="P33" s="2">
        <v>0.2</v>
      </c>
      <c r="Q33" s="2">
        <f t="shared" si="6"/>
        <v>2.0000000000000001E-4</v>
      </c>
      <c r="R33" s="2">
        <f t="shared" si="7"/>
        <v>1.9736921052947367</v>
      </c>
      <c r="S33" s="65"/>
      <c r="U33" s="8"/>
      <c r="Y33" s="2">
        <f t="shared" si="35"/>
        <v>9000</v>
      </c>
      <c r="Z33" s="2">
        <f t="shared" si="8"/>
        <v>2.5</v>
      </c>
      <c r="AA33" s="2">
        <v>0.2</v>
      </c>
      <c r="AB33" s="2">
        <f t="shared" si="9"/>
        <v>2.0000000000000001E-4</v>
      </c>
      <c r="AC33" s="2">
        <f t="shared" si="10"/>
        <v>1.9736921052947367</v>
      </c>
      <c r="AD33" s="65"/>
      <c r="AH33" s="8">
        <f t="shared" si="11"/>
        <v>1.9736921052947369</v>
      </c>
      <c r="AI33">
        <f t="shared" si="12"/>
        <v>2.2204460492503131E-16</v>
      </c>
      <c r="AS33" s="2">
        <f t="shared" si="36"/>
        <v>9000</v>
      </c>
      <c r="AT33" s="2">
        <f t="shared" si="13"/>
        <v>2.5</v>
      </c>
      <c r="AU33" s="2">
        <v>0.1</v>
      </c>
      <c r="AV33" s="2">
        <f t="shared" si="14"/>
        <v>1E-4</v>
      </c>
      <c r="AW33" s="2">
        <f t="shared" si="15"/>
        <v>0.98684605264736835</v>
      </c>
      <c r="AX33" s="65"/>
      <c r="AZ33" s="8"/>
      <c r="BD33" s="2">
        <f t="shared" si="37"/>
        <v>9000</v>
      </c>
      <c r="BE33" s="2">
        <f t="shared" si="16"/>
        <v>2.5</v>
      </c>
      <c r="BF33" s="2">
        <v>0.1</v>
      </c>
      <c r="BG33" s="2">
        <f t="shared" si="17"/>
        <v>1E-4</v>
      </c>
      <c r="BH33" s="2">
        <f t="shared" si="18"/>
        <v>0.98684605264736835</v>
      </c>
      <c r="BI33" s="65"/>
      <c r="BK33" s="8"/>
      <c r="BQ33" s="2">
        <f t="shared" si="38"/>
        <v>9000</v>
      </c>
      <c r="BR33" s="2">
        <f t="shared" si="19"/>
        <v>2.5</v>
      </c>
      <c r="BS33" s="2">
        <v>0.1</v>
      </c>
      <c r="BT33" s="2">
        <f t="shared" si="20"/>
        <v>1E-4</v>
      </c>
      <c r="BU33" s="2">
        <f t="shared" si="21"/>
        <v>0.98684605264736835</v>
      </c>
      <c r="BV33" s="65"/>
      <c r="BZ33" s="8">
        <f t="shared" si="0"/>
        <v>0.98684605264736847</v>
      </c>
      <c r="CA33" s="8">
        <f t="shared" si="1"/>
        <v>1.1102230246251565E-16</v>
      </c>
      <c r="CL33" s="2">
        <f t="shared" si="39"/>
        <v>9000</v>
      </c>
      <c r="CM33" s="2">
        <f t="shared" si="22"/>
        <v>2.5</v>
      </c>
      <c r="CN33" s="2">
        <v>0</v>
      </c>
      <c r="CO33" s="2">
        <f t="shared" si="23"/>
        <v>0</v>
      </c>
      <c r="CP33" s="2">
        <f t="shared" si="24"/>
        <v>0</v>
      </c>
      <c r="CQ33" s="65"/>
      <c r="CS33" s="8"/>
      <c r="CY33" s="2">
        <f t="shared" si="40"/>
        <v>9000</v>
      </c>
      <c r="CZ33" s="2">
        <f t="shared" si="25"/>
        <v>2.5</v>
      </c>
      <c r="DA33" s="2">
        <v>0</v>
      </c>
      <c r="DB33" s="2">
        <f t="shared" si="26"/>
        <v>0</v>
      </c>
      <c r="DC33" s="2">
        <f t="shared" si="27"/>
        <v>0</v>
      </c>
      <c r="DD33" s="65"/>
      <c r="DF33" s="8"/>
      <c r="DJ33" s="2">
        <f t="shared" si="41"/>
        <v>9000</v>
      </c>
      <c r="DK33" s="2">
        <f t="shared" si="28"/>
        <v>2.5</v>
      </c>
      <c r="DL33" s="2">
        <v>0</v>
      </c>
      <c r="DM33" s="2">
        <f t="shared" si="29"/>
        <v>0</v>
      </c>
      <c r="DN33" s="2">
        <f t="shared" si="30"/>
        <v>0</v>
      </c>
      <c r="DO33" s="65"/>
      <c r="DS33" s="8">
        <f t="shared" si="31"/>
        <v>0</v>
      </c>
      <c r="DT33" s="8">
        <f t="shared" si="32"/>
        <v>0</v>
      </c>
      <c r="ED33" s="3"/>
      <c r="EE33" s="3"/>
      <c r="EF33" s="3"/>
    </row>
    <row r="34" spans="1:136" x14ac:dyDescent="0.25">
      <c r="A34" s="2">
        <f t="shared" si="33"/>
        <v>9300</v>
      </c>
      <c r="B34" s="2">
        <f t="shared" si="2"/>
        <v>2.5833333333333335</v>
      </c>
      <c r="C34" s="2">
        <v>0.2</v>
      </c>
      <c r="D34" s="2">
        <f t="shared" si="3"/>
        <v>2.0000000000000001E-4</v>
      </c>
      <c r="E34" s="2">
        <f t="shared" si="4"/>
        <v>1.9736921052947367</v>
      </c>
      <c r="F34" s="65"/>
      <c r="G34" s="22" t="s">
        <v>9</v>
      </c>
      <c r="H34" s="22" t="s">
        <v>65</v>
      </c>
      <c r="I34" s="22" t="s">
        <v>65</v>
      </c>
      <c r="N34" s="2">
        <f t="shared" si="34"/>
        <v>9300</v>
      </c>
      <c r="O34" s="2">
        <f t="shared" si="5"/>
        <v>2.5833333333333335</v>
      </c>
      <c r="P34" s="2">
        <v>0.1</v>
      </c>
      <c r="Q34" s="2">
        <f t="shared" si="6"/>
        <v>1E-4</v>
      </c>
      <c r="R34" s="2">
        <f t="shared" si="7"/>
        <v>0.98684605264736835</v>
      </c>
      <c r="S34" s="65"/>
      <c r="T34" s="22" t="s">
        <v>9</v>
      </c>
      <c r="U34" s="22" t="s">
        <v>65</v>
      </c>
      <c r="V34" s="22" t="s">
        <v>65</v>
      </c>
      <c r="Y34" s="2">
        <f t="shared" si="35"/>
        <v>9300</v>
      </c>
      <c r="Z34" s="2">
        <f t="shared" si="8"/>
        <v>2.5833333333333335</v>
      </c>
      <c r="AA34" s="2">
        <v>0.1</v>
      </c>
      <c r="AB34" s="2">
        <f t="shared" si="9"/>
        <v>1E-4</v>
      </c>
      <c r="AC34" s="2">
        <f t="shared" si="10"/>
        <v>0.98684605264736835</v>
      </c>
      <c r="AD34" s="65"/>
      <c r="AE34" s="8" t="s">
        <v>9</v>
      </c>
      <c r="AF34" s="8" t="s">
        <v>65</v>
      </c>
      <c r="AG34" s="8" t="s">
        <v>65</v>
      </c>
      <c r="AH34" s="8">
        <f t="shared" si="11"/>
        <v>1.3157947368631577</v>
      </c>
      <c r="AI34">
        <f t="shared" si="12"/>
        <v>0.46520369054275412</v>
      </c>
      <c r="AL34" s="22" t="s">
        <v>52</v>
      </c>
      <c r="AM34" s="22"/>
      <c r="AN34" s="22" t="s">
        <v>65</v>
      </c>
      <c r="AO34" s="23"/>
      <c r="AP34" s="23" t="s">
        <v>65</v>
      </c>
      <c r="AS34" s="2">
        <f t="shared" si="36"/>
        <v>9300</v>
      </c>
      <c r="AT34" s="2">
        <f t="shared" si="13"/>
        <v>2.5833333333333335</v>
      </c>
      <c r="AU34" s="2">
        <v>0.1</v>
      </c>
      <c r="AV34" s="2">
        <f t="shared" si="14"/>
        <v>1E-4</v>
      </c>
      <c r="AW34" s="2">
        <f t="shared" si="15"/>
        <v>0.98684605264736835</v>
      </c>
      <c r="AX34" s="65"/>
      <c r="AY34" s="8" t="s">
        <v>9</v>
      </c>
      <c r="AZ34" s="8" t="s">
        <v>65</v>
      </c>
      <c r="BA34" s="8" t="s">
        <v>65</v>
      </c>
      <c r="BD34" s="2">
        <f t="shared" si="37"/>
        <v>9300</v>
      </c>
      <c r="BE34" s="2">
        <f t="shared" si="16"/>
        <v>2.5833333333333335</v>
      </c>
      <c r="BF34" s="2">
        <v>0.1</v>
      </c>
      <c r="BG34" s="2">
        <f t="shared" si="17"/>
        <v>1E-4</v>
      </c>
      <c r="BH34" s="2">
        <f t="shared" si="18"/>
        <v>0.98684605264736835</v>
      </c>
      <c r="BI34" s="65"/>
      <c r="BJ34" s="8" t="s">
        <v>9</v>
      </c>
      <c r="BK34" s="8" t="s">
        <v>65</v>
      </c>
      <c r="BL34" s="8" t="s">
        <v>65</v>
      </c>
      <c r="BQ34" s="2">
        <f t="shared" si="38"/>
        <v>9300</v>
      </c>
      <c r="BR34" s="2">
        <f t="shared" si="19"/>
        <v>2.5833333333333335</v>
      </c>
      <c r="BS34" s="2">
        <v>0.1</v>
      </c>
      <c r="BT34" s="2">
        <f t="shared" si="20"/>
        <v>1E-4</v>
      </c>
      <c r="BU34" s="2">
        <f t="shared" si="21"/>
        <v>0.98684605264736835</v>
      </c>
      <c r="BV34" s="65"/>
      <c r="BW34" s="8" t="s">
        <v>9</v>
      </c>
      <c r="BX34" s="8" t="s">
        <v>65</v>
      </c>
      <c r="BY34" s="8" t="s">
        <v>65</v>
      </c>
      <c r="BZ34" s="8">
        <f t="shared" si="0"/>
        <v>0.98684605264736847</v>
      </c>
      <c r="CA34" s="8">
        <f t="shared" si="1"/>
        <v>1.1102230246251565E-16</v>
      </c>
      <c r="CB34" s="22" t="s">
        <v>65</v>
      </c>
      <c r="CC34" s="22"/>
      <c r="CD34" s="22" t="s">
        <v>65</v>
      </c>
      <c r="CE34" s="22"/>
      <c r="CL34" s="2">
        <f t="shared" si="39"/>
        <v>9300</v>
      </c>
      <c r="CM34" s="2">
        <f t="shared" si="22"/>
        <v>2.5833333333333335</v>
      </c>
      <c r="CN34" s="2">
        <v>0.1</v>
      </c>
      <c r="CO34" s="2">
        <f t="shared" si="23"/>
        <v>1E-4</v>
      </c>
      <c r="CP34" s="2">
        <f t="shared" si="24"/>
        <v>0.98684605264736835</v>
      </c>
      <c r="CQ34" s="65"/>
      <c r="CR34" s="8" t="s">
        <v>9</v>
      </c>
      <c r="CS34" s="8" t="s">
        <v>65</v>
      </c>
      <c r="CT34" s="8" t="s">
        <v>65</v>
      </c>
      <c r="CY34" s="2">
        <f t="shared" si="40"/>
        <v>9300</v>
      </c>
      <c r="CZ34" s="2">
        <f t="shared" si="25"/>
        <v>2.5833333333333335</v>
      </c>
      <c r="DA34" s="2">
        <v>0</v>
      </c>
      <c r="DB34" s="2">
        <f t="shared" si="26"/>
        <v>0</v>
      </c>
      <c r="DC34" s="2">
        <f t="shared" si="27"/>
        <v>0</v>
      </c>
      <c r="DD34" s="65"/>
      <c r="DE34" t="s">
        <v>9</v>
      </c>
      <c r="DF34" s="8" t="s">
        <v>65</v>
      </c>
      <c r="DG34" s="8" t="s">
        <v>65</v>
      </c>
      <c r="DJ34" s="2">
        <f t="shared" si="41"/>
        <v>9300</v>
      </c>
      <c r="DK34" s="2">
        <f t="shared" si="28"/>
        <v>2.5833333333333335</v>
      </c>
      <c r="DL34" s="2">
        <v>0</v>
      </c>
      <c r="DM34" s="2">
        <f t="shared" si="29"/>
        <v>0</v>
      </c>
      <c r="DN34" s="2">
        <f t="shared" si="30"/>
        <v>0</v>
      </c>
      <c r="DO34" s="65"/>
      <c r="DP34" s="22" t="s">
        <v>9</v>
      </c>
      <c r="DQ34" s="22" t="s">
        <v>65</v>
      </c>
      <c r="DR34" s="22" t="s">
        <v>65</v>
      </c>
      <c r="DS34" s="8">
        <f t="shared" si="31"/>
        <v>0.32894868421578943</v>
      </c>
      <c r="DT34" s="8">
        <f t="shared" si="32"/>
        <v>0.4652036905427539</v>
      </c>
      <c r="DU34" s="22" t="s">
        <v>65</v>
      </c>
      <c r="DV34" s="22"/>
      <c r="DW34" s="22" t="s">
        <v>65</v>
      </c>
      <c r="DX34" s="22"/>
      <c r="ED34" s="3"/>
      <c r="EE34" s="3"/>
      <c r="EF34" s="3"/>
    </row>
    <row r="35" spans="1:136" x14ac:dyDescent="0.25">
      <c r="A35" s="2">
        <f t="shared" si="33"/>
        <v>9600</v>
      </c>
      <c r="B35" s="2">
        <f t="shared" si="2"/>
        <v>2.6666666666666665</v>
      </c>
      <c r="C35" s="2">
        <v>0.2</v>
      </c>
      <c r="D35" s="2">
        <f t="shared" si="3"/>
        <v>2.0000000000000001E-4</v>
      </c>
      <c r="E35" s="2">
        <f t="shared" si="4"/>
        <v>1.9736921052947367</v>
      </c>
      <c r="F35" s="65"/>
      <c r="G35" s="22"/>
      <c r="H35" s="22">
        <f>E62-E53</f>
        <v>0</v>
      </c>
      <c r="I35" s="23">
        <f>(E36-E62)/E36*100</f>
        <v>100</v>
      </c>
      <c r="N35" s="2">
        <f t="shared" si="34"/>
        <v>9600</v>
      </c>
      <c r="O35" s="2">
        <f t="shared" si="5"/>
        <v>2.6666666666666665</v>
      </c>
      <c r="P35" s="2">
        <v>0.2</v>
      </c>
      <c r="Q35" s="2">
        <f t="shared" si="6"/>
        <v>2.0000000000000001E-4</v>
      </c>
      <c r="R35" s="2">
        <f t="shared" si="7"/>
        <v>1.9736921052947367</v>
      </c>
      <c r="S35" s="65"/>
      <c r="U35" s="8">
        <f>R62-R53</f>
        <v>0</v>
      </c>
      <c r="V35">
        <f>(R36-R62)/R36*100</f>
        <v>100</v>
      </c>
      <c r="Y35" s="2">
        <f t="shared" si="35"/>
        <v>9600</v>
      </c>
      <c r="Z35" s="2">
        <f t="shared" si="8"/>
        <v>2.6666666666666665</v>
      </c>
      <c r="AA35" s="2">
        <v>0.1</v>
      </c>
      <c r="AB35" s="2">
        <f t="shared" si="9"/>
        <v>1E-4</v>
      </c>
      <c r="AC35" s="2">
        <f t="shared" si="10"/>
        <v>0.98684605264736835</v>
      </c>
      <c r="AD35" s="65"/>
      <c r="AF35" s="8">
        <f>AC62-AC53</f>
        <v>0</v>
      </c>
      <c r="AG35" s="8">
        <f>(AC36-AC62)/AC36*100</f>
        <v>100</v>
      </c>
      <c r="AH35" s="8">
        <f t="shared" si="11"/>
        <v>1.6447434210789471</v>
      </c>
      <c r="AI35">
        <f t="shared" si="12"/>
        <v>0.46520369054275457</v>
      </c>
      <c r="AN35" s="8">
        <f>AVERAGEA(H35,U35,AF35)</f>
        <v>0</v>
      </c>
      <c r="AO35" s="8">
        <v>0</v>
      </c>
      <c r="AP35" s="8">
        <f>AVERAGEA(I35,V35,AG35)</f>
        <v>100</v>
      </c>
      <c r="AQ35" s="8">
        <f>_xlfn.STDEV.P(I35,V35,AG35)</f>
        <v>0</v>
      </c>
      <c r="AS35" s="2">
        <f t="shared" si="36"/>
        <v>9600</v>
      </c>
      <c r="AT35" s="2">
        <f t="shared" si="13"/>
        <v>2.6666666666666665</v>
      </c>
      <c r="AU35" s="2">
        <v>0.1</v>
      </c>
      <c r="AV35" s="2">
        <f t="shared" si="14"/>
        <v>1E-4</v>
      </c>
      <c r="AW35" s="2">
        <f t="shared" si="15"/>
        <v>0.98684605264736835</v>
      </c>
      <c r="AX35" s="65"/>
      <c r="AZ35" s="8">
        <f>AW62-AW53</f>
        <v>0</v>
      </c>
      <c r="BA35">
        <f>(AW36-AW62)/AW36*100</f>
        <v>100</v>
      </c>
      <c r="BD35" s="2">
        <f t="shared" si="37"/>
        <v>9600</v>
      </c>
      <c r="BE35" s="2">
        <f t="shared" si="16"/>
        <v>2.6666666666666665</v>
      </c>
      <c r="BF35" s="2">
        <v>0.1</v>
      </c>
      <c r="BG35" s="2">
        <f t="shared" si="17"/>
        <v>1E-4</v>
      </c>
      <c r="BH35" s="2">
        <f t="shared" si="18"/>
        <v>0.98684605264736835</v>
      </c>
      <c r="BI35" s="65"/>
      <c r="BK35" s="8">
        <f>(BH62-BH53)/BH37*100</f>
        <v>0</v>
      </c>
      <c r="BL35" s="8">
        <f>(BH36-BH62)/BH36*100</f>
        <v>100</v>
      </c>
      <c r="BQ35" s="2">
        <f t="shared" si="38"/>
        <v>9600</v>
      </c>
      <c r="BR35" s="2">
        <f t="shared" si="19"/>
        <v>2.6666666666666665</v>
      </c>
      <c r="BS35" s="2">
        <v>0.1</v>
      </c>
      <c r="BT35" s="2">
        <f t="shared" si="20"/>
        <v>1E-4</v>
      </c>
      <c r="BU35" s="2">
        <f t="shared" si="21"/>
        <v>0.98684605264736835</v>
      </c>
      <c r="BV35" s="65"/>
      <c r="BX35" s="8">
        <f>(BU62-BU53)/BU37</f>
        <v>0</v>
      </c>
      <c r="BY35" s="8">
        <f>(BU36-BU62)/BU36*100</f>
        <v>100</v>
      </c>
      <c r="BZ35" s="8">
        <f t="shared" si="0"/>
        <v>0.98684605264736847</v>
      </c>
      <c r="CA35" s="8">
        <f t="shared" si="1"/>
        <v>1.1102230246251565E-16</v>
      </c>
      <c r="CB35" s="8">
        <f>AVERAGEA(AZ35,BK35,BX35)</f>
        <v>0</v>
      </c>
      <c r="CC35" s="8">
        <v>0</v>
      </c>
      <c r="CD35" s="8">
        <f>AVERAGEA(BA35,BL35,BY35)</f>
        <v>100</v>
      </c>
      <c r="CE35" s="8">
        <f>_xlfn.STDEV.P(BA35,BL35,BY35)</f>
        <v>0</v>
      </c>
      <c r="CL35" s="2">
        <f t="shared" si="39"/>
        <v>9600</v>
      </c>
      <c r="CM35" s="2">
        <f t="shared" si="22"/>
        <v>2.6666666666666665</v>
      </c>
      <c r="CN35" s="2">
        <v>0</v>
      </c>
      <c r="CO35" s="2">
        <f t="shared" si="23"/>
        <v>0</v>
      </c>
      <c r="CP35" s="2">
        <f t="shared" si="24"/>
        <v>0</v>
      </c>
      <c r="CQ35" s="65"/>
      <c r="CS35" s="8">
        <f>CP62-CP53</f>
        <v>0</v>
      </c>
      <c r="CT35" t="e">
        <f>(CP36-CP62)/CP36</f>
        <v>#DIV/0!</v>
      </c>
      <c r="CY35" s="2">
        <f t="shared" si="40"/>
        <v>9600</v>
      </c>
      <c r="CZ35" s="2">
        <f t="shared" si="25"/>
        <v>2.6666666666666665</v>
      </c>
      <c r="DA35" s="2">
        <v>0.1</v>
      </c>
      <c r="DB35" s="2">
        <f t="shared" si="26"/>
        <v>1E-4</v>
      </c>
      <c r="DC35" s="2">
        <f t="shared" si="27"/>
        <v>0.98684605264736835</v>
      </c>
      <c r="DD35" s="65"/>
      <c r="DF35" s="8">
        <f>DC62-DC53</f>
        <v>0</v>
      </c>
      <c r="DG35">
        <f>DC36-DC62</f>
        <v>0</v>
      </c>
      <c r="DJ35" s="2">
        <f t="shared" si="41"/>
        <v>9600</v>
      </c>
      <c r="DK35" s="2">
        <f t="shared" si="28"/>
        <v>2.6666666666666665</v>
      </c>
      <c r="DL35" s="2">
        <v>0.1</v>
      </c>
      <c r="DM35" s="2">
        <f t="shared" si="29"/>
        <v>1E-4</v>
      </c>
      <c r="DN35" s="2">
        <f t="shared" si="30"/>
        <v>0.98684605264736835</v>
      </c>
      <c r="DO35" s="65"/>
      <c r="DQ35" s="8" t="e">
        <f>(DN62-DN53)/DM37</f>
        <v>#DIV/0!</v>
      </c>
      <c r="DR35" s="8">
        <f>DN36-DN62</f>
        <v>0</v>
      </c>
      <c r="DS35" s="8">
        <f t="shared" si="31"/>
        <v>0.65789736843157887</v>
      </c>
      <c r="DT35" s="8">
        <f t="shared" si="32"/>
        <v>0.4652036905427539</v>
      </c>
      <c r="DU35" s="8">
        <v>0</v>
      </c>
      <c r="DV35" s="8">
        <v>0</v>
      </c>
      <c r="DW35" s="8">
        <v>0</v>
      </c>
      <c r="DX35" s="8">
        <v>0</v>
      </c>
      <c r="ED35" s="3"/>
      <c r="EE35" s="3"/>
      <c r="EF35" s="3"/>
    </row>
    <row r="36" spans="1:136" x14ac:dyDescent="0.25">
      <c r="A36" s="2">
        <f t="shared" si="33"/>
        <v>9900</v>
      </c>
      <c r="B36" s="2">
        <f t="shared" si="2"/>
        <v>2.75</v>
      </c>
      <c r="C36" s="2">
        <v>0.2</v>
      </c>
      <c r="D36" s="2">
        <f t="shared" si="3"/>
        <v>2.0000000000000001E-4</v>
      </c>
      <c r="E36" s="2">
        <f t="shared" si="4"/>
        <v>1.9736921052947367</v>
      </c>
      <c r="F36" s="65"/>
      <c r="G36" s="8">
        <f>E62/E36*100</f>
        <v>0</v>
      </c>
      <c r="H36" s="8"/>
      <c r="N36" s="2">
        <f t="shared" si="34"/>
        <v>9900</v>
      </c>
      <c r="O36" s="2">
        <f t="shared" si="5"/>
        <v>2.75</v>
      </c>
      <c r="P36" s="2">
        <v>0.2</v>
      </c>
      <c r="Q36" s="2">
        <f t="shared" si="6"/>
        <v>2.0000000000000001E-4</v>
      </c>
      <c r="R36" s="2">
        <f t="shared" si="7"/>
        <v>1.9736921052947367</v>
      </c>
      <c r="S36" s="65"/>
      <c r="T36" s="8">
        <f>R62/R36*100</f>
        <v>0</v>
      </c>
      <c r="U36" s="8"/>
      <c r="Y36" s="2">
        <f t="shared" si="35"/>
        <v>9900</v>
      </c>
      <c r="Z36" s="2">
        <f t="shared" si="8"/>
        <v>2.75</v>
      </c>
      <c r="AA36" s="2">
        <v>0.2</v>
      </c>
      <c r="AB36" s="2">
        <f t="shared" si="9"/>
        <v>2.0000000000000001E-4</v>
      </c>
      <c r="AC36" s="2">
        <f t="shared" si="10"/>
        <v>1.9736921052947367</v>
      </c>
      <c r="AD36" s="65"/>
      <c r="AE36" s="8">
        <f>AC62/AC36*100</f>
        <v>0</v>
      </c>
      <c r="AH36" s="8">
        <f t="shared" si="11"/>
        <v>1.9736921052947369</v>
      </c>
      <c r="AI36">
        <f t="shared" si="12"/>
        <v>2.2204460492503131E-16</v>
      </c>
      <c r="AS36" s="2">
        <f t="shared" si="36"/>
        <v>9900</v>
      </c>
      <c r="AT36" s="2">
        <f t="shared" si="13"/>
        <v>2.75</v>
      </c>
      <c r="AU36" s="2">
        <v>0.1</v>
      </c>
      <c r="AV36" s="2">
        <f t="shared" si="14"/>
        <v>1E-4</v>
      </c>
      <c r="AW36" s="2">
        <f t="shared" si="15"/>
        <v>0.98684605264736835</v>
      </c>
      <c r="AX36" s="65"/>
      <c r="AY36" s="8">
        <f>AW62/AW36*100</f>
        <v>0</v>
      </c>
      <c r="AZ36" s="8"/>
      <c r="BD36" s="2">
        <f t="shared" si="37"/>
        <v>9900</v>
      </c>
      <c r="BE36" s="2">
        <f t="shared" si="16"/>
        <v>2.75</v>
      </c>
      <c r="BF36" s="2">
        <v>0.1</v>
      </c>
      <c r="BG36" s="2">
        <f t="shared" si="17"/>
        <v>1E-4</v>
      </c>
      <c r="BH36" s="2">
        <f t="shared" si="18"/>
        <v>0.98684605264736835</v>
      </c>
      <c r="BI36" s="65"/>
      <c r="BJ36" s="8">
        <f>BH62/BH36*100</f>
        <v>0</v>
      </c>
      <c r="BK36" s="8"/>
      <c r="BQ36" s="2">
        <f t="shared" si="38"/>
        <v>9900</v>
      </c>
      <c r="BR36" s="2">
        <f t="shared" si="19"/>
        <v>2.75</v>
      </c>
      <c r="BS36" s="2">
        <v>0.1</v>
      </c>
      <c r="BT36" s="2">
        <f t="shared" si="20"/>
        <v>1E-4</v>
      </c>
      <c r="BU36" s="2">
        <f t="shared" si="21"/>
        <v>0.98684605264736835</v>
      </c>
      <c r="BV36" s="65"/>
      <c r="BW36" s="8">
        <f>BU62/BU36*100</f>
        <v>0</v>
      </c>
      <c r="BZ36" s="8">
        <f t="shared" ref="BZ36:BZ62" si="42">AVERAGEA(AW36,BH36,BU36)</f>
        <v>0.98684605264736847</v>
      </c>
      <c r="CA36" s="8">
        <f t="shared" ref="CA36:CA62" si="43">_xlfn.STDEV.P(AW36,BH36,BU36)</f>
        <v>1.1102230246251565E-16</v>
      </c>
      <c r="CL36" s="2">
        <f t="shared" si="39"/>
        <v>9900</v>
      </c>
      <c r="CM36" s="2">
        <f t="shared" si="22"/>
        <v>2.75</v>
      </c>
      <c r="CN36" s="2">
        <v>0</v>
      </c>
      <c r="CO36" s="2">
        <f t="shared" si="23"/>
        <v>0</v>
      </c>
      <c r="CP36" s="2">
        <f t="shared" si="24"/>
        <v>0</v>
      </c>
      <c r="CQ36" s="65"/>
      <c r="CR36" s="8" t="e">
        <f>CP62/CP36*100</f>
        <v>#DIV/0!</v>
      </c>
      <c r="CS36" s="8"/>
      <c r="CY36" s="2">
        <f t="shared" si="40"/>
        <v>9900</v>
      </c>
      <c r="CZ36" s="2">
        <f t="shared" si="25"/>
        <v>2.75</v>
      </c>
      <c r="DA36" s="2">
        <v>0</v>
      </c>
      <c r="DB36" s="2">
        <f t="shared" si="26"/>
        <v>0</v>
      </c>
      <c r="DC36" s="2">
        <f t="shared" si="27"/>
        <v>0</v>
      </c>
      <c r="DD36" s="65"/>
      <c r="DE36" t="e">
        <f>DC62/DC36*100</f>
        <v>#DIV/0!</v>
      </c>
      <c r="DF36" s="8"/>
      <c r="DJ36" s="2">
        <f t="shared" si="41"/>
        <v>9900</v>
      </c>
      <c r="DK36" s="2">
        <f t="shared" si="28"/>
        <v>2.75</v>
      </c>
      <c r="DL36" s="2">
        <v>0</v>
      </c>
      <c r="DM36" s="2">
        <f t="shared" si="29"/>
        <v>0</v>
      </c>
      <c r="DN36" s="2">
        <f t="shared" si="30"/>
        <v>0</v>
      </c>
      <c r="DO36" s="65"/>
      <c r="DP36" s="8" t="e">
        <f>DN62/DN36*100</f>
        <v>#DIV/0!</v>
      </c>
      <c r="DS36" s="8">
        <f t="shared" si="31"/>
        <v>0</v>
      </c>
      <c r="DT36" s="8">
        <f t="shared" si="32"/>
        <v>0</v>
      </c>
      <c r="ED36" s="3"/>
      <c r="EE36" s="3"/>
      <c r="EF36" s="3"/>
    </row>
    <row r="37" spans="1:136" x14ac:dyDescent="0.25">
      <c r="A37" s="2">
        <f t="shared" si="33"/>
        <v>10200</v>
      </c>
      <c r="B37" s="2">
        <f t="shared" si="2"/>
        <v>2.8333333333333335</v>
      </c>
      <c r="C37" s="2">
        <v>0.2</v>
      </c>
      <c r="D37" s="2">
        <f t="shared" si="3"/>
        <v>2.0000000000000001E-4</v>
      </c>
      <c r="E37" s="2">
        <f t="shared" si="4"/>
        <v>1.9736921052947367</v>
      </c>
      <c r="F37" s="65"/>
      <c r="H37" s="8"/>
      <c r="N37" s="2">
        <f t="shared" si="34"/>
        <v>10200</v>
      </c>
      <c r="O37" s="2">
        <f t="shared" si="5"/>
        <v>2.8333333333333335</v>
      </c>
      <c r="P37" s="2">
        <v>0.3</v>
      </c>
      <c r="Q37" s="2">
        <f t="shared" si="6"/>
        <v>2.9999999999999997E-4</v>
      </c>
      <c r="R37" s="2">
        <f t="shared" si="7"/>
        <v>2.9605381579421048</v>
      </c>
      <c r="S37" s="65"/>
      <c r="U37" s="8"/>
      <c r="Y37" s="2">
        <f t="shared" si="35"/>
        <v>10200</v>
      </c>
      <c r="Z37" s="2">
        <f t="shared" si="8"/>
        <v>2.8333333333333335</v>
      </c>
      <c r="AA37" s="2">
        <v>0.2</v>
      </c>
      <c r="AB37" s="2">
        <f t="shared" si="9"/>
        <v>2.0000000000000001E-4</v>
      </c>
      <c r="AC37" s="2">
        <f t="shared" si="10"/>
        <v>1.9736921052947367</v>
      </c>
      <c r="AD37" s="65"/>
      <c r="AH37" s="25">
        <f t="shared" si="11"/>
        <v>2.3026407895105261</v>
      </c>
      <c r="AI37">
        <f t="shared" si="12"/>
        <v>0.46520369054275584</v>
      </c>
      <c r="AS37" s="2">
        <f t="shared" si="36"/>
        <v>10200</v>
      </c>
      <c r="AT37" s="2">
        <f t="shared" si="13"/>
        <v>2.8333333333333335</v>
      </c>
      <c r="AU37" s="2">
        <v>0.1</v>
      </c>
      <c r="AV37" s="2">
        <f t="shared" si="14"/>
        <v>1E-4</v>
      </c>
      <c r="AW37" s="2">
        <f t="shared" si="15"/>
        <v>0.98684605264736835</v>
      </c>
      <c r="AX37" s="65"/>
      <c r="AZ37" s="8"/>
      <c r="BD37" s="2">
        <f t="shared" si="37"/>
        <v>10200</v>
      </c>
      <c r="BE37" s="2">
        <f t="shared" si="16"/>
        <v>2.8333333333333335</v>
      </c>
      <c r="BF37" s="2">
        <v>0.1</v>
      </c>
      <c r="BG37" s="2">
        <f t="shared" si="17"/>
        <v>1E-4</v>
      </c>
      <c r="BH37" s="2">
        <f t="shared" si="18"/>
        <v>0.98684605264736835</v>
      </c>
      <c r="BI37" s="65"/>
      <c r="BK37" s="8"/>
      <c r="BQ37" s="2">
        <f t="shared" si="38"/>
        <v>10200</v>
      </c>
      <c r="BR37" s="2">
        <f t="shared" si="19"/>
        <v>2.8333333333333335</v>
      </c>
      <c r="BS37" s="2">
        <v>0.1</v>
      </c>
      <c r="BT37" s="2">
        <f t="shared" si="20"/>
        <v>1E-4</v>
      </c>
      <c r="BU37" s="2">
        <f t="shared" si="21"/>
        <v>0.98684605264736835</v>
      </c>
      <c r="BV37" s="65"/>
      <c r="BZ37" s="8">
        <f t="shared" si="42"/>
        <v>0.98684605264736847</v>
      </c>
      <c r="CA37" s="8">
        <f t="shared" si="43"/>
        <v>1.1102230246251565E-16</v>
      </c>
      <c r="CL37" s="2">
        <f t="shared" si="39"/>
        <v>10200</v>
      </c>
      <c r="CM37" s="2">
        <f t="shared" si="22"/>
        <v>2.8333333333333335</v>
      </c>
      <c r="CN37" s="2">
        <v>0.1</v>
      </c>
      <c r="CO37" s="2">
        <f t="shared" si="23"/>
        <v>1E-4</v>
      </c>
      <c r="CP37" s="2">
        <f t="shared" si="24"/>
        <v>0.98684605264736835</v>
      </c>
      <c r="CQ37" s="65"/>
      <c r="CS37" s="8"/>
      <c r="CY37" s="2">
        <f t="shared" si="40"/>
        <v>10200</v>
      </c>
      <c r="CZ37" s="2">
        <f t="shared" si="25"/>
        <v>2.8333333333333335</v>
      </c>
      <c r="DA37" s="2">
        <v>0</v>
      </c>
      <c r="DB37" s="2">
        <f t="shared" si="26"/>
        <v>0</v>
      </c>
      <c r="DC37" s="2">
        <f t="shared" si="27"/>
        <v>0</v>
      </c>
      <c r="DD37" s="65"/>
      <c r="DF37" s="8"/>
      <c r="DJ37" s="2">
        <f t="shared" si="41"/>
        <v>10200</v>
      </c>
      <c r="DK37" s="2">
        <f t="shared" si="28"/>
        <v>2.8333333333333335</v>
      </c>
      <c r="DL37" s="2">
        <v>0</v>
      </c>
      <c r="DM37" s="2">
        <f t="shared" si="29"/>
        <v>0</v>
      </c>
      <c r="DN37" s="2">
        <f t="shared" si="30"/>
        <v>0</v>
      </c>
      <c r="DO37" s="65"/>
      <c r="DS37" s="8">
        <f t="shared" si="31"/>
        <v>0.32894868421578943</v>
      </c>
      <c r="DT37" s="8">
        <f t="shared" si="32"/>
        <v>0.4652036905427539</v>
      </c>
      <c r="ED37" s="3"/>
      <c r="EE37" s="3"/>
      <c r="EF37" s="3"/>
    </row>
    <row r="38" spans="1:136" ht="15" customHeight="1" x14ac:dyDescent="0.25">
      <c r="A38" s="2">
        <f t="shared" si="33"/>
        <v>10500</v>
      </c>
      <c r="B38" s="2">
        <f t="shared" si="2"/>
        <v>2.9166666666666665</v>
      </c>
      <c r="C38" s="2">
        <v>0.1</v>
      </c>
      <c r="D38" s="2">
        <f t="shared" si="3"/>
        <v>1E-4</v>
      </c>
      <c r="E38" s="2">
        <f t="shared" si="4"/>
        <v>0.98684605264736835</v>
      </c>
      <c r="F38" s="66" t="s">
        <v>7</v>
      </c>
      <c r="H38" s="8"/>
      <c r="N38" s="2">
        <f t="shared" si="34"/>
        <v>10500</v>
      </c>
      <c r="O38" s="2">
        <f t="shared" si="5"/>
        <v>2.9166666666666665</v>
      </c>
      <c r="P38" s="2">
        <v>0.1</v>
      </c>
      <c r="Q38" s="2">
        <f t="shared" si="6"/>
        <v>1E-4</v>
      </c>
      <c r="R38" s="2">
        <f t="shared" si="7"/>
        <v>0.98684605264736835</v>
      </c>
      <c r="S38" s="66" t="s">
        <v>7</v>
      </c>
      <c r="U38" s="8"/>
      <c r="Y38" s="2">
        <f t="shared" si="35"/>
        <v>10500</v>
      </c>
      <c r="Z38" s="2">
        <f t="shared" si="8"/>
        <v>2.9166666666666665</v>
      </c>
      <c r="AA38" s="2">
        <v>0.1</v>
      </c>
      <c r="AB38" s="2">
        <f t="shared" si="9"/>
        <v>1E-4</v>
      </c>
      <c r="AC38" s="2">
        <f t="shared" si="10"/>
        <v>0.98684605264736835</v>
      </c>
      <c r="AD38" s="66" t="s">
        <v>7</v>
      </c>
      <c r="AH38" s="8">
        <f t="shared" si="11"/>
        <v>0.98684605264736847</v>
      </c>
      <c r="AI38">
        <f t="shared" si="12"/>
        <v>1.1102230246251565E-16</v>
      </c>
      <c r="AS38" s="2">
        <f t="shared" si="36"/>
        <v>10500</v>
      </c>
      <c r="AT38" s="2">
        <f t="shared" si="13"/>
        <v>2.9166666666666665</v>
      </c>
      <c r="AU38" s="2">
        <v>0</v>
      </c>
      <c r="AV38" s="2">
        <f t="shared" si="14"/>
        <v>0</v>
      </c>
      <c r="AW38" s="2">
        <f t="shared" si="15"/>
        <v>0</v>
      </c>
      <c r="AX38" s="66" t="s">
        <v>7</v>
      </c>
      <c r="AZ38" s="8"/>
      <c r="BD38" s="2">
        <f t="shared" si="37"/>
        <v>10500</v>
      </c>
      <c r="BE38" s="2">
        <f t="shared" si="16"/>
        <v>2.9166666666666665</v>
      </c>
      <c r="BF38" s="2">
        <v>0.1</v>
      </c>
      <c r="BG38" s="2">
        <f t="shared" si="17"/>
        <v>1E-4</v>
      </c>
      <c r="BH38" s="2">
        <f t="shared" si="18"/>
        <v>0.98684605264736835</v>
      </c>
      <c r="BI38" s="66" t="s">
        <v>7</v>
      </c>
      <c r="BK38" s="8"/>
      <c r="BQ38" s="2">
        <f t="shared" si="38"/>
        <v>10500</v>
      </c>
      <c r="BR38" s="2">
        <f t="shared" si="19"/>
        <v>2.9166666666666665</v>
      </c>
      <c r="BS38" s="2">
        <v>0</v>
      </c>
      <c r="BT38" s="2">
        <f t="shared" si="20"/>
        <v>0</v>
      </c>
      <c r="BU38" s="2">
        <f t="shared" si="21"/>
        <v>0</v>
      </c>
      <c r="BV38" s="66" t="s">
        <v>7</v>
      </c>
      <c r="BZ38" s="8">
        <f t="shared" si="42"/>
        <v>0.32894868421578943</v>
      </c>
      <c r="CA38" s="8">
        <f t="shared" si="43"/>
        <v>0.4652036905427539</v>
      </c>
      <c r="CL38" s="2">
        <f t="shared" si="39"/>
        <v>10500</v>
      </c>
      <c r="CM38" s="2">
        <f t="shared" si="22"/>
        <v>2.9166666666666665</v>
      </c>
      <c r="CN38" s="2">
        <v>0</v>
      </c>
      <c r="CO38" s="2">
        <f t="shared" si="23"/>
        <v>0</v>
      </c>
      <c r="CP38" s="2">
        <f t="shared" si="24"/>
        <v>0</v>
      </c>
      <c r="CQ38" s="66" t="s">
        <v>7</v>
      </c>
      <c r="CS38" s="8"/>
      <c r="CY38" s="2">
        <f t="shared" si="40"/>
        <v>10500</v>
      </c>
      <c r="CZ38" s="2">
        <f t="shared" si="25"/>
        <v>2.9166666666666665</v>
      </c>
      <c r="DA38" s="2">
        <v>0</v>
      </c>
      <c r="DB38" s="2">
        <f t="shared" si="26"/>
        <v>0</v>
      </c>
      <c r="DC38" s="2">
        <f t="shared" si="27"/>
        <v>0</v>
      </c>
      <c r="DD38" s="66" t="s">
        <v>7</v>
      </c>
      <c r="DF38" s="8"/>
      <c r="DJ38" s="2">
        <f t="shared" si="41"/>
        <v>10500</v>
      </c>
      <c r="DK38" s="2">
        <f t="shared" si="28"/>
        <v>2.9166666666666665</v>
      </c>
      <c r="DL38" s="2">
        <v>0</v>
      </c>
      <c r="DM38" s="2">
        <f t="shared" si="29"/>
        <v>0</v>
      </c>
      <c r="DN38" s="2">
        <f t="shared" si="30"/>
        <v>0</v>
      </c>
      <c r="DO38" s="66" t="s">
        <v>7</v>
      </c>
      <c r="DS38" s="8">
        <f t="shared" si="31"/>
        <v>0</v>
      </c>
      <c r="DT38" s="8">
        <f t="shared" si="32"/>
        <v>0</v>
      </c>
      <c r="ED38" s="3"/>
      <c r="EE38" s="3"/>
      <c r="EF38" s="3"/>
    </row>
    <row r="39" spans="1:136" x14ac:dyDescent="0.25">
      <c r="A39" s="2">
        <f t="shared" si="33"/>
        <v>10800</v>
      </c>
      <c r="B39" s="2">
        <f t="shared" si="2"/>
        <v>3</v>
      </c>
      <c r="C39" s="2">
        <v>0</v>
      </c>
      <c r="D39" s="2">
        <f t="shared" si="3"/>
        <v>0</v>
      </c>
      <c r="E39" s="2">
        <f t="shared" si="4"/>
        <v>0</v>
      </c>
      <c r="F39" s="66"/>
      <c r="H39" s="8"/>
      <c r="N39" s="2">
        <f t="shared" si="34"/>
        <v>10800</v>
      </c>
      <c r="O39" s="2">
        <f t="shared" si="5"/>
        <v>3</v>
      </c>
      <c r="P39" s="2">
        <v>0</v>
      </c>
      <c r="Q39" s="2">
        <f t="shared" si="6"/>
        <v>0</v>
      </c>
      <c r="R39" s="2">
        <f t="shared" si="7"/>
        <v>0</v>
      </c>
      <c r="S39" s="66"/>
      <c r="U39" s="8"/>
      <c r="Y39" s="2">
        <f t="shared" si="35"/>
        <v>10800</v>
      </c>
      <c r="Z39" s="2">
        <f t="shared" si="8"/>
        <v>3</v>
      </c>
      <c r="AA39" s="2">
        <v>0</v>
      </c>
      <c r="AB39" s="2">
        <f t="shared" si="9"/>
        <v>0</v>
      </c>
      <c r="AC39" s="2">
        <f t="shared" si="10"/>
        <v>0</v>
      </c>
      <c r="AD39" s="66"/>
      <c r="AH39" s="8">
        <f t="shared" si="11"/>
        <v>0</v>
      </c>
      <c r="AI39">
        <f t="shared" si="12"/>
        <v>0</v>
      </c>
      <c r="AS39" s="2">
        <f t="shared" si="36"/>
        <v>10800</v>
      </c>
      <c r="AT39" s="2">
        <f t="shared" si="13"/>
        <v>3</v>
      </c>
      <c r="AU39" s="2">
        <v>0</v>
      </c>
      <c r="AV39" s="2">
        <f t="shared" si="14"/>
        <v>0</v>
      </c>
      <c r="AW39" s="2">
        <f t="shared" si="15"/>
        <v>0</v>
      </c>
      <c r="AX39" s="66"/>
      <c r="AZ39" s="8"/>
      <c r="BD39" s="2">
        <f t="shared" si="37"/>
        <v>10800</v>
      </c>
      <c r="BE39" s="2">
        <f t="shared" si="16"/>
        <v>3</v>
      </c>
      <c r="BF39" s="2">
        <v>0</v>
      </c>
      <c r="BG39" s="2">
        <f t="shared" si="17"/>
        <v>0</v>
      </c>
      <c r="BH39" s="2">
        <f t="shared" si="18"/>
        <v>0</v>
      </c>
      <c r="BI39" s="66"/>
      <c r="BK39" s="8"/>
      <c r="BQ39" s="2">
        <f t="shared" si="38"/>
        <v>10800</v>
      </c>
      <c r="BR39" s="2">
        <f t="shared" si="19"/>
        <v>3</v>
      </c>
      <c r="BS39" s="2">
        <v>0.1</v>
      </c>
      <c r="BT39" s="2">
        <f t="shared" si="20"/>
        <v>1E-4</v>
      </c>
      <c r="BU39" s="2">
        <f t="shared" si="21"/>
        <v>0.98684605264736835</v>
      </c>
      <c r="BV39" s="66"/>
      <c r="BZ39" s="8">
        <f t="shared" si="42"/>
        <v>0.32894868421578943</v>
      </c>
      <c r="CA39" s="8">
        <f t="shared" si="43"/>
        <v>0.4652036905427539</v>
      </c>
      <c r="CL39" s="2">
        <f t="shared" si="39"/>
        <v>10800</v>
      </c>
      <c r="CM39" s="2">
        <f t="shared" si="22"/>
        <v>3</v>
      </c>
      <c r="CN39" s="2">
        <v>0</v>
      </c>
      <c r="CO39" s="2">
        <f t="shared" si="23"/>
        <v>0</v>
      </c>
      <c r="CP39" s="2">
        <f t="shared" si="24"/>
        <v>0</v>
      </c>
      <c r="CQ39" s="66"/>
      <c r="CS39" s="8"/>
      <c r="CY39" s="2">
        <f t="shared" si="40"/>
        <v>10800</v>
      </c>
      <c r="CZ39" s="2">
        <f t="shared" si="25"/>
        <v>3</v>
      </c>
      <c r="DA39" s="2">
        <v>0</v>
      </c>
      <c r="DB39" s="2">
        <f t="shared" si="26"/>
        <v>0</v>
      </c>
      <c r="DC39" s="2">
        <f t="shared" si="27"/>
        <v>0</v>
      </c>
      <c r="DD39" s="66"/>
      <c r="DF39" s="8"/>
      <c r="DJ39" s="2">
        <f t="shared" si="41"/>
        <v>10800</v>
      </c>
      <c r="DK39" s="2">
        <f t="shared" si="28"/>
        <v>3</v>
      </c>
      <c r="DL39" s="2">
        <v>0</v>
      </c>
      <c r="DM39" s="2">
        <f t="shared" si="29"/>
        <v>0</v>
      </c>
      <c r="DN39" s="2">
        <f t="shared" si="30"/>
        <v>0</v>
      </c>
      <c r="DO39" s="66"/>
      <c r="DS39" s="8">
        <f t="shared" si="31"/>
        <v>0</v>
      </c>
      <c r="DT39" s="8">
        <f t="shared" si="32"/>
        <v>0</v>
      </c>
      <c r="ED39" s="3"/>
      <c r="EE39" s="3"/>
      <c r="EF39" s="3"/>
    </row>
    <row r="40" spans="1:136" x14ac:dyDescent="0.25">
      <c r="A40" s="2">
        <f t="shared" si="33"/>
        <v>11100</v>
      </c>
      <c r="B40" s="2">
        <f t="shared" si="2"/>
        <v>3.0833333333333335</v>
      </c>
      <c r="C40" s="2">
        <v>0</v>
      </c>
      <c r="D40" s="2">
        <f t="shared" si="3"/>
        <v>0</v>
      </c>
      <c r="E40" s="2">
        <f t="shared" si="4"/>
        <v>0</v>
      </c>
      <c r="F40" s="66"/>
      <c r="H40" s="8"/>
      <c r="N40" s="2">
        <f t="shared" si="34"/>
        <v>11100</v>
      </c>
      <c r="O40" s="2">
        <f t="shared" si="5"/>
        <v>3.0833333333333335</v>
      </c>
      <c r="P40" s="2">
        <v>0</v>
      </c>
      <c r="Q40" s="2">
        <f t="shared" si="6"/>
        <v>0</v>
      </c>
      <c r="R40" s="2">
        <f t="shared" si="7"/>
        <v>0</v>
      </c>
      <c r="S40" s="66"/>
      <c r="U40" s="8"/>
      <c r="Y40" s="2">
        <f t="shared" si="35"/>
        <v>11100</v>
      </c>
      <c r="Z40" s="2">
        <f t="shared" si="8"/>
        <v>3.0833333333333335</v>
      </c>
      <c r="AA40" s="2">
        <v>0</v>
      </c>
      <c r="AB40" s="2">
        <f t="shared" si="9"/>
        <v>0</v>
      </c>
      <c r="AC40" s="2">
        <f t="shared" si="10"/>
        <v>0</v>
      </c>
      <c r="AD40" s="66"/>
      <c r="AH40" s="8">
        <f t="shared" si="11"/>
        <v>0</v>
      </c>
      <c r="AI40">
        <f t="shared" si="12"/>
        <v>0</v>
      </c>
      <c r="AS40" s="2">
        <f t="shared" si="36"/>
        <v>11100</v>
      </c>
      <c r="AT40" s="2">
        <f t="shared" si="13"/>
        <v>3.0833333333333335</v>
      </c>
      <c r="AU40" s="2">
        <v>0</v>
      </c>
      <c r="AV40" s="2">
        <f t="shared" si="14"/>
        <v>0</v>
      </c>
      <c r="AW40" s="2">
        <f t="shared" si="15"/>
        <v>0</v>
      </c>
      <c r="AX40" s="66"/>
      <c r="AZ40" s="8"/>
      <c r="BD40" s="2">
        <f t="shared" si="37"/>
        <v>11100</v>
      </c>
      <c r="BE40" s="2">
        <f t="shared" si="16"/>
        <v>3.0833333333333335</v>
      </c>
      <c r="BF40" s="2">
        <v>0</v>
      </c>
      <c r="BG40" s="2">
        <f t="shared" si="17"/>
        <v>0</v>
      </c>
      <c r="BH40" s="2">
        <f t="shared" si="18"/>
        <v>0</v>
      </c>
      <c r="BI40" s="66"/>
      <c r="BK40" s="8"/>
      <c r="BQ40" s="2">
        <f t="shared" si="38"/>
        <v>11100</v>
      </c>
      <c r="BR40" s="2">
        <f t="shared" si="19"/>
        <v>3.0833333333333335</v>
      </c>
      <c r="BS40" s="2">
        <v>0</v>
      </c>
      <c r="BT40" s="2">
        <f t="shared" si="20"/>
        <v>0</v>
      </c>
      <c r="BU40" s="2">
        <f t="shared" si="21"/>
        <v>0</v>
      </c>
      <c r="BV40" s="66"/>
      <c r="BZ40" s="8">
        <f t="shared" si="42"/>
        <v>0</v>
      </c>
      <c r="CA40" s="8">
        <f t="shared" si="43"/>
        <v>0</v>
      </c>
      <c r="CL40" s="2">
        <f t="shared" si="39"/>
        <v>11100</v>
      </c>
      <c r="CM40" s="2">
        <f t="shared" si="22"/>
        <v>3.0833333333333335</v>
      </c>
      <c r="CN40" s="2">
        <v>0</v>
      </c>
      <c r="CO40" s="2">
        <f t="shared" si="23"/>
        <v>0</v>
      </c>
      <c r="CP40" s="2">
        <f t="shared" si="24"/>
        <v>0</v>
      </c>
      <c r="CQ40" s="66"/>
      <c r="CS40" s="8"/>
      <c r="CY40" s="2">
        <f t="shared" si="40"/>
        <v>11100</v>
      </c>
      <c r="CZ40" s="2">
        <f t="shared" si="25"/>
        <v>3.0833333333333335</v>
      </c>
      <c r="DA40" s="2">
        <v>0</v>
      </c>
      <c r="DB40" s="2">
        <f t="shared" si="26"/>
        <v>0</v>
      </c>
      <c r="DC40" s="2">
        <f t="shared" si="27"/>
        <v>0</v>
      </c>
      <c r="DD40" s="66"/>
      <c r="DF40" s="8"/>
      <c r="DJ40" s="2">
        <f t="shared" si="41"/>
        <v>11100</v>
      </c>
      <c r="DK40" s="2">
        <f t="shared" si="28"/>
        <v>3.0833333333333335</v>
      </c>
      <c r="DL40" s="2">
        <v>0</v>
      </c>
      <c r="DM40" s="2">
        <f t="shared" si="29"/>
        <v>0</v>
      </c>
      <c r="DN40" s="2">
        <f t="shared" si="30"/>
        <v>0</v>
      </c>
      <c r="DO40" s="66"/>
      <c r="DS40" s="8">
        <f t="shared" si="31"/>
        <v>0</v>
      </c>
      <c r="DT40" s="8">
        <f t="shared" si="32"/>
        <v>0</v>
      </c>
      <c r="ED40" s="3"/>
      <c r="EE40" s="3"/>
      <c r="EF40" s="3"/>
    </row>
    <row r="41" spans="1:136" x14ac:dyDescent="0.25">
      <c r="A41" s="2">
        <f t="shared" si="33"/>
        <v>11400</v>
      </c>
      <c r="B41" s="2">
        <f t="shared" si="2"/>
        <v>3.1666666666666665</v>
      </c>
      <c r="C41" s="2">
        <v>0.1</v>
      </c>
      <c r="D41" s="2">
        <f t="shared" si="3"/>
        <v>1E-4</v>
      </c>
      <c r="E41" s="2">
        <f t="shared" si="4"/>
        <v>0.98684605264736835</v>
      </c>
      <c r="F41" s="66"/>
      <c r="H41" s="8"/>
      <c r="N41" s="2">
        <f t="shared" si="34"/>
        <v>11400</v>
      </c>
      <c r="O41" s="2">
        <f t="shared" si="5"/>
        <v>3.1666666666666665</v>
      </c>
      <c r="P41" s="2">
        <v>0</v>
      </c>
      <c r="Q41" s="2">
        <f t="shared" si="6"/>
        <v>0</v>
      </c>
      <c r="R41" s="2">
        <f t="shared" si="7"/>
        <v>0</v>
      </c>
      <c r="S41" s="66"/>
      <c r="U41" s="8"/>
      <c r="Y41" s="2">
        <f t="shared" si="35"/>
        <v>11400</v>
      </c>
      <c r="Z41" s="2">
        <f t="shared" si="8"/>
        <v>3.1666666666666665</v>
      </c>
      <c r="AA41" s="2">
        <v>0</v>
      </c>
      <c r="AB41" s="2">
        <f t="shared" si="9"/>
        <v>0</v>
      </c>
      <c r="AC41" s="2">
        <f t="shared" si="10"/>
        <v>0</v>
      </c>
      <c r="AD41" s="66"/>
      <c r="AH41" s="8">
        <f t="shared" si="11"/>
        <v>0.32894868421578943</v>
      </c>
      <c r="AI41">
        <f t="shared" si="12"/>
        <v>0.4652036905427539</v>
      </c>
      <c r="AS41" s="2">
        <f t="shared" si="36"/>
        <v>11400</v>
      </c>
      <c r="AT41" s="2">
        <f t="shared" si="13"/>
        <v>3.1666666666666665</v>
      </c>
      <c r="AU41" s="2">
        <v>0</v>
      </c>
      <c r="AV41" s="2">
        <f t="shared" si="14"/>
        <v>0</v>
      </c>
      <c r="AW41" s="2">
        <f t="shared" si="15"/>
        <v>0</v>
      </c>
      <c r="AX41" s="66"/>
      <c r="AZ41" s="8"/>
      <c r="BD41" s="2">
        <f t="shared" si="37"/>
        <v>11400</v>
      </c>
      <c r="BE41" s="2">
        <f t="shared" si="16"/>
        <v>3.1666666666666665</v>
      </c>
      <c r="BF41" s="2">
        <v>0</v>
      </c>
      <c r="BG41" s="2">
        <f t="shared" si="17"/>
        <v>0</v>
      </c>
      <c r="BH41" s="2">
        <f t="shared" si="18"/>
        <v>0</v>
      </c>
      <c r="BI41" s="66"/>
      <c r="BK41" s="8"/>
      <c r="BQ41" s="2">
        <f t="shared" si="38"/>
        <v>11400</v>
      </c>
      <c r="BR41" s="2">
        <f t="shared" si="19"/>
        <v>3.1666666666666665</v>
      </c>
      <c r="BS41" s="2">
        <v>0</v>
      </c>
      <c r="BT41" s="2">
        <f t="shared" si="20"/>
        <v>0</v>
      </c>
      <c r="BU41" s="2">
        <f t="shared" si="21"/>
        <v>0</v>
      </c>
      <c r="BV41" s="66"/>
      <c r="BZ41" s="8">
        <f t="shared" si="42"/>
        <v>0</v>
      </c>
      <c r="CA41" s="8">
        <f t="shared" si="43"/>
        <v>0</v>
      </c>
      <c r="CL41" s="2">
        <f t="shared" si="39"/>
        <v>11400</v>
      </c>
      <c r="CM41" s="2">
        <f t="shared" si="22"/>
        <v>3.1666666666666665</v>
      </c>
      <c r="CN41" s="2">
        <v>0</v>
      </c>
      <c r="CO41" s="2">
        <f t="shared" si="23"/>
        <v>0</v>
      </c>
      <c r="CP41" s="2">
        <f t="shared" si="24"/>
        <v>0</v>
      </c>
      <c r="CQ41" s="66"/>
      <c r="CS41" s="8"/>
      <c r="CY41" s="2">
        <f t="shared" si="40"/>
        <v>11400</v>
      </c>
      <c r="CZ41" s="2">
        <f t="shared" si="25"/>
        <v>3.1666666666666665</v>
      </c>
      <c r="DA41" s="2">
        <v>0</v>
      </c>
      <c r="DB41" s="2">
        <f t="shared" si="26"/>
        <v>0</v>
      </c>
      <c r="DC41" s="2">
        <f t="shared" si="27"/>
        <v>0</v>
      </c>
      <c r="DD41" s="66"/>
      <c r="DF41" s="8"/>
      <c r="DJ41" s="2">
        <f t="shared" si="41"/>
        <v>11400</v>
      </c>
      <c r="DK41" s="2">
        <f t="shared" si="28"/>
        <v>3.1666666666666665</v>
      </c>
      <c r="DL41" s="2">
        <v>0</v>
      </c>
      <c r="DM41" s="2">
        <f t="shared" si="29"/>
        <v>0</v>
      </c>
      <c r="DN41" s="2">
        <f t="shared" si="30"/>
        <v>0</v>
      </c>
      <c r="DO41" s="66"/>
      <c r="DS41" s="8">
        <f t="shared" si="31"/>
        <v>0</v>
      </c>
      <c r="DT41" s="8">
        <f t="shared" si="32"/>
        <v>0</v>
      </c>
      <c r="ED41" s="3"/>
      <c r="EE41" s="3"/>
      <c r="EF41" s="3"/>
    </row>
    <row r="42" spans="1:136" x14ac:dyDescent="0.25">
      <c r="A42" s="2">
        <f t="shared" si="33"/>
        <v>11700</v>
      </c>
      <c r="B42" s="2">
        <f t="shared" si="2"/>
        <v>3.25</v>
      </c>
      <c r="C42" s="2">
        <v>0</v>
      </c>
      <c r="D42" s="2">
        <f t="shared" si="3"/>
        <v>0</v>
      </c>
      <c r="E42" s="2">
        <f t="shared" si="4"/>
        <v>0</v>
      </c>
      <c r="F42" s="66"/>
      <c r="H42" s="8"/>
      <c r="N42" s="2">
        <f t="shared" si="34"/>
        <v>11700</v>
      </c>
      <c r="O42" s="2">
        <f t="shared" si="5"/>
        <v>3.25</v>
      </c>
      <c r="P42" s="2">
        <v>0</v>
      </c>
      <c r="Q42" s="2">
        <f t="shared" si="6"/>
        <v>0</v>
      </c>
      <c r="R42" s="2">
        <f t="shared" si="7"/>
        <v>0</v>
      </c>
      <c r="S42" s="66"/>
      <c r="U42" s="8"/>
      <c r="Y42" s="2">
        <f t="shared" si="35"/>
        <v>11700</v>
      </c>
      <c r="Z42" s="2">
        <f t="shared" si="8"/>
        <v>3.25</v>
      </c>
      <c r="AA42" s="2">
        <v>0</v>
      </c>
      <c r="AB42" s="2">
        <f t="shared" si="9"/>
        <v>0</v>
      </c>
      <c r="AC42" s="2">
        <f t="shared" si="10"/>
        <v>0</v>
      </c>
      <c r="AD42" s="66"/>
      <c r="AH42" s="8">
        <f t="shared" si="11"/>
        <v>0</v>
      </c>
      <c r="AI42">
        <f t="shared" si="12"/>
        <v>0</v>
      </c>
      <c r="AS42" s="2">
        <f t="shared" si="36"/>
        <v>11700</v>
      </c>
      <c r="AT42" s="2">
        <f t="shared" si="13"/>
        <v>3.25</v>
      </c>
      <c r="AU42" s="2">
        <v>0</v>
      </c>
      <c r="AV42" s="2">
        <f t="shared" si="14"/>
        <v>0</v>
      </c>
      <c r="AW42" s="2">
        <f t="shared" si="15"/>
        <v>0</v>
      </c>
      <c r="AX42" s="66"/>
      <c r="AZ42" s="8"/>
      <c r="BD42" s="2">
        <f t="shared" si="37"/>
        <v>11700</v>
      </c>
      <c r="BE42" s="2">
        <f t="shared" si="16"/>
        <v>3.25</v>
      </c>
      <c r="BF42" s="2">
        <v>0</v>
      </c>
      <c r="BG42" s="2">
        <f t="shared" si="17"/>
        <v>0</v>
      </c>
      <c r="BH42" s="2">
        <f t="shared" si="18"/>
        <v>0</v>
      </c>
      <c r="BI42" s="66"/>
      <c r="BK42" s="8"/>
      <c r="BQ42" s="2">
        <f t="shared" si="38"/>
        <v>11700</v>
      </c>
      <c r="BR42" s="2">
        <f t="shared" si="19"/>
        <v>3.25</v>
      </c>
      <c r="BS42" s="2">
        <v>0</v>
      </c>
      <c r="BT42" s="2">
        <f t="shared" si="20"/>
        <v>0</v>
      </c>
      <c r="BU42" s="2">
        <f t="shared" si="21"/>
        <v>0</v>
      </c>
      <c r="BV42" s="66"/>
      <c r="BZ42" s="8">
        <f t="shared" si="42"/>
        <v>0</v>
      </c>
      <c r="CA42" s="8">
        <f t="shared" si="43"/>
        <v>0</v>
      </c>
      <c r="CL42" s="2">
        <f t="shared" si="39"/>
        <v>11700</v>
      </c>
      <c r="CM42" s="2">
        <f t="shared" si="22"/>
        <v>3.25</v>
      </c>
      <c r="CN42" s="2">
        <v>0</v>
      </c>
      <c r="CO42" s="2">
        <f t="shared" si="23"/>
        <v>0</v>
      </c>
      <c r="CP42" s="2">
        <f t="shared" si="24"/>
        <v>0</v>
      </c>
      <c r="CQ42" s="66"/>
      <c r="CS42" s="8"/>
      <c r="CY42" s="2">
        <f t="shared" si="40"/>
        <v>11700</v>
      </c>
      <c r="CZ42" s="2">
        <f t="shared" si="25"/>
        <v>3.25</v>
      </c>
      <c r="DA42" s="2">
        <v>0</v>
      </c>
      <c r="DB42" s="2">
        <f t="shared" si="26"/>
        <v>0</v>
      </c>
      <c r="DC42" s="2">
        <f t="shared" si="27"/>
        <v>0</v>
      </c>
      <c r="DD42" s="66"/>
      <c r="DF42" s="8"/>
      <c r="DJ42" s="2">
        <f t="shared" si="41"/>
        <v>11700</v>
      </c>
      <c r="DK42" s="2">
        <f t="shared" si="28"/>
        <v>3.25</v>
      </c>
      <c r="DL42" s="2">
        <v>0</v>
      </c>
      <c r="DM42" s="2">
        <f t="shared" si="29"/>
        <v>0</v>
      </c>
      <c r="DN42" s="2">
        <f t="shared" si="30"/>
        <v>0</v>
      </c>
      <c r="DO42" s="66"/>
      <c r="DS42" s="8">
        <f t="shared" si="31"/>
        <v>0</v>
      </c>
      <c r="DT42" s="8">
        <f t="shared" si="32"/>
        <v>0</v>
      </c>
      <c r="ED42" s="3"/>
      <c r="EE42" s="3"/>
      <c r="EF42" s="3"/>
    </row>
    <row r="43" spans="1:136" x14ac:dyDescent="0.25">
      <c r="A43" s="2">
        <f t="shared" si="33"/>
        <v>12000</v>
      </c>
      <c r="B43" s="2">
        <f t="shared" si="2"/>
        <v>3.3333333333333335</v>
      </c>
      <c r="C43" s="2">
        <v>0</v>
      </c>
      <c r="D43" s="2">
        <f t="shared" si="3"/>
        <v>0</v>
      </c>
      <c r="E43" s="2">
        <f t="shared" si="4"/>
        <v>0</v>
      </c>
      <c r="F43" s="66"/>
      <c r="H43" s="8"/>
      <c r="N43" s="2">
        <f t="shared" si="34"/>
        <v>12000</v>
      </c>
      <c r="O43" s="2">
        <f t="shared" si="5"/>
        <v>3.3333333333333335</v>
      </c>
      <c r="P43" s="2">
        <v>0</v>
      </c>
      <c r="Q43" s="2">
        <f t="shared" si="6"/>
        <v>0</v>
      </c>
      <c r="R43" s="2">
        <f t="shared" si="7"/>
        <v>0</v>
      </c>
      <c r="S43" s="66"/>
      <c r="U43" s="8"/>
      <c r="Y43" s="2">
        <f t="shared" si="35"/>
        <v>12000</v>
      </c>
      <c r="Z43" s="2">
        <f t="shared" si="8"/>
        <v>3.3333333333333335</v>
      </c>
      <c r="AA43" s="2">
        <v>0</v>
      </c>
      <c r="AB43" s="2">
        <f t="shared" si="9"/>
        <v>0</v>
      </c>
      <c r="AC43" s="2">
        <f t="shared" si="10"/>
        <v>0</v>
      </c>
      <c r="AD43" s="66"/>
      <c r="AH43" s="8">
        <f t="shared" si="11"/>
        <v>0</v>
      </c>
      <c r="AI43">
        <f t="shared" si="12"/>
        <v>0</v>
      </c>
      <c r="AS43" s="2">
        <f t="shared" si="36"/>
        <v>12000</v>
      </c>
      <c r="AT43" s="2">
        <f t="shared" si="13"/>
        <v>3.3333333333333335</v>
      </c>
      <c r="AU43" s="2">
        <v>0</v>
      </c>
      <c r="AV43" s="2">
        <f t="shared" si="14"/>
        <v>0</v>
      </c>
      <c r="AW43" s="2">
        <f t="shared" si="15"/>
        <v>0</v>
      </c>
      <c r="AX43" s="66"/>
      <c r="AZ43" s="8"/>
      <c r="BD43" s="2">
        <f t="shared" si="37"/>
        <v>12000</v>
      </c>
      <c r="BE43" s="2">
        <f t="shared" si="16"/>
        <v>3.3333333333333335</v>
      </c>
      <c r="BF43" s="2">
        <v>0</v>
      </c>
      <c r="BG43" s="2">
        <f t="shared" si="17"/>
        <v>0</v>
      </c>
      <c r="BH43" s="2">
        <f t="shared" si="18"/>
        <v>0</v>
      </c>
      <c r="BI43" s="66"/>
      <c r="BK43" s="8"/>
      <c r="BQ43" s="2">
        <f t="shared" si="38"/>
        <v>12000</v>
      </c>
      <c r="BR43" s="2">
        <f t="shared" si="19"/>
        <v>3.3333333333333335</v>
      </c>
      <c r="BS43" s="2">
        <v>0.1</v>
      </c>
      <c r="BT43" s="2">
        <f t="shared" si="20"/>
        <v>1E-4</v>
      </c>
      <c r="BU43" s="2">
        <f t="shared" si="21"/>
        <v>0.98684605264736835</v>
      </c>
      <c r="BV43" s="66"/>
      <c r="BZ43" s="8">
        <f t="shared" si="42"/>
        <v>0.32894868421578943</v>
      </c>
      <c r="CA43" s="8">
        <f t="shared" si="43"/>
        <v>0.4652036905427539</v>
      </c>
      <c r="CL43" s="2">
        <f t="shared" si="39"/>
        <v>12000</v>
      </c>
      <c r="CM43" s="2">
        <f t="shared" si="22"/>
        <v>3.3333333333333335</v>
      </c>
      <c r="CN43" s="2">
        <v>0</v>
      </c>
      <c r="CO43" s="2">
        <f t="shared" si="23"/>
        <v>0</v>
      </c>
      <c r="CP43" s="2">
        <f t="shared" si="24"/>
        <v>0</v>
      </c>
      <c r="CQ43" s="66"/>
      <c r="CS43" s="8"/>
      <c r="CY43" s="2">
        <f t="shared" si="40"/>
        <v>12000</v>
      </c>
      <c r="CZ43" s="2">
        <f t="shared" si="25"/>
        <v>3.3333333333333335</v>
      </c>
      <c r="DA43" s="2">
        <v>0</v>
      </c>
      <c r="DB43" s="2">
        <f t="shared" si="26"/>
        <v>0</v>
      </c>
      <c r="DC43" s="2">
        <f t="shared" si="27"/>
        <v>0</v>
      </c>
      <c r="DD43" s="66"/>
      <c r="DF43" s="8"/>
      <c r="DJ43" s="2">
        <f t="shared" si="41"/>
        <v>12000</v>
      </c>
      <c r="DK43" s="2">
        <f t="shared" si="28"/>
        <v>3.3333333333333335</v>
      </c>
      <c r="DL43" s="2">
        <v>0</v>
      </c>
      <c r="DM43" s="2">
        <f t="shared" si="29"/>
        <v>0</v>
      </c>
      <c r="DN43" s="2">
        <f t="shared" si="30"/>
        <v>0</v>
      </c>
      <c r="DO43" s="66"/>
      <c r="DS43" s="8">
        <f t="shared" si="31"/>
        <v>0</v>
      </c>
      <c r="DT43" s="8">
        <f t="shared" si="32"/>
        <v>0</v>
      </c>
      <c r="ED43" s="3"/>
      <c r="EE43" s="3"/>
      <c r="EF43" s="3"/>
    </row>
    <row r="44" spans="1:136" x14ac:dyDescent="0.25">
      <c r="A44" s="2">
        <f t="shared" si="33"/>
        <v>12300</v>
      </c>
      <c r="B44" s="2">
        <f t="shared" si="2"/>
        <v>3.4166666666666665</v>
      </c>
      <c r="C44" s="2">
        <v>0</v>
      </c>
      <c r="D44" s="2">
        <f t="shared" si="3"/>
        <v>0</v>
      </c>
      <c r="E44" s="2">
        <f t="shared" si="4"/>
        <v>0</v>
      </c>
      <c r="F44" s="66"/>
      <c r="H44" s="8"/>
      <c r="N44" s="2">
        <f t="shared" si="34"/>
        <v>12300</v>
      </c>
      <c r="O44" s="2">
        <f t="shared" si="5"/>
        <v>3.4166666666666665</v>
      </c>
      <c r="P44" s="2">
        <v>0</v>
      </c>
      <c r="Q44" s="2">
        <f t="shared" si="6"/>
        <v>0</v>
      </c>
      <c r="R44" s="2">
        <f t="shared" si="7"/>
        <v>0</v>
      </c>
      <c r="S44" s="66"/>
      <c r="U44" s="8"/>
      <c r="Y44" s="2">
        <f t="shared" si="35"/>
        <v>12300</v>
      </c>
      <c r="Z44" s="2">
        <f t="shared" si="8"/>
        <v>3.4166666666666665</v>
      </c>
      <c r="AA44" s="2">
        <v>0</v>
      </c>
      <c r="AB44" s="2">
        <f t="shared" si="9"/>
        <v>0</v>
      </c>
      <c r="AC44" s="2">
        <f t="shared" si="10"/>
        <v>0</v>
      </c>
      <c r="AD44" s="66"/>
      <c r="AH44" s="8">
        <f t="shared" si="11"/>
        <v>0</v>
      </c>
      <c r="AI44">
        <f t="shared" si="12"/>
        <v>0</v>
      </c>
      <c r="AS44" s="2">
        <f t="shared" si="36"/>
        <v>12300</v>
      </c>
      <c r="AT44" s="2">
        <f t="shared" si="13"/>
        <v>3.4166666666666665</v>
      </c>
      <c r="AU44" s="2">
        <v>0</v>
      </c>
      <c r="AV44" s="2">
        <f t="shared" si="14"/>
        <v>0</v>
      </c>
      <c r="AW44" s="2">
        <f t="shared" si="15"/>
        <v>0</v>
      </c>
      <c r="AX44" s="66"/>
      <c r="AZ44" s="8"/>
      <c r="BD44" s="2">
        <f t="shared" si="37"/>
        <v>12300</v>
      </c>
      <c r="BE44" s="2">
        <f t="shared" si="16"/>
        <v>3.4166666666666665</v>
      </c>
      <c r="BF44" s="2">
        <v>0</v>
      </c>
      <c r="BG44" s="2">
        <f t="shared" si="17"/>
        <v>0</v>
      </c>
      <c r="BH44" s="2">
        <f t="shared" si="18"/>
        <v>0</v>
      </c>
      <c r="BI44" s="66"/>
      <c r="BK44" s="8"/>
      <c r="BQ44" s="2">
        <f t="shared" si="38"/>
        <v>12300</v>
      </c>
      <c r="BR44" s="2">
        <f t="shared" si="19"/>
        <v>3.4166666666666665</v>
      </c>
      <c r="BS44" s="2">
        <v>0</v>
      </c>
      <c r="BT44" s="2">
        <f t="shared" si="20"/>
        <v>0</v>
      </c>
      <c r="BU44" s="2">
        <f t="shared" si="21"/>
        <v>0</v>
      </c>
      <c r="BV44" s="66"/>
      <c r="BZ44" s="8">
        <f t="shared" si="42"/>
        <v>0</v>
      </c>
      <c r="CA44" s="8">
        <f t="shared" si="43"/>
        <v>0</v>
      </c>
      <c r="CL44" s="2">
        <f t="shared" si="39"/>
        <v>12300</v>
      </c>
      <c r="CM44" s="2">
        <f t="shared" si="22"/>
        <v>3.4166666666666665</v>
      </c>
      <c r="CN44" s="2">
        <v>0</v>
      </c>
      <c r="CO44" s="2">
        <f t="shared" si="23"/>
        <v>0</v>
      </c>
      <c r="CP44" s="2">
        <f t="shared" si="24"/>
        <v>0</v>
      </c>
      <c r="CQ44" s="66"/>
      <c r="CS44" s="8"/>
      <c r="CY44" s="2">
        <f t="shared" si="40"/>
        <v>12300</v>
      </c>
      <c r="CZ44" s="2">
        <f t="shared" si="25"/>
        <v>3.4166666666666665</v>
      </c>
      <c r="DA44" s="2">
        <v>0</v>
      </c>
      <c r="DB44" s="2">
        <f t="shared" si="26"/>
        <v>0</v>
      </c>
      <c r="DC44" s="2">
        <f t="shared" si="27"/>
        <v>0</v>
      </c>
      <c r="DD44" s="66"/>
      <c r="DF44" s="8"/>
      <c r="DJ44" s="2">
        <f t="shared" si="41"/>
        <v>12300</v>
      </c>
      <c r="DK44" s="2">
        <f t="shared" si="28"/>
        <v>3.4166666666666665</v>
      </c>
      <c r="DL44" s="2">
        <v>0</v>
      </c>
      <c r="DM44" s="2">
        <f t="shared" si="29"/>
        <v>0</v>
      </c>
      <c r="DN44" s="2">
        <f t="shared" si="30"/>
        <v>0</v>
      </c>
      <c r="DO44" s="66"/>
      <c r="DS44" s="8">
        <f t="shared" si="31"/>
        <v>0</v>
      </c>
      <c r="DT44" s="8">
        <f t="shared" si="32"/>
        <v>0</v>
      </c>
      <c r="ED44" s="3"/>
      <c r="EE44" s="3"/>
      <c r="EF44" s="3"/>
    </row>
    <row r="45" spans="1:136" x14ac:dyDescent="0.25">
      <c r="A45" s="2">
        <f t="shared" si="33"/>
        <v>12600</v>
      </c>
      <c r="B45" s="2">
        <f t="shared" si="2"/>
        <v>3.5</v>
      </c>
      <c r="C45" s="2">
        <v>0</v>
      </c>
      <c r="D45" s="2">
        <f t="shared" si="3"/>
        <v>0</v>
      </c>
      <c r="E45" s="2">
        <f t="shared" si="4"/>
        <v>0</v>
      </c>
      <c r="F45" s="66"/>
      <c r="H45" s="8"/>
      <c r="N45" s="2">
        <f t="shared" si="34"/>
        <v>12600</v>
      </c>
      <c r="O45" s="2">
        <f t="shared" si="5"/>
        <v>3.5</v>
      </c>
      <c r="P45" s="2">
        <v>0</v>
      </c>
      <c r="Q45" s="2">
        <f t="shared" si="6"/>
        <v>0</v>
      </c>
      <c r="R45" s="2">
        <f t="shared" si="7"/>
        <v>0</v>
      </c>
      <c r="S45" s="66"/>
      <c r="U45" s="8"/>
      <c r="Y45" s="2">
        <f t="shared" si="35"/>
        <v>12600</v>
      </c>
      <c r="Z45" s="2">
        <f t="shared" si="8"/>
        <v>3.5</v>
      </c>
      <c r="AA45" s="2">
        <v>0</v>
      </c>
      <c r="AB45" s="2">
        <f t="shared" si="9"/>
        <v>0</v>
      </c>
      <c r="AC45" s="2">
        <f t="shared" si="10"/>
        <v>0</v>
      </c>
      <c r="AD45" s="66"/>
      <c r="AH45" s="8">
        <f t="shared" si="11"/>
        <v>0</v>
      </c>
      <c r="AI45">
        <f t="shared" si="12"/>
        <v>0</v>
      </c>
      <c r="AS45" s="2">
        <f t="shared" si="36"/>
        <v>12600</v>
      </c>
      <c r="AT45" s="2">
        <f t="shared" si="13"/>
        <v>3.5</v>
      </c>
      <c r="AU45" s="2">
        <v>0</v>
      </c>
      <c r="AV45" s="2">
        <f t="shared" si="14"/>
        <v>0</v>
      </c>
      <c r="AW45" s="2">
        <f t="shared" si="15"/>
        <v>0</v>
      </c>
      <c r="AX45" s="66"/>
      <c r="AZ45" s="8"/>
      <c r="BD45" s="2">
        <f t="shared" si="37"/>
        <v>12600</v>
      </c>
      <c r="BE45" s="2">
        <f t="shared" si="16"/>
        <v>3.5</v>
      </c>
      <c r="BF45" s="2">
        <v>0</v>
      </c>
      <c r="BG45" s="2">
        <f t="shared" si="17"/>
        <v>0</v>
      </c>
      <c r="BH45" s="2">
        <f t="shared" si="18"/>
        <v>0</v>
      </c>
      <c r="BI45" s="66"/>
      <c r="BK45" s="8"/>
      <c r="BQ45" s="2">
        <f t="shared" si="38"/>
        <v>12600</v>
      </c>
      <c r="BR45" s="2">
        <f t="shared" si="19"/>
        <v>3.5</v>
      </c>
      <c r="BS45" s="2">
        <v>0</v>
      </c>
      <c r="BT45" s="2">
        <f t="shared" si="20"/>
        <v>0</v>
      </c>
      <c r="BU45" s="2">
        <f t="shared" si="21"/>
        <v>0</v>
      </c>
      <c r="BV45" s="66"/>
      <c r="BZ45" s="8">
        <f t="shared" si="42"/>
        <v>0</v>
      </c>
      <c r="CA45" s="8">
        <f t="shared" si="43"/>
        <v>0</v>
      </c>
      <c r="CL45" s="2">
        <f t="shared" si="39"/>
        <v>12600</v>
      </c>
      <c r="CM45" s="2">
        <f t="shared" si="22"/>
        <v>3.5</v>
      </c>
      <c r="CN45" s="2">
        <v>0</v>
      </c>
      <c r="CO45" s="2">
        <f t="shared" si="23"/>
        <v>0</v>
      </c>
      <c r="CP45" s="2">
        <f t="shared" si="24"/>
        <v>0</v>
      </c>
      <c r="CQ45" s="66"/>
      <c r="CS45" s="8"/>
      <c r="CY45" s="2">
        <f t="shared" si="40"/>
        <v>12600</v>
      </c>
      <c r="CZ45" s="2">
        <f t="shared" si="25"/>
        <v>3.5</v>
      </c>
      <c r="DA45" s="2">
        <v>0</v>
      </c>
      <c r="DB45" s="2">
        <f t="shared" si="26"/>
        <v>0</v>
      </c>
      <c r="DC45" s="2">
        <f t="shared" si="27"/>
        <v>0</v>
      </c>
      <c r="DD45" s="66"/>
      <c r="DF45" s="8"/>
      <c r="DJ45" s="2">
        <f t="shared" si="41"/>
        <v>12600</v>
      </c>
      <c r="DK45" s="2">
        <f t="shared" si="28"/>
        <v>3.5</v>
      </c>
      <c r="DL45" s="2">
        <v>0</v>
      </c>
      <c r="DM45" s="2">
        <f t="shared" si="29"/>
        <v>0</v>
      </c>
      <c r="DN45" s="2">
        <f t="shared" si="30"/>
        <v>0</v>
      </c>
      <c r="DO45" s="66"/>
      <c r="DS45" s="8">
        <f t="shared" si="31"/>
        <v>0</v>
      </c>
      <c r="DT45" s="8">
        <f t="shared" si="32"/>
        <v>0</v>
      </c>
      <c r="ED45" s="3"/>
      <c r="EE45" s="3"/>
      <c r="EF45" s="3"/>
    </row>
    <row r="46" spans="1:136" x14ac:dyDescent="0.25">
      <c r="A46" s="2">
        <f t="shared" si="33"/>
        <v>12900</v>
      </c>
      <c r="B46" s="2">
        <f t="shared" si="2"/>
        <v>3.5833333333333335</v>
      </c>
      <c r="C46" s="2">
        <v>0</v>
      </c>
      <c r="D46" s="2">
        <f t="shared" si="3"/>
        <v>0</v>
      </c>
      <c r="E46" s="2">
        <f t="shared" si="4"/>
        <v>0</v>
      </c>
      <c r="F46" s="66"/>
      <c r="H46" s="8"/>
      <c r="N46" s="2">
        <f t="shared" si="34"/>
        <v>12900</v>
      </c>
      <c r="O46" s="2">
        <f t="shared" si="5"/>
        <v>3.5833333333333335</v>
      </c>
      <c r="P46" s="2">
        <v>0</v>
      </c>
      <c r="Q46" s="2">
        <f t="shared" si="6"/>
        <v>0</v>
      </c>
      <c r="R46" s="2">
        <f t="shared" si="7"/>
        <v>0</v>
      </c>
      <c r="S46" s="66"/>
      <c r="U46" s="8"/>
      <c r="Y46" s="2">
        <f t="shared" si="35"/>
        <v>12900</v>
      </c>
      <c r="Z46" s="2">
        <f t="shared" si="8"/>
        <v>3.5833333333333335</v>
      </c>
      <c r="AA46" s="2">
        <v>0</v>
      </c>
      <c r="AB46" s="2">
        <f t="shared" si="9"/>
        <v>0</v>
      </c>
      <c r="AC46" s="2">
        <f t="shared" si="10"/>
        <v>0</v>
      </c>
      <c r="AD46" s="66"/>
      <c r="AH46" s="8">
        <f t="shared" si="11"/>
        <v>0</v>
      </c>
      <c r="AI46">
        <f t="shared" si="12"/>
        <v>0</v>
      </c>
      <c r="AS46" s="2">
        <f t="shared" si="36"/>
        <v>12900</v>
      </c>
      <c r="AT46" s="2">
        <f t="shared" si="13"/>
        <v>3.5833333333333335</v>
      </c>
      <c r="AU46" s="2">
        <v>0</v>
      </c>
      <c r="AV46" s="2">
        <f t="shared" si="14"/>
        <v>0</v>
      </c>
      <c r="AW46" s="2">
        <f t="shared" si="15"/>
        <v>0</v>
      </c>
      <c r="AX46" s="66"/>
      <c r="AZ46" s="8"/>
      <c r="BD46" s="2">
        <f t="shared" si="37"/>
        <v>12900</v>
      </c>
      <c r="BE46" s="2">
        <f t="shared" si="16"/>
        <v>3.5833333333333335</v>
      </c>
      <c r="BF46" s="2">
        <v>0</v>
      </c>
      <c r="BG46" s="2">
        <f t="shared" si="17"/>
        <v>0</v>
      </c>
      <c r="BH46" s="2">
        <f t="shared" si="18"/>
        <v>0</v>
      </c>
      <c r="BI46" s="66"/>
      <c r="BK46" s="8"/>
      <c r="BQ46" s="2">
        <f t="shared" si="38"/>
        <v>12900</v>
      </c>
      <c r="BR46" s="2">
        <f t="shared" si="19"/>
        <v>3.5833333333333335</v>
      </c>
      <c r="BS46" s="2">
        <v>0</v>
      </c>
      <c r="BT46" s="2">
        <f t="shared" si="20"/>
        <v>0</v>
      </c>
      <c r="BU46" s="2">
        <f t="shared" si="21"/>
        <v>0</v>
      </c>
      <c r="BV46" s="66"/>
      <c r="BZ46" s="8">
        <f t="shared" si="42"/>
        <v>0</v>
      </c>
      <c r="CA46" s="8">
        <f t="shared" si="43"/>
        <v>0</v>
      </c>
      <c r="CL46" s="2">
        <f t="shared" si="39"/>
        <v>12900</v>
      </c>
      <c r="CM46" s="2">
        <f t="shared" si="22"/>
        <v>3.5833333333333335</v>
      </c>
      <c r="CN46" s="2">
        <v>0</v>
      </c>
      <c r="CO46" s="2">
        <f t="shared" si="23"/>
        <v>0</v>
      </c>
      <c r="CP46" s="2">
        <f t="shared" si="24"/>
        <v>0</v>
      </c>
      <c r="CQ46" s="66"/>
      <c r="CS46" s="8"/>
      <c r="CY46" s="2">
        <f t="shared" si="40"/>
        <v>12900</v>
      </c>
      <c r="CZ46" s="2">
        <f t="shared" si="25"/>
        <v>3.5833333333333335</v>
      </c>
      <c r="DA46" s="2">
        <v>0</v>
      </c>
      <c r="DB46" s="2">
        <f t="shared" si="26"/>
        <v>0</v>
      </c>
      <c r="DC46" s="2">
        <f t="shared" si="27"/>
        <v>0</v>
      </c>
      <c r="DD46" s="66"/>
      <c r="DF46" s="8"/>
      <c r="DJ46" s="2">
        <f t="shared" si="41"/>
        <v>12900</v>
      </c>
      <c r="DK46" s="2">
        <f t="shared" si="28"/>
        <v>3.5833333333333335</v>
      </c>
      <c r="DL46" s="2">
        <v>0</v>
      </c>
      <c r="DM46" s="2">
        <f t="shared" si="29"/>
        <v>0</v>
      </c>
      <c r="DN46" s="2">
        <f t="shared" si="30"/>
        <v>0</v>
      </c>
      <c r="DO46" s="66"/>
      <c r="DS46" s="8">
        <f t="shared" si="31"/>
        <v>0</v>
      </c>
      <c r="DT46" s="8">
        <f t="shared" si="32"/>
        <v>0</v>
      </c>
      <c r="ED46" s="3"/>
      <c r="EE46" s="3"/>
      <c r="EF46" s="3"/>
    </row>
    <row r="47" spans="1:136" x14ac:dyDescent="0.25">
      <c r="A47" s="2">
        <f t="shared" si="33"/>
        <v>13200</v>
      </c>
      <c r="B47" s="2">
        <f t="shared" si="2"/>
        <v>3.6666666666666665</v>
      </c>
      <c r="C47" s="2">
        <v>0.1</v>
      </c>
      <c r="D47" s="2">
        <f t="shared" si="3"/>
        <v>1E-4</v>
      </c>
      <c r="E47" s="2">
        <f t="shared" si="4"/>
        <v>0.98684605264736835</v>
      </c>
      <c r="F47" s="66"/>
      <c r="H47" s="8"/>
      <c r="N47" s="2">
        <f t="shared" si="34"/>
        <v>13200</v>
      </c>
      <c r="O47" s="2">
        <f t="shared" si="5"/>
        <v>3.6666666666666665</v>
      </c>
      <c r="P47" s="2">
        <v>0</v>
      </c>
      <c r="Q47" s="2">
        <f t="shared" si="6"/>
        <v>0</v>
      </c>
      <c r="R47" s="2">
        <f t="shared" si="7"/>
        <v>0</v>
      </c>
      <c r="S47" s="66"/>
      <c r="U47" s="8"/>
      <c r="Y47" s="2">
        <f t="shared" si="35"/>
        <v>13200</v>
      </c>
      <c r="Z47" s="2">
        <f t="shared" si="8"/>
        <v>3.6666666666666665</v>
      </c>
      <c r="AA47" s="2">
        <v>0</v>
      </c>
      <c r="AB47" s="2">
        <f t="shared" si="9"/>
        <v>0</v>
      </c>
      <c r="AC47" s="2">
        <f t="shared" si="10"/>
        <v>0</v>
      </c>
      <c r="AD47" s="66"/>
      <c r="AH47" s="8">
        <f t="shared" si="11"/>
        <v>0.32894868421578943</v>
      </c>
      <c r="AI47">
        <f t="shared" si="12"/>
        <v>0.4652036905427539</v>
      </c>
      <c r="AS47" s="2">
        <f t="shared" si="36"/>
        <v>13200</v>
      </c>
      <c r="AT47" s="2">
        <f t="shared" si="13"/>
        <v>3.6666666666666665</v>
      </c>
      <c r="AU47" s="2">
        <v>0</v>
      </c>
      <c r="AV47" s="2">
        <f t="shared" si="14"/>
        <v>0</v>
      </c>
      <c r="AW47" s="2">
        <f t="shared" si="15"/>
        <v>0</v>
      </c>
      <c r="AX47" s="66"/>
      <c r="AZ47" s="8"/>
      <c r="BD47" s="2">
        <f t="shared" si="37"/>
        <v>13200</v>
      </c>
      <c r="BE47" s="2">
        <f t="shared" si="16"/>
        <v>3.6666666666666665</v>
      </c>
      <c r="BF47" s="2">
        <v>0</v>
      </c>
      <c r="BG47" s="2">
        <f t="shared" si="17"/>
        <v>0</v>
      </c>
      <c r="BH47" s="2">
        <f t="shared" si="18"/>
        <v>0</v>
      </c>
      <c r="BI47" s="66"/>
      <c r="BK47" s="8"/>
      <c r="BQ47" s="2">
        <f t="shared" si="38"/>
        <v>13200</v>
      </c>
      <c r="BR47" s="2">
        <f t="shared" si="19"/>
        <v>3.6666666666666665</v>
      </c>
      <c r="BS47" s="2">
        <v>0</v>
      </c>
      <c r="BT47" s="2">
        <f t="shared" si="20"/>
        <v>0</v>
      </c>
      <c r="BU47" s="2">
        <f t="shared" si="21"/>
        <v>0</v>
      </c>
      <c r="BV47" s="66"/>
      <c r="BZ47" s="8">
        <f t="shared" si="42"/>
        <v>0</v>
      </c>
      <c r="CA47" s="8">
        <f t="shared" si="43"/>
        <v>0</v>
      </c>
      <c r="CL47" s="2">
        <f t="shared" si="39"/>
        <v>13200</v>
      </c>
      <c r="CM47" s="2">
        <f t="shared" si="22"/>
        <v>3.6666666666666665</v>
      </c>
      <c r="CN47" s="2">
        <v>0</v>
      </c>
      <c r="CO47" s="2">
        <f t="shared" si="23"/>
        <v>0</v>
      </c>
      <c r="CP47" s="2">
        <f t="shared" si="24"/>
        <v>0</v>
      </c>
      <c r="CQ47" s="66"/>
      <c r="CS47" s="8"/>
      <c r="CY47" s="2">
        <f t="shared" si="40"/>
        <v>13200</v>
      </c>
      <c r="CZ47" s="2">
        <f t="shared" si="25"/>
        <v>3.6666666666666665</v>
      </c>
      <c r="DA47" s="2">
        <v>0</v>
      </c>
      <c r="DB47" s="2">
        <f t="shared" si="26"/>
        <v>0</v>
      </c>
      <c r="DC47" s="2">
        <f t="shared" si="27"/>
        <v>0</v>
      </c>
      <c r="DD47" s="66"/>
      <c r="DF47" s="8"/>
      <c r="DJ47" s="2">
        <f t="shared" si="41"/>
        <v>13200</v>
      </c>
      <c r="DK47" s="2">
        <f t="shared" si="28"/>
        <v>3.6666666666666665</v>
      </c>
      <c r="DL47" s="2">
        <v>0</v>
      </c>
      <c r="DM47" s="2">
        <f t="shared" si="29"/>
        <v>0</v>
      </c>
      <c r="DN47" s="2">
        <f t="shared" si="30"/>
        <v>0</v>
      </c>
      <c r="DO47" s="66"/>
      <c r="DS47" s="8">
        <f t="shared" si="31"/>
        <v>0</v>
      </c>
      <c r="DT47" s="8">
        <f t="shared" si="32"/>
        <v>0</v>
      </c>
      <c r="ED47" s="3"/>
      <c r="EE47" s="3"/>
      <c r="EF47" s="3"/>
    </row>
    <row r="48" spans="1:136" x14ac:dyDescent="0.25">
      <c r="A48" s="2">
        <f t="shared" si="33"/>
        <v>13500</v>
      </c>
      <c r="B48" s="2">
        <f t="shared" si="2"/>
        <v>3.75</v>
      </c>
      <c r="C48" s="2">
        <v>0</v>
      </c>
      <c r="D48" s="2">
        <f t="shared" si="3"/>
        <v>0</v>
      </c>
      <c r="E48" s="2">
        <f t="shared" si="4"/>
        <v>0</v>
      </c>
      <c r="F48" s="66"/>
      <c r="H48" s="8"/>
      <c r="N48" s="2">
        <f t="shared" si="34"/>
        <v>13500</v>
      </c>
      <c r="O48" s="2">
        <f t="shared" si="5"/>
        <v>3.75</v>
      </c>
      <c r="P48" s="2">
        <v>0.1</v>
      </c>
      <c r="Q48" s="2">
        <f t="shared" si="6"/>
        <v>1E-4</v>
      </c>
      <c r="R48" s="2">
        <f t="shared" si="7"/>
        <v>0.98684605264736835</v>
      </c>
      <c r="S48" s="66"/>
      <c r="U48" s="8"/>
      <c r="Y48" s="2">
        <f t="shared" si="35"/>
        <v>13500</v>
      </c>
      <c r="Z48" s="2">
        <f t="shared" si="8"/>
        <v>3.75</v>
      </c>
      <c r="AA48" s="2">
        <v>0</v>
      </c>
      <c r="AB48" s="2">
        <f t="shared" si="9"/>
        <v>0</v>
      </c>
      <c r="AC48" s="2">
        <f t="shared" si="10"/>
        <v>0</v>
      </c>
      <c r="AD48" s="66"/>
      <c r="AH48" s="8">
        <f t="shared" si="11"/>
        <v>0.32894868421578943</v>
      </c>
      <c r="AI48">
        <f t="shared" si="12"/>
        <v>0.4652036905427539</v>
      </c>
      <c r="AS48" s="2">
        <f t="shared" si="36"/>
        <v>13500</v>
      </c>
      <c r="AT48" s="2">
        <f t="shared" si="13"/>
        <v>3.75</v>
      </c>
      <c r="AU48" s="2">
        <v>0</v>
      </c>
      <c r="AV48" s="2">
        <f t="shared" si="14"/>
        <v>0</v>
      </c>
      <c r="AW48" s="2">
        <f t="shared" si="15"/>
        <v>0</v>
      </c>
      <c r="AX48" s="66"/>
      <c r="AZ48" s="8"/>
      <c r="BD48" s="2">
        <f t="shared" si="37"/>
        <v>13500</v>
      </c>
      <c r="BE48" s="2">
        <f t="shared" si="16"/>
        <v>3.75</v>
      </c>
      <c r="BF48" s="2">
        <v>0</v>
      </c>
      <c r="BG48" s="2">
        <f t="shared" si="17"/>
        <v>0</v>
      </c>
      <c r="BH48" s="2">
        <f t="shared" si="18"/>
        <v>0</v>
      </c>
      <c r="BI48" s="66"/>
      <c r="BK48" s="8"/>
      <c r="BQ48" s="2">
        <f t="shared" si="38"/>
        <v>13500</v>
      </c>
      <c r="BR48" s="2">
        <f t="shared" si="19"/>
        <v>3.75</v>
      </c>
      <c r="BS48" s="2">
        <v>0</v>
      </c>
      <c r="BT48" s="2">
        <f t="shared" si="20"/>
        <v>0</v>
      </c>
      <c r="BU48" s="2">
        <f t="shared" si="21"/>
        <v>0</v>
      </c>
      <c r="BV48" s="66"/>
      <c r="BZ48" s="8">
        <f t="shared" si="42"/>
        <v>0</v>
      </c>
      <c r="CA48" s="8">
        <f t="shared" si="43"/>
        <v>0</v>
      </c>
      <c r="CL48" s="2">
        <f t="shared" si="39"/>
        <v>13500</v>
      </c>
      <c r="CM48" s="2">
        <f t="shared" si="22"/>
        <v>3.75</v>
      </c>
      <c r="CN48" s="2">
        <v>0</v>
      </c>
      <c r="CO48" s="2">
        <f t="shared" si="23"/>
        <v>0</v>
      </c>
      <c r="CP48" s="2">
        <f t="shared" si="24"/>
        <v>0</v>
      </c>
      <c r="CQ48" s="66"/>
      <c r="CS48" s="8"/>
      <c r="CY48" s="2">
        <f t="shared" si="40"/>
        <v>13500</v>
      </c>
      <c r="CZ48" s="2">
        <f t="shared" si="25"/>
        <v>3.75</v>
      </c>
      <c r="DA48" s="2">
        <v>0</v>
      </c>
      <c r="DB48" s="2">
        <f t="shared" si="26"/>
        <v>0</v>
      </c>
      <c r="DC48" s="2">
        <f t="shared" si="27"/>
        <v>0</v>
      </c>
      <c r="DD48" s="66"/>
      <c r="DF48" s="8"/>
      <c r="DJ48" s="2">
        <f t="shared" si="41"/>
        <v>13500</v>
      </c>
      <c r="DK48" s="2">
        <f t="shared" si="28"/>
        <v>3.75</v>
      </c>
      <c r="DL48" s="2">
        <v>0</v>
      </c>
      <c r="DM48" s="2">
        <f t="shared" si="29"/>
        <v>0</v>
      </c>
      <c r="DN48" s="2">
        <f t="shared" si="30"/>
        <v>0</v>
      </c>
      <c r="DO48" s="66"/>
      <c r="DS48" s="8">
        <f t="shared" si="31"/>
        <v>0</v>
      </c>
      <c r="DT48" s="8">
        <f t="shared" si="32"/>
        <v>0</v>
      </c>
      <c r="ED48" s="3"/>
      <c r="EE48" s="3"/>
      <c r="EF48" s="3"/>
    </row>
    <row r="49" spans="1:136" x14ac:dyDescent="0.25">
      <c r="A49" s="2">
        <f t="shared" si="33"/>
        <v>13800</v>
      </c>
      <c r="B49" s="2">
        <f t="shared" si="2"/>
        <v>3.8333333333333335</v>
      </c>
      <c r="C49" s="2">
        <v>0</v>
      </c>
      <c r="D49" s="2">
        <f t="shared" si="3"/>
        <v>0</v>
      </c>
      <c r="E49" s="2">
        <f t="shared" si="4"/>
        <v>0</v>
      </c>
      <c r="F49" s="66"/>
      <c r="H49" s="8"/>
      <c r="N49" s="2">
        <f t="shared" si="34"/>
        <v>13800</v>
      </c>
      <c r="O49" s="2">
        <f t="shared" si="5"/>
        <v>3.8333333333333335</v>
      </c>
      <c r="P49" s="2">
        <v>0</v>
      </c>
      <c r="Q49" s="2">
        <f t="shared" si="6"/>
        <v>0</v>
      </c>
      <c r="R49" s="2">
        <f t="shared" si="7"/>
        <v>0</v>
      </c>
      <c r="S49" s="66"/>
      <c r="U49" s="8"/>
      <c r="Y49" s="2">
        <f t="shared" si="35"/>
        <v>13800</v>
      </c>
      <c r="Z49" s="2">
        <f t="shared" si="8"/>
        <v>3.8333333333333335</v>
      </c>
      <c r="AA49" s="2">
        <v>0</v>
      </c>
      <c r="AB49" s="2">
        <f t="shared" si="9"/>
        <v>0</v>
      </c>
      <c r="AC49" s="2">
        <f t="shared" si="10"/>
        <v>0</v>
      </c>
      <c r="AD49" s="66"/>
      <c r="AH49" s="8">
        <f t="shared" si="11"/>
        <v>0</v>
      </c>
      <c r="AI49">
        <f t="shared" si="12"/>
        <v>0</v>
      </c>
      <c r="AS49" s="2">
        <f t="shared" si="36"/>
        <v>13800</v>
      </c>
      <c r="AT49" s="2">
        <f t="shared" si="13"/>
        <v>3.8333333333333335</v>
      </c>
      <c r="AU49" s="2">
        <v>0</v>
      </c>
      <c r="AV49" s="2">
        <f t="shared" si="14"/>
        <v>0</v>
      </c>
      <c r="AW49" s="2">
        <f t="shared" si="15"/>
        <v>0</v>
      </c>
      <c r="AX49" s="66"/>
      <c r="AZ49" s="8"/>
      <c r="BD49" s="2">
        <f t="shared" si="37"/>
        <v>13800</v>
      </c>
      <c r="BE49" s="2">
        <f t="shared" si="16"/>
        <v>3.8333333333333335</v>
      </c>
      <c r="BF49" s="2">
        <v>0</v>
      </c>
      <c r="BG49" s="2">
        <f t="shared" si="17"/>
        <v>0</v>
      </c>
      <c r="BH49" s="2">
        <f t="shared" si="18"/>
        <v>0</v>
      </c>
      <c r="BI49" s="66"/>
      <c r="BK49" s="8"/>
      <c r="BQ49" s="2">
        <f t="shared" si="38"/>
        <v>13800</v>
      </c>
      <c r="BR49" s="2">
        <f t="shared" si="19"/>
        <v>3.8333333333333335</v>
      </c>
      <c r="BS49" s="2">
        <v>0</v>
      </c>
      <c r="BT49" s="2">
        <f t="shared" si="20"/>
        <v>0</v>
      </c>
      <c r="BU49" s="2">
        <f t="shared" si="21"/>
        <v>0</v>
      </c>
      <c r="BV49" s="66"/>
      <c r="BZ49" s="8">
        <f t="shared" si="42"/>
        <v>0</v>
      </c>
      <c r="CA49" s="8">
        <f t="shared" si="43"/>
        <v>0</v>
      </c>
      <c r="CL49" s="2">
        <f t="shared" si="39"/>
        <v>13800</v>
      </c>
      <c r="CM49" s="2">
        <f t="shared" si="22"/>
        <v>3.8333333333333335</v>
      </c>
      <c r="CN49" s="2">
        <v>0</v>
      </c>
      <c r="CO49" s="2">
        <f t="shared" si="23"/>
        <v>0</v>
      </c>
      <c r="CP49" s="2">
        <f t="shared" si="24"/>
        <v>0</v>
      </c>
      <c r="CQ49" s="66"/>
      <c r="CS49" s="8"/>
      <c r="CY49" s="2">
        <f t="shared" si="40"/>
        <v>13800</v>
      </c>
      <c r="CZ49" s="2">
        <f t="shared" si="25"/>
        <v>3.8333333333333335</v>
      </c>
      <c r="DA49" s="2">
        <v>0</v>
      </c>
      <c r="DB49" s="2">
        <f t="shared" si="26"/>
        <v>0</v>
      </c>
      <c r="DC49" s="2">
        <f t="shared" si="27"/>
        <v>0</v>
      </c>
      <c r="DD49" s="66"/>
      <c r="DF49" s="8"/>
      <c r="DJ49" s="2">
        <f t="shared" si="41"/>
        <v>13800</v>
      </c>
      <c r="DK49" s="2">
        <f t="shared" si="28"/>
        <v>3.8333333333333335</v>
      </c>
      <c r="DL49" s="2">
        <v>0</v>
      </c>
      <c r="DM49" s="2">
        <f t="shared" si="29"/>
        <v>0</v>
      </c>
      <c r="DN49" s="2">
        <f t="shared" si="30"/>
        <v>0</v>
      </c>
      <c r="DO49" s="66"/>
      <c r="DS49" s="8">
        <f t="shared" si="31"/>
        <v>0</v>
      </c>
      <c r="DT49" s="8">
        <f t="shared" si="32"/>
        <v>0</v>
      </c>
      <c r="ED49" s="3"/>
      <c r="EE49" s="3"/>
      <c r="EF49" s="3"/>
    </row>
    <row r="50" spans="1:136" x14ac:dyDescent="0.25">
      <c r="A50" s="2">
        <f t="shared" si="33"/>
        <v>14100</v>
      </c>
      <c r="B50" s="2">
        <f t="shared" si="2"/>
        <v>3.9166666666666665</v>
      </c>
      <c r="C50" s="2">
        <v>0</v>
      </c>
      <c r="D50" s="2">
        <f t="shared" si="3"/>
        <v>0</v>
      </c>
      <c r="E50" s="2">
        <f t="shared" si="4"/>
        <v>0</v>
      </c>
      <c r="F50" s="66"/>
      <c r="H50" s="8"/>
      <c r="N50" s="2">
        <f t="shared" si="34"/>
        <v>14100</v>
      </c>
      <c r="O50" s="2">
        <f t="shared" si="5"/>
        <v>3.9166666666666665</v>
      </c>
      <c r="P50" s="2">
        <v>0</v>
      </c>
      <c r="Q50" s="2">
        <f t="shared" si="6"/>
        <v>0</v>
      </c>
      <c r="R50" s="2">
        <f t="shared" si="7"/>
        <v>0</v>
      </c>
      <c r="S50" s="66"/>
      <c r="U50" s="8"/>
      <c r="Y50" s="2">
        <f t="shared" si="35"/>
        <v>14100</v>
      </c>
      <c r="Z50" s="2">
        <f t="shared" si="8"/>
        <v>3.9166666666666665</v>
      </c>
      <c r="AA50" s="2">
        <v>0</v>
      </c>
      <c r="AB50" s="2">
        <f t="shared" si="9"/>
        <v>0</v>
      </c>
      <c r="AC50" s="2">
        <f t="shared" si="10"/>
        <v>0</v>
      </c>
      <c r="AD50" s="66"/>
      <c r="AH50" s="8">
        <f t="shared" si="11"/>
        <v>0</v>
      </c>
      <c r="AI50">
        <f t="shared" si="12"/>
        <v>0</v>
      </c>
      <c r="AS50" s="2">
        <f t="shared" si="36"/>
        <v>14100</v>
      </c>
      <c r="AT50" s="2">
        <f t="shared" si="13"/>
        <v>3.9166666666666665</v>
      </c>
      <c r="AU50" s="2">
        <v>0</v>
      </c>
      <c r="AV50" s="2">
        <f t="shared" si="14"/>
        <v>0</v>
      </c>
      <c r="AW50" s="2">
        <f t="shared" si="15"/>
        <v>0</v>
      </c>
      <c r="AX50" s="66"/>
      <c r="AZ50" s="8"/>
      <c r="BD50" s="2">
        <f t="shared" si="37"/>
        <v>14100</v>
      </c>
      <c r="BE50" s="2">
        <f t="shared" si="16"/>
        <v>3.9166666666666665</v>
      </c>
      <c r="BF50" s="2">
        <v>0</v>
      </c>
      <c r="BG50" s="2">
        <f t="shared" si="17"/>
        <v>0</v>
      </c>
      <c r="BH50" s="2">
        <f t="shared" si="18"/>
        <v>0</v>
      </c>
      <c r="BI50" s="66"/>
      <c r="BK50" s="8"/>
      <c r="BQ50" s="2">
        <f t="shared" si="38"/>
        <v>14100</v>
      </c>
      <c r="BR50" s="2">
        <f t="shared" si="19"/>
        <v>3.9166666666666665</v>
      </c>
      <c r="BS50" s="2">
        <v>0</v>
      </c>
      <c r="BT50" s="2">
        <f t="shared" si="20"/>
        <v>0</v>
      </c>
      <c r="BU50" s="2">
        <f t="shared" si="21"/>
        <v>0</v>
      </c>
      <c r="BV50" s="66"/>
      <c r="BZ50" s="8">
        <f t="shared" si="42"/>
        <v>0</v>
      </c>
      <c r="CA50" s="8">
        <f t="shared" si="43"/>
        <v>0</v>
      </c>
      <c r="CL50" s="2">
        <f t="shared" si="39"/>
        <v>14100</v>
      </c>
      <c r="CM50" s="2">
        <f t="shared" si="22"/>
        <v>3.9166666666666665</v>
      </c>
      <c r="CN50" s="2">
        <v>0</v>
      </c>
      <c r="CO50" s="2">
        <f t="shared" si="23"/>
        <v>0</v>
      </c>
      <c r="CP50" s="2">
        <f t="shared" si="24"/>
        <v>0</v>
      </c>
      <c r="CQ50" s="66"/>
      <c r="CS50" s="8"/>
      <c r="CY50" s="2">
        <f t="shared" si="40"/>
        <v>14100</v>
      </c>
      <c r="CZ50" s="2">
        <f t="shared" si="25"/>
        <v>3.9166666666666665</v>
      </c>
      <c r="DA50" s="2">
        <v>0</v>
      </c>
      <c r="DB50" s="2">
        <f t="shared" si="26"/>
        <v>0</v>
      </c>
      <c r="DC50" s="2">
        <f t="shared" si="27"/>
        <v>0</v>
      </c>
      <c r="DD50" s="66"/>
      <c r="DF50" s="8"/>
      <c r="DJ50" s="2">
        <f t="shared" si="41"/>
        <v>14100</v>
      </c>
      <c r="DK50" s="2">
        <f t="shared" si="28"/>
        <v>3.9166666666666665</v>
      </c>
      <c r="DL50" s="2">
        <v>0</v>
      </c>
      <c r="DM50" s="2">
        <f t="shared" si="29"/>
        <v>0</v>
      </c>
      <c r="DN50" s="2">
        <f t="shared" si="30"/>
        <v>0</v>
      </c>
      <c r="DO50" s="66"/>
      <c r="DS50" s="8">
        <f t="shared" si="31"/>
        <v>0</v>
      </c>
      <c r="DT50" s="8">
        <f t="shared" si="32"/>
        <v>0</v>
      </c>
      <c r="ED50" s="3"/>
      <c r="EE50" s="3"/>
      <c r="EF50" s="3"/>
    </row>
    <row r="51" spans="1:136" x14ac:dyDescent="0.25">
      <c r="A51" s="2">
        <f t="shared" si="33"/>
        <v>14400</v>
      </c>
      <c r="B51" s="2">
        <f t="shared" si="2"/>
        <v>4</v>
      </c>
      <c r="C51" s="2">
        <v>0</v>
      </c>
      <c r="D51" s="2">
        <f t="shared" si="3"/>
        <v>0</v>
      </c>
      <c r="E51" s="2">
        <f t="shared" si="4"/>
        <v>0</v>
      </c>
      <c r="F51" s="66"/>
      <c r="H51" s="8"/>
      <c r="N51" s="2">
        <f t="shared" si="34"/>
        <v>14400</v>
      </c>
      <c r="O51" s="2">
        <f t="shared" si="5"/>
        <v>4</v>
      </c>
      <c r="P51" s="2">
        <v>0</v>
      </c>
      <c r="Q51" s="2">
        <f t="shared" si="6"/>
        <v>0</v>
      </c>
      <c r="R51" s="2">
        <f t="shared" si="7"/>
        <v>0</v>
      </c>
      <c r="S51" s="66"/>
      <c r="U51" s="8"/>
      <c r="Y51" s="2">
        <f t="shared" si="35"/>
        <v>14400</v>
      </c>
      <c r="Z51" s="2">
        <f t="shared" si="8"/>
        <v>4</v>
      </c>
      <c r="AA51" s="2">
        <v>0</v>
      </c>
      <c r="AB51" s="2">
        <f t="shared" si="9"/>
        <v>0</v>
      </c>
      <c r="AC51" s="2">
        <f t="shared" si="10"/>
        <v>0</v>
      </c>
      <c r="AD51" s="66"/>
      <c r="AH51" s="8">
        <f t="shared" si="11"/>
        <v>0</v>
      </c>
      <c r="AI51">
        <f t="shared" si="12"/>
        <v>0</v>
      </c>
      <c r="AS51" s="2">
        <f t="shared" si="36"/>
        <v>14400</v>
      </c>
      <c r="AT51" s="2">
        <f t="shared" si="13"/>
        <v>4</v>
      </c>
      <c r="AU51" s="2">
        <v>0</v>
      </c>
      <c r="AV51" s="2">
        <f t="shared" si="14"/>
        <v>0</v>
      </c>
      <c r="AW51" s="2">
        <f t="shared" si="15"/>
        <v>0</v>
      </c>
      <c r="AX51" s="66"/>
      <c r="AZ51" s="8"/>
      <c r="BD51" s="2">
        <f t="shared" si="37"/>
        <v>14400</v>
      </c>
      <c r="BE51" s="2">
        <f t="shared" si="16"/>
        <v>4</v>
      </c>
      <c r="BF51" s="2">
        <v>0</v>
      </c>
      <c r="BG51" s="2">
        <f t="shared" si="17"/>
        <v>0</v>
      </c>
      <c r="BH51" s="2">
        <f t="shared" si="18"/>
        <v>0</v>
      </c>
      <c r="BI51" s="66"/>
      <c r="BK51" s="8"/>
      <c r="BQ51" s="2">
        <f t="shared" si="38"/>
        <v>14400</v>
      </c>
      <c r="BR51" s="2">
        <f t="shared" si="19"/>
        <v>4</v>
      </c>
      <c r="BS51" s="2">
        <v>0</v>
      </c>
      <c r="BT51" s="2">
        <f t="shared" si="20"/>
        <v>0</v>
      </c>
      <c r="BU51" s="2">
        <f t="shared" si="21"/>
        <v>0</v>
      </c>
      <c r="BV51" s="66"/>
      <c r="BZ51" s="8">
        <f t="shared" si="42"/>
        <v>0</v>
      </c>
      <c r="CA51" s="8">
        <f t="shared" si="43"/>
        <v>0</v>
      </c>
      <c r="CL51" s="2">
        <f t="shared" si="39"/>
        <v>14400</v>
      </c>
      <c r="CM51" s="2">
        <f t="shared" si="22"/>
        <v>4</v>
      </c>
      <c r="CN51" s="2">
        <v>0</v>
      </c>
      <c r="CO51" s="2">
        <f t="shared" si="23"/>
        <v>0</v>
      </c>
      <c r="CP51" s="2">
        <f t="shared" si="24"/>
        <v>0</v>
      </c>
      <c r="CQ51" s="66"/>
      <c r="CS51" s="8"/>
      <c r="CY51" s="2">
        <f t="shared" si="40"/>
        <v>14400</v>
      </c>
      <c r="CZ51" s="2">
        <f t="shared" si="25"/>
        <v>4</v>
      </c>
      <c r="DA51" s="2">
        <v>0</v>
      </c>
      <c r="DB51" s="2">
        <f t="shared" si="26"/>
        <v>0</v>
      </c>
      <c r="DC51" s="2">
        <f t="shared" si="27"/>
        <v>0</v>
      </c>
      <c r="DD51" s="66"/>
      <c r="DF51" s="8"/>
      <c r="DJ51" s="2">
        <f t="shared" si="41"/>
        <v>14400</v>
      </c>
      <c r="DK51" s="2">
        <f t="shared" si="28"/>
        <v>4</v>
      </c>
      <c r="DL51" s="2">
        <v>0</v>
      </c>
      <c r="DM51" s="2">
        <f t="shared" si="29"/>
        <v>0</v>
      </c>
      <c r="DN51" s="2">
        <f t="shared" si="30"/>
        <v>0</v>
      </c>
      <c r="DO51" s="66"/>
      <c r="DS51" s="8">
        <f t="shared" si="31"/>
        <v>0</v>
      </c>
      <c r="DT51" s="8">
        <f t="shared" si="32"/>
        <v>0</v>
      </c>
      <c r="ED51" s="3"/>
      <c r="EE51" s="3"/>
      <c r="EF51" s="3"/>
    </row>
    <row r="52" spans="1:136" x14ac:dyDescent="0.25">
      <c r="A52" s="2">
        <f t="shared" si="33"/>
        <v>14700</v>
      </c>
      <c r="B52" s="2">
        <f t="shared" si="2"/>
        <v>4.083333333333333</v>
      </c>
      <c r="C52" s="2">
        <v>0</v>
      </c>
      <c r="D52" s="2">
        <f t="shared" si="3"/>
        <v>0</v>
      </c>
      <c r="E52" s="2">
        <f t="shared" si="4"/>
        <v>0</v>
      </c>
      <c r="F52" s="66"/>
      <c r="H52" s="8"/>
      <c r="N52" s="2">
        <f t="shared" si="34"/>
        <v>14700</v>
      </c>
      <c r="O52" s="2">
        <f t="shared" si="5"/>
        <v>4.083333333333333</v>
      </c>
      <c r="P52" s="2">
        <v>0</v>
      </c>
      <c r="Q52" s="2">
        <f t="shared" si="6"/>
        <v>0</v>
      </c>
      <c r="R52" s="2">
        <f t="shared" si="7"/>
        <v>0</v>
      </c>
      <c r="S52" s="66"/>
      <c r="U52" s="8"/>
      <c r="Y52" s="2">
        <f t="shared" si="35"/>
        <v>14700</v>
      </c>
      <c r="Z52" s="2">
        <f t="shared" si="8"/>
        <v>4.083333333333333</v>
      </c>
      <c r="AA52" s="2">
        <v>0</v>
      </c>
      <c r="AB52" s="2">
        <f t="shared" si="9"/>
        <v>0</v>
      </c>
      <c r="AC52" s="2">
        <f t="shared" si="10"/>
        <v>0</v>
      </c>
      <c r="AD52" s="66"/>
      <c r="AH52" s="8">
        <f t="shared" si="11"/>
        <v>0</v>
      </c>
      <c r="AI52">
        <f t="shared" si="12"/>
        <v>0</v>
      </c>
      <c r="AS52" s="2">
        <f t="shared" si="36"/>
        <v>14700</v>
      </c>
      <c r="AT52" s="2">
        <f t="shared" si="13"/>
        <v>4.083333333333333</v>
      </c>
      <c r="AU52" s="2">
        <v>0</v>
      </c>
      <c r="AV52" s="2">
        <f t="shared" si="14"/>
        <v>0</v>
      </c>
      <c r="AW52" s="2">
        <f t="shared" si="15"/>
        <v>0</v>
      </c>
      <c r="AX52" s="66"/>
      <c r="AZ52" s="8"/>
      <c r="BD52" s="2">
        <f t="shared" si="37"/>
        <v>14700</v>
      </c>
      <c r="BE52" s="2">
        <f t="shared" si="16"/>
        <v>4.083333333333333</v>
      </c>
      <c r="BF52" s="2">
        <v>0</v>
      </c>
      <c r="BG52" s="2">
        <f t="shared" si="17"/>
        <v>0</v>
      </c>
      <c r="BH52" s="2">
        <f t="shared" si="18"/>
        <v>0</v>
      </c>
      <c r="BI52" s="66"/>
      <c r="BK52" s="8"/>
      <c r="BQ52" s="2">
        <f t="shared" si="38"/>
        <v>14700</v>
      </c>
      <c r="BR52" s="2">
        <f t="shared" si="19"/>
        <v>4.083333333333333</v>
      </c>
      <c r="BS52" s="2">
        <v>0</v>
      </c>
      <c r="BT52" s="2">
        <f t="shared" si="20"/>
        <v>0</v>
      </c>
      <c r="BU52" s="2">
        <f t="shared" si="21"/>
        <v>0</v>
      </c>
      <c r="BV52" s="66"/>
      <c r="BZ52" s="8">
        <f t="shared" si="42"/>
        <v>0</v>
      </c>
      <c r="CA52" s="8">
        <f t="shared" si="43"/>
        <v>0</v>
      </c>
      <c r="CL52" s="2">
        <f t="shared" si="39"/>
        <v>14700</v>
      </c>
      <c r="CM52" s="2">
        <f t="shared" si="22"/>
        <v>4.083333333333333</v>
      </c>
      <c r="CN52" s="2">
        <v>0</v>
      </c>
      <c r="CO52" s="2">
        <f t="shared" si="23"/>
        <v>0</v>
      </c>
      <c r="CP52" s="2">
        <f t="shared" si="24"/>
        <v>0</v>
      </c>
      <c r="CQ52" s="66"/>
      <c r="CS52" s="8"/>
      <c r="CY52" s="2">
        <f t="shared" si="40"/>
        <v>14700</v>
      </c>
      <c r="CZ52" s="2">
        <f t="shared" si="25"/>
        <v>4.083333333333333</v>
      </c>
      <c r="DA52" s="2">
        <v>0</v>
      </c>
      <c r="DB52" s="2">
        <f t="shared" si="26"/>
        <v>0</v>
      </c>
      <c r="DC52" s="2">
        <f t="shared" si="27"/>
        <v>0</v>
      </c>
      <c r="DD52" s="66"/>
      <c r="DF52" s="8"/>
      <c r="DJ52" s="2">
        <f t="shared" si="41"/>
        <v>14700</v>
      </c>
      <c r="DK52" s="2">
        <f t="shared" si="28"/>
        <v>4.083333333333333</v>
      </c>
      <c r="DL52" s="2">
        <v>0</v>
      </c>
      <c r="DM52" s="2">
        <f t="shared" si="29"/>
        <v>0</v>
      </c>
      <c r="DN52" s="2">
        <f t="shared" si="30"/>
        <v>0</v>
      </c>
      <c r="DO52" s="66"/>
      <c r="DS52" s="8">
        <f t="shared" si="31"/>
        <v>0</v>
      </c>
      <c r="DT52" s="8">
        <f t="shared" si="32"/>
        <v>0</v>
      </c>
      <c r="ED52" s="3"/>
      <c r="EE52" s="3"/>
      <c r="EF52" s="3"/>
    </row>
    <row r="53" spans="1:136" x14ac:dyDescent="0.25">
      <c r="A53" s="2">
        <f t="shared" si="33"/>
        <v>15000</v>
      </c>
      <c r="B53" s="2">
        <f t="shared" si="2"/>
        <v>4.166666666666667</v>
      </c>
      <c r="C53" s="2">
        <v>0</v>
      </c>
      <c r="D53" s="2">
        <f t="shared" si="3"/>
        <v>0</v>
      </c>
      <c r="E53" s="2">
        <f t="shared" si="4"/>
        <v>0</v>
      </c>
      <c r="F53" s="66"/>
      <c r="H53" s="8"/>
      <c r="N53" s="2">
        <f t="shared" si="34"/>
        <v>15000</v>
      </c>
      <c r="O53" s="2">
        <f t="shared" si="5"/>
        <v>4.166666666666667</v>
      </c>
      <c r="P53" s="2">
        <v>0</v>
      </c>
      <c r="Q53" s="2">
        <f t="shared" si="6"/>
        <v>0</v>
      </c>
      <c r="R53" s="2">
        <f t="shared" si="7"/>
        <v>0</v>
      </c>
      <c r="S53" s="66"/>
      <c r="U53" s="8"/>
      <c r="Y53" s="2">
        <f t="shared" si="35"/>
        <v>15000</v>
      </c>
      <c r="Z53" s="2">
        <f t="shared" si="8"/>
        <v>4.166666666666667</v>
      </c>
      <c r="AA53" s="2">
        <v>0</v>
      </c>
      <c r="AB53" s="2">
        <f t="shared" si="9"/>
        <v>0</v>
      </c>
      <c r="AC53" s="2">
        <f t="shared" si="10"/>
        <v>0</v>
      </c>
      <c r="AD53" s="66"/>
      <c r="AH53" s="8">
        <f t="shared" si="11"/>
        <v>0</v>
      </c>
      <c r="AI53">
        <f t="shared" si="12"/>
        <v>0</v>
      </c>
      <c r="AS53" s="2">
        <f t="shared" si="36"/>
        <v>15000</v>
      </c>
      <c r="AT53" s="2">
        <f t="shared" si="13"/>
        <v>4.166666666666667</v>
      </c>
      <c r="AU53" s="2">
        <v>0</v>
      </c>
      <c r="AV53" s="2">
        <f t="shared" si="14"/>
        <v>0</v>
      </c>
      <c r="AW53" s="2">
        <f t="shared" si="15"/>
        <v>0</v>
      </c>
      <c r="AX53" s="66"/>
      <c r="AZ53" s="8"/>
      <c r="BD53" s="2">
        <f t="shared" si="37"/>
        <v>15000</v>
      </c>
      <c r="BE53" s="2">
        <f t="shared" si="16"/>
        <v>4.166666666666667</v>
      </c>
      <c r="BF53" s="2">
        <v>0</v>
      </c>
      <c r="BG53" s="2">
        <f t="shared" si="17"/>
        <v>0</v>
      </c>
      <c r="BH53" s="2">
        <f t="shared" si="18"/>
        <v>0</v>
      </c>
      <c r="BI53" s="66"/>
      <c r="BK53" s="8"/>
      <c r="BQ53" s="2">
        <f t="shared" si="38"/>
        <v>15000</v>
      </c>
      <c r="BR53" s="2">
        <f t="shared" si="19"/>
        <v>4.166666666666667</v>
      </c>
      <c r="BS53" s="2">
        <v>0</v>
      </c>
      <c r="BT53" s="2">
        <f t="shared" si="20"/>
        <v>0</v>
      </c>
      <c r="BU53" s="2">
        <f t="shared" si="21"/>
        <v>0</v>
      </c>
      <c r="BV53" s="66"/>
      <c r="BZ53" s="8">
        <f t="shared" si="42"/>
        <v>0</v>
      </c>
      <c r="CA53" s="8">
        <f t="shared" si="43"/>
        <v>0</v>
      </c>
      <c r="CL53" s="2">
        <f t="shared" si="39"/>
        <v>15000</v>
      </c>
      <c r="CM53" s="2">
        <f t="shared" si="22"/>
        <v>4.166666666666667</v>
      </c>
      <c r="CN53" s="2">
        <v>0</v>
      </c>
      <c r="CO53" s="2">
        <f t="shared" si="23"/>
        <v>0</v>
      </c>
      <c r="CP53" s="2">
        <f t="shared" si="24"/>
        <v>0</v>
      </c>
      <c r="CQ53" s="66"/>
      <c r="CS53" s="8"/>
      <c r="CY53" s="2">
        <f t="shared" si="40"/>
        <v>15000</v>
      </c>
      <c r="CZ53" s="2">
        <f t="shared" si="25"/>
        <v>4.166666666666667</v>
      </c>
      <c r="DA53" s="2">
        <v>0</v>
      </c>
      <c r="DB53" s="2">
        <f t="shared" si="26"/>
        <v>0</v>
      </c>
      <c r="DC53" s="2">
        <f t="shared" si="27"/>
        <v>0</v>
      </c>
      <c r="DD53" s="66"/>
      <c r="DF53" s="8"/>
      <c r="DJ53" s="2">
        <f t="shared" si="41"/>
        <v>15000</v>
      </c>
      <c r="DK53" s="2">
        <f t="shared" si="28"/>
        <v>4.166666666666667</v>
      </c>
      <c r="DL53" s="2">
        <v>0</v>
      </c>
      <c r="DM53" s="2">
        <f t="shared" si="29"/>
        <v>0</v>
      </c>
      <c r="DN53" s="2">
        <f t="shared" si="30"/>
        <v>0</v>
      </c>
      <c r="DO53" s="66"/>
      <c r="DS53" s="8">
        <f t="shared" si="31"/>
        <v>0</v>
      </c>
      <c r="DT53" s="8">
        <f t="shared" si="32"/>
        <v>0</v>
      </c>
      <c r="ED53" s="3"/>
      <c r="EE53" s="3"/>
      <c r="EF53" s="3"/>
    </row>
    <row r="54" spans="1:136" ht="15" customHeight="1" x14ac:dyDescent="0.25">
      <c r="A54" s="2">
        <f t="shared" si="33"/>
        <v>15300</v>
      </c>
      <c r="B54" s="2">
        <f t="shared" si="2"/>
        <v>4.25</v>
      </c>
      <c r="C54" s="2">
        <v>0</v>
      </c>
      <c r="D54" s="2">
        <f t="shared" si="3"/>
        <v>0</v>
      </c>
      <c r="E54" s="2">
        <f t="shared" si="4"/>
        <v>0</v>
      </c>
      <c r="F54" s="63" t="s">
        <v>5</v>
      </c>
      <c r="H54" s="8"/>
      <c r="N54" s="2">
        <f t="shared" si="34"/>
        <v>15300</v>
      </c>
      <c r="O54" s="2">
        <f t="shared" si="5"/>
        <v>4.25</v>
      </c>
      <c r="P54" s="2">
        <v>0.1</v>
      </c>
      <c r="Q54" s="2">
        <f t="shared" si="6"/>
        <v>1E-4</v>
      </c>
      <c r="R54" s="2">
        <f t="shared" si="7"/>
        <v>0.98684605264736835</v>
      </c>
      <c r="S54" s="63" t="s">
        <v>5</v>
      </c>
      <c r="U54" s="8"/>
      <c r="Y54" s="2">
        <f t="shared" si="35"/>
        <v>15300</v>
      </c>
      <c r="Z54" s="2">
        <f t="shared" si="8"/>
        <v>4.25</v>
      </c>
      <c r="AA54" s="2">
        <v>0</v>
      </c>
      <c r="AB54" s="2">
        <f t="shared" si="9"/>
        <v>0</v>
      </c>
      <c r="AC54" s="2">
        <f t="shared" si="10"/>
        <v>0</v>
      </c>
      <c r="AD54" s="63" t="s">
        <v>5</v>
      </c>
      <c r="AH54" s="8">
        <f t="shared" si="11"/>
        <v>0.32894868421578943</v>
      </c>
      <c r="AI54">
        <f t="shared" si="12"/>
        <v>0.4652036905427539</v>
      </c>
      <c r="AS54" s="2">
        <f t="shared" si="36"/>
        <v>15300</v>
      </c>
      <c r="AT54" s="2">
        <f t="shared" si="13"/>
        <v>4.25</v>
      </c>
      <c r="AU54" s="2">
        <v>0.1</v>
      </c>
      <c r="AV54" s="2">
        <f t="shared" si="14"/>
        <v>1E-4</v>
      </c>
      <c r="AW54" s="2">
        <f t="shared" si="15"/>
        <v>0.98684605264736835</v>
      </c>
      <c r="AX54" s="63" t="s">
        <v>5</v>
      </c>
      <c r="AZ54" s="8"/>
      <c r="BD54" s="2">
        <f t="shared" si="37"/>
        <v>15300</v>
      </c>
      <c r="BE54" s="2">
        <f t="shared" si="16"/>
        <v>4.25</v>
      </c>
      <c r="BF54" s="2">
        <v>0.1</v>
      </c>
      <c r="BG54" s="2">
        <f t="shared" si="17"/>
        <v>1E-4</v>
      </c>
      <c r="BH54" s="2">
        <f t="shared" si="18"/>
        <v>0.98684605264736835</v>
      </c>
      <c r="BI54" s="63" t="s">
        <v>5</v>
      </c>
      <c r="BK54" s="8"/>
      <c r="BQ54" s="2">
        <f t="shared" si="38"/>
        <v>15300</v>
      </c>
      <c r="BR54" s="2">
        <f t="shared" si="19"/>
        <v>4.25</v>
      </c>
      <c r="BS54" s="2">
        <v>0.1</v>
      </c>
      <c r="BT54" s="2">
        <f t="shared" si="20"/>
        <v>1E-4</v>
      </c>
      <c r="BU54" s="2">
        <f t="shared" si="21"/>
        <v>0.98684605264736835</v>
      </c>
      <c r="BV54" s="63" t="s">
        <v>5</v>
      </c>
      <c r="BZ54" s="8">
        <f t="shared" si="42"/>
        <v>0.98684605264736847</v>
      </c>
      <c r="CA54" s="8">
        <f t="shared" si="43"/>
        <v>1.1102230246251565E-16</v>
      </c>
      <c r="CL54" s="2">
        <f t="shared" si="39"/>
        <v>15300</v>
      </c>
      <c r="CM54" s="2">
        <f t="shared" si="22"/>
        <v>4.25</v>
      </c>
      <c r="CN54" s="2">
        <v>0</v>
      </c>
      <c r="CO54" s="2">
        <f t="shared" si="23"/>
        <v>0</v>
      </c>
      <c r="CP54" s="2">
        <f t="shared" si="24"/>
        <v>0</v>
      </c>
      <c r="CQ54" s="63" t="s">
        <v>5</v>
      </c>
      <c r="CS54" s="8"/>
      <c r="CY54" s="2">
        <f t="shared" si="40"/>
        <v>15300</v>
      </c>
      <c r="CZ54" s="2">
        <f t="shared" si="25"/>
        <v>4.25</v>
      </c>
      <c r="DA54" s="2">
        <v>0</v>
      </c>
      <c r="DB54" s="2">
        <f t="shared" si="26"/>
        <v>0</v>
      </c>
      <c r="DC54" s="2">
        <f t="shared" si="27"/>
        <v>0</v>
      </c>
      <c r="DD54" s="63" t="s">
        <v>5</v>
      </c>
      <c r="DF54" s="8"/>
      <c r="DJ54" s="2">
        <f t="shared" si="41"/>
        <v>15300</v>
      </c>
      <c r="DK54" s="2">
        <f t="shared" si="28"/>
        <v>4.25</v>
      </c>
      <c r="DL54" s="2">
        <v>0</v>
      </c>
      <c r="DM54" s="2">
        <f t="shared" si="29"/>
        <v>0</v>
      </c>
      <c r="DN54" s="2">
        <f t="shared" si="30"/>
        <v>0</v>
      </c>
      <c r="DO54" s="63" t="s">
        <v>5</v>
      </c>
      <c r="DS54" s="8">
        <f t="shared" si="31"/>
        <v>0</v>
      </c>
      <c r="DT54" s="8">
        <f t="shared" si="32"/>
        <v>0</v>
      </c>
      <c r="ED54" s="3"/>
      <c r="EE54" s="3"/>
      <c r="EF54" s="3"/>
    </row>
    <row r="55" spans="1:136" x14ac:dyDescent="0.25">
      <c r="A55" s="2">
        <f t="shared" si="33"/>
        <v>15600</v>
      </c>
      <c r="B55" s="2">
        <f t="shared" si="2"/>
        <v>4.333333333333333</v>
      </c>
      <c r="C55" s="2">
        <v>0</v>
      </c>
      <c r="D55" s="2">
        <f t="shared" si="3"/>
        <v>0</v>
      </c>
      <c r="E55" s="2">
        <f t="shared" si="4"/>
        <v>0</v>
      </c>
      <c r="F55" s="64"/>
      <c r="H55" s="8"/>
      <c r="N55" s="2">
        <f t="shared" si="34"/>
        <v>15600</v>
      </c>
      <c r="O55" s="2">
        <f t="shared" si="5"/>
        <v>4.333333333333333</v>
      </c>
      <c r="P55" s="2">
        <v>0</v>
      </c>
      <c r="Q55" s="2">
        <f t="shared" si="6"/>
        <v>0</v>
      </c>
      <c r="R55" s="2">
        <f t="shared" si="7"/>
        <v>0</v>
      </c>
      <c r="S55" s="64"/>
      <c r="U55" s="8"/>
      <c r="Y55" s="2">
        <f t="shared" si="35"/>
        <v>15600</v>
      </c>
      <c r="Z55" s="2">
        <f t="shared" si="8"/>
        <v>4.333333333333333</v>
      </c>
      <c r="AA55" s="2">
        <v>0.1</v>
      </c>
      <c r="AB55" s="2">
        <f t="shared" si="9"/>
        <v>1E-4</v>
      </c>
      <c r="AC55" s="2">
        <f t="shared" si="10"/>
        <v>0.98684605264736835</v>
      </c>
      <c r="AD55" s="64"/>
      <c r="AH55" s="8">
        <f t="shared" si="11"/>
        <v>0.32894868421578943</v>
      </c>
      <c r="AI55">
        <f t="shared" si="12"/>
        <v>0.4652036905427539</v>
      </c>
      <c r="AS55" s="2">
        <f t="shared" si="36"/>
        <v>15600</v>
      </c>
      <c r="AT55" s="2">
        <f t="shared" si="13"/>
        <v>4.333333333333333</v>
      </c>
      <c r="AU55" s="2">
        <v>0</v>
      </c>
      <c r="AV55" s="2">
        <f t="shared" si="14"/>
        <v>0</v>
      </c>
      <c r="AW55" s="2">
        <f t="shared" si="15"/>
        <v>0</v>
      </c>
      <c r="AX55" s="64"/>
      <c r="AZ55" s="8"/>
      <c r="BD55" s="2">
        <f t="shared" si="37"/>
        <v>15600</v>
      </c>
      <c r="BE55" s="2">
        <f t="shared" si="16"/>
        <v>4.333333333333333</v>
      </c>
      <c r="BF55" s="2">
        <v>0</v>
      </c>
      <c r="BG55" s="2">
        <f t="shared" si="17"/>
        <v>0</v>
      </c>
      <c r="BH55" s="2">
        <f t="shared" si="18"/>
        <v>0</v>
      </c>
      <c r="BI55" s="64"/>
      <c r="BK55" s="8"/>
      <c r="BQ55" s="2">
        <f t="shared" si="38"/>
        <v>15600</v>
      </c>
      <c r="BR55" s="2">
        <f t="shared" si="19"/>
        <v>4.333333333333333</v>
      </c>
      <c r="BS55" s="2">
        <v>0</v>
      </c>
      <c r="BT55" s="2">
        <f t="shared" si="20"/>
        <v>0</v>
      </c>
      <c r="BU55" s="2">
        <f t="shared" si="21"/>
        <v>0</v>
      </c>
      <c r="BV55" s="64"/>
      <c r="BZ55" s="8">
        <f t="shared" si="42"/>
        <v>0</v>
      </c>
      <c r="CA55" s="8">
        <f t="shared" si="43"/>
        <v>0</v>
      </c>
      <c r="CL55" s="2">
        <f t="shared" si="39"/>
        <v>15600</v>
      </c>
      <c r="CM55" s="2">
        <f t="shared" si="22"/>
        <v>4.333333333333333</v>
      </c>
      <c r="CN55" s="2">
        <v>0</v>
      </c>
      <c r="CO55" s="2">
        <f t="shared" si="23"/>
        <v>0</v>
      </c>
      <c r="CP55" s="2">
        <f t="shared" si="24"/>
        <v>0</v>
      </c>
      <c r="CQ55" s="64"/>
      <c r="CS55" s="8"/>
      <c r="CY55" s="2">
        <f t="shared" si="40"/>
        <v>15600</v>
      </c>
      <c r="CZ55" s="2">
        <f t="shared" si="25"/>
        <v>4.333333333333333</v>
      </c>
      <c r="DA55" s="2">
        <v>0</v>
      </c>
      <c r="DB55" s="2">
        <f t="shared" si="26"/>
        <v>0</v>
      </c>
      <c r="DC55" s="2">
        <f t="shared" si="27"/>
        <v>0</v>
      </c>
      <c r="DD55" s="64"/>
      <c r="DF55" s="8"/>
      <c r="DJ55" s="2">
        <f t="shared" si="41"/>
        <v>15600</v>
      </c>
      <c r="DK55" s="2">
        <f t="shared" si="28"/>
        <v>4.333333333333333</v>
      </c>
      <c r="DL55" s="2">
        <v>0.1</v>
      </c>
      <c r="DM55" s="2">
        <f t="shared" si="29"/>
        <v>1E-4</v>
      </c>
      <c r="DN55" s="2">
        <f t="shared" si="30"/>
        <v>0.98684605264736835</v>
      </c>
      <c r="DO55" s="64"/>
      <c r="DS55" s="8">
        <f t="shared" si="31"/>
        <v>0.32894868421578943</v>
      </c>
      <c r="DT55" s="8">
        <f t="shared" si="32"/>
        <v>0.4652036905427539</v>
      </c>
      <c r="ED55" s="3"/>
      <c r="EE55" s="3"/>
      <c r="EF55" s="3"/>
    </row>
    <row r="56" spans="1:136" x14ac:dyDescent="0.25">
      <c r="A56" s="2">
        <f t="shared" si="33"/>
        <v>15900</v>
      </c>
      <c r="B56" s="2">
        <f t="shared" si="2"/>
        <v>4.416666666666667</v>
      </c>
      <c r="C56" s="2">
        <v>0.1</v>
      </c>
      <c r="D56" s="2">
        <f t="shared" si="3"/>
        <v>1E-4</v>
      </c>
      <c r="E56" s="2">
        <f t="shared" si="4"/>
        <v>0.98684605264736835</v>
      </c>
      <c r="F56" s="64"/>
      <c r="H56" s="8"/>
      <c r="N56" s="2">
        <f t="shared" si="34"/>
        <v>15900</v>
      </c>
      <c r="O56" s="2">
        <f t="shared" si="5"/>
        <v>4.416666666666667</v>
      </c>
      <c r="P56" s="2">
        <v>0.1</v>
      </c>
      <c r="Q56" s="2">
        <f t="shared" si="6"/>
        <v>1E-4</v>
      </c>
      <c r="R56" s="2">
        <f t="shared" si="7"/>
        <v>0.98684605264736835</v>
      </c>
      <c r="S56" s="64"/>
      <c r="U56" s="8"/>
      <c r="Y56" s="2">
        <f t="shared" si="35"/>
        <v>15900</v>
      </c>
      <c r="Z56" s="2">
        <f t="shared" si="8"/>
        <v>4.416666666666667</v>
      </c>
      <c r="AA56" s="2">
        <v>0</v>
      </c>
      <c r="AB56" s="2">
        <f t="shared" si="9"/>
        <v>0</v>
      </c>
      <c r="AC56" s="2">
        <f t="shared" si="10"/>
        <v>0</v>
      </c>
      <c r="AD56" s="64"/>
      <c r="AH56" s="8">
        <f t="shared" si="11"/>
        <v>0.65789736843157887</v>
      </c>
      <c r="AI56">
        <f t="shared" si="12"/>
        <v>0.4652036905427539</v>
      </c>
      <c r="AS56" s="2">
        <f t="shared" si="36"/>
        <v>15900</v>
      </c>
      <c r="AT56" s="2">
        <f t="shared" si="13"/>
        <v>4.416666666666667</v>
      </c>
      <c r="AU56" s="2">
        <v>0</v>
      </c>
      <c r="AV56" s="2">
        <f t="shared" si="14"/>
        <v>0</v>
      </c>
      <c r="AW56" s="2">
        <f t="shared" si="15"/>
        <v>0</v>
      </c>
      <c r="AX56" s="64"/>
      <c r="AZ56" s="8"/>
      <c r="BD56" s="2">
        <f t="shared" si="37"/>
        <v>15900</v>
      </c>
      <c r="BE56" s="2">
        <f t="shared" si="16"/>
        <v>4.416666666666667</v>
      </c>
      <c r="BF56" s="2">
        <v>0</v>
      </c>
      <c r="BG56" s="2">
        <f t="shared" si="17"/>
        <v>0</v>
      </c>
      <c r="BH56" s="2">
        <f t="shared" si="18"/>
        <v>0</v>
      </c>
      <c r="BI56" s="64"/>
      <c r="BK56" s="8"/>
      <c r="BQ56" s="2">
        <f t="shared" si="38"/>
        <v>15900</v>
      </c>
      <c r="BR56" s="2">
        <f t="shared" si="19"/>
        <v>4.416666666666667</v>
      </c>
      <c r="BS56" s="2">
        <v>0</v>
      </c>
      <c r="BT56" s="2">
        <f t="shared" si="20"/>
        <v>0</v>
      </c>
      <c r="BU56" s="2">
        <f t="shared" si="21"/>
        <v>0</v>
      </c>
      <c r="BV56" s="64"/>
      <c r="BZ56" s="8">
        <f t="shared" si="42"/>
        <v>0</v>
      </c>
      <c r="CA56" s="8">
        <f t="shared" si="43"/>
        <v>0</v>
      </c>
      <c r="CL56" s="2">
        <f t="shared" si="39"/>
        <v>15900</v>
      </c>
      <c r="CM56" s="2">
        <f t="shared" si="22"/>
        <v>4.416666666666667</v>
      </c>
      <c r="CN56" s="2">
        <v>0.1</v>
      </c>
      <c r="CO56" s="2">
        <f t="shared" si="23"/>
        <v>1E-4</v>
      </c>
      <c r="CP56" s="2">
        <f t="shared" si="24"/>
        <v>0.98684605264736835</v>
      </c>
      <c r="CQ56" s="64"/>
      <c r="CS56" s="8"/>
      <c r="CY56" s="2">
        <f t="shared" si="40"/>
        <v>15900</v>
      </c>
      <c r="CZ56" s="2">
        <f t="shared" si="25"/>
        <v>4.416666666666667</v>
      </c>
      <c r="DA56" s="2">
        <v>0</v>
      </c>
      <c r="DB56" s="2">
        <f t="shared" si="26"/>
        <v>0</v>
      </c>
      <c r="DC56" s="2">
        <f t="shared" si="27"/>
        <v>0</v>
      </c>
      <c r="DD56" s="64"/>
      <c r="DF56" s="8"/>
      <c r="DJ56" s="2">
        <f t="shared" si="41"/>
        <v>15900</v>
      </c>
      <c r="DK56" s="2">
        <f t="shared" si="28"/>
        <v>4.416666666666667</v>
      </c>
      <c r="DL56" s="2">
        <v>0</v>
      </c>
      <c r="DM56" s="2">
        <f t="shared" si="29"/>
        <v>0</v>
      </c>
      <c r="DN56" s="2">
        <f t="shared" si="30"/>
        <v>0</v>
      </c>
      <c r="DO56" s="64"/>
      <c r="DS56" s="8">
        <f t="shared" si="31"/>
        <v>0.32894868421578943</v>
      </c>
      <c r="DT56" s="8">
        <f t="shared" si="32"/>
        <v>0.4652036905427539</v>
      </c>
      <c r="ED56" s="3"/>
      <c r="EE56" s="3"/>
      <c r="EF56" s="3"/>
    </row>
    <row r="57" spans="1:136" x14ac:dyDescent="0.25">
      <c r="A57" s="2">
        <f t="shared" si="33"/>
        <v>16200</v>
      </c>
      <c r="B57" s="2">
        <f t="shared" si="2"/>
        <v>4.5</v>
      </c>
      <c r="C57" s="2">
        <v>0</v>
      </c>
      <c r="D57" s="2">
        <f t="shared" si="3"/>
        <v>0</v>
      </c>
      <c r="E57" s="2">
        <f t="shared" si="4"/>
        <v>0</v>
      </c>
      <c r="F57" s="60" t="s">
        <v>4</v>
      </c>
      <c r="H57" s="8"/>
      <c r="N57" s="2">
        <f t="shared" si="34"/>
        <v>16200</v>
      </c>
      <c r="O57" s="2">
        <f t="shared" si="5"/>
        <v>4.5</v>
      </c>
      <c r="P57" s="2">
        <v>0</v>
      </c>
      <c r="Q57" s="2">
        <f t="shared" si="6"/>
        <v>0</v>
      </c>
      <c r="R57" s="2">
        <f t="shared" si="7"/>
        <v>0</v>
      </c>
      <c r="S57" s="60" t="s">
        <v>4</v>
      </c>
      <c r="U57" s="8"/>
      <c r="Y57" s="2">
        <f t="shared" si="35"/>
        <v>16200</v>
      </c>
      <c r="Z57" s="2">
        <f t="shared" si="8"/>
        <v>4.5</v>
      </c>
      <c r="AA57" s="2">
        <v>0</v>
      </c>
      <c r="AB57" s="2">
        <f t="shared" si="9"/>
        <v>0</v>
      </c>
      <c r="AC57" s="2">
        <f t="shared" si="10"/>
        <v>0</v>
      </c>
      <c r="AD57" s="60" t="s">
        <v>4</v>
      </c>
      <c r="AH57" s="8">
        <f t="shared" si="11"/>
        <v>0</v>
      </c>
      <c r="AI57">
        <f t="shared" si="12"/>
        <v>0</v>
      </c>
      <c r="AS57" s="2">
        <f t="shared" si="36"/>
        <v>16200</v>
      </c>
      <c r="AT57" s="2">
        <f t="shared" si="13"/>
        <v>4.5</v>
      </c>
      <c r="AU57" s="2">
        <v>0</v>
      </c>
      <c r="AV57" s="2">
        <f t="shared" si="14"/>
        <v>0</v>
      </c>
      <c r="AW57" s="2">
        <f t="shared" si="15"/>
        <v>0</v>
      </c>
      <c r="AX57" s="60" t="s">
        <v>4</v>
      </c>
      <c r="AZ57" s="8"/>
      <c r="BD57" s="2">
        <f t="shared" si="37"/>
        <v>16200</v>
      </c>
      <c r="BE57" s="2">
        <f t="shared" si="16"/>
        <v>4.5</v>
      </c>
      <c r="BF57" s="2">
        <v>0</v>
      </c>
      <c r="BG57" s="2">
        <v>0</v>
      </c>
      <c r="BH57" s="2">
        <f t="shared" si="18"/>
        <v>0</v>
      </c>
      <c r="BI57" s="60" t="s">
        <v>4</v>
      </c>
      <c r="BK57" s="8"/>
      <c r="BQ57" s="2">
        <f t="shared" si="38"/>
        <v>16200</v>
      </c>
      <c r="BR57" s="2">
        <f t="shared" si="19"/>
        <v>4.5</v>
      </c>
      <c r="BS57" s="2">
        <v>0</v>
      </c>
      <c r="BT57" s="2">
        <f t="shared" si="20"/>
        <v>0</v>
      </c>
      <c r="BU57" s="2">
        <f t="shared" si="21"/>
        <v>0</v>
      </c>
      <c r="BV57" s="60" t="s">
        <v>4</v>
      </c>
      <c r="BZ57" s="8">
        <f t="shared" si="42"/>
        <v>0</v>
      </c>
      <c r="CA57" s="8">
        <f t="shared" si="43"/>
        <v>0</v>
      </c>
      <c r="CL57" s="2">
        <f t="shared" si="39"/>
        <v>16200</v>
      </c>
      <c r="CM57" s="2">
        <f t="shared" si="22"/>
        <v>4.5</v>
      </c>
      <c r="CN57" s="2">
        <v>0</v>
      </c>
      <c r="CO57" s="2">
        <f t="shared" si="23"/>
        <v>0</v>
      </c>
      <c r="CP57" s="2">
        <f t="shared" si="24"/>
        <v>0</v>
      </c>
      <c r="CQ57" s="60" t="s">
        <v>4</v>
      </c>
      <c r="CS57" s="8"/>
      <c r="CY57" s="2">
        <f t="shared" si="40"/>
        <v>16200</v>
      </c>
      <c r="CZ57" s="2">
        <f t="shared" si="25"/>
        <v>4.5</v>
      </c>
      <c r="DA57" s="2">
        <v>0</v>
      </c>
      <c r="DB57" s="2">
        <f t="shared" si="26"/>
        <v>0</v>
      </c>
      <c r="DC57" s="2">
        <f t="shared" si="27"/>
        <v>0</v>
      </c>
      <c r="DD57" s="60" t="s">
        <v>4</v>
      </c>
      <c r="DF57" s="8"/>
      <c r="DJ57" s="2">
        <f t="shared" si="41"/>
        <v>16200</v>
      </c>
      <c r="DK57" s="2">
        <f t="shared" si="28"/>
        <v>4.5</v>
      </c>
      <c r="DL57" s="2">
        <v>0</v>
      </c>
      <c r="DM57" s="2">
        <f t="shared" si="29"/>
        <v>0</v>
      </c>
      <c r="DN57" s="2">
        <f t="shared" si="30"/>
        <v>0</v>
      </c>
      <c r="DO57" s="60" t="s">
        <v>4</v>
      </c>
      <c r="DS57" s="8">
        <f t="shared" si="31"/>
        <v>0</v>
      </c>
      <c r="DT57" s="8">
        <f t="shared" si="32"/>
        <v>0</v>
      </c>
      <c r="ED57" s="3"/>
      <c r="EE57" s="3"/>
      <c r="EF57" s="3"/>
    </row>
    <row r="58" spans="1:136" x14ac:dyDescent="0.25">
      <c r="A58" s="2">
        <f t="shared" si="33"/>
        <v>16500</v>
      </c>
      <c r="B58" s="2">
        <f t="shared" si="2"/>
        <v>4.583333333333333</v>
      </c>
      <c r="C58" s="2">
        <v>0</v>
      </c>
      <c r="D58" s="2">
        <f t="shared" si="3"/>
        <v>0</v>
      </c>
      <c r="E58" s="2">
        <f t="shared" si="4"/>
        <v>0</v>
      </c>
      <c r="F58" s="60"/>
      <c r="H58" s="8"/>
      <c r="N58" s="2">
        <f t="shared" si="34"/>
        <v>16500</v>
      </c>
      <c r="O58" s="2">
        <f t="shared" si="5"/>
        <v>4.583333333333333</v>
      </c>
      <c r="P58" s="2">
        <v>0</v>
      </c>
      <c r="Q58" s="2">
        <f t="shared" si="6"/>
        <v>0</v>
      </c>
      <c r="R58" s="2">
        <f t="shared" si="7"/>
        <v>0</v>
      </c>
      <c r="S58" s="60"/>
      <c r="U58" s="8"/>
      <c r="Y58" s="2">
        <f t="shared" si="35"/>
        <v>16500</v>
      </c>
      <c r="Z58" s="2">
        <f t="shared" si="8"/>
        <v>4.583333333333333</v>
      </c>
      <c r="AA58" s="2">
        <v>0.1</v>
      </c>
      <c r="AB58" s="2">
        <f t="shared" si="9"/>
        <v>1E-4</v>
      </c>
      <c r="AC58" s="2">
        <f t="shared" si="10"/>
        <v>0.98684605264736835</v>
      </c>
      <c r="AD58" s="60"/>
      <c r="AH58" s="8">
        <f t="shared" si="11"/>
        <v>0.32894868421578943</v>
      </c>
      <c r="AI58">
        <f t="shared" si="12"/>
        <v>0.4652036905427539</v>
      </c>
      <c r="AS58" s="2">
        <f t="shared" si="36"/>
        <v>16500</v>
      </c>
      <c r="AT58" s="2">
        <f t="shared" si="13"/>
        <v>4.583333333333333</v>
      </c>
      <c r="AU58" s="2">
        <v>0</v>
      </c>
      <c r="AV58" s="2">
        <f t="shared" si="14"/>
        <v>0</v>
      </c>
      <c r="AW58" s="2">
        <f t="shared" si="15"/>
        <v>0</v>
      </c>
      <c r="AX58" s="60"/>
      <c r="AZ58" s="8"/>
      <c r="BD58" s="2">
        <f t="shared" si="37"/>
        <v>16500</v>
      </c>
      <c r="BE58" s="2">
        <f t="shared" si="16"/>
        <v>4.583333333333333</v>
      </c>
      <c r="BF58" s="2">
        <v>0.1</v>
      </c>
      <c r="BG58" s="2">
        <f t="shared" si="17"/>
        <v>1E-4</v>
      </c>
      <c r="BH58" s="2">
        <f t="shared" si="18"/>
        <v>0.98684605264736835</v>
      </c>
      <c r="BI58" s="60"/>
      <c r="BK58" s="8"/>
      <c r="BQ58" s="2">
        <f t="shared" si="38"/>
        <v>16500</v>
      </c>
      <c r="BR58" s="2">
        <f t="shared" si="19"/>
        <v>4.583333333333333</v>
      </c>
      <c r="BS58" s="2">
        <v>0</v>
      </c>
      <c r="BT58" s="2">
        <f t="shared" si="20"/>
        <v>0</v>
      </c>
      <c r="BU58" s="2">
        <f t="shared" si="21"/>
        <v>0</v>
      </c>
      <c r="BV58" s="60"/>
      <c r="BZ58" s="8">
        <f t="shared" si="42"/>
        <v>0.32894868421578943</v>
      </c>
      <c r="CA58" s="8">
        <f t="shared" si="43"/>
        <v>0.4652036905427539</v>
      </c>
      <c r="CL58" s="2">
        <f t="shared" si="39"/>
        <v>16500</v>
      </c>
      <c r="CM58" s="2">
        <f t="shared" si="22"/>
        <v>4.583333333333333</v>
      </c>
      <c r="CN58" s="2">
        <v>0</v>
      </c>
      <c r="CO58" s="2">
        <f t="shared" si="23"/>
        <v>0</v>
      </c>
      <c r="CP58" s="2">
        <f t="shared" si="24"/>
        <v>0</v>
      </c>
      <c r="CQ58" s="60"/>
      <c r="CS58" s="8"/>
      <c r="CY58" s="2">
        <f t="shared" si="40"/>
        <v>16500</v>
      </c>
      <c r="CZ58" s="2">
        <f t="shared" si="25"/>
        <v>4.583333333333333</v>
      </c>
      <c r="DA58" s="2">
        <v>0.1</v>
      </c>
      <c r="DB58" s="2">
        <f t="shared" si="26"/>
        <v>1E-4</v>
      </c>
      <c r="DC58" s="2">
        <f t="shared" si="27"/>
        <v>0.98684605264736835</v>
      </c>
      <c r="DD58" s="60"/>
      <c r="DF58" s="8"/>
      <c r="DJ58" s="2">
        <f t="shared" si="41"/>
        <v>16500</v>
      </c>
      <c r="DK58" s="2">
        <f t="shared" si="28"/>
        <v>4.583333333333333</v>
      </c>
      <c r="DL58" s="2">
        <v>0</v>
      </c>
      <c r="DM58" s="2">
        <f t="shared" si="29"/>
        <v>0</v>
      </c>
      <c r="DN58" s="2">
        <f t="shared" si="30"/>
        <v>0</v>
      </c>
      <c r="DO58" s="60"/>
      <c r="DS58" s="8">
        <f t="shared" si="31"/>
        <v>0.32894868421578943</v>
      </c>
      <c r="DT58" s="8">
        <f t="shared" si="32"/>
        <v>0.4652036905427539</v>
      </c>
      <c r="ED58" s="3"/>
      <c r="EE58" s="3"/>
      <c r="EF58" s="3"/>
    </row>
    <row r="59" spans="1:136" x14ac:dyDescent="0.25">
      <c r="A59" s="2">
        <f t="shared" si="33"/>
        <v>16800</v>
      </c>
      <c r="B59" s="2">
        <f t="shared" si="2"/>
        <v>4.666666666666667</v>
      </c>
      <c r="C59" s="2">
        <v>0.1</v>
      </c>
      <c r="D59" s="2">
        <v>0</v>
      </c>
      <c r="E59" s="2">
        <f t="shared" si="4"/>
        <v>0</v>
      </c>
      <c r="F59" s="60"/>
      <c r="H59" s="8"/>
      <c r="N59" s="2">
        <f t="shared" si="34"/>
        <v>16800</v>
      </c>
      <c r="O59" s="2">
        <f t="shared" si="5"/>
        <v>4.666666666666667</v>
      </c>
      <c r="P59" s="2">
        <v>0.1</v>
      </c>
      <c r="Q59" s="2">
        <v>0</v>
      </c>
      <c r="R59" s="2">
        <f t="shared" si="7"/>
        <v>0</v>
      </c>
      <c r="S59" s="60"/>
      <c r="U59" s="8"/>
      <c r="Y59" s="2">
        <f t="shared" si="35"/>
        <v>16800</v>
      </c>
      <c r="Z59" s="2">
        <f t="shared" si="8"/>
        <v>4.666666666666667</v>
      </c>
      <c r="AA59" s="2">
        <v>0</v>
      </c>
      <c r="AB59" s="2">
        <f t="shared" si="9"/>
        <v>0</v>
      </c>
      <c r="AC59" s="2">
        <f t="shared" si="10"/>
        <v>0</v>
      </c>
      <c r="AD59" s="60"/>
      <c r="AH59" s="8">
        <f t="shared" si="11"/>
        <v>0</v>
      </c>
      <c r="AI59">
        <f t="shared" si="12"/>
        <v>0</v>
      </c>
      <c r="AS59" s="2">
        <f t="shared" si="36"/>
        <v>16800</v>
      </c>
      <c r="AT59" s="2">
        <f t="shared" si="13"/>
        <v>4.666666666666667</v>
      </c>
      <c r="AU59" s="2">
        <v>0</v>
      </c>
      <c r="AV59" s="2">
        <f t="shared" si="14"/>
        <v>0</v>
      </c>
      <c r="AW59" s="2">
        <f t="shared" si="15"/>
        <v>0</v>
      </c>
      <c r="AX59" s="60"/>
      <c r="AZ59" s="8"/>
      <c r="BD59" s="2">
        <f t="shared" si="37"/>
        <v>16800</v>
      </c>
      <c r="BE59" s="2">
        <f t="shared" si="16"/>
        <v>4.666666666666667</v>
      </c>
      <c r="BF59" s="2">
        <v>0</v>
      </c>
      <c r="BG59" s="2">
        <f t="shared" si="17"/>
        <v>0</v>
      </c>
      <c r="BH59" s="2">
        <f t="shared" si="18"/>
        <v>0</v>
      </c>
      <c r="BI59" s="60"/>
      <c r="BK59" s="8"/>
      <c r="BQ59" s="2">
        <f t="shared" si="38"/>
        <v>16800</v>
      </c>
      <c r="BR59" s="2">
        <f t="shared" si="19"/>
        <v>4.666666666666667</v>
      </c>
      <c r="BS59" s="2">
        <v>0</v>
      </c>
      <c r="BT59" s="2">
        <f t="shared" si="20"/>
        <v>0</v>
      </c>
      <c r="BU59" s="2">
        <f t="shared" si="21"/>
        <v>0</v>
      </c>
      <c r="BV59" s="60"/>
      <c r="BZ59" s="8">
        <f t="shared" si="42"/>
        <v>0</v>
      </c>
      <c r="CA59" s="8">
        <f t="shared" si="43"/>
        <v>0</v>
      </c>
      <c r="CL59" s="2">
        <f t="shared" si="39"/>
        <v>16800</v>
      </c>
      <c r="CM59" s="2">
        <f t="shared" si="22"/>
        <v>4.666666666666667</v>
      </c>
      <c r="CN59" s="2">
        <v>0</v>
      </c>
      <c r="CO59" s="2">
        <f t="shared" si="23"/>
        <v>0</v>
      </c>
      <c r="CP59" s="2">
        <f t="shared" si="24"/>
        <v>0</v>
      </c>
      <c r="CQ59" s="60"/>
      <c r="CS59" s="8"/>
      <c r="CY59" s="2">
        <f t="shared" si="40"/>
        <v>16800</v>
      </c>
      <c r="CZ59" s="2">
        <f t="shared" si="25"/>
        <v>4.666666666666667</v>
      </c>
      <c r="DA59" s="2">
        <v>0</v>
      </c>
      <c r="DB59" s="2">
        <f t="shared" si="26"/>
        <v>0</v>
      </c>
      <c r="DC59" s="2">
        <f t="shared" si="27"/>
        <v>0</v>
      </c>
      <c r="DD59" s="60"/>
      <c r="DF59" s="8"/>
      <c r="DJ59" s="2">
        <f t="shared" si="41"/>
        <v>16800</v>
      </c>
      <c r="DK59" s="2">
        <f t="shared" si="28"/>
        <v>4.666666666666667</v>
      </c>
      <c r="DL59" s="2">
        <v>0.1</v>
      </c>
      <c r="DM59" s="2">
        <f t="shared" si="29"/>
        <v>1E-4</v>
      </c>
      <c r="DN59" s="2">
        <f t="shared" si="30"/>
        <v>0.98684605264736835</v>
      </c>
      <c r="DO59" s="60"/>
      <c r="DS59" s="8">
        <f t="shared" si="31"/>
        <v>0.32894868421578943</v>
      </c>
      <c r="DT59" s="8">
        <f t="shared" si="32"/>
        <v>0.4652036905427539</v>
      </c>
      <c r="ED59" s="3"/>
      <c r="EE59" s="3"/>
      <c r="EF59" s="3"/>
    </row>
    <row r="60" spans="1:136" x14ac:dyDescent="0.25">
      <c r="A60" s="2">
        <f t="shared" si="33"/>
        <v>17100</v>
      </c>
      <c r="B60" s="2">
        <f t="shared" si="2"/>
        <v>4.75</v>
      </c>
      <c r="C60" s="2">
        <v>0</v>
      </c>
      <c r="D60" s="2">
        <f t="shared" si="3"/>
        <v>0</v>
      </c>
      <c r="E60" s="2">
        <f t="shared" si="4"/>
        <v>0</v>
      </c>
      <c r="F60" s="60"/>
      <c r="H60" s="8"/>
      <c r="N60" s="2">
        <f t="shared" si="34"/>
        <v>17100</v>
      </c>
      <c r="O60" s="2">
        <f t="shared" si="5"/>
        <v>4.75</v>
      </c>
      <c r="P60" s="2">
        <v>0.1</v>
      </c>
      <c r="Q60" s="2">
        <v>0</v>
      </c>
      <c r="R60" s="2">
        <f t="shared" si="7"/>
        <v>0</v>
      </c>
      <c r="S60" s="60"/>
      <c r="U60" s="8"/>
      <c r="Y60" s="2">
        <f t="shared" si="35"/>
        <v>17100</v>
      </c>
      <c r="Z60" s="2">
        <f t="shared" si="8"/>
        <v>4.75</v>
      </c>
      <c r="AA60" s="2">
        <v>0</v>
      </c>
      <c r="AB60" s="2">
        <f t="shared" si="9"/>
        <v>0</v>
      </c>
      <c r="AC60" s="2">
        <f t="shared" si="10"/>
        <v>0</v>
      </c>
      <c r="AD60" s="60"/>
      <c r="AH60" s="8">
        <f t="shared" si="11"/>
        <v>0</v>
      </c>
      <c r="AI60">
        <f t="shared" si="12"/>
        <v>0</v>
      </c>
      <c r="AS60" s="2">
        <f t="shared" si="36"/>
        <v>17100</v>
      </c>
      <c r="AT60" s="2">
        <f t="shared" si="13"/>
        <v>4.75</v>
      </c>
      <c r="AU60" s="2">
        <v>0</v>
      </c>
      <c r="AV60" s="2">
        <f t="shared" si="14"/>
        <v>0</v>
      </c>
      <c r="AW60" s="2">
        <f t="shared" si="15"/>
        <v>0</v>
      </c>
      <c r="AX60" s="60"/>
      <c r="AZ60" s="8"/>
      <c r="BD60" s="2">
        <f t="shared" si="37"/>
        <v>17100</v>
      </c>
      <c r="BE60" s="2">
        <f t="shared" si="16"/>
        <v>4.75</v>
      </c>
      <c r="BF60" s="2">
        <v>0</v>
      </c>
      <c r="BG60" s="2">
        <f t="shared" si="17"/>
        <v>0</v>
      </c>
      <c r="BH60" s="2">
        <f t="shared" si="18"/>
        <v>0</v>
      </c>
      <c r="BI60" s="60"/>
      <c r="BK60" s="8"/>
      <c r="BQ60" s="2">
        <f t="shared" si="38"/>
        <v>17100</v>
      </c>
      <c r="BR60" s="2">
        <f t="shared" si="19"/>
        <v>4.75</v>
      </c>
      <c r="BS60" s="2">
        <v>0</v>
      </c>
      <c r="BT60" s="2">
        <f t="shared" si="20"/>
        <v>0</v>
      </c>
      <c r="BU60" s="2">
        <f t="shared" si="21"/>
        <v>0</v>
      </c>
      <c r="BV60" s="60"/>
      <c r="BZ60" s="8">
        <f t="shared" si="42"/>
        <v>0</v>
      </c>
      <c r="CA60" s="8">
        <f t="shared" si="43"/>
        <v>0</v>
      </c>
      <c r="CL60" s="2">
        <f t="shared" si="39"/>
        <v>17100</v>
      </c>
      <c r="CM60" s="2">
        <f t="shared" si="22"/>
        <v>4.75</v>
      </c>
      <c r="CN60" s="2">
        <v>0.1</v>
      </c>
      <c r="CO60" s="2">
        <f t="shared" si="23"/>
        <v>1E-4</v>
      </c>
      <c r="CP60" s="2">
        <f t="shared" si="24"/>
        <v>0.98684605264736835</v>
      </c>
      <c r="CQ60" s="60"/>
      <c r="CS60" s="8"/>
      <c r="CY60" s="2">
        <f t="shared" si="40"/>
        <v>17100</v>
      </c>
      <c r="CZ60" s="2">
        <f t="shared" si="25"/>
        <v>4.75</v>
      </c>
      <c r="DA60" s="2">
        <v>0</v>
      </c>
      <c r="DB60" s="2">
        <f t="shared" si="26"/>
        <v>0</v>
      </c>
      <c r="DC60" s="2">
        <f t="shared" si="27"/>
        <v>0</v>
      </c>
      <c r="DD60" s="60"/>
      <c r="DF60" s="8"/>
      <c r="DJ60" s="2">
        <f t="shared" si="41"/>
        <v>17100</v>
      </c>
      <c r="DK60" s="2">
        <f t="shared" si="28"/>
        <v>4.75</v>
      </c>
      <c r="DL60" s="2">
        <v>0</v>
      </c>
      <c r="DM60" s="2">
        <f t="shared" si="29"/>
        <v>0</v>
      </c>
      <c r="DN60" s="2">
        <f t="shared" si="30"/>
        <v>0</v>
      </c>
      <c r="DO60" s="60"/>
      <c r="DS60" s="8">
        <f t="shared" si="31"/>
        <v>0.32894868421578943</v>
      </c>
      <c r="DT60" s="8">
        <f t="shared" si="32"/>
        <v>0.4652036905427539</v>
      </c>
      <c r="ED60" s="3"/>
      <c r="EE60" s="3"/>
      <c r="EF60" s="3"/>
    </row>
    <row r="61" spans="1:136" x14ac:dyDescent="0.25">
      <c r="A61" s="2">
        <f t="shared" si="33"/>
        <v>17400</v>
      </c>
      <c r="B61" s="2">
        <f t="shared" si="2"/>
        <v>4.833333333333333</v>
      </c>
      <c r="C61" s="2">
        <v>0.1</v>
      </c>
      <c r="D61" s="2">
        <f t="shared" si="3"/>
        <v>1E-4</v>
      </c>
      <c r="E61" s="2">
        <f t="shared" si="4"/>
        <v>0.98684605264736835</v>
      </c>
      <c r="F61" s="60"/>
      <c r="H61" s="8"/>
      <c r="N61" s="2">
        <f t="shared" si="34"/>
        <v>17400</v>
      </c>
      <c r="O61" s="2">
        <f t="shared" si="5"/>
        <v>4.833333333333333</v>
      </c>
      <c r="P61" s="2">
        <v>0</v>
      </c>
      <c r="Q61" s="2">
        <f t="shared" si="6"/>
        <v>0</v>
      </c>
      <c r="R61" s="2">
        <f t="shared" si="7"/>
        <v>0</v>
      </c>
      <c r="S61" s="60"/>
      <c r="U61" s="8"/>
      <c r="Y61" s="2">
        <f t="shared" si="35"/>
        <v>17400</v>
      </c>
      <c r="Z61" s="2">
        <f t="shared" si="8"/>
        <v>4.833333333333333</v>
      </c>
      <c r="AA61" s="2">
        <v>0</v>
      </c>
      <c r="AB61" s="2">
        <f t="shared" si="9"/>
        <v>0</v>
      </c>
      <c r="AC61" s="2">
        <f t="shared" si="10"/>
        <v>0</v>
      </c>
      <c r="AD61" s="60"/>
      <c r="AH61" s="8">
        <f t="shared" si="11"/>
        <v>0.32894868421578943</v>
      </c>
      <c r="AI61">
        <f t="shared" si="12"/>
        <v>0.4652036905427539</v>
      </c>
      <c r="AS61" s="2">
        <f t="shared" si="36"/>
        <v>17400</v>
      </c>
      <c r="AT61" s="2">
        <f t="shared" si="13"/>
        <v>4.833333333333333</v>
      </c>
      <c r="AU61" s="2">
        <v>0.1</v>
      </c>
      <c r="AV61" s="2">
        <f t="shared" si="14"/>
        <v>1E-4</v>
      </c>
      <c r="AW61" s="2">
        <f t="shared" si="15"/>
        <v>0.98684605264736835</v>
      </c>
      <c r="AX61" s="60"/>
      <c r="AZ61" s="8"/>
      <c r="BD61" s="2">
        <f t="shared" si="37"/>
        <v>17400</v>
      </c>
      <c r="BE61" s="2">
        <f t="shared" si="16"/>
        <v>4.833333333333333</v>
      </c>
      <c r="BF61" s="2">
        <v>0</v>
      </c>
      <c r="BG61" s="2">
        <f t="shared" si="17"/>
        <v>0</v>
      </c>
      <c r="BH61" s="2">
        <f t="shared" si="18"/>
        <v>0</v>
      </c>
      <c r="BI61" s="60"/>
      <c r="BK61" s="8"/>
      <c r="BQ61" s="2">
        <f t="shared" si="38"/>
        <v>17400</v>
      </c>
      <c r="BR61" s="2">
        <f t="shared" si="19"/>
        <v>4.833333333333333</v>
      </c>
      <c r="BS61" s="2">
        <v>0</v>
      </c>
      <c r="BT61" s="2">
        <f t="shared" si="20"/>
        <v>0</v>
      </c>
      <c r="BU61" s="2">
        <f t="shared" si="21"/>
        <v>0</v>
      </c>
      <c r="BV61" s="60"/>
      <c r="BZ61" s="8">
        <f t="shared" si="42"/>
        <v>0.32894868421578943</v>
      </c>
      <c r="CA61" s="8">
        <f t="shared" si="43"/>
        <v>0.4652036905427539</v>
      </c>
      <c r="CL61" s="2">
        <f t="shared" si="39"/>
        <v>17400</v>
      </c>
      <c r="CM61" s="2">
        <f t="shared" si="22"/>
        <v>4.833333333333333</v>
      </c>
      <c r="CN61" s="2">
        <v>0</v>
      </c>
      <c r="CO61" s="2">
        <f t="shared" si="23"/>
        <v>0</v>
      </c>
      <c r="CP61" s="2">
        <f t="shared" si="24"/>
        <v>0</v>
      </c>
      <c r="CQ61" s="60"/>
      <c r="CS61" s="8"/>
      <c r="CY61" s="2">
        <f t="shared" si="40"/>
        <v>17400</v>
      </c>
      <c r="CZ61" s="2">
        <f t="shared" si="25"/>
        <v>4.833333333333333</v>
      </c>
      <c r="DA61" s="2">
        <v>0</v>
      </c>
      <c r="DB61" s="2">
        <f t="shared" si="26"/>
        <v>0</v>
      </c>
      <c r="DC61" s="2">
        <f t="shared" si="27"/>
        <v>0</v>
      </c>
      <c r="DD61" s="60"/>
      <c r="DF61" s="8"/>
      <c r="DJ61" s="2">
        <f t="shared" si="41"/>
        <v>17400</v>
      </c>
      <c r="DK61" s="2">
        <f t="shared" si="28"/>
        <v>4.833333333333333</v>
      </c>
      <c r="DL61" s="2">
        <v>0</v>
      </c>
      <c r="DM61" s="2">
        <f t="shared" si="29"/>
        <v>0</v>
      </c>
      <c r="DN61" s="2">
        <f t="shared" si="30"/>
        <v>0</v>
      </c>
      <c r="DO61" s="60"/>
      <c r="DS61" s="8">
        <f t="shared" si="31"/>
        <v>0</v>
      </c>
      <c r="DT61" s="8">
        <f t="shared" si="32"/>
        <v>0</v>
      </c>
      <c r="ED61" s="3"/>
      <c r="EE61" s="3"/>
      <c r="EF61" s="3"/>
    </row>
    <row r="62" spans="1:136" x14ac:dyDescent="0.25">
      <c r="A62" s="2">
        <f t="shared" si="33"/>
        <v>17700</v>
      </c>
      <c r="B62" s="2">
        <f t="shared" si="2"/>
        <v>4.916666666666667</v>
      </c>
      <c r="C62" s="2">
        <v>0</v>
      </c>
      <c r="D62" s="2">
        <f t="shared" si="3"/>
        <v>0</v>
      </c>
      <c r="E62" s="2">
        <f t="shared" si="4"/>
        <v>0</v>
      </c>
      <c r="F62" s="60"/>
      <c r="H62" s="8"/>
      <c r="N62" s="2">
        <f t="shared" si="34"/>
        <v>17700</v>
      </c>
      <c r="O62" s="2">
        <f t="shared" si="5"/>
        <v>4.916666666666667</v>
      </c>
      <c r="P62" s="2">
        <v>0</v>
      </c>
      <c r="Q62" s="2">
        <f t="shared" si="6"/>
        <v>0</v>
      </c>
      <c r="R62" s="2">
        <f t="shared" si="7"/>
        <v>0</v>
      </c>
      <c r="S62" s="60"/>
      <c r="U62" s="8"/>
      <c r="Y62" s="2">
        <f t="shared" si="35"/>
        <v>17700</v>
      </c>
      <c r="Z62" s="2">
        <f t="shared" si="8"/>
        <v>4.916666666666667</v>
      </c>
      <c r="AA62" s="2">
        <v>0</v>
      </c>
      <c r="AB62" s="2">
        <f t="shared" si="9"/>
        <v>0</v>
      </c>
      <c r="AC62" s="2">
        <f t="shared" si="10"/>
        <v>0</v>
      </c>
      <c r="AD62" s="60"/>
      <c r="AH62" s="25">
        <f t="shared" si="11"/>
        <v>0</v>
      </c>
      <c r="AI62">
        <f t="shared" si="12"/>
        <v>0</v>
      </c>
      <c r="AS62" s="2">
        <f t="shared" si="36"/>
        <v>17700</v>
      </c>
      <c r="AT62" s="2">
        <f t="shared" si="13"/>
        <v>4.916666666666667</v>
      </c>
      <c r="AU62" s="2">
        <v>0</v>
      </c>
      <c r="AV62" s="2">
        <f t="shared" si="14"/>
        <v>0</v>
      </c>
      <c r="AW62" s="2">
        <f t="shared" si="15"/>
        <v>0</v>
      </c>
      <c r="AX62" s="60"/>
      <c r="AZ62" s="8"/>
      <c r="BD62" s="2">
        <f t="shared" si="37"/>
        <v>17700</v>
      </c>
      <c r="BE62" s="2">
        <f t="shared" si="16"/>
        <v>4.916666666666667</v>
      </c>
      <c r="BF62" s="2">
        <v>0</v>
      </c>
      <c r="BG62" s="2">
        <f t="shared" si="17"/>
        <v>0</v>
      </c>
      <c r="BH62" s="2">
        <f t="shared" si="18"/>
        <v>0</v>
      </c>
      <c r="BI62" s="60"/>
      <c r="BK62" s="8"/>
      <c r="BQ62" s="2">
        <f t="shared" si="38"/>
        <v>17700</v>
      </c>
      <c r="BR62" s="2">
        <f t="shared" si="19"/>
        <v>4.916666666666667</v>
      </c>
      <c r="BS62" s="2">
        <v>0</v>
      </c>
      <c r="BT62" s="2">
        <f t="shared" si="20"/>
        <v>0</v>
      </c>
      <c r="BU62" s="2">
        <f t="shared" si="21"/>
        <v>0</v>
      </c>
      <c r="BV62" s="60"/>
      <c r="BZ62" s="8">
        <f t="shared" si="42"/>
        <v>0</v>
      </c>
      <c r="CA62" s="8">
        <f t="shared" si="43"/>
        <v>0</v>
      </c>
      <c r="CL62" s="2">
        <f t="shared" si="39"/>
        <v>17700</v>
      </c>
      <c r="CM62" s="2">
        <f t="shared" si="22"/>
        <v>4.916666666666667</v>
      </c>
      <c r="CN62" s="2">
        <v>0</v>
      </c>
      <c r="CO62" s="2">
        <f t="shared" si="23"/>
        <v>0</v>
      </c>
      <c r="CP62" s="2">
        <f t="shared" si="24"/>
        <v>0</v>
      </c>
      <c r="CQ62" s="60"/>
      <c r="CS62" s="8"/>
      <c r="CY62" s="2">
        <f t="shared" si="40"/>
        <v>17700</v>
      </c>
      <c r="CZ62" s="2">
        <f t="shared" si="25"/>
        <v>4.916666666666667</v>
      </c>
      <c r="DA62" s="2">
        <v>0</v>
      </c>
      <c r="DB62" s="2">
        <f t="shared" si="26"/>
        <v>0</v>
      </c>
      <c r="DC62" s="2">
        <f t="shared" si="27"/>
        <v>0</v>
      </c>
      <c r="DD62" s="60"/>
      <c r="DF62" s="8"/>
      <c r="DJ62" s="2">
        <f t="shared" si="41"/>
        <v>17700</v>
      </c>
      <c r="DK62" s="2">
        <f t="shared" si="28"/>
        <v>4.916666666666667</v>
      </c>
      <c r="DL62" s="2">
        <v>0</v>
      </c>
      <c r="DM62" s="2">
        <f t="shared" si="29"/>
        <v>0</v>
      </c>
      <c r="DN62" s="2">
        <f t="shared" si="30"/>
        <v>0</v>
      </c>
      <c r="DO62" s="60"/>
      <c r="DS62" s="8">
        <f t="shared" si="31"/>
        <v>0</v>
      </c>
      <c r="DT62" s="8">
        <f t="shared" si="32"/>
        <v>0</v>
      </c>
      <c r="ED62" s="3"/>
      <c r="EE62" s="3"/>
      <c r="EF62" s="3"/>
    </row>
    <row r="63" spans="1:136" x14ac:dyDescent="0.25">
      <c r="CL63" s="3"/>
      <c r="CM63" s="3"/>
      <c r="ED63" s="3"/>
      <c r="EE63" s="3"/>
      <c r="EF63" s="3"/>
    </row>
    <row r="64" spans="1:136" x14ac:dyDescent="0.25">
      <c r="CL64" s="3"/>
      <c r="CM64" s="3"/>
      <c r="ED64" s="3"/>
      <c r="EE64" s="3"/>
      <c r="EF64" s="3"/>
    </row>
    <row r="65" spans="90:136" x14ac:dyDescent="0.25">
      <c r="CL65" s="3"/>
      <c r="CM65" s="3"/>
      <c r="ED65" s="3"/>
      <c r="EE65" s="3"/>
      <c r="EF65" s="3"/>
    </row>
    <row r="66" spans="90:136" x14ac:dyDescent="0.25">
      <c r="CL66" s="3"/>
      <c r="CM66" s="3"/>
      <c r="ED66" s="3"/>
      <c r="EE66" s="3"/>
      <c r="EF66" s="3"/>
    </row>
    <row r="67" spans="90:136" x14ac:dyDescent="0.25">
      <c r="CL67" s="3"/>
      <c r="CM67" s="3"/>
      <c r="ED67" s="3"/>
      <c r="EE67" s="3"/>
      <c r="EF67" s="3"/>
    </row>
    <row r="68" spans="90:136" x14ac:dyDescent="0.25">
      <c r="CL68" s="3"/>
      <c r="CM68" s="3"/>
      <c r="ED68" s="3"/>
      <c r="EE68" s="3"/>
      <c r="EF68" s="3"/>
    </row>
    <row r="69" spans="90:136" x14ac:dyDescent="0.25">
      <c r="CL69" s="3"/>
      <c r="CM69" s="3"/>
      <c r="ED69" s="3"/>
      <c r="EE69" s="3"/>
      <c r="EF69" s="3"/>
    </row>
    <row r="70" spans="90:136" x14ac:dyDescent="0.25">
      <c r="CL70" s="3"/>
      <c r="CM70" s="3"/>
      <c r="ED70" s="3"/>
      <c r="EE70" s="3"/>
      <c r="EF70" s="3"/>
    </row>
    <row r="71" spans="90:136" x14ac:dyDescent="0.25">
      <c r="CL71" s="3"/>
      <c r="CM71" s="3"/>
      <c r="ED71" s="3"/>
      <c r="EE71" s="3"/>
    </row>
    <row r="72" spans="90:136" x14ac:dyDescent="0.25">
      <c r="CL72" s="3"/>
      <c r="CM72" s="3"/>
      <c r="ED72" s="3"/>
      <c r="EE72" s="3"/>
    </row>
    <row r="73" spans="90:136" x14ac:dyDescent="0.25">
      <c r="CL73" s="3"/>
      <c r="CM73" s="3"/>
      <c r="ED73" s="3"/>
      <c r="EE73" s="3"/>
    </row>
    <row r="74" spans="90:136" x14ac:dyDescent="0.25">
      <c r="CL74" s="3"/>
      <c r="CM74" s="3"/>
      <c r="ED74" s="3"/>
      <c r="EE74" s="3"/>
    </row>
    <row r="75" spans="90:136" x14ac:dyDescent="0.25">
      <c r="CL75" s="3"/>
      <c r="CM75" s="3"/>
      <c r="ED75" s="3"/>
      <c r="EE75" s="3"/>
    </row>
    <row r="76" spans="90:136" x14ac:dyDescent="0.25">
      <c r="CL76" s="3"/>
      <c r="CM76" s="3"/>
      <c r="ED76" s="3"/>
      <c r="EE76" s="3"/>
    </row>
    <row r="77" spans="90:136" x14ac:dyDescent="0.25">
      <c r="CL77" s="3"/>
      <c r="CM77" s="3"/>
      <c r="ED77" s="3"/>
      <c r="EE77" s="3"/>
    </row>
    <row r="78" spans="90:136" x14ac:dyDescent="0.25">
      <c r="CL78" s="3"/>
      <c r="CM78" s="3"/>
      <c r="ED78" s="3"/>
      <c r="EE78" s="3"/>
    </row>
    <row r="79" spans="90:136" x14ac:dyDescent="0.25">
      <c r="CL79" s="3"/>
      <c r="CM79" s="3"/>
      <c r="ED79" s="3"/>
      <c r="EE79" s="3"/>
    </row>
    <row r="80" spans="90:136" x14ac:dyDescent="0.25">
      <c r="CL80" s="3"/>
      <c r="CM80" s="3"/>
      <c r="ED80" s="3"/>
      <c r="EE80" s="3"/>
    </row>
    <row r="81" spans="90:135" x14ac:dyDescent="0.25">
      <c r="CL81" s="3"/>
      <c r="CM81" s="3"/>
      <c r="ED81" s="3"/>
      <c r="EE81" s="3"/>
    </row>
    <row r="82" spans="90:135" x14ac:dyDescent="0.25">
      <c r="CL82" s="3"/>
      <c r="CM82" s="3"/>
      <c r="ED82" s="3"/>
      <c r="EE82" s="3"/>
    </row>
    <row r="83" spans="90:135" x14ac:dyDescent="0.25">
      <c r="CL83" s="3"/>
      <c r="CM83" s="3"/>
      <c r="ED83" s="3"/>
      <c r="EE83" s="3"/>
    </row>
    <row r="84" spans="90:135" x14ac:dyDescent="0.25">
      <c r="CL84" s="3"/>
      <c r="CM84" s="3"/>
      <c r="ED84" s="3"/>
      <c r="EE84" s="3"/>
    </row>
    <row r="85" spans="90:135" x14ac:dyDescent="0.25">
      <c r="CL85" s="3"/>
      <c r="CM85" s="3"/>
    </row>
    <row r="86" spans="90:135" x14ac:dyDescent="0.25">
      <c r="CL86" s="3"/>
      <c r="CM86" s="3"/>
    </row>
    <row r="87" spans="90:135" x14ac:dyDescent="0.25">
      <c r="CL87" s="3"/>
      <c r="CM87" s="3"/>
    </row>
    <row r="88" spans="90:135" x14ac:dyDescent="0.25">
      <c r="CL88" s="3"/>
      <c r="CM88" s="3"/>
    </row>
    <row r="89" spans="90:135" x14ac:dyDescent="0.25">
      <c r="CL89" s="3"/>
      <c r="CM89" s="3"/>
    </row>
    <row r="90" spans="90:135" x14ac:dyDescent="0.25">
      <c r="CL90" s="3"/>
      <c r="CM90" s="3"/>
    </row>
    <row r="91" spans="90:135" x14ac:dyDescent="0.25">
      <c r="CL91" s="3"/>
      <c r="CM91" s="3"/>
    </row>
    <row r="92" spans="90:135" x14ac:dyDescent="0.25">
      <c r="CL92" s="3"/>
      <c r="CM92" s="3"/>
    </row>
    <row r="93" spans="90:135" x14ac:dyDescent="0.25">
      <c r="CL93" s="3"/>
      <c r="CM93" s="3"/>
    </row>
    <row r="94" spans="90:135" x14ac:dyDescent="0.25">
      <c r="CL94" s="3"/>
      <c r="CM94" s="3"/>
    </row>
    <row r="95" spans="90:135" x14ac:dyDescent="0.25">
      <c r="CL95" s="3"/>
      <c r="CM95" s="3"/>
    </row>
  </sheetData>
  <mergeCells count="54">
    <mergeCell ref="BV57:BV62"/>
    <mergeCell ref="BQ1:BU2"/>
    <mergeCell ref="BV28:BV30"/>
    <mergeCell ref="BV31:BV37"/>
    <mergeCell ref="BV38:BV53"/>
    <mergeCell ref="BV54:BV56"/>
    <mergeCell ref="AX57:AX62"/>
    <mergeCell ref="BD1:BH2"/>
    <mergeCell ref="BI28:BI30"/>
    <mergeCell ref="BI31:BI37"/>
    <mergeCell ref="BI38:BI53"/>
    <mergeCell ref="BI54:BI56"/>
    <mergeCell ref="BI57:BI62"/>
    <mergeCell ref="AS1:AW2"/>
    <mergeCell ref="AX28:AX30"/>
    <mergeCell ref="AX31:AX37"/>
    <mergeCell ref="AX38:AX53"/>
    <mergeCell ref="AX54:AX56"/>
    <mergeCell ref="S57:S62"/>
    <mergeCell ref="Y1:AC2"/>
    <mergeCell ref="AD28:AD30"/>
    <mergeCell ref="AD31:AD37"/>
    <mergeCell ref="AD38:AD53"/>
    <mergeCell ref="AD57:AD62"/>
    <mergeCell ref="AD54:AD56"/>
    <mergeCell ref="N1:R2"/>
    <mergeCell ref="S28:S30"/>
    <mergeCell ref="S31:S37"/>
    <mergeCell ref="S38:S53"/>
    <mergeCell ref="S54:S56"/>
    <mergeCell ref="A1:E2"/>
    <mergeCell ref="F28:F30"/>
    <mergeCell ref="F31:F37"/>
    <mergeCell ref="F38:F53"/>
    <mergeCell ref="F57:F62"/>
    <mergeCell ref="F54:F56"/>
    <mergeCell ref="CL1:CP2"/>
    <mergeCell ref="CQ28:CQ30"/>
    <mergeCell ref="CQ31:CQ37"/>
    <mergeCell ref="CQ38:CQ53"/>
    <mergeCell ref="CQ54:CQ56"/>
    <mergeCell ref="CQ57:CQ62"/>
    <mergeCell ref="CY1:DC2"/>
    <mergeCell ref="DD28:DD30"/>
    <mergeCell ref="DD31:DD37"/>
    <mergeCell ref="DD38:DD53"/>
    <mergeCell ref="DD54:DD56"/>
    <mergeCell ref="DD57:DD62"/>
    <mergeCell ref="DO57:DO62"/>
    <mergeCell ref="DJ1:DN2"/>
    <mergeCell ref="DO28:DO30"/>
    <mergeCell ref="DO31:DO37"/>
    <mergeCell ref="DO38:DO53"/>
    <mergeCell ref="DO54:DO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38"/>
  <sheetViews>
    <sheetView topLeftCell="A34" zoomScaleNormal="100" workbookViewId="0">
      <selection activeCell="H20" sqref="H20"/>
    </sheetView>
  </sheetViews>
  <sheetFormatPr defaultRowHeight="15" x14ac:dyDescent="0.25"/>
  <cols>
    <col min="1" max="1" width="9.140625" customWidth="1"/>
    <col min="5" max="5" width="28.28515625" customWidth="1"/>
    <col min="6" max="6" width="18.28515625" customWidth="1"/>
    <col min="7" max="7" width="19.140625" style="8" customWidth="1"/>
    <col min="8" max="8" width="19.42578125" style="8" customWidth="1"/>
    <col min="9" max="9" width="17.140625" customWidth="1"/>
    <col min="10" max="10" width="16.42578125" customWidth="1"/>
    <col min="11" max="11" width="16.85546875" customWidth="1"/>
    <col min="21" max="21" width="32.85546875" customWidth="1"/>
    <col min="22" max="22" width="14.5703125" customWidth="1"/>
    <col min="23" max="23" width="17.140625" style="8" customWidth="1"/>
    <col min="24" max="26" width="17.140625" customWidth="1"/>
    <col min="34" max="34" width="25.140625" customWidth="1"/>
    <col min="36" max="36" width="22" style="8" customWidth="1"/>
    <col min="37" max="37" width="22" customWidth="1"/>
    <col min="38" max="42" width="22" style="8" customWidth="1"/>
    <col min="43" max="43" width="22.42578125" style="8" customWidth="1"/>
    <col min="44" max="44" width="21" style="8" customWidth="1"/>
    <col min="45" max="46" width="21" customWidth="1"/>
    <col min="47" max="47" width="30.140625" style="8" customWidth="1"/>
    <col min="48" max="48" width="27.7109375" style="8" customWidth="1"/>
    <col min="57" max="57" width="28.7109375" customWidth="1"/>
    <col min="59" max="59" width="18.7109375" style="8" customWidth="1"/>
    <col min="60" max="60" width="20" style="8" customWidth="1"/>
    <col min="61" max="61" width="16.5703125" style="8" customWidth="1"/>
    <col min="68" max="68" width="26" customWidth="1"/>
    <col min="70" max="70" width="18.28515625" customWidth="1"/>
    <col min="71" max="71" width="13.140625" style="8" customWidth="1"/>
    <col min="72" max="72" width="14" style="8" customWidth="1"/>
    <col min="80" max="80" width="27.7109375" customWidth="1"/>
    <col min="82" max="82" width="18" style="8" customWidth="1"/>
    <col min="83" max="83" width="15.140625" style="8" customWidth="1"/>
    <col min="84" max="84" width="15.42578125" style="8" customWidth="1"/>
    <col min="85" max="85" width="28.28515625" style="8" customWidth="1"/>
    <col min="86" max="88" width="20.42578125" style="8" customWidth="1"/>
    <col min="89" max="90" width="22.140625" style="8" customWidth="1"/>
    <col min="91" max="91" width="20" style="8" customWidth="1"/>
    <col min="92" max="92" width="14.28515625" style="8" customWidth="1"/>
    <col min="98" max="98" width="27.28515625" customWidth="1"/>
    <col min="100" max="100" width="19.140625" customWidth="1"/>
    <col min="101" max="101" width="12.42578125" customWidth="1"/>
    <col min="102" max="102" width="14.28515625" customWidth="1"/>
    <col min="109" max="109" width="29" customWidth="1"/>
    <col min="111" max="111" width="18.140625" customWidth="1"/>
    <col min="112" max="112" width="14.5703125" customWidth="1"/>
    <col min="113" max="113" width="14.28515625" customWidth="1"/>
    <col min="120" max="120" width="25.140625" customWidth="1"/>
    <col min="122" max="124" width="18.5703125" style="8" customWidth="1"/>
    <col min="125" max="125" width="20.42578125" style="8" customWidth="1"/>
    <col min="126" max="126" width="15.42578125" style="8" customWidth="1"/>
    <col min="127" max="127" width="18.7109375" style="8" customWidth="1"/>
    <col min="128" max="128" width="18.28515625" style="8" customWidth="1"/>
    <col min="129" max="129" width="19.140625" style="8" customWidth="1"/>
    <col min="130" max="130" width="14.5703125" style="8" customWidth="1"/>
    <col min="131" max="131" width="18.140625" style="8" customWidth="1"/>
  </cols>
  <sheetData>
    <row r="1" spans="1:135" ht="15" customHeight="1" x14ac:dyDescent="0.25">
      <c r="A1" s="61" t="s">
        <v>10</v>
      </c>
      <c r="B1" s="61"/>
      <c r="C1" s="61"/>
      <c r="D1" s="61"/>
      <c r="E1" s="61"/>
      <c r="G1" s="22" t="s">
        <v>8</v>
      </c>
      <c r="H1" s="26" t="s">
        <v>63</v>
      </c>
      <c r="I1" s="22" t="s">
        <v>66</v>
      </c>
      <c r="Q1" s="61" t="s">
        <v>11</v>
      </c>
      <c r="R1" s="61"/>
      <c r="S1" s="61"/>
      <c r="T1" s="61"/>
      <c r="U1" s="61"/>
      <c r="W1" s="8" t="s">
        <v>8</v>
      </c>
      <c r="X1" s="26" t="s">
        <v>63</v>
      </c>
      <c r="Y1" s="22" t="s">
        <v>66</v>
      </c>
      <c r="AD1" s="61" t="s">
        <v>12</v>
      </c>
      <c r="AE1" s="61"/>
      <c r="AF1" s="61"/>
      <c r="AG1" s="61"/>
      <c r="AH1" s="61"/>
      <c r="AJ1" s="8" t="s">
        <v>8</v>
      </c>
      <c r="AK1" s="26" t="s">
        <v>63</v>
      </c>
      <c r="AL1" s="22" t="s">
        <v>66</v>
      </c>
      <c r="AM1" s="22" t="s">
        <v>67</v>
      </c>
      <c r="AN1" s="22" t="s">
        <v>44</v>
      </c>
      <c r="AO1" s="22" t="s">
        <v>68</v>
      </c>
      <c r="AP1" s="22" t="s">
        <v>44</v>
      </c>
      <c r="BA1" s="61" t="s">
        <v>13</v>
      </c>
      <c r="BB1" s="61"/>
      <c r="BC1" s="61"/>
      <c r="BD1" s="61"/>
      <c r="BE1" s="61"/>
      <c r="BG1" s="8" t="s">
        <v>8</v>
      </c>
      <c r="BH1" s="8" t="s">
        <v>69</v>
      </c>
      <c r="BI1" s="8" t="s">
        <v>66</v>
      </c>
      <c r="BL1" s="61" t="s">
        <v>14</v>
      </c>
      <c r="BM1" s="61"/>
      <c r="BN1" s="61"/>
      <c r="BO1" s="61"/>
      <c r="BP1" s="61"/>
      <c r="BR1" t="s">
        <v>8</v>
      </c>
      <c r="BS1" s="8" t="s">
        <v>69</v>
      </c>
      <c r="BT1" s="8" t="s">
        <v>66</v>
      </c>
      <c r="BX1" s="61" t="s">
        <v>15</v>
      </c>
      <c r="BY1" s="61"/>
      <c r="BZ1" s="61"/>
      <c r="CA1" s="61"/>
      <c r="CB1" s="61"/>
      <c r="CD1" s="8" t="s">
        <v>8</v>
      </c>
      <c r="CE1" s="8" t="s">
        <v>69</v>
      </c>
      <c r="CF1" s="8" t="s">
        <v>66</v>
      </c>
      <c r="CG1" s="9"/>
      <c r="CK1" s="8" t="s">
        <v>70</v>
      </c>
      <c r="CL1" s="8" t="s">
        <v>44</v>
      </c>
      <c r="CM1" s="8" t="s">
        <v>68</v>
      </c>
      <c r="CN1" s="8" t="s">
        <v>44</v>
      </c>
      <c r="CP1" s="61" t="s">
        <v>16</v>
      </c>
      <c r="CQ1" s="61"/>
      <c r="CR1" s="61"/>
      <c r="CS1" s="61"/>
      <c r="CT1" s="61"/>
      <c r="CV1" t="s">
        <v>8</v>
      </c>
      <c r="CW1" s="8" t="s">
        <v>69</v>
      </c>
      <c r="CX1" s="8" t="s">
        <v>66</v>
      </c>
      <c r="DA1" s="61" t="s">
        <v>17</v>
      </c>
      <c r="DB1" s="61"/>
      <c r="DC1" s="61"/>
      <c r="DD1" s="61"/>
      <c r="DE1" s="61"/>
      <c r="DG1" t="s">
        <v>8</v>
      </c>
      <c r="DH1" s="8" t="s">
        <v>69</v>
      </c>
      <c r="DI1" s="8" t="s">
        <v>66</v>
      </c>
      <c r="DL1" s="61" t="s">
        <v>18</v>
      </c>
      <c r="DM1" s="61"/>
      <c r="DN1" s="61"/>
      <c r="DO1" s="61"/>
      <c r="DP1" s="61"/>
      <c r="DR1" s="8" t="s">
        <v>8</v>
      </c>
      <c r="DS1" s="8" t="s">
        <v>69</v>
      </c>
      <c r="DT1" s="8" t="s">
        <v>66</v>
      </c>
      <c r="DY1" s="8" t="s">
        <v>70</v>
      </c>
      <c r="DZ1" s="8" t="s">
        <v>44</v>
      </c>
      <c r="EA1" s="8" t="s">
        <v>68</v>
      </c>
      <c r="EC1" s="3"/>
      <c r="ED1" s="3"/>
      <c r="EE1" s="3"/>
    </row>
    <row r="2" spans="1:135" x14ac:dyDescent="0.25">
      <c r="A2" s="62"/>
      <c r="B2" s="62"/>
      <c r="C2" s="62"/>
      <c r="D2" s="62"/>
      <c r="E2" s="62"/>
      <c r="Q2" s="62"/>
      <c r="R2" s="62"/>
      <c r="S2" s="62"/>
      <c r="T2" s="62"/>
      <c r="U2" s="62"/>
      <c r="X2" s="8"/>
      <c r="AD2" s="62"/>
      <c r="AE2" s="62"/>
      <c r="AF2" s="62"/>
      <c r="AG2" s="62"/>
      <c r="AH2" s="62"/>
      <c r="AK2" s="8"/>
      <c r="AM2"/>
      <c r="BA2" s="62"/>
      <c r="BB2" s="62"/>
      <c r="BC2" s="62"/>
      <c r="BD2" s="62"/>
      <c r="BE2" s="62"/>
      <c r="BL2" s="62"/>
      <c r="BM2" s="62"/>
      <c r="BN2" s="62"/>
      <c r="BO2" s="62"/>
      <c r="BP2" s="62"/>
      <c r="BX2" s="62"/>
      <c r="BY2" s="62"/>
      <c r="BZ2" s="62"/>
      <c r="CA2" s="62"/>
      <c r="CB2" s="62"/>
      <c r="CG2" s="9"/>
      <c r="CP2" s="62"/>
      <c r="CQ2" s="62"/>
      <c r="CR2" s="62"/>
      <c r="CS2" s="62"/>
      <c r="CT2" s="62"/>
      <c r="CW2" s="8"/>
      <c r="CX2" s="8"/>
      <c r="DA2" s="62"/>
      <c r="DB2" s="62"/>
      <c r="DC2" s="62"/>
      <c r="DD2" s="62"/>
      <c r="DE2" s="62"/>
      <c r="DH2" s="8"/>
      <c r="DI2" s="8"/>
      <c r="DL2" s="62"/>
      <c r="DM2" s="62"/>
      <c r="DN2" s="62"/>
      <c r="DO2" s="62"/>
      <c r="DP2" s="62"/>
      <c r="EC2" s="3"/>
      <c r="ED2" s="3"/>
      <c r="EE2" s="3"/>
    </row>
    <row r="3" spans="1:135" ht="17.25" customHeight="1" x14ac:dyDescent="0.25">
      <c r="A3" s="1" t="s">
        <v>0</v>
      </c>
      <c r="B3" s="1"/>
      <c r="C3" s="1" t="s">
        <v>1</v>
      </c>
      <c r="D3" s="1" t="s">
        <v>2</v>
      </c>
      <c r="E3" s="1" t="s">
        <v>3</v>
      </c>
      <c r="H3" s="26" t="s">
        <v>64</v>
      </c>
      <c r="I3" s="26" t="s">
        <v>64</v>
      </c>
      <c r="Q3" s="1" t="s">
        <v>0</v>
      </c>
      <c r="R3" s="1"/>
      <c r="S3" s="1" t="s">
        <v>1</v>
      </c>
      <c r="T3" s="1" t="s">
        <v>2</v>
      </c>
      <c r="U3" s="1" t="s">
        <v>3</v>
      </c>
      <c r="X3" s="26" t="s">
        <v>64</v>
      </c>
      <c r="Y3" s="26" t="s">
        <v>64</v>
      </c>
      <c r="AD3" s="1" t="s">
        <v>0</v>
      </c>
      <c r="AE3" s="1"/>
      <c r="AF3" s="1" t="s">
        <v>1</v>
      </c>
      <c r="AG3" s="1" t="s">
        <v>2</v>
      </c>
      <c r="AH3" s="1" t="s">
        <v>3</v>
      </c>
      <c r="AK3" s="26" t="s">
        <v>64</v>
      </c>
      <c r="AL3" s="26" t="s">
        <v>64</v>
      </c>
      <c r="AM3" s="26" t="s">
        <v>64</v>
      </c>
      <c r="AN3" s="26"/>
      <c r="AO3" s="26" t="s">
        <v>64</v>
      </c>
      <c r="AP3" s="22"/>
      <c r="AQ3" s="26" t="s">
        <v>50</v>
      </c>
      <c r="AR3" s="26" t="s">
        <v>44</v>
      </c>
      <c r="AS3" s="20" t="s">
        <v>53</v>
      </c>
      <c r="AT3" s="20" t="s">
        <v>44</v>
      </c>
      <c r="AU3" s="27" t="s">
        <v>59</v>
      </c>
      <c r="AV3" s="27" t="s">
        <v>61</v>
      </c>
      <c r="BA3" s="5" t="s">
        <v>0</v>
      </c>
      <c r="BB3" s="5"/>
      <c r="BC3" s="5" t="s">
        <v>1</v>
      </c>
      <c r="BD3" s="5" t="s">
        <v>2</v>
      </c>
      <c r="BE3" s="5" t="s">
        <v>3</v>
      </c>
      <c r="BH3" s="26" t="s">
        <v>64</v>
      </c>
      <c r="BI3" s="26" t="s">
        <v>64</v>
      </c>
      <c r="BL3" s="5" t="s">
        <v>0</v>
      </c>
      <c r="BM3" s="5"/>
      <c r="BN3" s="5" t="s">
        <v>1</v>
      </c>
      <c r="BO3" s="5" t="s">
        <v>2</v>
      </c>
      <c r="BP3" s="5" t="s">
        <v>3</v>
      </c>
      <c r="BS3" s="26" t="s">
        <v>64</v>
      </c>
      <c r="BT3" s="26" t="s">
        <v>64</v>
      </c>
      <c r="BX3" s="5" t="s">
        <v>0</v>
      </c>
      <c r="BY3" s="5"/>
      <c r="BZ3" s="5" t="s">
        <v>1</v>
      </c>
      <c r="CA3" s="5" t="s">
        <v>2</v>
      </c>
      <c r="CB3" s="5" t="s">
        <v>3</v>
      </c>
      <c r="CE3" s="26" t="s">
        <v>64</v>
      </c>
      <c r="CF3" s="26" t="s">
        <v>64</v>
      </c>
      <c r="CG3" s="29" t="s">
        <v>50</v>
      </c>
      <c r="CH3" s="22" t="s">
        <v>44</v>
      </c>
      <c r="CI3" s="22" t="s">
        <v>54</v>
      </c>
      <c r="CJ3" s="22" t="s">
        <v>44</v>
      </c>
      <c r="CK3" s="26" t="s">
        <v>64</v>
      </c>
      <c r="CL3" s="26"/>
      <c r="CM3" s="26" t="s">
        <v>64</v>
      </c>
      <c r="CN3" s="22"/>
      <c r="CP3" s="5" t="s">
        <v>0</v>
      </c>
      <c r="CQ3" s="5"/>
      <c r="CR3" s="5" t="s">
        <v>1</v>
      </c>
      <c r="CS3" s="5" t="s">
        <v>2</v>
      </c>
      <c r="CT3" s="5" t="s">
        <v>3</v>
      </c>
      <c r="CW3" s="26" t="s">
        <v>64</v>
      </c>
      <c r="CX3" s="26" t="s">
        <v>64</v>
      </c>
      <c r="DA3" s="6" t="s">
        <v>0</v>
      </c>
      <c r="DB3" s="6"/>
      <c r="DC3" s="6" t="s">
        <v>1</v>
      </c>
      <c r="DD3" s="6" t="s">
        <v>2</v>
      </c>
      <c r="DE3" s="6" t="s">
        <v>3</v>
      </c>
      <c r="DH3" s="26" t="s">
        <v>64</v>
      </c>
      <c r="DI3" s="26" t="s">
        <v>64</v>
      </c>
      <c r="DL3" s="6" t="s">
        <v>0</v>
      </c>
      <c r="DM3" s="6"/>
      <c r="DN3" s="6" t="s">
        <v>1</v>
      </c>
      <c r="DO3" s="6" t="s">
        <v>2</v>
      </c>
      <c r="DP3" s="6" t="s">
        <v>3</v>
      </c>
      <c r="DS3" s="26" t="s">
        <v>64</v>
      </c>
      <c r="DT3" s="26" t="s">
        <v>64</v>
      </c>
      <c r="DU3" s="20" t="s">
        <v>50</v>
      </c>
      <c r="DV3" s="20" t="s">
        <v>44</v>
      </c>
      <c r="DW3" s="20" t="s">
        <v>55</v>
      </c>
      <c r="DX3" s="20" t="s">
        <v>44</v>
      </c>
      <c r="DY3" s="26" t="s">
        <v>64</v>
      </c>
      <c r="DZ3" s="26"/>
      <c r="EA3" s="26" t="s">
        <v>64</v>
      </c>
      <c r="EC3" s="3"/>
      <c r="ED3" s="3"/>
      <c r="EE3" s="3"/>
    </row>
    <row r="4" spans="1:135" x14ac:dyDescent="0.25">
      <c r="A4" s="2">
        <v>300</v>
      </c>
      <c r="B4" s="2">
        <f>A4/3600</f>
        <v>8.3333333333333329E-2</v>
      </c>
      <c r="C4" s="2">
        <v>1.3</v>
      </c>
      <c r="D4" s="2">
        <f>C4/1000</f>
        <v>1.2999999999999999E-3</v>
      </c>
      <c r="E4" s="2">
        <f>D4/(0.001216*0.083333)</f>
        <v>12.828998684415788</v>
      </c>
      <c r="F4" s="66" t="s">
        <v>4</v>
      </c>
      <c r="G4" s="8">
        <f>E36/E4*100</f>
        <v>76.92307692307692</v>
      </c>
      <c r="H4" s="8">
        <f>(E35-E27)/E4*100</f>
        <v>61.53846153846154</v>
      </c>
      <c r="I4">
        <f>(E4-E35)/E4*100</f>
        <v>23.076923076923077</v>
      </c>
      <c r="Q4" s="2">
        <v>300</v>
      </c>
      <c r="R4" s="2">
        <f>Q4/3600</f>
        <v>8.3333333333333329E-2</v>
      </c>
      <c r="S4" s="2">
        <v>1.4</v>
      </c>
      <c r="T4" s="2">
        <f>S4/1000</f>
        <v>1.4E-3</v>
      </c>
      <c r="U4" s="2">
        <f>T4/(0.001216*0.083333)</f>
        <v>13.815844737063156</v>
      </c>
      <c r="V4" s="66" t="s">
        <v>4</v>
      </c>
      <c r="W4" s="8">
        <f>U36/U4*100</f>
        <v>92.857142857142861</v>
      </c>
      <c r="X4" s="8">
        <f>(U35-U27)/U4*100</f>
        <v>85.714285714285722</v>
      </c>
      <c r="Y4">
        <f>(U4-U35)/U4*100</f>
        <v>7.1428571428571352</v>
      </c>
      <c r="AD4" s="2">
        <v>300</v>
      </c>
      <c r="AE4" s="2">
        <f>AD4/3600</f>
        <v>8.3333333333333329E-2</v>
      </c>
      <c r="AF4" s="2">
        <v>1.5</v>
      </c>
      <c r="AG4" s="2">
        <f>AF4/1000</f>
        <v>1.5E-3</v>
      </c>
      <c r="AH4" s="2">
        <f>AG4/(0.001216*0.083333)</f>
        <v>14.802690789710525</v>
      </c>
      <c r="AI4" s="66" t="s">
        <v>4</v>
      </c>
      <c r="AJ4" s="8">
        <f>AH36/AH4*100</f>
        <v>86.666666666666671</v>
      </c>
      <c r="AK4" s="8">
        <f>(AH36-AH27)/AH4*100</f>
        <v>73.333333333333343</v>
      </c>
      <c r="AL4" s="8">
        <f>(AH4-AH35)/AH4*100</f>
        <v>20</v>
      </c>
      <c r="AM4" s="8">
        <f>AVERAGEA(H4,X4,AK4)</f>
        <v>73.528693528693537</v>
      </c>
      <c r="AN4" s="8">
        <f>_xlfn.STDEV.P(H4,X4,AK4)</f>
        <v>9.8707055759129094</v>
      </c>
      <c r="AO4" s="8">
        <f>AVERAGEA(I4,Y4,AL4)</f>
        <v>16.739926739926737</v>
      </c>
      <c r="AP4" s="8">
        <f>_xlfn.STDEV.P(I4,Y4,AL4)</f>
        <v>6.9014333073439023</v>
      </c>
      <c r="AQ4" s="8">
        <f>AVERAGEA(G4,W4,AJ4)</f>
        <v>85.482295482295498</v>
      </c>
      <c r="AR4" s="8">
        <f>_xlfn.STDEV.P(G4,W4,AJ4)</f>
        <v>6.5587430515593343</v>
      </c>
      <c r="AS4" s="24">
        <f>AVERAGEA(E4,U4,AH4)</f>
        <v>13.815844737063157</v>
      </c>
      <c r="AT4">
        <f>_xlfn.STDEV.P(E4,U4,AH4)</f>
        <v>0.8057564278885988</v>
      </c>
      <c r="AU4" s="8">
        <f>AS36-AS27</f>
        <v>10.197409210689472</v>
      </c>
      <c r="AV4" s="8">
        <f>AS4-AS36</f>
        <v>1.973692105294738</v>
      </c>
      <c r="BA4" s="2">
        <v>300</v>
      </c>
      <c r="BB4" s="2">
        <f>BA4/3600</f>
        <v>8.3333333333333329E-2</v>
      </c>
      <c r="BC4" s="2">
        <v>1.3</v>
      </c>
      <c r="BD4" s="2">
        <f>BC4/1000</f>
        <v>1.2999999999999999E-3</v>
      </c>
      <c r="BE4" s="2">
        <f>BD4/(0.001216*0.083333)</f>
        <v>12.828998684415788</v>
      </c>
      <c r="BF4" s="66" t="s">
        <v>4</v>
      </c>
      <c r="BG4" s="8">
        <f>BE36/BE4*100</f>
        <v>61.53846153846154</v>
      </c>
      <c r="BH4" s="8">
        <f>(BE36-BE27)/BE4*100</f>
        <v>53.846153846153847</v>
      </c>
      <c r="BI4" s="8">
        <f>(BE4-BE36)/BE4*100</f>
        <v>38.46153846153846</v>
      </c>
      <c r="BL4" s="2">
        <v>300</v>
      </c>
      <c r="BM4" s="2">
        <f>BL4/3600</f>
        <v>8.3333333333333329E-2</v>
      </c>
      <c r="BN4" s="2">
        <v>1.6</v>
      </c>
      <c r="BO4" s="2">
        <f>BN4/1000</f>
        <v>1.6000000000000001E-3</v>
      </c>
      <c r="BP4" s="2">
        <f>BO4/(0.001216*0.083333)</f>
        <v>15.789536842357894</v>
      </c>
      <c r="BQ4" s="66" t="s">
        <v>4</v>
      </c>
      <c r="BR4">
        <f>BP36/BP4*100</f>
        <v>68.75</v>
      </c>
      <c r="BS4" s="8">
        <f>(BP36-BP27)/BP4*100</f>
        <v>68.75</v>
      </c>
      <c r="BT4" s="8">
        <f>(BP4-BP36)/BP4*100</f>
        <v>31.25</v>
      </c>
      <c r="BX4" s="2">
        <v>300</v>
      </c>
      <c r="BY4" s="2">
        <f>BX4/3600</f>
        <v>8.3333333333333329E-2</v>
      </c>
      <c r="BZ4" s="2">
        <v>1.5</v>
      </c>
      <c r="CA4" s="2">
        <f>BZ4/1000</f>
        <v>1.5E-3</v>
      </c>
      <c r="CB4" s="2">
        <f>CA4/(0.001216*0.083333)</f>
        <v>14.802690789710525</v>
      </c>
      <c r="CC4" s="66" t="s">
        <v>4</v>
      </c>
      <c r="CD4" s="8">
        <f>CB36/CB4*100</f>
        <v>66.666666666666657</v>
      </c>
      <c r="CE4" s="8">
        <f>(CB36-CB26)/CB4*100</f>
        <v>66.666666666666657</v>
      </c>
      <c r="CF4" s="8">
        <f>(CB4-CB36)/CB4*100</f>
        <v>33.333333333333329</v>
      </c>
      <c r="CG4" s="9">
        <f>AVERAGEA(BG4,BR4,CD4)</f>
        <v>65.651709401709397</v>
      </c>
      <c r="CH4" s="8">
        <f>_xlfn.STDEV.P(BG4,BR4,CD4)</f>
        <v>3.0303108127527407</v>
      </c>
      <c r="CI4" s="25">
        <f>AVERAGEA(BE4,BP4,CB4)</f>
        <v>14.473742105494736</v>
      </c>
      <c r="CJ4" s="8">
        <f>_xlfn.STDEV.P(BE4,BP4,CB4)</f>
        <v>1.2308132741655771</v>
      </c>
      <c r="CK4" s="8">
        <f>AVERAGEA(BH4,BS4,CE4)</f>
        <v>63.087606837606835</v>
      </c>
      <c r="CL4" s="8">
        <f>_xlfn.STDEV.P(BH4,BS4,CE4)</f>
        <v>6.5898107959369945</v>
      </c>
      <c r="CM4" s="8">
        <f>AVERAGEA(BI4,BT4,CF4)</f>
        <v>34.348290598290596</v>
      </c>
      <c r="CN4" s="8">
        <f>_xlfn.STDEV.P(BI4,BT4,CF4)</f>
        <v>3.0303108127527421</v>
      </c>
      <c r="CP4" s="2">
        <v>300</v>
      </c>
      <c r="CQ4" s="2">
        <f>CP4/3600</f>
        <v>8.3333333333333329E-2</v>
      </c>
      <c r="CR4" s="2">
        <v>1.7</v>
      </c>
      <c r="CS4" s="2">
        <f>CR4/1000</f>
        <v>1.6999999999999999E-3</v>
      </c>
      <c r="CT4" s="2">
        <f>CS4/(0.001216*0.083333)</f>
        <v>16.776382895005259</v>
      </c>
      <c r="CU4" s="66" t="s">
        <v>4</v>
      </c>
      <c r="CV4">
        <f>CT36/CT4*100</f>
        <v>47.058823529411775</v>
      </c>
      <c r="CW4" s="8">
        <f>(CT36-CT26)/CT4*100</f>
        <v>47.058823529411775</v>
      </c>
      <c r="CX4" s="8">
        <f>(CT4-CT36)/CT4*100</f>
        <v>52.941176470588225</v>
      </c>
      <c r="DA4" s="2">
        <v>300</v>
      </c>
      <c r="DB4" s="2">
        <f>DA4/3600</f>
        <v>8.3333333333333329E-2</v>
      </c>
      <c r="DC4" s="2">
        <v>1.4</v>
      </c>
      <c r="DD4" s="2">
        <f>DC4/1000</f>
        <v>1.4E-3</v>
      </c>
      <c r="DE4" s="2">
        <f>DD4/(0.001216*0.083333)</f>
        <v>13.815844737063156</v>
      </c>
      <c r="DF4" s="66" t="s">
        <v>4</v>
      </c>
      <c r="DG4">
        <f>DE36/DE4*100</f>
        <v>42.857142857142861</v>
      </c>
      <c r="DH4" s="8">
        <f>(DE36-DE26)/DE4*100</f>
        <v>35.714285714285715</v>
      </c>
      <c r="DI4" s="8">
        <f>(DE4-DE36)/DE4*100</f>
        <v>57.142857142857139</v>
      </c>
      <c r="DL4" s="2">
        <v>300</v>
      </c>
      <c r="DM4" s="2">
        <f>DL4/3600</f>
        <v>8.3333333333333329E-2</v>
      </c>
      <c r="DN4" s="2">
        <v>1.6</v>
      </c>
      <c r="DO4" s="2">
        <f>DN4/1000</f>
        <v>1.6000000000000001E-3</v>
      </c>
      <c r="DP4" s="2">
        <f>DO4/(0.001216*0.083333)</f>
        <v>15.789536842357894</v>
      </c>
      <c r="DQ4" s="66" t="s">
        <v>4</v>
      </c>
      <c r="DR4" s="8">
        <f>DP36/DP4*100</f>
        <v>43.749999999999993</v>
      </c>
      <c r="DS4" s="8">
        <f>(DP36-DP26)/DP4*100</f>
        <v>43.749999999999993</v>
      </c>
      <c r="DT4" s="8">
        <f>(DP4-DP36)/DP4*100</f>
        <v>56.25</v>
      </c>
      <c r="DU4" s="8">
        <f>AVERAGEA(CV4,DG4,DR4)</f>
        <v>44.555322128851543</v>
      </c>
      <c r="DV4" s="8">
        <f>_xlfn.STDEV.P(CV4,DG4,DR4)</f>
        <v>1.8073807782429308</v>
      </c>
      <c r="DW4" s="25">
        <f>AVERAGEA(CT4,DE4,DP4)</f>
        <v>15.460588158142102</v>
      </c>
      <c r="DX4" s="8">
        <f>_xlfn.STDEV.P(CT4,DE4,DP4)</f>
        <v>1.2308132741655768</v>
      </c>
      <c r="DY4" s="8">
        <f>AVERAGEA(CW4,DH4,DS4)</f>
        <v>42.174369747899163</v>
      </c>
      <c r="DZ4" s="8">
        <f>_xlfn.STDEV.P(CW4,DH4,DS4)</f>
        <v>4.7635135896525931</v>
      </c>
      <c r="EA4" s="8">
        <f>AVERAGEA(CX4,DI4,DT4)</f>
        <v>55.444677871148457</v>
      </c>
      <c r="EB4">
        <f>_xlfn.STDEV.P(CX4,DI4,DT4)</f>
        <v>1.8073807782429299</v>
      </c>
      <c r="EC4" s="3"/>
      <c r="ED4" s="3"/>
      <c r="EE4" s="3"/>
    </row>
    <row r="5" spans="1:135" x14ac:dyDescent="0.25">
      <c r="A5" s="2">
        <f>300+A4</f>
        <v>600</v>
      </c>
      <c r="B5" s="2">
        <f t="shared" ref="B5:B62" si="0">A5/3600</f>
        <v>0.16666666666666666</v>
      </c>
      <c r="C5" s="2">
        <v>1.3</v>
      </c>
      <c r="D5" s="2">
        <f t="shared" ref="D5:D62" si="1">C5/1000</f>
        <v>1.2999999999999999E-3</v>
      </c>
      <c r="E5" s="2">
        <f t="shared" ref="E5:E62" si="2">D5/(0.001216*0.083333)</f>
        <v>12.828998684415788</v>
      </c>
      <c r="F5" s="66"/>
      <c r="Q5" s="2">
        <f>300+Q4</f>
        <v>600</v>
      </c>
      <c r="R5" s="2">
        <f t="shared" ref="R5:R62" si="3">Q5/3600</f>
        <v>0.16666666666666666</v>
      </c>
      <c r="S5" s="2">
        <v>1.4</v>
      </c>
      <c r="T5" s="2">
        <f t="shared" ref="T5:T62" si="4">S5/1000</f>
        <v>1.4E-3</v>
      </c>
      <c r="U5" s="2">
        <f t="shared" ref="U5:U62" si="5">T5/(0.001216*0.083333)</f>
        <v>13.815844737063156</v>
      </c>
      <c r="V5" s="66"/>
      <c r="X5" s="8"/>
      <c r="AD5" s="2">
        <f>AD4+300</f>
        <v>600</v>
      </c>
      <c r="AE5" s="2">
        <f t="shared" ref="AE5:AE62" si="6">AD5/3600</f>
        <v>0.16666666666666666</v>
      </c>
      <c r="AF5" s="2">
        <v>1.5</v>
      </c>
      <c r="AG5" s="2">
        <f t="shared" ref="AG5:AG62" si="7">AF5/1000</f>
        <v>1.5E-3</v>
      </c>
      <c r="AH5" s="2">
        <f t="shared" ref="AH5:AH62" si="8">AG5/(0.001216*0.083333)</f>
        <v>14.802690789710525</v>
      </c>
      <c r="AI5" s="66"/>
      <c r="AK5" s="8"/>
      <c r="AS5">
        <f t="shared" ref="AS5:AS62" si="9">AVERAGEA(E5,U5,AH5)</f>
        <v>13.815844737063157</v>
      </c>
      <c r="AT5">
        <f t="shared" ref="AT5:AT62" si="10">_xlfn.STDEV.P(E5,U5,AH5)</f>
        <v>0.8057564278885988</v>
      </c>
      <c r="BA5" s="2">
        <f>BA4+300</f>
        <v>600</v>
      </c>
      <c r="BB5" s="2">
        <f t="shared" ref="BB5:BB62" si="11">BA5/3600</f>
        <v>0.16666666666666666</v>
      </c>
      <c r="BC5" s="2">
        <v>1.3</v>
      </c>
      <c r="BD5" s="2">
        <f t="shared" ref="BD5:BD62" si="12">BC5/1000</f>
        <v>1.2999999999999999E-3</v>
      </c>
      <c r="BE5" s="2">
        <f t="shared" ref="BE5:BE62" si="13">BD5/(0.001216*0.083333)</f>
        <v>12.828998684415788</v>
      </c>
      <c r="BF5" s="66"/>
      <c r="BL5" s="2">
        <f>BL4+300</f>
        <v>600</v>
      </c>
      <c r="BM5" s="2">
        <f t="shared" ref="BM5:BM62" si="14">BL5/3600</f>
        <v>0.16666666666666666</v>
      </c>
      <c r="BN5" s="2">
        <v>1.6</v>
      </c>
      <c r="BO5" s="2">
        <f t="shared" ref="BO5:BO62" si="15">BN5/1000</f>
        <v>1.6000000000000001E-3</v>
      </c>
      <c r="BP5" s="2">
        <f t="shared" ref="BP5:BP62" si="16">BO5/(0.001216*0.083333)</f>
        <v>15.789536842357894</v>
      </c>
      <c r="BQ5" s="66"/>
      <c r="BX5" s="2">
        <f>BX4+300</f>
        <v>600</v>
      </c>
      <c r="BY5" s="2">
        <f t="shared" ref="BY5:BY62" si="17">BX5/3600</f>
        <v>0.16666666666666666</v>
      </c>
      <c r="BZ5" s="2">
        <v>1.5</v>
      </c>
      <c r="CA5" s="2">
        <f t="shared" ref="CA5:CA62" si="18">BZ5/1000</f>
        <v>1.5E-3</v>
      </c>
      <c r="CB5" s="2">
        <f t="shared" ref="CB5:CB62" si="19">CA5/(0.001216*0.083333)</f>
        <v>14.802690789710525</v>
      </c>
      <c r="CC5" s="66"/>
      <c r="CG5" s="9"/>
      <c r="CI5" s="8">
        <f t="shared" ref="CI5:CI62" si="20">AVERAGEA(BE5,BP5,CB5)</f>
        <v>14.473742105494736</v>
      </c>
      <c r="CJ5" s="8">
        <f t="shared" ref="CJ5:CJ62" si="21">_xlfn.STDEV.P(BE5,BP5,CB5)</f>
        <v>1.2308132741655771</v>
      </c>
      <c r="CP5" s="2">
        <f>CP4+300</f>
        <v>600</v>
      </c>
      <c r="CQ5" s="2">
        <f t="shared" ref="CQ5:CQ62" si="22">CP5/3600</f>
        <v>0.16666666666666666</v>
      </c>
      <c r="CR5" s="2">
        <v>1.7</v>
      </c>
      <c r="CS5" s="2">
        <f t="shared" ref="CS5:CS62" si="23">CR5/1000</f>
        <v>1.6999999999999999E-3</v>
      </c>
      <c r="CT5" s="2">
        <f t="shared" ref="CT5:CT62" si="24">CS5/(0.001216*0.083333)</f>
        <v>16.776382895005259</v>
      </c>
      <c r="CU5" s="66"/>
      <c r="DA5" s="2">
        <f>DA4+300</f>
        <v>600</v>
      </c>
      <c r="DB5" s="2">
        <f t="shared" ref="DB5:DB62" si="25">DA5/3600</f>
        <v>0.16666666666666666</v>
      </c>
      <c r="DC5" s="2">
        <v>1.4</v>
      </c>
      <c r="DD5" s="2">
        <f t="shared" ref="DD5:DD62" si="26">DC5/1000</f>
        <v>1.4E-3</v>
      </c>
      <c r="DE5" s="2">
        <f t="shared" ref="DE5:DE62" si="27">DD5/(0.001216*0.083333)</f>
        <v>13.815844737063156</v>
      </c>
      <c r="DF5" s="66"/>
      <c r="DL5" s="2">
        <f>DL4+300</f>
        <v>600</v>
      </c>
      <c r="DM5" s="2">
        <f t="shared" ref="DM5:DM62" si="28">DL5/3600</f>
        <v>0.16666666666666666</v>
      </c>
      <c r="DN5" s="2">
        <v>1.6</v>
      </c>
      <c r="DO5" s="2">
        <f t="shared" ref="DO5:DO62" si="29">DN5/1000</f>
        <v>1.6000000000000001E-3</v>
      </c>
      <c r="DP5" s="2">
        <f t="shared" ref="DP5:DP62" si="30">DO5/(0.001216*0.083333)</f>
        <v>15.789536842357894</v>
      </c>
      <c r="DQ5" s="66"/>
      <c r="DW5" s="8">
        <f t="shared" ref="DW5:DW62" si="31">AVERAGEA(CT5,DE5,DP5)</f>
        <v>15.460588158142102</v>
      </c>
      <c r="DX5" s="8">
        <f t="shared" ref="DX5:DX62" si="32">_xlfn.STDEV.P(CT5,DE5,DP5)</f>
        <v>1.2308132741655768</v>
      </c>
      <c r="EC5" s="3"/>
      <c r="ED5" s="3"/>
      <c r="EE5" s="3"/>
    </row>
    <row r="6" spans="1:135" ht="15.75" customHeight="1" x14ac:dyDescent="0.25">
      <c r="A6" s="2">
        <f t="shared" ref="A6:A62" si="33">300+A5</f>
        <v>900</v>
      </c>
      <c r="B6" s="2">
        <f t="shared" si="0"/>
        <v>0.25</v>
      </c>
      <c r="C6" s="2">
        <v>1.3</v>
      </c>
      <c r="D6" s="2">
        <f t="shared" si="1"/>
        <v>1.2999999999999999E-3</v>
      </c>
      <c r="E6" s="2">
        <f t="shared" si="2"/>
        <v>12.828998684415788</v>
      </c>
      <c r="F6" s="66"/>
      <c r="Q6" s="2">
        <f t="shared" ref="Q6:Q62" si="34">300+Q5</f>
        <v>900</v>
      </c>
      <c r="R6" s="2">
        <f t="shared" si="3"/>
        <v>0.25</v>
      </c>
      <c r="S6" s="2">
        <v>1.4</v>
      </c>
      <c r="T6" s="2">
        <f t="shared" si="4"/>
        <v>1.4E-3</v>
      </c>
      <c r="U6" s="2">
        <f t="shared" si="5"/>
        <v>13.815844737063156</v>
      </c>
      <c r="V6" s="66"/>
      <c r="X6" s="8"/>
      <c r="AD6" s="2">
        <f t="shared" ref="AD6:AD62" si="35">AD5+300</f>
        <v>900</v>
      </c>
      <c r="AE6" s="2">
        <f t="shared" si="6"/>
        <v>0.25</v>
      </c>
      <c r="AF6" s="2">
        <v>1.5</v>
      </c>
      <c r="AG6" s="2">
        <f t="shared" si="7"/>
        <v>1.5E-3</v>
      </c>
      <c r="AH6" s="2">
        <f t="shared" si="8"/>
        <v>14.802690789710525</v>
      </c>
      <c r="AI6" s="66"/>
      <c r="AK6" s="8"/>
      <c r="AS6">
        <f t="shared" si="9"/>
        <v>13.815844737063157</v>
      </c>
      <c r="AT6">
        <f t="shared" si="10"/>
        <v>0.8057564278885988</v>
      </c>
      <c r="AU6" s="27" t="s">
        <v>60</v>
      </c>
      <c r="AV6" s="27" t="s">
        <v>62</v>
      </c>
      <c r="BA6" s="2">
        <f t="shared" ref="BA6:BA62" si="36">BA5+300</f>
        <v>900</v>
      </c>
      <c r="BB6" s="2">
        <f t="shared" si="11"/>
        <v>0.25</v>
      </c>
      <c r="BC6" s="2">
        <v>1.3</v>
      </c>
      <c r="BD6" s="2">
        <f t="shared" si="12"/>
        <v>1.2999999999999999E-3</v>
      </c>
      <c r="BE6" s="2">
        <f t="shared" si="13"/>
        <v>12.828998684415788</v>
      </c>
      <c r="BF6" s="66"/>
      <c r="BL6" s="2">
        <f t="shared" ref="BL6:BL62" si="37">BL5+300</f>
        <v>900</v>
      </c>
      <c r="BM6" s="2">
        <f t="shared" si="14"/>
        <v>0.25</v>
      </c>
      <c r="BN6" s="2">
        <v>1.6</v>
      </c>
      <c r="BO6" s="2">
        <f t="shared" si="15"/>
        <v>1.6000000000000001E-3</v>
      </c>
      <c r="BP6" s="2">
        <f t="shared" si="16"/>
        <v>15.789536842357894</v>
      </c>
      <c r="BQ6" s="66"/>
      <c r="BX6" s="2">
        <f t="shared" ref="BX6:BX62" si="38">BX5+300</f>
        <v>900</v>
      </c>
      <c r="BY6" s="2">
        <f t="shared" si="17"/>
        <v>0.25</v>
      </c>
      <c r="BZ6" s="2">
        <v>1.6</v>
      </c>
      <c r="CA6" s="2">
        <f t="shared" si="18"/>
        <v>1.6000000000000001E-3</v>
      </c>
      <c r="CB6" s="2">
        <f t="shared" si="19"/>
        <v>15.789536842357894</v>
      </c>
      <c r="CC6" s="66"/>
      <c r="CG6" s="9"/>
      <c r="CI6" s="8">
        <f t="shared" si="20"/>
        <v>14.802690789710525</v>
      </c>
      <c r="CJ6" s="8">
        <f t="shared" si="21"/>
        <v>1.3956110716282617</v>
      </c>
      <c r="CP6" s="2">
        <f t="shared" ref="CP6:CP62" si="39">CP5+300</f>
        <v>900</v>
      </c>
      <c r="CQ6" s="2">
        <f t="shared" si="22"/>
        <v>0.25</v>
      </c>
      <c r="CR6" s="2">
        <v>1.7</v>
      </c>
      <c r="CS6" s="2">
        <f t="shared" si="23"/>
        <v>1.6999999999999999E-3</v>
      </c>
      <c r="CT6" s="2">
        <f t="shared" si="24"/>
        <v>16.776382895005259</v>
      </c>
      <c r="CU6" s="66"/>
      <c r="DA6" s="2">
        <f t="shared" ref="DA6:DA62" si="40">DA5+300</f>
        <v>900</v>
      </c>
      <c r="DB6" s="2">
        <f t="shared" si="25"/>
        <v>0.25</v>
      </c>
      <c r="DC6" s="2">
        <v>1.4</v>
      </c>
      <c r="DD6" s="2">
        <f t="shared" si="26"/>
        <v>1.4E-3</v>
      </c>
      <c r="DE6" s="2">
        <f t="shared" si="27"/>
        <v>13.815844737063156</v>
      </c>
      <c r="DF6" s="66"/>
      <c r="DL6" s="2">
        <f t="shared" ref="DL6:DL62" si="41">DL5+300</f>
        <v>900</v>
      </c>
      <c r="DM6" s="2">
        <f t="shared" si="28"/>
        <v>0.25</v>
      </c>
      <c r="DN6" s="2">
        <v>1.6</v>
      </c>
      <c r="DO6" s="2">
        <f t="shared" si="29"/>
        <v>1.6000000000000001E-3</v>
      </c>
      <c r="DP6" s="2">
        <f t="shared" si="30"/>
        <v>15.789536842357894</v>
      </c>
      <c r="DQ6" s="66"/>
      <c r="DW6" s="8">
        <f t="shared" si="31"/>
        <v>15.460588158142102</v>
      </c>
      <c r="DX6" s="8">
        <f t="shared" si="32"/>
        <v>1.2308132741655768</v>
      </c>
      <c r="DY6" s="26"/>
      <c r="DZ6" s="26"/>
      <c r="EA6" s="26"/>
      <c r="EC6" s="3"/>
      <c r="ED6" s="3"/>
      <c r="EE6" s="3"/>
    </row>
    <row r="7" spans="1:135" x14ac:dyDescent="0.25">
      <c r="A7" s="2">
        <f t="shared" si="33"/>
        <v>1200</v>
      </c>
      <c r="B7" s="2">
        <f t="shared" si="0"/>
        <v>0.33333333333333331</v>
      </c>
      <c r="C7" s="2">
        <v>1.3</v>
      </c>
      <c r="D7" s="2">
        <f t="shared" si="1"/>
        <v>1.2999999999999999E-3</v>
      </c>
      <c r="E7" s="2">
        <f t="shared" si="2"/>
        <v>12.828998684415788</v>
      </c>
      <c r="F7" s="66"/>
      <c r="Q7" s="2">
        <f t="shared" si="34"/>
        <v>1200</v>
      </c>
      <c r="R7" s="2">
        <f t="shared" si="3"/>
        <v>0.33333333333333331</v>
      </c>
      <c r="S7" s="2">
        <v>1.4</v>
      </c>
      <c r="T7" s="2">
        <f t="shared" si="4"/>
        <v>1.4E-3</v>
      </c>
      <c r="U7" s="2">
        <f t="shared" si="5"/>
        <v>13.815844737063156</v>
      </c>
      <c r="V7" s="66"/>
      <c r="X7" s="8"/>
      <c r="AD7" s="2">
        <f t="shared" si="35"/>
        <v>1200</v>
      </c>
      <c r="AE7" s="2">
        <f t="shared" si="6"/>
        <v>0.33333333333333331</v>
      </c>
      <c r="AF7" s="2">
        <v>1.5</v>
      </c>
      <c r="AG7" s="2">
        <f t="shared" si="7"/>
        <v>1.5E-3</v>
      </c>
      <c r="AH7" s="2">
        <f t="shared" si="8"/>
        <v>14.802690789710525</v>
      </c>
      <c r="AI7" s="66"/>
      <c r="AK7" s="8"/>
      <c r="AS7">
        <f t="shared" si="9"/>
        <v>13.815844737063157</v>
      </c>
      <c r="AT7">
        <f t="shared" si="10"/>
        <v>0.8057564278885988</v>
      </c>
      <c r="AU7" s="8">
        <f>AS62-AS53</f>
        <v>7.6316094738063152</v>
      </c>
      <c r="AV7" s="8">
        <f>AS36-AS62</f>
        <v>3.2894868421578938</v>
      </c>
      <c r="BA7" s="2">
        <f t="shared" si="36"/>
        <v>1200</v>
      </c>
      <c r="BB7" s="2">
        <f t="shared" si="11"/>
        <v>0.33333333333333331</v>
      </c>
      <c r="BC7" s="2">
        <v>1.3</v>
      </c>
      <c r="BD7" s="2">
        <f t="shared" si="12"/>
        <v>1.2999999999999999E-3</v>
      </c>
      <c r="BE7" s="2">
        <f t="shared" si="13"/>
        <v>12.828998684415788</v>
      </c>
      <c r="BF7" s="66"/>
      <c r="BL7" s="2">
        <f t="shared" si="37"/>
        <v>1200</v>
      </c>
      <c r="BM7" s="2">
        <f t="shared" si="14"/>
        <v>0.33333333333333331</v>
      </c>
      <c r="BN7" s="2">
        <v>1.6</v>
      </c>
      <c r="BO7" s="2">
        <f t="shared" si="15"/>
        <v>1.6000000000000001E-3</v>
      </c>
      <c r="BP7" s="2">
        <f t="shared" si="16"/>
        <v>15.789536842357894</v>
      </c>
      <c r="BQ7" s="66"/>
      <c r="BX7" s="2">
        <f t="shared" si="38"/>
        <v>1200</v>
      </c>
      <c r="BY7" s="2">
        <f t="shared" si="17"/>
        <v>0.33333333333333331</v>
      </c>
      <c r="BZ7" s="2">
        <v>1.5</v>
      </c>
      <c r="CA7" s="2">
        <f t="shared" si="18"/>
        <v>1.5E-3</v>
      </c>
      <c r="CB7" s="2">
        <f t="shared" si="19"/>
        <v>14.802690789710525</v>
      </c>
      <c r="CC7" s="66"/>
      <c r="CG7" s="9"/>
      <c r="CI7" s="8">
        <f t="shared" si="20"/>
        <v>14.473742105494736</v>
      </c>
      <c r="CJ7" s="8">
        <f t="shared" si="21"/>
        <v>1.2308132741655771</v>
      </c>
      <c r="CP7" s="2">
        <f t="shared" si="39"/>
        <v>1200</v>
      </c>
      <c r="CQ7" s="2">
        <f t="shared" si="22"/>
        <v>0.33333333333333331</v>
      </c>
      <c r="CR7" s="2">
        <v>1.7</v>
      </c>
      <c r="CS7" s="2">
        <f t="shared" si="23"/>
        <v>1.6999999999999999E-3</v>
      </c>
      <c r="CT7" s="2">
        <f t="shared" si="24"/>
        <v>16.776382895005259</v>
      </c>
      <c r="CU7" s="66"/>
      <c r="DA7" s="2">
        <f t="shared" si="40"/>
        <v>1200</v>
      </c>
      <c r="DB7" s="2">
        <f t="shared" si="25"/>
        <v>0.33333333333333331</v>
      </c>
      <c r="DC7" s="2">
        <v>1.4</v>
      </c>
      <c r="DD7" s="2">
        <f t="shared" si="26"/>
        <v>1.4E-3</v>
      </c>
      <c r="DE7" s="2">
        <f t="shared" si="27"/>
        <v>13.815844737063156</v>
      </c>
      <c r="DF7" s="66"/>
      <c r="DL7" s="2">
        <f t="shared" si="41"/>
        <v>1200</v>
      </c>
      <c r="DM7" s="2">
        <f t="shared" si="28"/>
        <v>0.33333333333333331</v>
      </c>
      <c r="DN7" s="2">
        <v>1.6</v>
      </c>
      <c r="DO7" s="2">
        <f t="shared" si="29"/>
        <v>1.6000000000000001E-3</v>
      </c>
      <c r="DP7" s="2">
        <f t="shared" si="30"/>
        <v>15.789536842357894</v>
      </c>
      <c r="DQ7" s="66"/>
      <c r="DW7" s="8">
        <f t="shared" si="31"/>
        <v>15.460588158142102</v>
      </c>
      <c r="DX7" s="8">
        <f t="shared" si="32"/>
        <v>1.2308132741655768</v>
      </c>
      <c r="EC7" s="3"/>
      <c r="ED7" s="3"/>
      <c r="EE7" s="3"/>
    </row>
    <row r="8" spans="1:135" x14ac:dyDescent="0.25">
      <c r="A8" s="2">
        <f t="shared" si="33"/>
        <v>1500</v>
      </c>
      <c r="B8" s="2">
        <f t="shared" si="0"/>
        <v>0.41666666666666669</v>
      </c>
      <c r="C8" s="2">
        <v>1.3</v>
      </c>
      <c r="D8" s="2">
        <f t="shared" si="1"/>
        <v>1.2999999999999999E-3</v>
      </c>
      <c r="E8" s="2">
        <f t="shared" si="2"/>
        <v>12.828998684415788</v>
      </c>
      <c r="F8" s="66"/>
      <c r="Q8" s="2">
        <f t="shared" si="34"/>
        <v>1500</v>
      </c>
      <c r="R8" s="2">
        <f t="shared" si="3"/>
        <v>0.41666666666666669</v>
      </c>
      <c r="S8" s="2">
        <v>1.4</v>
      </c>
      <c r="T8" s="2">
        <f t="shared" si="4"/>
        <v>1.4E-3</v>
      </c>
      <c r="U8" s="2">
        <f t="shared" si="5"/>
        <v>13.815844737063156</v>
      </c>
      <c r="V8" s="66"/>
      <c r="X8" s="8"/>
      <c r="AD8" s="2">
        <f t="shared" si="35"/>
        <v>1500</v>
      </c>
      <c r="AE8" s="2">
        <f t="shared" si="6"/>
        <v>0.41666666666666669</v>
      </c>
      <c r="AF8" s="2">
        <v>1.5</v>
      </c>
      <c r="AG8" s="2">
        <f t="shared" si="7"/>
        <v>1.5E-3</v>
      </c>
      <c r="AH8" s="2">
        <f t="shared" si="8"/>
        <v>14.802690789710525</v>
      </c>
      <c r="AI8" s="66"/>
      <c r="AK8" s="8"/>
      <c r="AS8">
        <f t="shared" si="9"/>
        <v>13.815844737063157</v>
      </c>
      <c r="AT8">
        <f t="shared" si="10"/>
        <v>0.8057564278885988</v>
      </c>
      <c r="BA8" s="2">
        <f t="shared" si="36"/>
        <v>1500</v>
      </c>
      <c r="BB8" s="2">
        <f t="shared" si="11"/>
        <v>0.41666666666666669</v>
      </c>
      <c r="BC8" s="2">
        <v>1.3</v>
      </c>
      <c r="BD8" s="2">
        <f t="shared" si="12"/>
        <v>1.2999999999999999E-3</v>
      </c>
      <c r="BE8" s="2">
        <f t="shared" si="13"/>
        <v>12.828998684415788</v>
      </c>
      <c r="BF8" s="66"/>
      <c r="BL8" s="2">
        <f t="shared" si="37"/>
        <v>1500</v>
      </c>
      <c r="BM8" s="2">
        <f t="shared" si="14"/>
        <v>0.41666666666666669</v>
      </c>
      <c r="BN8" s="2">
        <v>1.6</v>
      </c>
      <c r="BO8" s="2">
        <f t="shared" si="15"/>
        <v>1.6000000000000001E-3</v>
      </c>
      <c r="BP8" s="2">
        <f t="shared" si="16"/>
        <v>15.789536842357894</v>
      </c>
      <c r="BQ8" s="66"/>
      <c r="BX8" s="2">
        <f t="shared" si="38"/>
        <v>1500</v>
      </c>
      <c r="BY8" s="2">
        <f t="shared" si="17"/>
        <v>0.41666666666666669</v>
      </c>
      <c r="BZ8" s="2">
        <v>1.5</v>
      </c>
      <c r="CA8" s="2">
        <f t="shared" si="18"/>
        <v>1.5E-3</v>
      </c>
      <c r="CB8" s="2">
        <f t="shared" si="19"/>
        <v>14.802690789710525</v>
      </c>
      <c r="CC8" s="66"/>
      <c r="CG8" s="9"/>
      <c r="CI8" s="8">
        <f t="shared" si="20"/>
        <v>14.473742105494736</v>
      </c>
      <c r="CJ8" s="8">
        <f t="shared" si="21"/>
        <v>1.2308132741655771</v>
      </c>
      <c r="CP8" s="2">
        <f t="shared" si="39"/>
        <v>1500</v>
      </c>
      <c r="CQ8" s="2">
        <f t="shared" si="22"/>
        <v>0.41666666666666669</v>
      </c>
      <c r="CR8" s="2">
        <v>1.7</v>
      </c>
      <c r="CS8" s="2">
        <f t="shared" si="23"/>
        <v>1.6999999999999999E-3</v>
      </c>
      <c r="CT8" s="2">
        <f t="shared" si="24"/>
        <v>16.776382895005259</v>
      </c>
      <c r="CU8" s="66"/>
      <c r="DA8" s="2">
        <f t="shared" si="40"/>
        <v>1500</v>
      </c>
      <c r="DB8" s="2">
        <f t="shared" si="25"/>
        <v>0.41666666666666669</v>
      </c>
      <c r="DC8" s="2">
        <v>1.4</v>
      </c>
      <c r="DD8" s="2">
        <f t="shared" si="26"/>
        <v>1.4E-3</v>
      </c>
      <c r="DE8" s="2">
        <f t="shared" si="27"/>
        <v>13.815844737063156</v>
      </c>
      <c r="DF8" s="66"/>
      <c r="DL8" s="2">
        <f t="shared" si="41"/>
        <v>1500</v>
      </c>
      <c r="DM8" s="2">
        <f t="shared" si="28"/>
        <v>0.41666666666666669</v>
      </c>
      <c r="DN8" s="2">
        <v>1.6</v>
      </c>
      <c r="DO8" s="2">
        <f t="shared" si="29"/>
        <v>1.6000000000000001E-3</v>
      </c>
      <c r="DP8" s="2">
        <f t="shared" si="30"/>
        <v>15.789536842357894</v>
      </c>
      <c r="DQ8" s="66"/>
      <c r="DW8" s="8">
        <f t="shared" si="31"/>
        <v>15.460588158142102</v>
      </c>
      <c r="DX8" s="8">
        <f t="shared" si="32"/>
        <v>1.2308132741655768</v>
      </c>
      <c r="EC8" s="3"/>
      <c r="ED8" s="3"/>
      <c r="EE8" s="3"/>
    </row>
    <row r="9" spans="1:135" x14ac:dyDescent="0.25">
      <c r="A9" s="2">
        <f t="shared" si="33"/>
        <v>1800</v>
      </c>
      <c r="B9" s="2">
        <f t="shared" si="0"/>
        <v>0.5</v>
      </c>
      <c r="C9" s="2">
        <v>1.3</v>
      </c>
      <c r="D9" s="2">
        <f t="shared" si="1"/>
        <v>1.2999999999999999E-3</v>
      </c>
      <c r="E9" s="2">
        <f t="shared" si="2"/>
        <v>12.828998684415788</v>
      </c>
      <c r="F9" s="66"/>
      <c r="Q9" s="2">
        <f t="shared" si="34"/>
        <v>1800</v>
      </c>
      <c r="R9" s="2">
        <f t="shared" si="3"/>
        <v>0.5</v>
      </c>
      <c r="S9" s="2">
        <v>1.4</v>
      </c>
      <c r="T9" s="2">
        <f t="shared" si="4"/>
        <v>1.4E-3</v>
      </c>
      <c r="U9" s="2">
        <f t="shared" si="5"/>
        <v>13.815844737063156</v>
      </c>
      <c r="V9" s="66"/>
      <c r="X9" s="8"/>
      <c r="AD9" s="2">
        <f t="shared" si="35"/>
        <v>1800</v>
      </c>
      <c r="AE9" s="2">
        <f t="shared" si="6"/>
        <v>0.5</v>
      </c>
      <c r="AF9" s="2">
        <v>1.4</v>
      </c>
      <c r="AG9" s="2">
        <f t="shared" si="7"/>
        <v>1.4E-3</v>
      </c>
      <c r="AH9" s="2">
        <f t="shared" si="8"/>
        <v>13.815844737063156</v>
      </c>
      <c r="AI9" s="66"/>
      <c r="AK9" s="8"/>
      <c r="AS9">
        <f t="shared" si="9"/>
        <v>13.486896052847365</v>
      </c>
      <c r="AT9">
        <f t="shared" si="10"/>
        <v>0.4652036905427534</v>
      </c>
      <c r="BA9" s="2">
        <f t="shared" si="36"/>
        <v>1800</v>
      </c>
      <c r="BB9" s="2">
        <f t="shared" si="11"/>
        <v>0.5</v>
      </c>
      <c r="BC9" s="2">
        <v>1.3</v>
      </c>
      <c r="BD9" s="2">
        <f t="shared" si="12"/>
        <v>1.2999999999999999E-3</v>
      </c>
      <c r="BE9" s="2">
        <f t="shared" si="13"/>
        <v>12.828998684415788</v>
      </c>
      <c r="BF9" s="66"/>
      <c r="BL9" s="2">
        <f t="shared" si="37"/>
        <v>1800</v>
      </c>
      <c r="BM9" s="2">
        <f t="shared" si="14"/>
        <v>0.5</v>
      </c>
      <c r="BN9" s="2">
        <v>1.6</v>
      </c>
      <c r="BO9" s="2">
        <f t="shared" si="15"/>
        <v>1.6000000000000001E-3</v>
      </c>
      <c r="BP9" s="2">
        <f t="shared" si="16"/>
        <v>15.789536842357894</v>
      </c>
      <c r="BQ9" s="66"/>
      <c r="BX9" s="2">
        <f t="shared" si="38"/>
        <v>1800</v>
      </c>
      <c r="BY9" s="2">
        <f t="shared" si="17"/>
        <v>0.5</v>
      </c>
      <c r="BZ9" s="2">
        <v>1.5</v>
      </c>
      <c r="CA9" s="2">
        <f t="shared" si="18"/>
        <v>1.5E-3</v>
      </c>
      <c r="CB9" s="2">
        <f t="shared" si="19"/>
        <v>14.802690789710525</v>
      </c>
      <c r="CC9" s="66"/>
      <c r="CG9" s="9"/>
      <c r="CI9" s="8">
        <f t="shared" si="20"/>
        <v>14.473742105494736</v>
      </c>
      <c r="CJ9" s="8">
        <f t="shared" si="21"/>
        <v>1.2308132741655771</v>
      </c>
      <c r="CP9" s="2">
        <f t="shared" si="39"/>
        <v>1800</v>
      </c>
      <c r="CQ9" s="2">
        <f t="shared" si="22"/>
        <v>0.5</v>
      </c>
      <c r="CR9" s="2">
        <v>1.7</v>
      </c>
      <c r="CS9" s="2">
        <f t="shared" si="23"/>
        <v>1.6999999999999999E-3</v>
      </c>
      <c r="CT9" s="2">
        <f t="shared" si="24"/>
        <v>16.776382895005259</v>
      </c>
      <c r="CU9" s="66"/>
      <c r="DA9" s="2">
        <f t="shared" si="40"/>
        <v>1800</v>
      </c>
      <c r="DB9" s="2">
        <f t="shared" si="25"/>
        <v>0.5</v>
      </c>
      <c r="DC9" s="2">
        <v>1.4</v>
      </c>
      <c r="DD9" s="2">
        <f t="shared" si="26"/>
        <v>1.4E-3</v>
      </c>
      <c r="DE9" s="2">
        <f t="shared" si="27"/>
        <v>13.815844737063156</v>
      </c>
      <c r="DF9" s="66"/>
      <c r="DL9" s="2">
        <f t="shared" si="41"/>
        <v>1800</v>
      </c>
      <c r="DM9" s="2">
        <f t="shared" si="28"/>
        <v>0.5</v>
      </c>
      <c r="DN9" s="2">
        <v>1.6</v>
      </c>
      <c r="DO9" s="2">
        <f t="shared" si="29"/>
        <v>1.6000000000000001E-3</v>
      </c>
      <c r="DP9" s="2">
        <f t="shared" si="30"/>
        <v>15.789536842357894</v>
      </c>
      <c r="DQ9" s="66"/>
      <c r="DW9" s="8">
        <f t="shared" si="31"/>
        <v>15.460588158142102</v>
      </c>
      <c r="DX9" s="8">
        <f t="shared" si="32"/>
        <v>1.2308132741655768</v>
      </c>
      <c r="EC9" s="3"/>
      <c r="ED9" s="3"/>
      <c r="EE9" s="3"/>
    </row>
    <row r="10" spans="1:135" ht="15" customHeight="1" x14ac:dyDescent="0.25">
      <c r="A10" s="2">
        <f t="shared" si="33"/>
        <v>2100</v>
      </c>
      <c r="B10" s="2">
        <f t="shared" si="0"/>
        <v>0.58333333333333337</v>
      </c>
      <c r="C10" s="2">
        <v>1</v>
      </c>
      <c r="D10" s="2">
        <f t="shared" si="1"/>
        <v>1E-3</v>
      </c>
      <c r="E10" s="2">
        <f t="shared" si="2"/>
        <v>9.8684605264736831</v>
      </c>
      <c r="F10" s="67" t="s">
        <v>6</v>
      </c>
      <c r="Q10" s="2">
        <f t="shared" si="34"/>
        <v>2100</v>
      </c>
      <c r="R10" s="2">
        <f t="shared" si="3"/>
        <v>0.58333333333333337</v>
      </c>
      <c r="S10" s="2">
        <v>1</v>
      </c>
      <c r="T10" s="2">
        <f t="shared" si="4"/>
        <v>1E-3</v>
      </c>
      <c r="U10" s="2">
        <f t="shared" si="5"/>
        <v>9.8684605264736831</v>
      </c>
      <c r="V10" s="67" t="s">
        <v>6</v>
      </c>
      <c r="X10" s="8"/>
      <c r="AD10" s="2">
        <f t="shared" si="35"/>
        <v>2100</v>
      </c>
      <c r="AE10" s="2">
        <f t="shared" si="6"/>
        <v>0.58333333333333337</v>
      </c>
      <c r="AF10" s="2">
        <v>1</v>
      </c>
      <c r="AG10" s="2">
        <f t="shared" si="7"/>
        <v>1E-3</v>
      </c>
      <c r="AH10" s="2">
        <f t="shared" si="8"/>
        <v>9.8684605264736831</v>
      </c>
      <c r="AI10" s="67" t="s">
        <v>6</v>
      </c>
      <c r="AK10" s="8"/>
      <c r="AS10">
        <f t="shared" si="9"/>
        <v>9.8684605264736831</v>
      </c>
      <c r="AT10">
        <f t="shared" si="10"/>
        <v>0</v>
      </c>
      <c r="BA10" s="2">
        <f t="shared" si="36"/>
        <v>2100</v>
      </c>
      <c r="BB10" s="2">
        <f t="shared" si="11"/>
        <v>0.58333333333333337</v>
      </c>
      <c r="BC10" s="2">
        <v>0.9</v>
      </c>
      <c r="BD10" s="2">
        <f t="shared" si="12"/>
        <v>8.9999999999999998E-4</v>
      </c>
      <c r="BE10" s="2">
        <f t="shared" si="13"/>
        <v>8.8816144738263141</v>
      </c>
      <c r="BF10" s="67" t="s">
        <v>6</v>
      </c>
      <c r="BL10" s="2">
        <f t="shared" si="37"/>
        <v>2100</v>
      </c>
      <c r="BM10" s="2">
        <f t="shared" si="14"/>
        <v>0.58333333333333337</v>
      </c>
      <c r="BN10" s="2">
        <v>1.3</v>
      </c>
      <c r="BO10" s="2">
        <f t="shared" si="15"/>
        <v>1.2999999999999999E-3</v>
      </c>
      <c r="BP10" s="2">
        <f t="shared" si="16"/>
        <v>12.828998684415788</v>
      </c>
      <c r="BQ10" s="67" t="s">
        <v>6</v>
      </c>
      <c r="BX10" s="2">
        <f t="shared" si="38"/>
        <v>2100</v>
      </c>
      <c r="BY10" s="2">
        <f t="shared" si="17"/>
        <v>0.58333333333333337</v>
      </c>
      <c r="BZ10" s="2">
        <v>1</v>
      </c>
      <c r="CA10" s="2">
        <f t="shared" si="18"/>
        <v>1E-3</v>
      </c>
      <c r="CB10" s="2">
        <f t="shared" si="19"/>
        <v>9.8684605264736831</v>
      </c>
      <c r="CC10" s="67" t="s">
        <v>6</v>
      </c>
      <c r="CG10" s="9"/>
      <c r="CI10" s="8">
        <f t="shared" si="20"/>
        <v>10.526357894905262</v>
      </c>
      <c r="CJ10" s="8">
        <f t="shared" si="21"/>
        <v>1.677315759786977</v>
      </c>
      <c r="CP10" s="2">
        <f t="shared" si="39"/>
        <v>2100</v>
      </c>
      <c r="CQ10" s="2">
        <f t="shared" si="22"/>
        <v>0.58333333333333337</v>
      </c>
      <c r="CR10" s="2">
        <v>0.8</v>
      </c>
      <c r="CS10" s="2">
        <f t="shared" si="23"/>
        <v>8.0000000000000004E-4</v>
      </c>
      <c r="CT10" s="2">
        <f t="shared" si="24"/>
        <v>7.8947684211789468</v>
      </c>
      <c r="CU10" s="67" t="s">
        <v>6</v>
      </c>
      <c r="DA10" s="2">
        <f t="shared" si="40"/>
        <v>2100</v>
      </c>
      <c r="DB10" s="2">
        <f t="shared" si="25"/>
        <v>0.58333333333333337</v>
      </c>
      <c r="DC10" s="2">
        <v>1.3</v>
      </c>
      <c r="DD10" s="2">
        <f t="shared" si="26"/>
        <v>1.2999999999999999E-3</v>
      </c>
      <c r="DE10" s="2">
        <f t="shared" si="27"/>
        <v>12.828998684415788</v>
      </c>
      <c r="DF10" s="67" t="s">
        <v>6</v>
      </c>
      <c r="DL10" s="2">
        <f t="shared" si="41"/>
        <v>2100</v>
      </c>
      <c r="DM10" s="2">
        <f t="shared" si="28"/>
        <v>0.58333333333333337</v>
      </c>
      <c r="DN10" s="2">
        <v>1.3</v>
      </c>
      <c r="DO10" s="2">
        <f t="shared" si="29"/>
        <v>1.2999999999999999E-3</v>
      </c>
      <c r="DP10" s="2">
        <f t="shared" si="30"/>
        <v>12.828998684415788</v>
      </c>
      <c r="DQ10" s="67" t="s">
        <v>6</v>
      </c>
      <c r="DW10" s="8">
        <f t="shared" si="31"/>
        <v>11.184255263336842</v>
      </c>
      <c r="DX10" s="8">
        <f t="shared" si="32"/>
        <v>2.3260184527137655</v>
      </c>
      <c r="EC10" s="3"/>
      <c r="ED10" s="3"/>
      <c r="EE10" s="3"/>
    </row>
    <row r="11" spans="1:135" x14ac:dyDescent="0.25">
      <c r="A11" s="2">
        <f t="shared" si="33"/>
        <v>2400</v>
      </c>
      <c r="B11" s="2">
        <f t="shared" si="0"/>
        <v>0.66666666666666663</v>
      </c>
      <c r="C11" s="2">
        <v>0.9</v>
      </c>
      <c r="D11" s="2">
        <f t="shared" si="1"/>
        <v>8.9999999999999998E-4</v>
      </c>
      <c r="E11" s="2">
        <f t="shared" si="2"/>
        <v>8.8816144738263141</v>
      </c>
      <c r="F11" s="68"/>
      <c r="Q11" s="2">
        <f t="shared" si="34"/>
        <v>2400</v>
      </c>
      <c r="R11" s="2">
        <f t="shared" si="3"/>
        <v>0.66666666666666663</v>
      </c>
      <c r="S11" s="2">
        <v>0.8</v>
      </c>
      <c r="T11" s="2">
        <f t="shared" si="4"/>
        <v>8.0000000000000004E-4</v>
      </c>
      <c r="U11" s="2">
        <f t="shared" si="5"/>
        <v>7.8947684211789468</v>
      </c>
      <c r="V11" s="68"/>
      <c r="X11" s="8"/>
      <c r="AD11" s="2">
        <f t="shared" si="35"/>
        <v>2400</v>
      </c>
      <c r="AE11" s="2">
        <f t="shared" si="6"/>
        <v>0.66666666666666663</v>
      </c>
      <c r="AF11" s="2">
        <v>0.9</v>
      </c>
      <c r="AG11" s="2">
        <f t="shared" si="7"/>
        <v>8.9999999999999998E-4</v>
      </c>
      <c r="AH11" s="2">
        <f t="shared" si="8"/>
        <v>8.8816144738263141</v>
      </c>
      <c r="AI11" s="68"/>
      <c r="AK11" s="8"/>
      <c r="AS11">
        <f t="shared" si="9"/>
        <v>8.5526657896105256</v>
      </c>
      <c r="AT11">
        <f t="shared" si="10"/>
        <v>0.4652036905427534</v>
      </c>
      <c r="BA11" s="2">
        <f t="shared" si="36"/>
        <v>2400</v>
      </c>
      <c r="BB11" s="2">
        <f t="shared" si="11"/>
        <v>0.66666666666666663</v>
      </c>
      <c r="BC11" s="2">
        <v>0.7</v>
      </c>
      <c r="BD11" s="2">
        <f t="shared" si="12"/>
        <v>6.9999999999999999E-4</v>
      </c>
      <c r="BE11" s="2">
        <f t="shared" si="13"/>
        <v>6.9079223685315778</v>
      </c>
      <c r="BF11" s="68"/>
      <c r="BL11" s="2">
        <f t="shared" si="37"/>
        <v>2400</v>
      </c>
      <c r="BM11" s="2">
        <f t="shared" si="14"/>
        <v>0.66666666666666663</v>
      </c>
      <c r="BN11" s="2">
        <v>1</v>
      </c>
      <c r="BO11" s="2">
        <f t="shared" si="15"/>
        <v>1E-3</v>
      </c>
      <c r="BP11" s="2">
        <f t="shared" si="16"/>
        <v>9.8684605264736831</v>
      </c>
      <c r="BQ11" s="68"/>
      <c r="BX11" s="2">
        <f t="shared" si="38"/>
        <v>2400</v>
      </c>
      <c r="BY11" s="2">
        <f t="shared" si="17"/>
        <v>0.66666666666666663</v>
      </c>
      <c r="BZ11" s="2">
        <v>0.9</v>
      </c>
      <c r="CA11" s="2">
        <f t="shared" si="18"/>
        <v>8.9999999999999998E-4</v>
      </c>
      <c r="CB11" s="2">
        <f t="shared" si="19"/>
        <v>8.8816144738263141</v>
      </c>
      <c r="CC11" s="68"/>
      <c r="CG11" s="9"/>
      <c r="CI11" s="8">
        <f t="shared" si="20"/>
        <v>8.5526657896105256</v>
      </c>
      <c r="CJ11" s="8">
        <f t="shared" si="21"/>
        <v>1.2308132741655771</v>
      </c>
      <c r="CP11" s="2">
        <f t="shared" si="39"/>
        <v>2400</v>
      </c>
      <c r="CQ11" s="2">
        <f t="shared" si="22"/>
        <v>0.66666666666666663</v>
      </c>
      <c r="CR11" s="2">
        <v>0.6</v>
      </c>
      <c r="CS11" s="2">
        <f t="shared" si="23"/>
        <v>5.9999999999999995E-4</v>
      </c>
      <c r="CT11" s="2">
        <f t="shared" si="24"/>
        <v>5.9210763158842097</v>
      </c>
      <c r="CU11" s="68"/>
      <c r="DA11" s="2">
        <f t="shared" si="40"/>
        <v>2400</v>
      </c>
      <c r="DB11" s="2">
        <f t="shared" si="25"/>
        <v>0.66666666666666663</v>
      </c>
      <c r="DC11" s="2">
        <v>1</v>
      </c>
      <c r="DD11" s="2">
        <f t="shared" si="26"/>
        <v>1E-3</v>
      </c>
      <c r="DE11" s="2">
        <f t="shared" si="27"/>
        <v>9.8684605264736831</v>
      </c>
      <c r="DF11" s="68"/>
      <c r="DL11" s="2">
        <f t="shared" si="41"/>
        <v>2400</v>
      </c>
      <c r="DM11" s="2">
        <f t="shared" si="28"/>
        <v>0.66666666666666663</v>
      </c>
      <c r="DN11" s="2">
        <v>1.1000000000000001</v>
      </c>
      <c r="DO11" s="2">
        <f t="shared" si="29"/>
        <v>1.1000000000000001E-3</v>
      </c>
      <c r="DP11" s="2">
        <f t="shared" si="30"/>
        <v>10.855306579121052</v>
      </c>
      <c r="DQ11" s="68"/>
      <c r="DW11" s="8">
        <f t="shared" si="31"/>
        <v>8.8816144738263159</v>
      </c>
      <c r="DX11" s="8">
        <f t="shared" si="32"/>
        <v>2.131831125484982</v>
      </c>
      <c r="EC11" s="3"/>
      <c r="ED11" s="3"/>
      <c r="EE11" s="3"/>
    </row>
    <row r="12" spans="1:135" x14ac:dyDescent="0.25">
      <c r="A12" s="2">
        <f t="shared" si="33"/>
        <v>2700</v>
      </c>
      <c r="B12" s="2">
        <f t="shared" si="0"/>
        <v>0.75</v>
      </c>
      <c r="C12" s="2">
        <v>0.5</v>
      </c>
      <c r="D12" s="2">
        <f t="shared" si="1"/>
        <v>5.0000000000000001E-4</v>
      </c>
      <c r="E12" s="2">
        <f t="shared" si="2"/>
        <v>4.9342302632368416</v>
      </c>
      <c r="F12" s="68"/>
      <c r="Q12" s="2">
        <f t="shared" si="34"/>
        <v>2700</v>
      </c>
      <c r="R12" s="2">
        <f t="shared" si="3"/>
        <v>0.75</v>
      </c>
      <c r="S12" s="2">
        <v>0.7</v>
      </c>
      <c r="T12" s="2">
        <f t="shared" si="4"/>
        <v>6.9999999999999999E-4</v>
      </c>
      <c r="U12" s="2">
        <f t="shared" si="5"/>
        <v>6.9079223685315778</v>
      </c>
      <c r="V12" s="68"/>
      <c r="X12" s="8"/>
      <c r="AD12" s="2">
        <f t="shared" si="35"/>
        <v>2700</v>
      </c>
      <c r="AE12" s="2">
        <f t="shared" si="6"/>
        <v>0.75</v>
      </c>
      <c r="AF12" s="2">
        <v>0.7</v>
      </c>
      <c r="AG12" s="2">
        <f t="shared" si="7"/>
        <v>6.9999999999999999E-4</v>
      </c>
      <c r="AH12" s="2">
        <f t="shared" si="8"/>
        <v>6.9079223685315778</v>
      </c>
      <c r="AI12" s="68"/>
      <c r="AK12" s="8"/>
      <c r="AS12">
        <f t="shared" si="9"/>
        <v>6.2500250000999991</v>
      </c>
      <c r="AT12">
        <f t="shared" si="10"/>
        <v>0.9304073810855048</v>
      </c>
      <c r="BA12" s="2">
        <f t="shared" si="36"/>
        <v>2700</v>
      </c>
      <c r="BB12" s="2">
        <f t="shared" si="11"/>
        <v>0.75</v>
      </c>
      <c r="BC12" s="2">
        <v>0.6</v>
      </c>
      <c r="BD12" s="2">
        <f t="shared" si="12"/>
        <v>5.9999999999999995E-4</v>
      </c>
      <c r="BE12" s="2">
        <f t="shared" si="13"/>
        <v>5.9210763158842097</v>
      </c>
      <c r="BF12" s="68"/>
      <c r="BL12" s="2">
        <f t="shared" si="37"/>
        <v>2700</v>
      </c>
      <c r="BM12" s="2">
        <f t="shared" si="14"/>
        <v>0.75</v>
      </c>
      <c r="BN12" s="2">
        <v>0.7</v>
      </c>
      <c r="BO12" s="2">
        <f t="shared" si="15"/>
        <v>6.9999999999999999E-4</v>
      </c>
      <c r="BP12" s="2">
        <f t="shared" si="16"/>
        <v>6.9079223685315778</v>
      </c>
      <c r="BQ12" s="68"/>
      <c r="BX12" s="2">
        <f t="shared" si="38"/>
        <v>2700</v>
      </c>
      <c r="BY12" s="2">
        <f t="shared" si="17"/>
        <v>0.75</v>
      </c>
      <c r="BZ12" s="2">
        <v>0.7</v>
      </c>
      <c r="CA12" s="2">
        <f t="shared" si="18"/>
        <v>6.9999999999999999E-4</v>
      </c>
      <c r="CB12" s="2">
        <f t="shared" si="19"/>
        <v>6.9079223685315778</v>
      </c>
      <c r="CC12" s="68"/>
      <c r="CG12" s="9"/>
      <c r="CI12" s="8">
        <f t="shared" si="20"/>
        <v>6.5789736843157884</v>
      </c>
      <c r="CJ12" s="8">
        <f t="shared" si="21"/>
        <v>0.46520369054275379</v>
      </c>
      <c r="CP12" s="2">
        <f t="shared" si="39"/>
        <v>2700</v>
      </c>
      <c r="CQ12" s="2">
        <f t="shared" si="22"/>
        <v>0.75</v>
      </c>
      <c r="CR12" s="2">
        <v>0.4</v>
      </c>
      <c r="CS12" s="2">
        <f t="shared" si="23"/>
        <v>4.0000000000000002E-4</v>
      </c>
      <c r="CT12" s="2">
        <f t="shared" si="24"/>
        <v>3.9473842105894734</v>
      </c>
      <c r="CU12" s="68"/>
      <c r="DA12" s="2">
        <f t="shared" si="40"/>
        <v>2700</v>
      </c>
      <c r="DB12" s="2">
        <f t="shared" si="25"/>
        <v>0.75</v>
      </c>
      <c r="DC12" s="2">
        <v>0.7</v>
      </c>
      <c r="DD12" s="2">
        <f t="shared" si="26"/>
        <v>6.9999999999999999E-4</v>
      </c>
      <c r="DE12" s="2">
        <f t="shared" si="27"/>
        <v>6.9079223685315778</v>
      </c>
      <c r="DF12" s="68"/>
      <c r="DL12" s="2">
        <f t="shared" si="41"/>
        <v>2700</v>
      </c>
      <c r="DM12" s="2">
        <f t="shared" si="28"/>
        <v>0.75</v>
      </c>
      <c r="DN12" s="2">
        <v>1</v>
      </c>
      <c r="DO12" s="2">
        <f t="shared" si="29"/>
        <v>1E-3</v>
      </c>
      <c r="DP12" s="2">
        <f t="shared" si="30"/>
        <v>9.8684605264736831</v>
      </c>
      <c r="DQ12" s="68"/>
      <c r="DW12" s="8">
        <f t="shared" si="31"/>
        <v>6.9079223685315787</v>
      </c>
      <c r="DX12" s="8">
        <f t="shared" si="32"/>
        <v>2.417269283665795</v>
      </c>
      <c r="EC12" s="3"/>
      <c r="ED12" s="3"/>
      <c r="EE12" s="3"/>
    </row>
    <row r="13" spans="1:135" x14ac:dyDescent="0.25">
      <c r="A13" s="2">
        <f t="shared" si="33"/>
        <v>3000</v>
      </c>
      <c r="B13" s="2">
        <f t="shared" si="0"/>
        <v>0.83333333333333337</v>
      </c>
      <c r="C13" s="2">
        <v>0.4</v>
      </c>
      <c r="D13" s="2">
        <f t="shared" si="1"/>
        <v>4.0000000000000002E-4</v>
      </c>
      <c r="E13" s="2">
        <f t="shared" si="2"/>
        <v>3.9473842105894734</v>
      </c>
      <c r="F13" s="68"/>
      <c r="Q13" s="2">
        <f t="shared" si="34"/>
        <v>3000</v>
      </c>
      <c r="R13" s="2">
        <f t="shared" si="3"/>
        <v>0.83333333333333337</v>
      </c>
      <c r="S13" s="2">
        <v>0.6</v>
      </c>
      <c r="T13" s="2">
        <f t="shared" si="4"/>
        <v>5.9999999999999995E-4</v>
      </c>
      <c r="U13" s="2">
        <f t="shared" si="5"/>
        <v>5.9210763158842097</v>
      </c>
      <c r="V13" s="68"/>
      <c r="X13" s="8"/>
      <c r="AD13" s="2">
        <f t="shared" si="35"/>
        <v>3000</v>
      </c>
      <c r="AE13" s="2">
        <f t="shared" si="6"/>
        <v>0.83333333333333337</v>
      </c>
      <c r="AF13" s="2">
        <v>0.5</v>
      </c>
      <c r="AG13" s="2">
        <f t="shared" si="7"/>
        <v>5.0000000000000001E-4</v>
      </c>
      <c r="AH13" s="2">
        <f t="shared" si="8"/>
        <v>4.9342302632368416</v>
      </c>
      <c r="AI13" s="68"/>
      <c r="AK13" s="8"/>
      <c r="AS13">
        <f t="shared" si="9"/>
        <v>4.9342302632368416</v>
      </c>
      <c r="AT13">
        <f t="shared" si="10"/>
        <v>0.80575642788859836</v>
      </c>
      <c r="BA13" s="2">
        <f t="shared" si="36"/>
        <v>3000</v>
      </c>
      <c r="BB13" s="2">
        <f t="shared" si="11"/>
        <v>0.83333333333333337</v>
      </c>
      <c r="BC13" s="2">
        <v>0.5</v>
      </c>
      <c r="BD13" s="2">
        <f t="shared" si="12"/>
        <v>5.0000000000000001E-4</v>
      </c>
      <c r="BE13" s="2">
        <f t="shared" si="13"/>
        <v>4.9342302632368416</v>
      </c>
      <c r="BF13" s="68"/>
      <c r="BL13" s="2">
        <f t="shared" si="37"/>
        <v>3000</v>
      </c>
      <c r="BM13" s="2">
        <f t="shared" si="14"/>
        <v>0.83333333333333337</v>
      </c>
      <c r="BN13" s="2">
        <v>0.6</v>
      </c>
      <c r="BO13" s="2">
        <f t="shared" si="15"/>
        <v>5.9999999999999995E-4</v>
      </c>
      <c r="BP13" s="2">
        <f t="shared" si="16"/>
        <v>5.9210763158842097</v>
      </c>
      <c r="BQ13" s="68"/>
      <c r="BX13" s="2">
        <f t="shared" si="38"/>
        <v>3000</v>
      </c>
      <c r="BY13" s="2">
        <f t="shared" si="17"/>
        <v>0.83333333333333337</v>
      </c>
      <c r="BZ13" s="2">
        <v>0.6</v>
      </c>
      <c r="CA13" s="2">
        <f t="shared" si="18"/>
        <v>5.9999999999999995E-4</v>
      </c>
      <c r="CB13" s="2">
        <f t="shared" si="19"/>
        <v>5.9210763158842097</v>
      </c>
      <c r="CC13" s="68"/>
      <c r="CG13" s="9"/>
      <c r="CI13" s="8">
        <f t="shared" si="20"/>
        <v>5.5921276316684212</v>
      </c>
      <c r="CJ13" s="8">
        <f t="shared" si="21"/>
        <v>0.46520369054275379</v>
      </c>
      <c r="CP13" s="2">
        <f t="shared" si="39"/>
        <v>3000</v>
      </c>
      <c r="CQ13" s="2">
        <f t="shared" si="22"/>
        <v>0.83333333333333337</v>
      </c>
      <c r="CR13" s="2">
        <v>0.3</v>
      </c>
      <c r="CS13" s="2">
        <f t="shared" si="23"/>
        <v>2.9999999999999997E-4</v>
      </c>
      <c r="CT13" s="2">
        <f t="shared" si="24"/>
        <v>2.9605381579421048</v>
      </c>
      <c r="CU13" s="68"/>
      <c r="DA13" s="2">
        <f t="shared" si="40"/>
        <v>3000</v>
      </c>
      <c r="DB13" s="2">
        <f t="shared" si="25"/>
        <v>0.83333333333333337</v>
      </c>
      <c r="DC13" s="2">
        <v>0.4</v>
      </c>
      <c r="DD13" s="2">
        <f t="shared" si="26"/>
        <v>4.0000000000000002E-4</v>
      </c>
      <c r="DE13" s="2">
        <f t="shared" si="27"/>
        <v>3.9473842105894734</v>
      </c>
      <c r="DF13" s="68"/>
      <c r="DL13" s="2">
        <f t="shared" si="41"/>
        <v>3000</v>
      </c>
      <c r="DM13" s="2">
        <f t="shared" si="28"/>
        <v>0.83333333333333337</v>
      </c>
      <c r="DN13" s="2">
        <v>0.7</v>
      </c>
      <c r="DO13" s="2">
        <f t="shared" si="29"/>
        <v>6.9999999999999999E-4</v>
      </c>
      <c r="DP13" s="2">
        <f t="shared" si="30"/>
        <v>6.9079223685315778</v>
      </c>
      <c r="DQ13" s="68"/>
      <c r="DW13" s="8">
        <f t="shared" si="31"/>
        <v>4.6052815790210522</v>
      </c>
      <c r="DX13" s="8">
        <f t="shared" si="32"/>
        <v>1.6773157597869826</v>
      </c>
      <c r="EC13" s="3"/>
      <c r="ED13" s="3"/>
      <c r="EE13" s="3"/>
    </row>
    <row r="14" spans="1:135" x14ac:dyDescent="0.25">
      <c r="A14" s="2">
        <f t="shared" si="33"/>
        <v>3300</v>
      </c>
      <c r="B14" s="2">
        <f t="shared" si="0"/>
        <v>0.91666666666666663</v>
      </c>
      <c r="C14" s="2">
        <v>0.3</v>
      </c>
      <c r="D14" s="2">
        <f t="shared" si="1"/>
        <v>2.9999999999999997E-4</v>
      </c>
      <c r="E14" s="2">
        <f t="shared" si="2"/>
        <v>2.9605381579421048</v>
      </c>
      <c r="F14" s="68"/>
      <c r="Q14" s="2">
        <f t="shared" si="34"/>
        <v>3300</v>
      </c>
      <c r="R14" s="2">
        <f t="shared" si="3"/>
        <v>0.91666666666666663</v>
      </c>
      <c r="S14" s="2">
        <v>0.5</v>
      </c>
      <c r="T14" s="2">
        <f t="shared" si="4"/>
        <v>5.0000000000000001E-4</v>
      </c>
      <c r="U14" s="2">
        <f t="shared" si="5"/>
        <v>4.9342302632368416</v>
      </c>
      <c r="V14" s="68"/>
      <c r="X14" s="8"/>
      <c r="AD14" s="2">
        <f t="shared" si="35"/>
        <v>3300</v>
      </c>
      <c r="AE14" s="2">
        <f t="shared" si="6"/>
        <v>0.91666666666666663</v>
      </c>
      <c r="AF14" s="2">
        <v>0.3</v>
      </c>
      <c r="AG14" s="2">
        <f t="shared" si="7"/>
        <v>2.9999999999999997E-4</v>
      </c>
      <c r="AH14" s="2">
        <f t="shared" si="8"/>
        <v>2.9605381579421048</v>
      </c>
      <c r="AI14" s="68"/>
      <c r="AK14" s="8"/>
      <c r="AS14">
        <f t="shared" si="9"/>
        <v>3.618435526373684</v>
      </c>
      <c r="AT14">
        <f t="shared" si="10"/>
        <v>0.93040738108550658</v>
      </c>
      <c r="BA14" s="2">
        <f t="shared" si="36"/>
        <v>3300</v>
      </c>
      <c r="BB14" s="2">
        <f t="shared" si="11"/>
        <v>0.91666666666666663</v>
      </c>
      <c r="BC14" s="2">
        <v>0.4</v>
      </c>
      <c r="BD14" s="2">
        <f t="shared" si="12"/>
        <v>4.0000000000000002E-4</v>
      </c>
      <c r="BE14" s="2">
        <f t="shared" si="13"/>
        <v>3.9473842105894734</v>
      </c>
      <c r="BF14" s="68"/>
      <c r="BL14" s="2">
        <f t="shared" si="37"/>
        <v>3300</v>
      </c>
      <c r="BM14" s="2">
        <f t="shared" si="14"/>
        <v>0.91666666666666663</v>
      </c>
      <c r="BN14" s="2">
        <v>0.4</v>
      </c>
      <c r="BO14" s="2">
        <f t="shared" si="15"/>
        <v>4.0000000000000002E-4</v>
      </c>
      <c r="BP14" s="2">
        <f t="shared" si="16"/>
        <v>3.9473842105894734</v>
      </c>
      <c r="BQ14" s="68"/>
      <c r="BX14" s="2">
        <f t="shared" si="38"/>
        <v>3300</v>
      </c>
      <c r="BY14" s="2">
        <f t="shared" si="17"/>
        <v>0.91666666666666663</v>
      </c>
      <c r="BZ14" s="2">
        <v>0.4</v>
      </c>
      <c r="CA14" s="2">
        <f t="shared" si="18"/>
        <v>4.0000000000000002E-4</v>
      </c>
      <c r="CB14" s="2">
        <f t="shared" si="19"/>
        <v>3.9473842105894734</v>
      </c>
      <c r="CC14" s="68"/>
      <c r="CG14" s="9"/>
      <c r="CI14" s="8">
        <f t="shared" si="20"/>
        <v>3.9473842105894739</v>
      </c>
      <c r="CJ14" s="8">
        <f t="shared" si="21"/>
        <v>4.4408920985006262E-16</v>
      </c>
      <c r="CP14" s="2">
        <f t="shared" si="39"/>
        <v>3300</v>
      </c>
      <c r="CQ14" s="2">
        <f t="shared" si="22"/>
        <v>0.91666666666666663</v>
      </c>
      <c r="CR14" s="2">
        <v>0.2</v>
      </c>
      <c r="CS14" s="2">
        <f t="shared" si="23"/>
        <v>2.0000000000000001E-4</v>
      </c>
      <c r="CT14" s="2">
        <f t="shared" si="24"/>
        <v>1.9736921052947367</v>
      </c>
      <c r="CU14" s="68"/>
      <c r="DA14" s="2">
        <f t="shared" si="40"/>
        <v>3300</v>
      </c>
      <c r="DB14" s="2">
        <f t="shared" si="25"/>
        <v>0.91666666666666663</v>
      </c>
      <c r="DC14" s="2">
        <v>0.1</v>
      </c>
      <c r="DD14" s="2">
        <f t="shared" si="26"/>
        <v>1E-4</v>
      </c>
      <c r="DE14" s="2">
        <f t="shared" si="27"/>
        <v>0.98684605264736835</v>
      </c>
      <c r="DF14" s="68"/>
      <c r="DL14" s="2">
        <f t="shared" si="41"/>
        <v>3300</v>
      </c>
      <c r="DM14" s="2">
        <f t="shared" si="28"/>
        <v>0.91666666666666663</v>
      </c>
      <c r="DN14" s="2">
        <v>0.3</v>
      </c>
      <c r="DO14" s="2">
        <f t="shared" si="29"/>
        <v>2.9999999999999997E-4</v>
      </c>
      <c r="DP14" s="2">
        <f t="shared" si="30"/>
        <v>2.9605381579421048</v>
      </c>
      <c r="DQ14" s="68"/>
      <c r="DW14" s="8">
        <f t="shared" si="31"/>
        <v>1.9736921052947369</v>
      </c>
      <c r="DX14" s="8">
        <f t="shared" si="32"/>
        <v>0.80575642788859836</v>
      </c>
      <c r="EC14" s="3"/>
      <c r="ED14" s="3"/>
      <c r="EE14" s="3"/>
    </row>
    <row r="15" spans="1:135" x14ac:dyDescent="0.25">
      <c r="A15" s="2">
        <f t="shared" si="33"/>
        <v>3600</v>
      </c>
      <c r="B15" s="2">
        <f t="shared" si="0"/>
        <v>1</v>
      </c>
      <c r="C15" s="2">
        <v>0.2</v>
      </c>
      <c r="D15" s="2">
        <f t="shared" si="1"/>
        <v>2.0000000000000001E-4</v>
      </c>
      <c r="E15" s="2">
        <f t="shared" si="2"/>
        <v>1.9736921052947367</v>
      </c>
      <c r="F15" s="68"/>
      <c r="Q15" s="2">
        <f t="shared" si="34"/>
        <v>3600</v>
      </c>
      <c r="R15" s="2">
        <f t="shared" si="3"/>
        <v>1</v>
      </c>
      <c r="S15" s="2">
        <v>0.4</v>
      </c>
      <c r="T15" s="2">
        <f t="shared" si="4"/>
        <v>4.0000000000000002E-4</v>
      </c>
      <c r="U15" s="2">
        <f t="shared" si="5"/>
        <v>3.9473842105894734</v>
      </c>
      <c r="V15" s="68"/>
      <c r="X15" s="8"/>
      <c r="AD15" s="2">
        <f t="shared" si="35"/>
        <v>3600</v>
      </c>
      <c r="AE15" s="2">
        <f t="shared" si="6"/>
        <v>1</v>
      </c>
      <c r="AF15" s="2">
        <v>0.4</v>
      </c>
      <c r="AG15" s="2">
        <f t="shared" si="7"/>
        <v>4.0000000000000002E-4</v>
      </c>
      <c r="AH15" s="2">
        <f t="shared" si="8"/>
        <v>3.9473842105894734</v>
      </c>
      <c r="AI15" s="68"/>
      <c r="AK15" s="8"/>
      <c r="AS15">
        <f t="shared" si="9"/>
        <v>3.2894868421578942</v>
      </c>
      <c r="AT15">
        <f t="shared" si="10"/>
        <v>0.93040738108550913</v>
      </c>
      <c r="BA15" s="2">
        <f t="shared" si="36"/>
        <v>3600</v>
      </c>
      <c r="BB15" s="2">
        <f t="shared" si="11"/>
        <v>1</v>
      </c>
      <c r="BC15" s="2">
        <v>0.3</v>
      </c>
      <c r="BD15" s="2">
        <f t="shared" si="12"/>
        <v>2.9999999999999997E-4</v>
      </c>
      <c r="BE15" s="2">
        <f t="shared" si="13"/>
        <v>2.9605381579421048</v>
      </c>
      <c r="BF15" s="68"/>
      <c r="BL15" s="2">
        <f t="shared" si="37"/>
        <v>3600</v>
      </c>
      <c r="BM15" s="2">
        <f t="shared" si="14"/>
        <v>1</v>
      </c>
      <c r="BN15" s="2">
        <v>0.1</v>
      </c>
      <c r="BO15" s="2">
        <f t="shared" si="15"/>
        <v>1E-4</v>
      </c>
      <c r="BP15" s="2">
        <f t="shared" si="16"/>
        <v>0.98684605264736835</v>
      </c>
      <c r="BQ15" s="68"/>
      <c r="BX15" s="2">
        <f t="shared" si="38"/>
        <v>3600</v>
      </c>
      <c r="BY15" s="2">
        <f t="shared" si="17"/>
        <v>1</v>
      </c>
      <c r="BZ15" s="2">
        <v>0.3</v>
      </c>
      <c r="CA15" s="2">
        <f t="shared" si="18"/>
        <v>2.9999999999999997E-4</v>
      </c>
      <c r="CB15" s="2">
        <f t="shared" si="19"/>
        <v>2.9605381579421048</v>
      </c>
      <c r="CC15" s="68"/>
      <c r="CG15" s="9"/>
      <c r="CI15" s="8">
        <f t="shared" si="20"/>
        <v>2.3026407895105261</v>
      </c>
      <c r="CJ15" s="8">
        <f t="shared" si="21"/>
        <v>0.9304073810855078</v>
      </c>
      <c r="CP15" s="2">
        <f t="shared" si="39"/>
        <v>3600</v>
      </c>
      <c r="CQ15" s="2">
        <f t="shared" si="22"/>
        <v>1</v>
      </c>
      <c r="CR15" s="2">
        <v>0.1</v>
      </c>
      <c r="CS15" s="2">
        <f t="shared" si="23"/>
        <v>1E-4</v>
      </c>
      <c r="CT15" s="2">
        <f t="shared" si="24"/>
        <v>0.98684605264736835</v>
      </c>
      <c r="CU15" s="68"/>
      <c r="DA15" s="2">
        <f t="shared" si="40"/>
        <v>3600</v>
      </c>
      <c r="DB15" s="2">
        <f t="shared" si="25"/>
        <v>1</v>
      </c>
      <c r="DC15" s="2">
        <v>0.1</v>
      </c>
      <c r="DD15" s="2">
        <f t="shared" si="26"/>
        <v>1E-4</v>
      </c>
      <c r="DE15" s="2">
        <f t="shared" si="27"/>
        <v>0.98684605264736835</v>
      </c>
      <c r="DF15" s="68"/>
      <c r="DL15" s="2">
        <f t="shared" si="41"/>
        <v>3600</v>
      </c>
      <c r="DM15" s="2">
        <f t="shared" si="28"/>
        <v>1</v>
      </c>
      <c r="DN15" s="2">
        <v>0.1</v>
      </c>
      <c r="DO15" s="2">
        <f t="shared" si="29"/>
        <v>1E-4</v>
      </c>
      <c r="DP15" s="2">
        <f t="shared" si="30"/>
        <v>0.98684605264736835</v>
      </c>
      <c r="DQ15" s="68"/>
      <c r="DW15" s="8">
        <f t="shared" si="31"/>
        <v>0.98684605264736847</v>
      </c>
      <c r="DX15" s="8">
        <f t="shared" si="32"/>
        <v>1.1102230246251565E-16</v>
      </c>
      <c r="EC15" s="3"/>
      <c r="ED15" s="3"/>
      <c r="EE15" s="3"/>
    </row>
    <row r="16" spans="1:135" x14ac:dyDescent="0.25">
      <c r="A16" s="2">
        <f t="shared" si="33"/>
        <v>3900</v>
      </c>
      <c r="B16" s="2">
        <f t="shared" si="0"/>
        <v>1.0833333333333333</v>
      </c>
      <c r="C16" s="2">
        <v>0.2</v>
      </c>
      <c r="D16" s="2">
        <f t="shared" si="1"/>
        <v>2.0000000000000001E-4</v>
      </c>
      <c r="E16" s="2">
        <f t="shared" si="2"/>
        <v>1.9736921052947367</v>
      </c>
      <c r="F16" s="68"/>
      <c r="Q16" s="2">
        <f t="shared" si="34"/>
        <v>3900</v>
      </c>
      <c r="R16" s="2">
        <f t="shared" si="3"/>
        <v>1.0833333333333333</v>
      </c>
      <c r="S16" s="2">
        <v>0.3</v>
      </c>
      <c r="T16" s="2">
        <f t="shared" si="4"/>
        <v>2.9999999999999997E-4</v>
      </c>
      <c r="U16" s="2">
        <f t="shared" si="5"/>
        <v>2.9605381579421048</v>
      </c>
      <c r="V16" s="68"/>
      <c r="X16" s="8"/>
      <c r="AD16" s="2">
        <f t="shared" si="35"/>
        <v>3900</v>
      </c>
      <c r="AE16" s="2">
        <f t="shared" si="6"/>
        <v>1.0833333333333333</v>
      </c>
      <c r="AF16" s="2">
        <v>0.3</v>
      </c>
      <c r="AG16" s="2">
        <f t="shared" si="7"/>
        <v>2.9999999999999997E-4</v>
      </c>
      <c r="AH16" s="2">
        <f t="shared" si="8"/>
        <v>2.9605381579421048</v>
      </c>
      <c r="AI16" s="68"/>
      <c r="AK16" s="8"/>
      <c r="AS16">
        <f t="shared" si="9"/>
        <v>2.6315894737263155</v>
      </c>
      <c r="AT16">
        <f t="shared" si="10"/>
        <v>0.4652036905427524</v>
      </c>
      <c r="BA16" s="2">
        <f t="shared" si="36"/>
        <v>3900</v>
      </c>
      <c r="BB16" s="2">
        <f t="shared" si="11"/>
        <v>1.0833333333333333</v>
      </c>
      <c r="BC16" s="2">
        <v>0.2</v>
      </c>
      <c r="BD16" s="2">
        <f t="shared" si="12"/>
        <v>2.0000000000000001E-4</v>
      </c>
      <c r="BE16" s="2">
        <f t="shared" si="13"/>
        <v>1.9736921052947367</v>
      </c>
      <c r="BF16" s="68"/>
      <c r="BL16" s="2">
        <f t="shared" si="37"/>
        <v>3900</v>
      </c>
      <c r="BM16" s="2">
        <f t="shared" si="14"/>
        <v>1.0833333333333333</v>
      </c>
      <c r="BN16" s="2">
        <v>0.1</v>
      </c>
      <c r="BO16" s="2">
        <f t="shared" si="15"/>
        <v>1E-4</v>
      </c>
      <c r="BP16" s="2">
        <f t="shared" si="16"/>
        <v>0.98684605264736835</v>
      </c>
      <c r="BQ16" s="68"/>
      <c r="BX16" s="2">
        <f t="shared" si="38"/>
        <v>3900</v>
      </c>
      <c r="BY16" s="2">
        <f t="shared" si="17"/>
        <v>1.0833333333333333</v>
      </c>
      <c r="BZ16" s="2">
        <v>0.2</v>
      </c>
      <c r="CA16" s="2">
        <f t="shared" si="18"/>
        <v>2.0000000000000001E-4</v>
      </c>
      <c r="CB16" s="2">
        <f t="shared" si="19"/>
        <v>1.9736921052947367</v>
      </c>
      <c r="CC16" s="68"/>
      <c r="CG16" s="9"/>
      <c r="CI16" s="8">
        <f t="shared" si="20"/>
        <v>1.6447434210789471</v>
      </c>
      <c r="CJ16" s="8">
        <f t="shared" si="21"/>
        <v>0.46520369054275457</v>
      </c>
      <c r="CP16" s="2">
        <f t="shared" si="39"/>
        <v>3900</v>
      </c>
      <c r="CQ16" s="2">
        <f t="shared" si="22"/>
        <v>1.0833333333333333</v>
      </c>
      <c r="CR16" s="2">
        <v>0.1</v>
      </c>
      <c r="CS16" s="2">
        <f t="shared" si="23"/>
        <v>1E-4</v>
      </c>
      <c r="CT16" s="2">
        <f t="shared" si="24"/>
        <v>0.98684605264736835</v>
      </c>
      <c r="CU16" s="68"/>
      <c r="DA16" s="2">
        <f t="shared" si="40"/>
        <v>3900</v>
      </c>
      <c r="DB16" s="2">
        <f t="shared" si="25"/>
        <v>1.0833333333333333</v>
      </c>
      <c r="DC16" s="2">
        <v>0</v>
      </c>
      <c r="DD16" s="2">
        <f t="shared" si="26"/>
        <v>0</v>
      </c>
      <c r="DE16" s="2">
        <f t="shared" si="27"/>
        <v>0</v>
      </c>
      <c r="DF16" s="68"/>
      <c r="DL16" s="2">
        <f t="shared" si="41"/>
        <v>3900</v>
      </c>
      <c r="DM16" s="2">
        <f t="shared" si="28"/>
        <v>1.0833333333333333</v>
      </c>
      <c r="DN16" s="2">
        <v>0.1</v>
      </c>
      <c r="DO16" s="2">
        <f t="shared" si="29"/>
        <v>1E-4</v>
      </c>
      <c r="DP16" s="2">
        <f t="shared" si="30"/>
        <v>0.98684605264736835</v>
      </c>
      <c r="DQ16" s="68"/>
      <c r="DW16" s="8">
        <f t="shared" si="31"/>
        <v>0.65789736843157887</v>
      </c>
      <c r="DX16" s="8">
        <f t="shared" si="32"/>
        <v>0.4652036905427539</v>
      </c>
      <c r="EC16" s="3"/>
      <c r="ED16" s="3"/>
      <c r="EE16" s="3"/>
    </row>
    <row r="17" spans="1:135" x14ac:dyDescent="0.25">
      <c r="A17" s="2">
        <f t="shared" si="33"/>
        <v>4200</v>
      </c>
      <c r="B17" s="2">
        <f t="shared" si="0"/>
        <v>1.1666666666666667</v>
      </c>
      <c r="C17" s="2">
        <v>0.2</v>
      </c>
      <c r="D17" s="2">
        <f t="shared" si="1"/>
        <v>2.0000000000000001E-4</v>
      </c>
      <c r="E17" s="2">
        <f t="shared" si="2"/>
        <v>1.9736921052947367</v>
      </c>
      <c r="F17" s="68"/>
      <c r="Q17" s="2">
        <f t="shared" si="34"/>
        <v>4200</v>
      </c>
      <c r="R17" s="2">
        <f t="shared" si="3"/>
        <v>1.1666666666666667</v>
      </c>
      <c r="S17" s="2">
        <v>0.2</v>
      </c>
      <c r="T17" s="2">
        <f t="shared" si="4"/>
        <v>2.0000000000000001E-4</v>
      </c>
      <c r="U17" s="2">
        <f t="shared" si="5"/>
        <v>1.9736921052947367</v>
      </c>
      <c r="V17" s="68"/>
      <c r="X17" s="8"/>
      <c r="AD17" s="2">
        <f t="shared" si="35"/>
        <v>4200</v>
      </c>
      <c r="AE17" s="2">
        <f t="shared" si="6"/>
        <v>1.1666666666666667</v>
      </c>
      <c r="AF17" s="2">
        <v>0.2</v>
      </c>
      <c r="AG17" s="2">
        <f t="shared" si="7"/>
        <v>2.0000000000000001E-4</v>
      </c>
      <c r="AH17" s="2">
        <f t="shared" si="8"/>
        <v>1.9736921052947367</v>
      </c>
      <c r="AI17" s="68"/>
      <c r="AK17" s="8"/>
      <c r="AS17">
        <f t="shared" si="9"/>
        <v>1.9736921052947369</v>
      </c>
      <c r="AT17">
        <f t="shared" si="10"/>
        <v>2.2204460492503131E-16</v>
      </c>
      <c r="BA17" s="2">
        <f t="shared" si="36"/>
        <v>4200</v>
      </c>
      <c r="BB17" s="2">
        <f t="shared" si="11"/>
        <v>1.1666666666666667</v>
      </c>
      <c r="BC17" s="2">
        <v>0.1</v>
      </c>
      <c r="BD17" s="2">
        <f t="shared" si="12"/>
        <v>1E-4</v>
      </c>
      <c r="BE17" s="2">
        <f t="shared" si="13"/>
        <v>0.98684605264736835</v>
      </c>
      <c r="BF17" s="68"/>
      <c r="BL17" s="2">
        <f t="shared" si="37"/>
        <v>4200</v>
      </c>
      <c r="BM17" s="2">
        <f t="shared" si="14"/>
        <v>1.1666666666666667</v>
      </c>
      <c r="BN17" s="2">
        <v>0.1</v>
      </c>
      <c r="BO17" s="2">
        <f t="shared" si="15"/>
        <v>1E-4</v>
      </c>
      <c r="BP17" s="2">
        <f t="shared" si="16"/>
        <v>0.98684605264736835</v>
      </c>
      <c r="BQ17" s="68"/>
      <c r="BX17" s="2">
        <f t="shared" si="38"/>
        <v>4200</v>
      </c>
      <c r="BY17" s="2">
        <f t="shared" si="17"/>
        <v>1.1666666666666667</v>
      </c>
      <c r="BZ17" s="2">
        <v>0.1</v>
      </c>
      <c r="CA17" s="2">
        <f t="shared" si="18"/>
        <v>1E-4</v>
      </c>
      <c r="CB17" s="2">
        <f t="shared" si="19"/>
        <v>0.98684605264736835</v>
      </c>
      <c r="CC17" s="68"/>
      <c r="CG17" s="9"/>
      <c r="CI17" s="8">
        <f t="shared" si="20"/>
        <v>0.98684605264736847</v>
      </c>
      <c r="CJ17" s="8">
        <f t="shared" si="21"/>
        <v>1.1102230246251565E-16</v>
      </c>
      <c r="CP17" s="2">
        <f t="shared" si="39"/>
        <v>4200</v>
      </c>
      <c r="CQ17" s="2">
        <f t="shared" si="22"/>
        <v>1.1666666666666667</v>
      </c>
      <c r="CR17" s="2">
        <v>0</v>
      </c>
      <c r="CS17" s="2">
        <f t="shared" si="23"/>
        <v>0</v>
      </c>
      <c r="CT17" s="2">
        <f t="shared" si="24"/>
        <v>0</v>
      </c>
      <c r="CU17" s="68"/>
      <c r="DA17" s="2">
        <f t="shared" si="40"/>
        <v>4200</v>
      </c>
      <c r="DB17" s="2">
        <f t="shared" si="25"/>
        <v>1.1666666666666667</v>
      </c>
      <c r="DC17" s="2">
        <v>0.1</v>
      </c>
      <c r="DD17" s="2">
        <f t="shared" si="26"/>
        <v>1E-4</v>
      </c>
      <c r="DE17" s="2">
        <f t="shared" si="27"/>
        <v>0.98684605264736835</v>
      </c>
      <c r="DF17" s="68"/>
      <c r="DL17" s="2">
        <f t="shared" si="41"/>
        <v>4200</v>
      </c>
      <c r="DM17" s="2">
        <f t="shared" si="28"/>
        <v>1.1666666666666667</v>
      </c>
      <c r="DN17" s="2">
        <v>0</v>
      </c>
      <c r="DO17" s="2">
        <f t="shared" si="29"/>
        <v>0</v>
      </c>
      <c r="DP17" s="2">
        <f t="shared" si="30"/>
        <v>0</v>
      </c>
      <c r="DQ17" s="68"/>
      <c r="DW17" s="8">
        <f t="shared" si="31"/>
        <v>0.32894868421578943</v>
      </c>
      <c r="DX17" s="8">
        <f t="shared" si="32"/>
        <v>0.4652036905427539</v>
      </c>
      <c r="EC17" s="3"/>
      <c r="ED17" s="3"/>
      <c r="EE17" s="3"/>
    </row>
    <row r="18" spans="1:135" x14ac:dyDescent="0.25">
      <c r="A18" s="2">
        <f t="shared" si="33"/>
        <v>4500</v>
      </c>
      <c r="B18" s="2">
        <f t="shared" si="0"/>
        <v>1.25</v>
      </c>
      <c r="C18" s="2">
        <v>0.2</v>
      </c>
      <c r="D18" s="2">
        <f t="shared" si="1"/>
        <v>2.0000000000000001E-4</v>
      </c>
      <c r="E18" s="2">
        <f t="shared" si="2"/>
        <v>1.9736921052947367</v>
      </c>
      <c r="F18" s="68"/>
      <c r="Q18" s="2">
        <f t="shared" si="34"/>
        <v>4500</v>
      </c>
      <c r="R18" s="2">
        <f t="shared" si="3"/>
        <v>1.25</v>
      </c>
      <c r="S18" s="2">
        <v>0.1</v>
      </c>
      <c r="T18" s="2">
        <f t="shared" si="4"/>
        <v>1E-4</v>
      </c>
      <c r="U18" s="2">
        <f t="shared" si="5"/>
        <v>0.98684605264736835</v>
      </c>
      <c r="V18" s="68"/>
      <c r="X18" s="8"/>
      <c r="AD18" s="2">
        <f t="shared" si="35"/>
        <v>4500</v>
      </c>
      <c r="AE18" s="2">
        <f t="shared" si="6"/>
        <v>1.25</v>
      </c>
      <c r="AF18" s="2">
        <v>0.2</v>
      </c>
      <c r="AG18" s="2">
        <f t="shared" si="7"/>
        <v>2.0000000000000001E-4</v>
      </c>
      <c r="AH18" s="2">
        <f t="shared" si="8"/>
        <v>1.9736921052947367</v>
      </c>
      <c r="AI18" s="68"/>
      <c r="AK18" s="8"/>
      <c r="AS18">
        <f t="shared" si="9"/>
        <v>1.6447434210789471</v>
      </c>
      <c r="AT18">
        <f t="shared" si="10"/>
        <v>0.46520369054275457</v>
      </c>
      <c r="BA18" s="2">
        <f t="shared" si="36"/>
        <v>4500</v>
      </c>
      <c r="BB18" s="2">
        <f t="shared" si="11"/>
        <v>1.25</v>
      </c>
      <c r="BC18" s="2">
        <v>0.1</v>
      </c>
      <c r="BD18" s="2">
        <f t="shared" si="12"/>
        <v>1E-4</v>
      </c>
      <c r="BE18" s="2">
        <f t="shared" si="13"/>
        <v>0.98684605264736835</v>
      </c>
      <c r="BF18" s="68"/>
      <c r="BL18" s="2">
        <f t="shared" si="37"/>
        <v>4500</v>
      </c>
      <c r="BM18" s="2">
        <f t="shared" si="14"/>
        <v>1.25</v>
      </c>
      <c r="BN18" s="2">
        <v>0.1</v>
      </c>
      <c r="BO18" s="2">
        <f t="shared" si="15"/>
        <v>1E-4</v>
      </c>
      <c r="BP18" s="2">
        <f t="shared" si="16"/>
        <v>0.98684605264736835</v>
      </c>
      <c r="BQ18" s="68"/>
      <c r="BX18" s="2">
        <f t="shared" si="38"/>
        <v>4500</v>
      </c>
      <c r="BY18" s="2">
        <f t="shared" si="17"/>
        <v>1.25</v>
      </c>
      <c r="BZ18" s="2">
        <v>0.1</v>
      </c>
      <c r="CA18" s="2">
        <f t="shared" si="18"/>
        <v>1E-4</v>
      </c>
      <c r="CB18" s="2">
        <f t="shared" si="19"/>
        <v>0.98684605264736835</v>
      </c>
      <c r="CC18" s="68"/>
      <c r="CG18" s="9"/>
      <c r="CI18" s="8">
        <f t="shared" si="20"/>
        <v>0.98684605264736847</v>
      </c>
      <c r="CJ18" s="8">
        <f t="shared" si="21"/>
        <v>1.1102230246251565E-16</v>
      </c>
      <c r="CP18" s="2">
        <f t="shared" si="39"/>
        <v>4500</v>
      </c>
      <c r="CQ18" s="2">
        <f t="shared" si="22"/>
        <v>1.25</v>
      </c>
      <c r="CR18" s="2">
        <v>0</v>
      </c>
      <c r="CS18" s="2">
        <f t="shared" si="23"/>
        <v>0</v>
      </c>
      <c r="CT18" s="2">
        <f t="shared" si="24"/>
        <v>0</v>
      </c>
      <c r="CU18" s="68"/>
      <c r="DA18" s="2">
        <f t="shared" si="40"/>
        <v>4500</v>
      </c>
      <c r="DB18" s="2">
        <f t="shared" si="25"/>
        <v>1.25</v>
      </c>
      <c r="DC18" s="2">
        <v>0</v>
      </c>
      <c r="DD18" s="2">
        <f t="shared" si="26"/>
        <v>0</v>
      </c>
      <c r="DE18" s="2">
        <f t="shared" si="27"/>
        <v>0</v>
      </c>
      <c r="DF18" s="68"/>
      <c r="DL18" s="2">
        <f t="shared" si="41"/>
        <v>4500</v>
      </c>
      <c r="DM18" s="2">
        <f t="shared" si="28"/>
        <v>1.25</v>
      </c>
      <c r="DN18" s="2">
        <v>0</v>
      </c>
      <c r="DO18" s="2">
        <f t="shared" si="29"/>
        <v>0</v>
      </c>
      <c r="DP18" s="2">
        <f t="shared" si="30"/>
        <v>0</v>
      </c>
      <c r="DQ18" s="68"/>
      <c r="DW18" s="8">
        <f t="shared" si="31"/>
        <v>0</v>
      </c>
      <c r="DX18" s="8">
        <f t="shared" si="32"/>
        <v>0</v>
      </c>
      <c r="EC18" s="3"/>
      <c r="ED18" s="3"/>
      <c r="EE18" s="3"/>
    </row>
    <row r="19" spans="1:135" x14ac:dyDescent="0.25">
      <c r="A19" s="2">
        <f t="shared" si="33"/>
        <v>4800</v>
      </c>
      <c r="B19" s="2">
        <f t="shared" si="0"/>
        <v>1.3333333333333333</v>
      </c>
      <c r="C19" s="2">
        <v>0.2</v>
      </c>
      <c r="D19" s="2">
        <f t="shared" si="1"/>
        <v>2.0000000000000001E-4</v>
      </c>
      <c r="E19" s="2">
        <f t="shared" si="2"/>
        <v>1.9736921052947367</v>
      </c>
      <c r="F19" s="68"/>
      <c r="Q19" s="2">
        <f t="shared" si="34"/>
        <v>4800</v>
      </c>
      <c r="R19" s="2">
        <f t="shared" si="3"/>
        <v>1.3333333333333333</v>
      </c>
      <c r="S19" s="2">
        <v>0.1</v>
      </c>
      <c r="T19" s="2">
        <f t="shared" si="4"/>
        <v>1E-4</v>
      </c>
      <c r="U19" s="2">
        <f t="shared" si="5"/>
        <v>0.98684605264736835</v>
      </c>
      <c r="V19" s="68"/>
      <c r="X19" s="8"/>
      <c r="AD19" s="2">
        <f t="shared" si="35"/>
        <v>4800</v>
      </c>
      <c r="AE19" s="2">
        <f t="shared" si="6"/>
        <v>1.3333333333333333</v>
      </c>
      <c r="AF19" s="2">
        <v>0.2</v>
      </c>
      <c r="AG19" s="2">
        <f t="shared" si="7"/>
        <v>2.0000000000000001E-4</v>
      </c>
      <c r="AH19" s="2">
        <f t="shared" si="8"/>
        <v>1.9736921052947367</v>
      </c>
      <c r="AI19" s="68"/>
      <c r="AK19" s="8"/>
      <c r="AS19">
        <f t="shared" si="9"/>
        <v>1.6447434210789471</v>
      </c>
      <c r="AT19">
        <f t="shared" si="10"/>
        <v>0.46520369054275457</v>
      </c>
      <c r="BA19" s="2">
        <f t="shared" si="36"/>
        <v>4800</v>
      </c>
      <c r="BB19" s="2">
        <f t="shared" si="11"/>
        <v>1.3333333333333333</v>
      </c>
      <c r="BC19" s="2">
        <v>0.1</v>
      </c>
      <c r="BD19" s="2">
        <f t="shared" si="12"/>
        <v>1E-4</v>
      </c>
      <c r="BE19" s="2">
        <f t="shared" si="13"/>
        <v>0.98684605264736835</v>
      </c>
      <c r="BF19" s="68"/>
      <c r="BL19" s="2">
        <f t="shared" si="37"/>
        <v>4800</v>
      </c>
      <c r="BM19" s="2">
        <f t="shared" si="14"/>
        <v>1.3333333333333333</v>
      </c>
      <c r="BN19" s="2">
        <v>0</v>
      </c>
      <c r="BO19" s="2">
        <f t="shared" si="15"/>
        <v>0</v>
      </c>
      <c r="BP19" s="2">
        <f t="shared" si="16"/>
        <v>0</v>
      </c>
      <c r="BQ19" s="68"/>
      <c r="BX19" s="2">
        <f t="shared" si="38"/>
        <v>4800</v>
      </c>
      <c r="BY19" s="2">
        <f t="shared" si="17"/>
        <v>1.3333333333333333</v>
      </c>
      <c r="BZ19" s="2">
        <v>0.1</v>
      </c>
      <c r="CA19" s="2">
        <f t="shared" si="18"/>
        <v>1E-4</v>
      </c>
      <c r="CB19" s="2">
        <f t="shared" si="19"/>
        <v>0.98684605264736835</v>
      </c>
      <c r="CC19" s="68"/>
      <c r="CG19" s="9"/>
      <c r="CI19" s="8">
        <f t="shared" si="20"/>
        <v>0.65789736843157887</v>
      </c>
      <c r="CJ19" s="8">
        <f t="shared" si="21"/>
        <v>0.4652036905427539</v>
      </c>
      <c r="CP19" s="2">
        <f t="shared" si="39"/>
        <v>4800</v>
      </c>
      <c r="CQ19" s="2">
        <f t="shared" si="22"/>
        <v>1.3333333333333333</v>
      </c>
      <c r="CR19" s="2">
        <v>0.1</v>
      </c>
      <c r="CS19" s="2">
        <f t="shared" si="23"/>
        <v>1E-4</v>
      </c>
      <c r="CT19" s="2">
        <f t="shared" si="24"/>
        <v>0.98684605264736835</v>
      </c>
      <c r="CU19" s="68"/>
      <c r="DA19" s="2">
        <f t="shared" si="40"/>
        <v>4800</v>
      </c>
      <c r="DB19" s="2">
        <f t="shared" si="25"/>
        <v>1.3333333333333333</v>
      </c>
      <c r="DC19" s="2">
        <v>0</v>
      </c>
      <c r="DD19" s="2">
        <f t="shared" si="26"/>
        <v>0</v>
      </c>
      <c r="DE19" s="2">
        <f t="shared" si="27"/>
        <v>0</v>
      </c>
      <c r="DF19" s="68"/>
      <c r="DL19" s="2">
        <f t="shared" si="41"/>
        <v>4800</v>
      </c>
      <c r="DM19" s="2">
        <f t="shared" si="28"/>
        <v>1.3333333333333333</v>
      </c>
      <c r="DN19" s="2">
        <v>0</v>
      </c>
      <c r="DO19" s="2">
        <f t="shared" si="29"/>
        <v>0</v>
      </c>
      <c r="DP19" s="2">
        <f t="shared" si="30"/>
        <v>0</v>
      </c>
      <c r="DQ19" s="68"/>
      <c r="DW19" s="8">
        <f t="shared" si="31"/>
        <v>0.32894868421578943</v>
      </c>
      <c r="DX19" s="8">
        <f t="shared" si="32"/>
        <v>0.4652036905427539</v>
      </c>
      <c r="EC19" s="3"/>
      <c r="ED19" s="3"/>
      <c r="EE19" s="3"/>
    </row>
    <row r="20" spans="1:135" x14ac:dyDescent="0.25">
      <c r="A20" s="2">
        <f t="shared" si="33"/>
        <v>5100</v>
      </c>
      <c r="B20" s="2">
        <f t="shared" si="0"/>
        <v>1.4166666666666667</v>
      </c>
      <c r="C20" s="2">
        <v>0.2</v>
      </c>
      <c r="D20" s="2">
        <f t="shared" si="1"/>
        <v>2.0000000000000001E-4</v>
      </c>
      <c r="E20" s="2">
        <f t="shared" si="2"/>
        <v>1.9736921052947367</v>
      </c>
      <c r="F20" s="68"/>
      <c r="Q20" s="2">
        <f t="shared" si="34"/>
        <v>5100</v>
      </c>
      <c r="R20" s="2">
        <f t="shared" si="3"/>
        <v>1.4166666666666667</v>
      </c>
      <c r="S20" s="2">
        <v>0.1</v>
      </c>
      <c r="T20" s="2">
        <f t="shared" si="4"/>
        <v>1E-4</v>
      </c>
      <c r="U20" s="2">
        <f t="shared" si="5"/>
        <v>0.98684605264736835</v>
      </c>
      <c r="V20" s="68"/>
      <c r="X20" s="8"/>
      <c r="AD20" s="2">
        <f t="shared" si="35"/>
        <v>5100</v>
      </c>
      <c r="AE20" s="2">
        <f t="shared" si="6"/>
        <v>1.4166666666666667</v>
      </c>
      <c r="AF20" s="2">
        <v>0.2</v>
      </c>
      <c r="AG20" s="2">
        <f t="shared" si="7"/>
        <v>2.0000000000000001E-4</v>
      </c>
      <c r="AH20" s="2">
        <f t="shared" si="8"/>
        <v>1.9736921052947367</v>
      </c>
      <c r="AI20" s="68"/>
      <c r="AK20" s="8"/>
      <c r="AS20">
        <f t="shared" si="9"/>
        <v>1.6447434210789471</v>
      </c>
      <c r="AT20">
        <f t="shared" si="10"/>
        <v>0.46520369054275457</v>
      </c>
      <c r="BA20" s="2">
        <f t="shared" si="36"/>
        <v>5100</v>
      </c>
      <c r="BB20" s="2">
        <f t="shared" si="11"/>
        <v>1.4166666666666667</v>
      </c>
      <c r="BC20" s="2">
        <v>0.1</v>
      </c>
      <c r="BD20" s="2">
        <f t="shared" si="12"/>
        <v>1E-4</v>
      </c>
      <c r="BE20" s="2">
        <f t="shared" si="13"/>
        <v>0.98684605264736835</v>
      </c>
      <c r="BF20" s="68"/>
      <c r="BL20" s="2">
        <f t="shared" si="37"/>
        <v>5100</v>
      </c>
      <c r="BM20" s="2">
        <f t="shared" si="14"/>
        <v>1.4166666666666667</v>
      </c>
      <c r="BN20" s="2">
        <v>0.1</v>
      </c>
      <c r="BO20" s="2">
        <f t="shared" si="15"/>
        <v>1E-4</v>
      </c>
      <c r="BP20" s="2">
        <f t="shared" si="16"/>
        <v>0.98684605264736835</v>
      </c>
      <c r="BQ20" s="68"/>
      <c r="BX20" s="2">
        <f t="shared" si="38"/>
        <v>5100</v>
      </c>
      <c r="BY20" s="2">
        <f t="shared" si="17"/>
        <v>1.4166666666666667</v>
      </c>
      <c r="BZ20" s="2">
        <v>0.1</v>
      </c>
      <c r="CA20" s="2">
        <f t="shared" si="18"/>
        <v>1E-4</v>
      </c>
      <c r="CB20" s="2">
        <f t="shared" si="19"/>
        <v>0.98684605264736835</v>
      </c>
      <c r="CC20" s="68"/>
      <c r="CG20" s="9"/>
      <c r="CI20" s="8">
        <f t="shared" si="20"/>
        <v>0.98684605264736847</v>
      </c>
      <c r="CJ20" s="8">
        <f t="shared" si="21"/>
        <v>1.1102230246251565E-16</v>
      </c>
      <c r="CP20" s="2">
        <f t="shared" si="39"/>
        <v>5100</v>
      </c>
      <c r="CQ20" s="2">
        <f t="shared" si="22"/>
        <v>1.4166666666666667</v>
      </c>
      <c r="CR20" s="2">
        <v>0</v>
      </c>
      <c r="CS20" s="2">
        <f t="shared" si="23"/>
        <v>0</v>
      </c>
      <c r="CT20" s="2">
        <f t="shared" si="24"/>
        <v>0</v>
      </c>
      <c r="CU20" s="68"/>
      <c r="DA20" s="2">
        <f t="shared" si="40"/>
        <v>5100</v>
      </c>
      <c r="DB20" s="2">
        <f t="shared" si="25"/>
        <v>1.4166666666666667</v>
      </c>
      <c r="DC20" s="2">
        <v>0.1</v>
      </c>
      <c r="DD20" s="2">
        <f t="shared" si="26"/>
        <v>1E-4</v>
      </c>
      <c r="DE20" s="2">
        <f t="shared" si="27"/>
        <v>0.98684605264736835</v>
      </c>
      <c r="DF20" s="68"/>
      <c r="DL20" s="2">
        <f t="shared" si="41"/>
        <v>5100</v>
      </c>
      <c r="DM20" s="2">
        <f t="shared" si="28"/>
        <v>1.4166666666666667</v>
      </c>
      <c r="DN20" s="2">
        <v>0.1</v>
      </c>
      <c r="DO20" s="2">
        <f t="shared" si="29"/>
        <v>1E-4</v>
      </c>
      <c r="DP20" s="2">
        <f t="shared" si="30"/>
        <v>0.98684605264736835</v>
      </c>
      <c r="DQ20" s="68"/>
      <c r="DW20" s="8">
        <f t="shared" si="31"/>
        <v>0.65789736843157887</v>
      </c>
      <c r="DX20" s="8">
        <f t="shared" si="32"/>
        <v>0.4652036905427539</v>
      </c>
      <c r="EC20" s="3"/>
      <c r="ED20" s="3"/>
      <c r="EE20" s="3"/>
    </row>
    <row r="21" spans="1:135" x14ac:dyDescent="0.25">
      <c r="A21" s="2">
        <f t="shared" si="33"/>
        <v>5400</v>
      </c>
      <c r="B21" s="2">
        <f t="shared" si="0"/>
        <v>1.5</v>
      </c>
      <c r="C21" s="2">
        <v>0.2</v>
      </c>
      <c r="D21" s="2">
        <f t="shared" si="1"/>
        <v>2.0000000000000001E-4</v>
      </c>
      <c r="E21" s="2">
        <f t="shared" si="2"/>
        <v>1.9736921052947367</v>
      </c>
      <c r="F21" s="68"/>
      <c r="Q21" s="2">
        <f t="shared" si="34"/>
        <v>5400</v>
      </c>
      <c r="R21" s="2">
        <f t="shared" si="3"/>
        <v>1.5</v>
      </c>
      <c r="S21" s="2">
        <v>0.1</v>
      </c>
      <c r="T21" s="2">
        <f t="shared" si="4"/>
        <v>1E-4</v>
      </c>
      <c r="U21" s="2">
        <f t="shared" si="5"/>
        <v>0.98684605264736835</v>
      </c>
      <c r="V21" s="68"/>
      <c r="X21" s="8"/>
      <c r="AD21" s="2">
        <f t="shared" si="35"/>
        <v>5400</v>
      </c>
      <c r="AE21" s="2">
        <f t="shared" si="6"/>
        <v>1.5</v>
      </c>
      <c r="AF21" s="2">
        <v>0.2</v>
      </c>
      <c r="AG21" s="2">
        <f t="shared" si="7"/>
        <v>2.0000000000000001E-4</v>
      </c>
      <c r="AH21" s="2">
        <f t="shared" si="8"/>
        <v>1.9736921052947367</v>
      </c>
      <c r="AI21" s="68"/>
      <c r="AK21" s="8"/>
      <c r="AS21">
        <f t="shared" si="9"/>
        <v>1.6447434210789471</v>
      </c>
      <c r="AT21">
        <f t="shared" si="10"/>
        <v>0.46520369054275457</v>
      </c>
      <c r="BA21" s="2">
        <f t="shared" si="36"/>
        <v>5400</v>
      </c>
      <c r="BB21" s="2">
        <f t="shared" si="11"/>
        <v>1.5</v>
      </c>
      <c r="BC21" s="2">
        <v>0</v>
      </c>
      <c r="BD21" s="2">
        <f t="shared" si="12"/>
        <v>0</v>
      </c>
      <c r="BE21" s="2">
        <f t="shared" si="13"/>
        <v>0</v>
      </c>
      <c r="BF21" s="68"/>
      <c r="BL21" s="2">
        <f t="shared" si="37"/>
        <v>5400</v>
      </c>
      <c r="BM21" s="2">
        <f t="shared" si="14"/>
        <v>1.5</v>
      </c>
      <c r="BN21" s="2">
        <v>0.1</v>
      </c>
      <c r="BO21" s="2">
        <f t="shared" si="15"/>
        <v>1E-4</v>
      </c>
      <c r="BP21" s="2">
        <f t="shared" si="16"/>
        <v>0.98684605264736835</v>
      </c>
      <c r="BQ21" s="68"/>
      <c r="BX21" s="2">
        <f t="shared" si="38"/>
        <v>5400</v>
      </c>
      <c r="BY21" s="2">
        <f t="shared" si="17"/>
        <v>1.5</v>
      </c>
      <c r="BZ21" s="2">
        <v>0</v>
      </c>
      <c r="CA21" s="2">
        <f t="shared" si="18"/>
        <v>0</v>
      </c>
      <c r="CB21" s="2">
        <f t="shared" si="19"/>
        <v>0</v>
      </c>
      <c r="CC21" s="68"/>
      <c r="CG21" s="9"/>
      <c r="CI21" s="8">
        <f t="shared" si="20"/>
        <v>0.32894868421578943</v>
      </c>
      <c r="CJ21" s="8">
        <f t="shared" si="21"/>
        <v>0.4652036905427539</v>
      </c>
      <c r="CP21" s="2">
        <f t="shared" si="39"/>
        <v>5400</v>
      </c>
      <c r="CQ21" s="2">
        <f t="shared" si="22"/>
        <v>1.5</v>
      </c>
      <c r="CR21" s="2">
        <v>0</v>
      </c>
      <c r="CS21" s="2">
        <f t="shared" si="23"/>
        <v>0</v>
      </c>
      <c r="CT21" s="2">
        <f t="shared" si="24"/>
        <v>0</v>
      </c>
      <c r="CU21" s="68"/>
      <c r="DA21" s="2">
        <f t="shared" si="40"/>
        <v>5400</v>
      </c>
      <c r="DB21" s="2">
        <f t="shared" si="25"/>
        <v>1.5</v>
      </c>
      <c r="DC21" s="2">
        <v>0</v>
      </c>
      <c r="DD21" s="2">
        <f t="shared" si="26"/>
        <v>0</v>
      </c>
      <c r="DE21" s="2">
        <f t="shared" si="27"/>
        <v>0</v>
      </c>
      <c r="DF21" s="68"/>
      <c r="DL21" s="2">
        <f t="shared" si="41"/>
        <v>5400</v>
      </c>
      <c r="DM21" s="2">
        <f t="shared" si="28"/>
        <v>1.5</v>
      </c>
      <c r="DN21" s="2">
        <v>0</v>
      </c>
      <c r="DO21" s="2">
        <f t="shared" si="29"/>
        <v>0</v>
      </c>
      <c r="DP21" s="2">
        <f t="shared" si="30"/>
        <v>0</v>
      </c>
      <c r="DQ21" s="68"/>
      <c r="DW21" s="8">
        <f t="shared" si="31"/>
        <v>0</v>
      </c>
      <c r="DX21" s="8">
        <f t="shared" si="32"/>
        <v>0</v>
      </c>
      <c r="EC21" s="3"/>
      <c r="ED21" s="3"/>
      <c r="EE21" s="3"/>
    </row>
    <row r="22" spans="1:135" x14ac:dyDescent="0.25">
      <c r="A22" s="2">
        <f t="shared" si="33"/>
        <v>5700</v>
      </c>
      <c r="B22" s="2">
        <f t="shared" si="0"/>
        <v>1.5833333333333333</v>
      </c>
      <c r="C22" s="2">
        <v>0.2</v>
      </c>
      <c r="D22" s="2">
        <f t="shared" si="1"/>
        <v>2.0000000000000001E-4</v>
      </c>
      <c r="E22" s="2">
        <f t="shared" si="2"/>
        <v>1.9736921052947367</v>
      </c>
      <c r="F22" s="68"/>
      <c r="Q22" s="2">
        <f t="shared" si="34"/>
        <v>5700</v>
      </c>
      <c r="R22" s="2">
        <f t="shared" si="3"/>
        <v>1.5833333333333333</v>
      </c>
      <c r="S22" s="2">
        <v>0.1</v>
      </c>
      <c r="T22" s="2">
        <f t="shared" si="4"/>
        <v>1E-4</v>
      </c>
      <c r="U22" s="2">
        <f t="shared" si="5"/>
        <v>0.98684605264736835</v>
      </c>
      <c r="V22" s="68"/>
      <c r="X22" s="8"/>
      <c r="AD22" s="2">
        <f t="shared" si="35"/>
        <v>5700</v>
      </c>
      <c r="AE22" s="2">
        <f t="shared" si="6"/>
        <v>1.5833333333333333</v>
      </c>
      <c r="AF22" s="2">
        <v>0.2</v>
      </c>
      <c r="AG22" s="2">
        <f t="shared" si="7"/>
        <v>2.0000000000000001E-4</v>
      </c>
      <c r="AH22" s="2">
        <f t="shared" si="8"/>
        <v>1.9736921052947367</v>
      </c>
      <c r="AI22" s="68"/>
      <c r="AK22" s="8"/>
      <c r="AS22">
        <f t="shared" si="9"/>
        <v>1.6447434210789471</v>
      </c>
      <c r="AT22">
        <f t="shared" si="10"/>
        <v>0.46520369054275457</v>
      </c>
      <c r="BA22" s="2">
        <f t="shared" si="36"/>
        <v>5700</v>
      </c>
      <c r="BB22" s="2">
        <f t="shared" si="11"/>
        <v>1.5833333333333333</v>
      </c>
      <c r="BC22" s="2">
        <v>0.1</v>
      </c>
      <c r="BD22" s="2">
        <f t="shared" si="12"/>
        <v>1E-4</v>
      </c>
      <c r="BE22" s="2">
        <f t="shared" si="13"/>
        <v>0.98684605264736835</v>
      </c>
      <c r="BF22" s="68"/>
      <c r="BL22" s="2">
        <f t="shared" si="37"/>
        <v>5700</v>
      </c>
      <c r="BM22" s="2">
        <f t="shared" si="14"/>
        <v>1.5833333333333333</v>
      </c>
      <c r="BN22" s="2">
        <v>0</v>
      </c>
      <c r="BO22" s="2">
        <f t="shared" si="15"/>
        <v>0</v>
      </c>
      <c r="BP22" s="2">
        <f t="shared" si="16"/>
        <v>0</v>
      </c>
      <c r="BQ22" s="68"/>
      <c r="BX22" s="2">
        <f t="shared" si="38"/>
        <v>5700</v>
      </c>
      <c r="BY22" s="2">
        <f t="shared" si="17"/>
        <v>1.5833333333333333</v>
      </c>
      <c r="BZ22" s="2">
        <v>0.1</v>
      </c>
      <c r="CA22" s="2">
        <f t="shared" si="18"/>
        <v>1E-4</v>
      </c>
      <c r="CB22" s="2">
        <f t="shared" si="19"/>
        <v>0.98684605264736835</v>
      </c>
      <c r="CC22" s="68"/>
      <c r="CG22" s="9"/>
      <c r="CI22" s="8">
        <f t="shared" si="20"/>
        <v>0.65789736843157887</v>
      </c>
      <c r="CJ22" s="8">
        <f t="shared" si="21"/>
        <v>0.4652036905427539</v>
      </c>
      <c r="CP22" s="2">
        <f t="shared" si="39"/>
        <v>5700</v>
      </c>
      <c r="CQ22" s="2">
        <f t="shared" si="22"/>
        <v>1.5833333333333333</v>
      </c>
      <c r="CR22" s="2">
        <v>0.1</v>
      </c>
      <c r="CS22" s="2">
        <f t="shared" si="23"/>
        <v>1E-4</v>
      </c>
      <c r="CT22" s="2">
        <f t="shared" si="24"/>
        <v>0.98684605264736835</v>
      </c>
      <c r="CU22" s="68"/>
      <c r="DA22" s="2">
        <f t="shared" si="40"/>
        <v>5700</v>
      </c>
      <c r="DB22" s="2">
        <f t="shared" si="25"/>
        <v>1.5833333333333333</v>
      </c>
      <c r="DC22" s="2">
        <v>0</v>
      </c>
      <c r="DD22" s="2">
        <f t="shared" si="26"/>
        <v>0</v>
      </c>
      <c r="DE22" s="2">
        <f t="shared" si="27"/>
        <v>0</v>
      </c>
      <c r="DF22" s="68"/>
      <c r="DL22" s="2">
        <f t="shared" si="41"/>
        <v>5700</v>
      </c>
      <c r="DM22" s="2">
        <f t="shared" si="28"/>
        <v>1.5833333333333333</v>
      </c>
      <c r="DN22" s="2">
        <v>0.1</v>
      </c>
      <c r="DO22" s="2">
        <f t="shared" si="29"/>
        <v>1E-4</v>
      </c>
      <c r="DP22" s="2">
        <f t="shared" si="30"/>
        <v>0.98684605264736835</v>
      </c>
      <c r="DQ22" s="68"/>
      <c r="DW22" s="8">
        <f t="shared" si="31"/>
        <v>0.65789736843157887</v>
      </c>
      <c r="DX22" s="8">
        <f t="shared" si="32"/>
        <v>0.4652036905427539</v>
      </c>
      <c r="EC22" s="3"/>
      <c r="ED22" s="3"/>
      <c r="EE22" s="3"/>
    </row>
    <row r="23" spans="1:135" x14ac:dyDescent="0.25">
      <c r="A23" s="2">
        <f t="shared" si="33"/>
        <v>6000</v>
      </c>
      <c r="B23" s="2">
        <f t="shared" si="0"/>
        <v>1.6666666666666667</v>
      </c>
      <c r="C23" s="2">
        <v>0.2</v>
      </c>
      <c r="D23" s="2">
        <f t="shared" si="1"/>
        <v>2.0000000000000001E-4</v>
      </c>
      <c r="E23" s="2">
        <f t="shared" si="2"/>
        <v>1.9736921052947367</v>
      </c>
      <c r="F23" s="68"/>
      <c r="Q23" s="2">
        <f t="shared" si="34"/>
        <v>6000</v>
      </c>
      <c r="R23" s="2">
        <f t="shared" si="3"/>
        <v>1.6666666666666667</v>
      </c>
      <c r="S23" s="2">
        <v>0.1</v>
      </c>
      <c r="T23" s="2">
        <f t="shared" si="4"/>
        <v>1E-4</v>
      </c>
      <c r="U23" s="2">
        <f t="shared" si="5"/>
        <v>0.98684605264736835</v>
      </c>
      <c r="V23" s="68"/>
      <c r="X23" s="8"/>
      <c r="AD23" s="2">
        <f t="shared" si="35"/>
        <v>6000</v>
      </c>
      <c r="AE23" s="2">
        <f t="shared" si="6"/>
        <v>1.6666666666666667</v>
      </c>
      <c r="AF23" s="2">
        <v>0.2</v>
      </c>
      <c r="AG23" s="2">
        <f t="shared" si="7"/>
        <v>2.0000000000000001E-4</v>
      </c>
      <c r="AH23" s="2">
        <f t="shared" si="8"/>
        <v>1.9736921052947367</v>
      </c>
      <c r="AI23" s="68"/>
      <c r="AK23" s="8"/>
      <c r="AS23">
        <f t="shared" si="9"/>
        <v>1.6447434210789471</v>
      </c>
      <c r="AT23">
        <f t="shared" si="10"/>
        <v>0.46520369054275457</v>
      </c>
      <c r="BA23" s="2">
        <f t="shared" si="36"/>
        <v>6000</v>
      </c>
      <c r="BB23" s="2">
        <f t="shared" si="11"/>
        <v>1.6666666666666667</v>
      </c>
      <c r="BC23" s="2">
        <v>0</v>
      </c>
      <c r="BD23" s="2">
        <f t="shared" si="12"/>
        <v>0</v>
      </c>
      <c r="BE23" s="2">
        <f t="shared" si="13"/>
        <v>0</v>
      </c>
      <c r="BF23" s="68"/>
      <c r="BL23" s="2">
        <f t="shared" si="37"/>
        <v>6000</v>
      </c>
      <c r="BM23" s="2">
        <f t="shared" si="14"/>
        <v>1.6666666666666667</v>
      </c>
      <c r="BN23" s="2">
        <v>0.1</v>
      </c>
      <c r="BO23" s="2">
        <f t="shared" si="15"/>
        <v>1E-4</v>
      </c>
      <c r="BP23" s="2">
        <f t="shared" si="16"/>
        <v>0.98684605264736835</v>
      </c>
      <c r="BQ23" s="68"/>
      <c r="BX23" s="2">
        <f t="shared" si="38"/>
        <v>6000</v>
      </c>
      <c r="BY23" s="2">
        <f t="shared" si="17"/>
        <v>1.6666666666666667</v>
      </c>
      <c r="BZ23" s="2">
        <v>0.1</v>
      </c>
      <c r="CA23" s="2">
        <f t="shared" si="18"/>
        <v>1E-4</v>
      </c>
      <c r="CB23" s="2">
        <f t="shared" si="19"/>
        <v>0.98684605264736835</v>
      </c>
      <c r="CC23" s="68"/>
      <c r="CG23" s="9"/>
      <c r="CI23" s="8">
        <f t="shared" si="20"/>
        <v>0.65789736843157887</v>
      </c>
      <c r="CJ23" s="8">
        <f t="shared" si="21"/>
        <v>0.4652036905427539</v>
      </c>
      <c r="CP23" s="2">
        <f t="shared" si="39"/>
        <v>6000</v>
      </c>
      <c r="CQ23" s="2">
        <f t="shared" si="22"/>
        <v>1.6666666666666667</v>
      </c>
      <c r="CR23" s="2">
        <v>0.1</v>
      </c>
      <c r="CS23" s="2">
        <f t="shared" si="23"/>
        <v>1E-4</v>
      </c>
      <c r="CT23" s="2">
        <f t="shared" si="24"/>
        <v>0.98684605264736835</v>
      </c>
      <c r="CU23" s="68"/>
      <c r="DA23" s="2">
        <f t="shared" si="40"/>
        <v>6000</v>
      </c>
      <c r="DB23" s="2">
        <f t="shared" si="25"/>
        <v>1.6666666666666667</v>
      </c>
      <c r="DC23" s="2">
        <v>0</v>
      </c>
      <c r="DD23" s="2">
        <f t="shared" si="26"/>
        <v>0</v>
      </c>
      <c r="DE23" s="2">
        <f t="shared" si="27"/>
        <v>0</v>
      </c>
      <c r="DF23" s="68"/>
      <c r="DL23" s="2">
        <f t="shared" si="41"/>
        <v>6000</v>
      </c>
      <c r="DM23" s="2">
        <f t="shared" si="28"/>
        <v>1.6666666666666667</v>
      </c>
      <c r="DN23" s="2">
        <v>0</v>
      </c>
      <c r="DO23" s="2">
        <f t="shared" si="29"/>
        <v>0</v>
      </c>
      <c r="DP23" s="2">
        <f t="shared" si="30"/>
        <v>0</v>
      </c>
      <c r="DQ23" s="68"/>
      <c r="DW23" s="8">
        <f t="shared" si="31"/>
        <v>0.32894868421578943</v>
      </c>
      <c r="DX23" s="8">
        <f t="shared" si="32"/>
        <v>0.4652036905427539</v>
      </c>
      <c r="EC23" s="3"/>
      <c r="ED23" s="3"/>
      <c r="EE23" s="3"/>
    </row>
    <row r="24" spans="1:135" x14ac:dyDescent="0.25">
      <c r="A24" s="2">
        <f t="shared" si="33"/>
        <v>6300</v>
      </c>
      <c r="B24" s="2">
        <f t="shared" si="0"/>
        <v>1.75</v>
      </c>
      <c r="C24" s="2">
        <v>0.2</v>
      </c>
      <c r="D24" s="2">
        <f t="shared" si="1"/>
        <v>2.0000000000000001E-4</v>
      </c>
      <c r="E24" s="2">
        <f t="shared" si="2"/>
        <v>1.9736921052947367</v>
      </c>
      <c r="F24" s="68"/>
      <c r="Q24" s="2">
        <f t="shared" si="34"/>
        <v>6300</v>
      </c>
      <c r="R24" s="2">
        <f t="shared" si="3"/>
        <v>1.75</v>
      </c>
      <c r="S24" s="2">
        <v>0.1</v>
      </c>
      <c r="T24" s="2">
        <f t="shared" si="4"/>
        <v>1E-4</v>
      </c>
      <c r="U24" s="2">
        <f t="shared" si="5"/>
        <v>0.98684605264736835</v>
      </c>
      <c r="V24" s="68"/>
      <c r="X24" s="8"/>
      <c r="AD24" s="2">
        <f t="shared" si="35"/>
        <v>6300</v>
      </c>
      <c r="AE24" s="2">
        <f t="shared" si="6"/>
        <v>1.75</v>
      </c>
      <c r="AF24" s="2">
        <v>0.2</v>
      </c>
      <c r="AG24" s="2">
        <f t="shared" si="7"/>
        <v>2.0000000000000001E-4</v>
      </c>
      <c r="AH24" s="2">
        <f t="shared" si="8"/>
        <v>1.9736921052947367</v>
      </c>
      <c r="AI24" s="68"/>
      <c r="AK24" s="8"/>
      <c r="AS24">
        <f t="shared" si="9"/>
        <v>1.6447434210789471</v>
      </c>
      <c r="AT24">
        <f t="shared" si="10"/>
        <v>0.46520369054275457</v>
      </c>
      <c r="BA24" s="2">
        <f t="shared" si="36"/>
        <v>6300</v>
      </c>
      <c r="BB24" s="2">
        <f t="shared" si="11"/>
        <v>1.75</v>
      </c>
      <c r="BC24" s="2">
        <v>0.1</v>
      </c>
      <c r="BD24" s="2">
        <f t="shared" si="12"/>
        <v>1E-4</v>
      </c>
      <c r="BE24" s="2">
        <f t="shared" si="13"/>
        <v>0.98684605264736835</v>
      </c>
      <c r="BF24" s="68"/>
      <c r="BL24" s="2">
        <f t="shared" si="37"/>
        <v>6300</v>
      </c>
      <c r="BM24" s="2">
        <f t="shared" si="14"/>
        <v>1.75</v>
      </c>
      <c r="BN24" s="2">
        <v>0.1</v>
      </c>
      <c r="BO24" s="2">
        <f t="shared" si="15"/>
        <v>1E-4</v>
      </c>
      <c r="BP24" s="2">
        <f t="shared" si="16"/>
        <v>0.98684605264736835</v>
      </c>
      <c r="BQ24" s="68"/>
      <c r="BX24" s="2">
        <f t="shared" si="38"/>
        <v>6300</v>
      </c>
      <c r="BY24" s="2">
        <f t="shared" si="17"/>
        <v>1.75</v>
      </c>
      <c r="BZ24" s="2">
        <v>0</v>
      </c>
      <c r="CA24" s="2">
        <f t="shared" si="18"/>
        <v>0</v>
      </c>
      <c r="CB24" s="2">
        <f t="shared" si="19"/>
        <v>0</v>
      </c>
      <c r="CC24" s="68"/>
      <c r="CG24" s="9"/>
      <c r="CI24" s="8">
        <f t="shared" si="20"/>
        <v>0.65789736843157887</v>
      </c>
      <c r="CJ24" s="8">
        <f t="shared" si="21"/>
        <v>0.4652036905427539</v>
      </c>
      <c r="CP24" s="2">
        <f t="shared" si="39"/>
        <v>6300</v>
      </c>
      <c r="CQ24" s="2">
        <f t="shared" si="22"/>
        <v>1.75</v>
      </c>
      <c r="CR24" s="2">
        <v>0</v>
      </c>
      <c r="CS24" s="2">
        <f t="shared" si="23"/>
        <v>0</v>
      </c>
      <c r="CT24" s="2">
        <f t="shared" si="24"/>
        <v>0</v>
      </c>
      <c r="CU24" s="68"/>
      <c r="DA24" s="2">
        <f t="shared" si="40"/>
        <v>6300</v>
      </c>
      <c r="DB24" s="2">
        <f t="shared" si="25"/>
        <v>1.75</v>
      </c>
      <c r="DC24" s="2">
        <v>0.1</v>
      </c>
      <c r="DD24" s="2">
        <f t="shared" si="26"/>
        <v>1E-4</v>
      </c>
      <c r="DE24" s="2">
        <f t="shared" si="27"/>
        <v>0.98684605264736835</v>
      </c>
      <c r="DF24" s="68"/>
      <c r="DL24" s="2">
        <f t="shared" si="41"/>
        <v>6300</v>
      </c>
      <c r="DM24" s="2">
        <f t="shared" si="28"/>
        <v>1.75</v>
      </c>
      <c r="DN24" s="2">
        <v>0</v>
      </c>
      <c r="DO24" s="2">
        <f t="shared" si="29"/>
        <v>0</v>
      </c>
      <c r="DP24" s="2">
        <f t="shared" si="30"/>
        <v>0</v>
      </c>
      <c r="DQ24" s="68"/>
      <c r="DW24" s="8">
        <f t="shared" si="31"/>
        <v>0.32894868421578943</v>
      </c>
      <c r="DX24" s="8">
        <f t="shared" si="32"/>
        <v>0.4652036905427539</v>
      </c>
      <c r="EC24" s="3"/>
      <c r="ED24" s="3"/>
      <c r="EE24" s="3"/>
    </row>
    <row r="25" spans="1:135" x14ac:dyDescent="0.25">
      <c r="A25" s="2">
        <f t="shared" si="33"/>
        <v>6600</v>
      </c>
      <c r="B25" s="2">
        <f t="shared" si="0"/>
        <v>1.8333333333333333</v>
      </c>
      <c r="C25" s="2">
        <v>0.2</v>
      </c>
      <c r="D25" s="2">
        <f t="shared" si="1"/>
        <v>2.0000000000000001E-4</v>
      </c>
      <c r="E25" s="2">
        <f t="shared" si="2"/>
        <v>1.9736921052947367</v>
      </c>
      <c r="F25" s="68"/>
      <c r="Q25" s="2">
        <f t="shared" si="34"/>
        <v>6600</v>
      </c>
      <c r="R25" s="2">
        <f t="shared" si="3"/>
        <v>1.8333333333333333</v>
      </c>
      <c r="S25" s="2">
        <v>0.1</v>
      </c>
      <c r="T25" s="2">
        <f t="shared" si="4"/>
        <v>1E-4</v>
      </c>
      <c r="U25" s="2">
        <f t="shared" si="5"/>
        <v>0.98684605264736835</v>
      </c>
      <c r="V25" s="68"/>
      <c r="X25" s="8"/>
      <c r="AD25" s="2">
        <f t="shared" si="35"/>
        <v>6600</v>
      </c>
      <c r="AE25" s="2">
        <f t="shared" si="6"/>
        <v>1.8333333333333333</v>
      </c>
      <c r="AF25" s="2">
        <v>0.2</v>
      </c>
      <c r="AG25" s="2">
        <f t="shared" si="7"/>
        <v>2.0000000000000001E-4</v>
      </c>
      <c r="AH25" s="2">
        <f t="shared" si="8"/>
        <v>1.9736921052947367</v>
      </c>
      <c r="AI25" s="68"/>
      <c r="AK25" s="8"/>
      <c r="AS25">
        <f t="shared" si="9"/>
        <v>1.6447434210789471</v>
      </c>
      <c r="AT25">
        <f t="shared" si="10"/>
        <v>0.46520369054275457</v>
      </c>
      <c r="BA25" s="2">
        <f t="shared" si="36"/>
        <v>6600</v>
      </c>
      <c r="BB25" s="2">
        <f t="shared" si="11"/>
        <v>1.8333333333333333</v>
      </c>
      <c r="BC25" s="2">
        <v>0</v>
      </c>
      <c r="BD25" s="2">
        <f t="shared" si="12"/>
        <v>0</v>
      </c>
      <c r="BE25" s="2">
        <f t="shared" si="13"/>
        <v>0</v>
      </c>
      <c r="BF25" s="68"/>
      <c r="BL25" s="2">
        <f t="shared" si="37"/>
        <v>6600</v>
      </c>
      <c r="BM25" s="2">
        <f t="shared" si="14"/>
        <v>1.8333333333333333</v>
      </c>
      <c r="BN25" s="2">
        <v>0.1</v>
      </c>
      <c r="BO25" s="2">
        <f t="shared" si="15"/>
        <v>1E-4</v>
      </c>
      <c r="BP25" s="2">
        <f t="shared" si="16"/>
        <v>0.98684605264736835</v>
      </c>
      <c r="BQ25" s="68"/>
      <c r="BX25" s="2">
        <f t="shared" si="38"/>
        <v>6600</v>
      </c>
      <c r="BY25" s="2">
        <f t="shared" si="17"/>
        <v>1.8333333333333333</v>
      </c>
      <c r="BZ25" s="2">
        <v>0.1</v>
      </c>
      <c r="CA25" s="2">
        <f t="shared" si="18"/>
        <v>1E-4</v>
      </c>
      <c r="CB25" s="2">
        <f t="shared" si="19"/>
        <v>0.98684605264736835</v>
      </c>
      <c r="CC25" s="68"/>
      <c r="CG25" s="9"/>
      <c r="CI25" s="8">
        <f t="shared" si="20"/>
        <v>0.65789736843157887</v>
      </c>
      <c r="CJ25" s="8">
        <f t="shared" si="21"/>
        <v>0.4652036905427539</v>
      </c>
      <c r="CP25" s="2">
        <f t="shared" si="39"/>
        <v>6600</v>
      </c>
      <c r="CQ25" s="2">
        <f t="shared" si="22"/>
        <v>1.8333333333333333</v>
      </c>
      <c r="CR25" s="2">
        <v>0</v>
      </c>
      <c r="CS25" s="2">
        <f t="shared" si="23"/>
        <v>0</v>
      </c>
      <c r="CT25" s="2">
        <f t="shared" si="24"/>
        <v>0</v>
      </c>
      <c r="CU25" s="68"/>
      <c r="DA25" s="2">
        <f t="shared" si="40"/>
        <v>6600</v>
      </c>
      <c r="DB25" s="2">
        <f t="shared" si="25"/>
        <v>1.8333333333333333</v>
      </c>
      <c r="DC25" s="2">
        <v>0</v>
      </c>
      <c r="DD25" s="2">
        <f t="shared" si="26"/>
        <v>0</v>
      </c>
      <c r="DE25" s="2">
        <f t="shared" si="27"/>
        <v>0</v>
      </c>
      <c r="DF25" s="68"/>
      <c r="DL25" s="2">
        <f t="shared" si="41"/>
        <v>6600</v>
      </c>
      <c r="DM25" s="2">
        <f t="shared" si="28"/>
        <v>1.8333333333333333</v>
      </c>
      <c r="DN25" s="2">
        <v>0</v>
      </c>
      <c r="DO25" s="2">
        <f t="shared" si="29"/>
        <v>0</v>
      </c>
      <c r="DP25" s="2">
        <f t="shared" si="30"/>
        <v>0</v>
      </c>
      <c r="DQ25" s="68"/>
      <c r="DW25" s="8">
        <f t="shared" si="31"/>
        <v>0</v>
      </c>
      <c r="DX25" s="8">
        <f t="shared" si="32"/>
        <v>0</v>
      </c>
      <c r="EC25" s="3"/>
      <c r="ED25" s="3"/>
      <c r="EE25" s="3"/>
    </row>
    <row r="26" spans="1:135" x14ac:dyDescent="0.25">
      <c r="A26" s="2">
        <f t="shared" si="33"/>
        <v>6900</v>
      </c>
      <c r="B26" s="2">
        <f t="shared" si="0"/>
        <v>1.9166666666666667</v>
      </c>
      <c r="C26" s="2">
        <v>0.2</v>
      </c>
      <c r="D26" s="2">
        <f t="shared" si="1"/>
        <v>2.0000000000000001E-4</v>
      </c>
      <c r="E26" s="2">
        <f t="shared" si="2"/>
        <v>1.9736921052947367</v>
      </c>
      <c r="F26" s="68"/>
      <c r="Q26" s="2">
        <f t="shared" si="34"/>
        <v>6900</v>
      </c>
      <c r="R26" s="2">
        <f t="shared" si="3"/>
        <v>1.9166666666666667</v>
      </c>
      <c r="S26" s="2">
        <v>0.1</v>
      </c>
      <c r="T26" s="2">
        <f t="shared" si="4"/>
        <v>1E-4</v>
      </c>
      <c r="U26" s="2">
        <f t="shared" si="5"/>
        <v>0.98684605264736835</v>
      </c>
      <c r="V26" s="68"/>
      <c r="X26" s="8"/>
      <c r="AD26" s="2">
        <f t="shared" si="35"/>
        <v>6900</v>
      </c>
      <c r="AE26" s="2">
        <f t="shared" si="6"/>
        <v>1.9166666666666667</v>
      </c>
      <c r="AF26" s="2">
        <v>0.2</v>
      </c>
      <c r="AG26" s="2">
        <f t="shared" si="7"/>
        <v>2.0000000000000001E-4</v>
      </c>
      <c r="AH26" s="2">
        <f t="shared" si="8"/>
        <v>1.9736921052947367</v>
      </c>
      <c r="AI26" s="68"/>
      <c r="AK26" s="8"/>
      <c r="AS26">
        <f t="shared" si="9"/>
        <v>1.6447434210789471</v>
      </c>
      <c r="AT26">
        <f t="shared" si="10"/>
        <v>0.46520369054275457</v>
      </c>
      <c r="BA26" s="2">
        <f t="shared" si="36"/>
        <v>6900</v>
      </c>
      <c r="BB26" s="2">
        <f t="shared" si="11"/>
        <v>1.9166666666666667</v>
      </c>
      <c r="BC26" s="2">
        <v>0.1</v>
      </c>
      <c r="BD26" s="2">
        <f t="shared" si="12"/>
        <v>1E-4</v>
      </c>
      <c r="BE26" s="2">
        <f t="shared" si="13"/>
        <v>0.98684605264736835</v>
      </c>
      <c r="BF26" s="68"/>
      <c r="BL26" s="2">
        <f t="shared" si="37"/>
        <v>6900</v>
      </c>
      <c r="BM26" s="2">
        <f t="shared" si="14"/>
        <v>1.9166666666666667</v>
      </c>
      <c r="BN26" s="2">
        <v>0.1</v>
      </c>
      <c r="BO26" s="2">
        <f t="shared" si="15"/>
        <v>1E-4</v>
      </c>
      <c r="BP26" s="2">
        <f t="shared" si="16"/>
        <v>0.98684605264736835</v>
      </c>
      <c r="BQ26" s="68"/>
      <c r="BX26" s="2">
        <f t="shared" si="38"/>
        <v>6900</v>
      </c>
      <c r="BY26" s="2">
        <f t="shared" si="17"/>
        <v>1.9166666666666667</v>
      </c>
      <c r="BZ26" s="2">
        <v>0</v>
      </c>
      <c r="CA26" s="2">
        <f t="shared" si="18"/>
        <v>0</v>
      </c>
      <c r="CB26" s="2">
        <f t="shared" si="19"/>
        <v>0</v>
      </c>
      <c r="CC26" s="68"/>
      <c r="CG26" s="9"/>
      <c r="CI26" s="8">
        <f t="shared" si="20"/>
        <v>0.65789736843157887</v>
      </c>
      <c r="CJ26" s="8">
        <f t="shared" si="21"/>
        <v>0.4652036905427539</v>
      </c>
      <c r="CP26" s="2">
        <f t="shared" si="39"/>
        <v>6900</v>
      </c>
      <c r="CQ26" s="2">
        <f t="shared" si="22"/>
        <v>1.9166666666666667</v>
      </c>
      <c r="CR26" s="2">
        <v>0</v>
      </c>
      <c r="CS26" s="2">
        <f t="shared" si="23"/>
        <v>0</v>
      </c>
      <c r="CT26" s="2">
        <f t="shared" si="24"/>
        <v>0</v>
      </c>
      <c r="CU26" s="68"/>
      <c r="DA26" s="2">
        <f t="shared" si="40"/>
        <v>6900</v>
      </c>
      <c r="DB26" s="2">
        <f t="shared" si="25"/>
        <v>1.9166666666666667</v>
      </c>
      <c r="DC26" s="2">
        <v>0.1</v>
      </c>
      <c r="DD26" s="2">
        <f t="shared" si="26"/>
        <v>1E-4</v>
      </c>
      <c r="DE26" s="2">
        <f t="shared" si="27"/>
        <v>0.98684605264736835</v>
      </c>
      <c r="DF26" s="68"/>
      <c r="DL26" s="2">
        <f t="shared" si="41"/>
        <v>6900</v>
      </c>
      <c r="DM26" s="2">
        <f t="shared" si="28"/>
        <v>1.9166666666666667</v>
      </c>
      <c r="DN26" s="2">
        <v>0</v>
      </c>
      <c r="DO26" s="2">
        <f t="shared" si="29"/>
        <v>0</v>
      </c>
      <c r="DP26" s="2">
        <f t="shared" si="30"/>
        <v>0</v>
      </c>
      <c r="DQ26" s="68"/>
      <c r="DW26" s="8">
        <f t="shared" si="31"/>
        <v>0.32894868421578943</v>
      </c>
      <c r="DX26" s="8">
        <f t="shared" si="32"/>
        <v>0.4652036905427539</v>
      </c>
      <c r="EC26" s="3"/>
      <c r="ED26" s="3"/>
      <c r="EE26" s="3"/>
    </row>
    <row r="27" spans="1:135" x14ac:dyDescent="0.25">
      <c r="A27" s="2">
        <f t="shared" si="33"/>
        <v>7200</v>
      </c>
      <c r="B27" s="2">
        <f t="shared" si="0"/>
        <v>2</v>
      </c>
      <c r="C27" s="2">
        <v>0.2</v>
      </c>
      <c r="D27" s="2">
        <f t="shared" si="1"/>
        <v>2.0000000000000001E-4</v>
      </c>
      <c r="E27" s="2">
        <f t="shared" si="2"/>
        <v>1.9736921052947367</v>
      </c>
      <c r="F27" s="69"/>
      <c r="Q27" s="2">
        <f t="shared" si="34"/>
        <v>7200</v>
      </c>
      <c r="R27" s="2">
        <f t="shared" si="3"/>
        <v>2</v>
      </c>
      <c r="S27" s="2">
        <v>0.1</v>
      </c>
      <c r="T27" s="2">
        <f t="shared" si="4"/>
        <v>1E-4</v>
      </c>
      <c r="U27" s="2">
        <f t="shared" si="5"/>
        <v>0.98684605264736835</v>
      </c>
      <c r="V27" s="69"/>
      <c r="X27" s="8"/>
      <c r="AA27" s="3"/>
      <c r="AB27" s="3"/>
      <c r="AD27" s="2">
        <f t="shared" si="35"/>
        <v>7200</v>
      </c>
      <c r="AE27" s="2">
        <f t="shared" si="6"/>
        <v>2</v>
      </c>
      <c r="AF27" s="2">
        <v>0.2</v>
      </c>
      <c r="AG27" s="2">
        <f t="shared" si="7"/>
        <v>2.0000000000000001E-4</v>
      </c>
      <c r="AH27" s="2">
        <f t="shared" si="8"/>
        <v>1.9736921052947367</v>
      </c>
      <c r="AI27" s="69"/>
      <c r="AK27" s="8"/>
      <c r="AS27" s="23">
        <f t="shared" si="9"/>
        <v>1.6447434210789471</v>
      </c>
      <c r="AT27">
        <f t="shared" si="10"/>
        <v>0.46520369054275457</v>
      </c>
      <c r="BA27" s="2">
        <f t="shared" si="36"/>
        <v>7200</v>
      </c>
      <c r="BB27" s="2">
        <f t="shared" si="11"/>
        <v>2</v>
      </c>
      <c r="BC27" s="2">
        <v>0.1</v>
      </c>
      <c r="BD27" s="2">
        <f t="shared" si="12"/>
        <v>1E-4</v>
      </c>
      <c r="BE27" s="2">
        <f t="shared" si="13"/>
        <v>0.98684605264736835</v>
      </c>
      <c r="BF27" s="69"/>
      <c r="BL27" s="2">
        <f t="shared" si="37"/>
        <v>7200</v>
      </c>
      <c r="BM27" s="2">
        <f t="shared" si="14"/>
        <v>2</v>
      </c>
      <c r="BN27" s="2">
        <v>0</v>
      </c>
      <c r="BO27" s="2">
        <f t="shared" si="15"/>
        <v>0</v>
      </c>
      <c r="BP27" s="2">
        <f t="shared" si="16"/>
        <v>0</v>
      </c>
      <c r="BQ27" s="69"/>
      <c r="BX27" s="2">
        <f t="shared" si="38"/>
        <v>7200</v>
      </c>
      <c r="BY27" s="2">
        <f t="shared" si="17"/>
        <v>2</v>
      </c>
      <c r="BZ27" s="2">
        <v>0.1</v>
      </c>
      <c r="CA27" s="2">
        <f t="shared" si="18"/>
        <v>1E-4</v>
      </c>
      <c r="CB27" s="2">
        <f t="shared" si="19"/>
        <v>0.98684605264736835</v>
      </c>
      <c r="CC27" s="69"/>
      <c r="CG27" s="9"/>
      <c r="CI27" s="8">
        <f t="shared" si="20"/>
        <v>0.65789736843157887</v>
      </c>
      <c r="CJ27" s="8">
        <f t="shared" si="21"/>
        <v>0.4652036905427539</v>
      </c>
      <c r="CP27" s="2">
        <f t="shared" si="39"/>
        <v>7200</v>
      </c>
      <c r="CQ27" s="2">
        <f t="shared" si="22"/>
        <v>2</v>
      </c>
      <c r="CR27" s="2">
        <v>0</v>
      </c>
      <c r="CS27" s="2">
        <f t="shared" si="23"/>
        <v>0</v>
      </c>
      <c r="CT27" s="2">
        <f t="shared" si="24"/>
        <v>0</v>
      </c>
      <c r="CU27" s="69"/>
      <c r="DA27" s="2">
        <f t="shared" si="40"/>
        <v>7200</v>
      </c>
      <c r="DB27" s="2">
        <f t="shared" si="25"/>
        <v>2</v>
      </c>
      <c r="DC27" s="2">
        <v>0</v>
      </c>
      <c r="DD27" s="2">
        <f t="shared" si="26"/>
        <v>0</v>
      </c>
      <c r="DE27" s="2">
        <f t="shared" si="27"/>
        <v>0</v>
      </c>
      <c r="DF27" s="69"/>
      <c r="DL27" s="2">
        <f t="shared" si="41"/>
        <v>7200</v>
      </c>
      <c r="DM27" s="2">
        <f t="shared" si="28"/>
        <v>2</v>
      </c>
      <c r="DN27" s="2">
        <v>0.1</v>
      </c>
      <c r="DO27" s="2">
        <f t="shared" si="29"/>
        <v>1E-4</v>
      </c>
      <c r="DP27" s="2">
        <f t="shared" si="30"/>
        <v>0.98684605264736835</v>
      </c>
      <c r="DQ27" s="69"/>
      <c r="DW27" s="8">
        <f t="shared" si="31"/>
        <v>0.32894868421578943</v>
      </c>
      <c r="DX27" s="8">
        <f t="shared" si="32"/>
        <v>0.4652036905427539</v>
      </c>
      <c r="EC27" s="3"/>
      <c r="ED27" s="3"/>
      <c r="EE27" s="3"/>
    </row>
    <row r="28" spans="1:135" ht="15" customHeight="1" x14ac:dyDescent="0.25">
      <c r="A28" s="2">
        <f t="shared" si="33"/>
        <v>7500</v>
      </c>
      <c r="B28" s="2">
        <f t="shared" si="0"/>
        <v>2.0833333333333335</v>
      </c>
      <c r="C28" s="2">
        <v>0.4</v>
      </c>
      <c r="D28" s="2">
        <f t="shared" si="1"/>
        <v>4.0000000000000002E-4</v>
      </c>
      <c r="E28" s="2">
        <f t="shared" si="2"/>
        <v>3.9473842105894734</v>
      </c>
      <c r="F28" s="63" t="s">
        <v>5</v>
      </c>
      <c r="Q28" s="2">
        <f t="shared" si="34"/>
        <v>7500</v>
      </c>
      <c r="R28" s="2">
        <f t="shared" si="3"/>
        <v>2.0833333333333335</v>
      </c>
      <c r="S28" s="2">
        <v>0.6</v>
      </c>
      <c r="T28" s="2">
        <f t="shared" si="4"/>
        <v>5.9999999999999995E-4</v>
      </c>
      <c r="U28" s="2">
        <f t="shared" si="5"/>
        <v>5.9210763158842097</v>
      </c>
      <c r="V28" s="63" t="s">
        <v>5</v>
      </c>
      <c r="X28" s="8"/>
      <c r="AA28" s="3"/>
      <c r="AB28" s="3"/>
      <c r="AD28" s="2">
        <f t="shared" si="35"/>
        <v>7500</v>
      </c>
      <c r="AE28" s="2">
        <f t="shared" si="6"/>
        <v>2.0833333333333335</v>
      </c>
      <c r="AF28" s="2">
        <v>0.6</v>
      </c>
      <c r="AG28" s="2">
        <f t="shared" si="7"/>
        <v>5.9999999999999995E-4</v>
      </c>
      <c r="AH28" s="2">
        <f t="shared" si="8"/>
        <v>5.9210763158842097</v>
      </c>
      <c r="AI28" s="63" t="s">
        <v>5</v>
      </c>
      <c r="AK28" s="8"/>
      <c r="AS28">
        <f t="shared" si="9"/>
        <v>5.2631789474526309</v>
      </c>
      <c r="AT28">
        <f t="shared" si="10"/>
        <v>0.9304073810855048</v>
      </c>
      <c r="BA28" s="2">
        <f t="shared" si="36"/>
        <v>7500</v>
      </c>
      <c r="BB28" s="2">
        <f t="shared" si="11"/>
        <v>2.0833333333333335</v>
      </c>
      <c r="BC28" s="2">
        <v>0.4</v>
      </c>
      <c r="BD28" s="2">
        <f t="shared" si="12"/>
        <v>4.0000000000000002E-4</v>
      </c>
      <c r="BE28" s="2">
        <f t="shared" si="13"/>
        <v>3.9473842105894734</v>
      </c>
      <c r="BF28" s="63" t="s">
        <v>5</v>
      </c>
      <c r="BL28" s="2">
        <f t="shared" si="37"/>
        <v>7500</v>
      </c>
      <c r="BM28" s="2">
        <f t="shared" si="14"/>
        <v>2.0833333333333335</v>
      </c>
      <c r="BN28" s="2">
        <v>0.1</v>
      </c>
      <c r="BO28" s="2">
        <f t="shared" si="15"/>
        <v>1E-4</v>
      </c>
      <c r="BP28" s="2">
        <f t="shared" si="16"/>
        <v>0.98684605264736835</v>
      </c>
      <c r="BQ28" s="63" t="s">
        <v>5</v>
      </c>
      <c r="BX28" s="2">
        <f t="shared" si="38"/>
        <v>7500</v>
      </c>
      <c r="BY28" s="2">
        <f t="shared" si="17"/>
        <v>2.0833333333333335</v>
      </c>
      <c r="BZ28" s="2">
        <v>0.3</v>
      </c>
      <c r="CA28" s="2">
        <f t="shared" si="18"/>
        <v>2.9999999999999997E-4</v>
      </c>
      <c r="CB28" s="2">
        <f t="shared" si="19"/>
        <v>2.9605381579421048</v>
      </c>
      <c r="CC28" s="63" t="s">
        <v>5</v>
      </c>
      <c r="CG28" s="9"/>
      <c r="CI28" s="8">
        <f t="shared" si="20"/>
        <v>2.6315894737263155</v>
      </c>
      <c r="CJ28" s="8">
        <f t="shared" si="21"/>
        <v>1.2308132741655771</v>
      </c>
      <c r="CP28" s="2">
        <f t="shared" si="39"/>
        <v>7500</v>
      </c>
      <c r="CQ28" s="2">
        <f t="shared" si="22"/>
        <v>2.0833333333333335</v>
      </c>
      <c r="CR28" s="2">
        <v>0.4</v>
      </c>
      <c r="CS28" s="2">
        <f t="shared" si="23"/>
        <v>4.0000000000000002E-4</v>
      </c>
      <c r="CT28" s="2">
        <f t="shared" si="24"/>
        <v>3.9473842105894734</v>
      </c>
      <c r="CU28" s="63" t="s">
        <v>5</v>
      </c>
      <c r="DA28" s="2">
        <f t="shared" si="40"/>
        <v>7500</v>
      </c>
      <c r="DB28" s="2">
        <f t="shared" si="25"/>
        <v>2.0833333333333335</v>
      </c>
      <c r="DC28" s="2">
        <v>0.1</v>
      </c>
      <c r="DD28" s="2">
        <f t="shared" si="26"/>
        <v>1E-4</v>
      </c>
      <c r="DE28" s="2">
        <f t="shared" si="27"/>
        <v>0.98684605264736835</v>
      </c>
      <c r="DF28" s="63" t="s">
        <v>5</v>
      </c>
      <c r="DL28" s="2">
        <f t="shared" si="41"/>
        <v>7500</v>
      </c>
      <c r="DM28" s="2">
        <f t="shared" si="28"/>
        <v>2.0833333333333335</v>
      </c>
      <c r="DN28" s="2">
        <v>0.3</v>
      </c>
      <c r="DO28" s="2">
        <f t="shared" si="29"/>
        <v>2.9999999999999997E-4</v>
      </c>
      <c r="DP28" s="2">
        <f t="shared" si="30"/>
        <v>2.9605381579421048</v>
      </c>
      <c r="DQ28" s="63" t="s">
        <v>5</v>
      </c>
      <c r="DW28" s="8">
        <f t="shared" si="31"/>
        <v>2.6315894737263155</v>
      </c>
      <c r="DX28" s="8">
        <f t="shared" si="32"/>
        <v>1.2308132741655771</v>
      </c>
      <c r="EC28" s="3"/>
      <c r="ED28" s="3"/>
      <c r="EE28" s="3"/>
    </row>
    <row r="29" spans="1:135" x14ac:dyDescent="0.25">
      <c r="A29" s="2">
        <f t="shared" si="33"/>
        <v>7800</v>
      </c>
      <c r="B29" s="2">
        <f t="shared" si="0"/>
        <v>2.1666666666666665</v>
      </c>
      <c r="C29" s="2">
        <v>0.6</v>
      </c>
      <c r="D29" s="2">
        <f t="shared" si="1"/>
        <v>5.9999999999999995E-4</v>
      </c>
      <c r="E29" s="2">
        <f t="shared" si="2"/>
        <v>5.9210763158842097</v>
      </c>
      <c r="F29" s="64"/>
      <c r="Q29" s="2">
        <f t="shared" si="34"/>
        <v>7800</v>
      </c>
      <c r="R29" s="2">
        <f t="shared" si="3"/>
        <v>2.1666666666666665</v>
      </c>
      <c r="S29" s="2">
        <v>0.8</v>
      </c>
      <c r="T29" s="2">
        <f t="shared" si="4"/>
        <v>8.0000000000000004E-4</v>
      </c>
      <c r="U29" s="2">
        <f t="shared" si="5"/>
        <v>7.8947684211789468</v>
      </c>
      <c r="V29" s="64"/>
      <c r="X29" s="8"/>
      <c r="AA29" s="3"/>
      <c r="AB29" s="3"/>
      <c r="AD29" s="2">
        <f t="shared" si="35"/>
        <v>7800</v>
      </c>
      <c r="AE29" s="2">
        <f t="shared" si="6"/>
        <v>2.1666666666666665</v>
      </c>
      <c r="AF29" s="2">
        <v>0.8</v>
      </c>
      <c r="AG29" s="2">
        <f t="shared" si="7"/>
        <v>8.0000000000000004E-4</v>
      </c>
      <c r="AH29" s="2">
        <f t="shared" si="8"/>
        <v>7.8947684211789468</v>
      </c>
      <c r="AI29" s="64"/>
      <c r="AK29" s="8"/>
      <c r="AS29">
        <f t="shared" si="9"/>
        <v>7.2368710527473681</v>
      </c>
      <c r="AT29">
        <f t="shared" si="10"/>
        <v>0.93040738108550824</v>
      </c>
      <c r="BA29" s="2">
        <f t="shared" si="36"/>
        <v>7800</v>
      </c>
      <c r="BB29" s="2">
        <f t="shared" si="11"/>
        <v>2.1666666666666665</v>
      </c>
      <c r="BC29" s="2">
        <v>0.7</v>
      </c>
      <c r="BD29" s="2">
        <f t="shared" si="12"/>
        <v>6.9999999999999999E-4</v>
      </c>
      <c r="BE29" s="2">
        <f t="shared" si="13"/>
        <v>6.9079223685315778</v>
      </c>
      <c r="BF29" s="64"/>
      <c r="BL29" s="2">
        <f t="shared" si="37"/>
        <v>7800</v>
      </c>
      <c r="BM29" s="2">
        <f t="shared" si="14"/>
        <v>2.1666666666666665</v>
      </c>
      <c r="BN29" s="2">
        <v>0.4</v>
      </c>
      <c r="BO29" s="2">
        <f t="shared" si="15"/>
        <v>4.0000000000000002E-4</v>
      </c>
      <c r="BP29" s="2">
        <f t="shared" si="16"/>
        <v>3.9473842105894734</v>
      </c>
      <c r="BQ29" s="64"/>
      <c r="BX29" s="2">
        <f t="shared" si="38"/>
        <v>7800</v>
      </c>
      <c r="BY29" s="2">
        <f t="shared" si="17"/>
        <v>2.1666666666666665</v>
      </c>
      <c r="BZ29" s="2">
        <v>0.6</v>
      </c>
      <c r="CA29" s="2">
        <f t="shared" si="18"/>
        <v>5.9999999999999995E-4</v>
      </c>
      <c r="CB29" s="2">
        <f t="shared" si="19"/>
        <v>5.9210763158842097</v>
      </c>
      <c r="CC29" s="64"/>
      <c r="CG29" s="9"/>
      <c r="CI29" s="8">
        <f t="shared" si="20"/>
        <v>5.5921276316684212</v>
      </c>
      <c r="CJ29" s="8">
        <f t="shared" si="21"/>
        <v>1.2308132741655746</v>
      </c>
      <c r="CP29" s="2">
        <f t="shared" si="39"/>
        <v>7800</v>
      </c>
      <c r="CQ29" s="2">
        <f t="shared" si="22"/>
        <v>2.1666666666666665</v>
      </c>
      <c r="CR29" s="2">
        <v>0.6</v>
      </c>
      <c r="CS29" s="2">
        <f t="shared" si="23"/>
        <v>5.9999999999999995E-4</v>
      </c>
      <c r="CT29" s="2">
        <f t="shared" si="24"/>
        <v>5.9210763158842097</v>
      </c>
      <c r="CU29" s="64"/>
      <c r="DA29" s="2">
        <f t="shared" si="40"/>
        <v>7800</v>
      </c>
      <c r="DB29" s="2">
        <f t="shared" si="25"/>
        <v>2.1666666666666665</v>
      </c>
      <c r="DC29" s="2">
        <v>0.2</v>
      </c>
      <c r="DD29" s="2">
        <f t="shared" si="26"/>
        <v>2.0000000000000001E-4</v>
      </c>
      <c r="DE29" s="2">
        <f t="shared" si="27"/>
        <v>1.9736921052947367</v>
      </c>
      <c r="DF29" s="64"/>
      <c r="DL29" s="2">
        <f t="shared" si="41"/>
        <v>7800</v>
      </c>
      <c r="DM29" s="2">
        <f t="shared" si="28"/>
        <v>2.1666666666666665</v>
      </c>
      <c r="DN29" s="2">
        <v>0.6</v>
      </c>
      <c r="DO29" s="2">
        <f t="shared" si="29"/>
        <v>5.9999999999999995E-4</v>
      </c>
      <c r="DP29" s="2">
        <f t="shared" si="30"/>
        <v>5.9210763158842097</v>
      </c>
      <c r="DQ29" s="64"/>
      <c r="DW29" s="8">
        <f t="shared" si="31"/>
        <v>4.6052815790210522</v>
      </c>
      <c r="DX29" s="8">
        <f t="shared" si="32"/>
        <v>1.8608147621710156</v>
      </c>
      <c r="EC29" s="3"/>
      <c r="ED29" s="3"/>
      <c r="EE29" s="3"/>
    </row>
    <row r="30" spans="1:135" x14ac:dyDescent="0.25">
      <c r="A30" s="2">
        <f t="shared" si="33"/>
        <v>8100</v>
      </c>
      <c r="B30" s="2">
        <f t="shared" si="0"/>
        <v>2.25</v>
      </c>
      <c r="C30" s="2">
        <v>0.7</v>
      </c>
      <c r="D30" s="2">
        <f t="shared" si="1"/>
        <v>6.9999999999999999E-4</v>
      </c>
      <c r="E30" s="2">
        <f t="shared" si="2"/>
        <v>6.9079223685315778</v>
      </c>
      <c r="F30" s="64"/>
      <c r="Q30" s="2">
        <f t="shared" si="34"/>
        <v>8100</v>
      </c>
      <c r="R30" s="2">
        <f t="shared" si="3"/>
        <v>2.25</v>
      </c>
      <c r="S30" s="2">
        <v>1.2</v>
      </c>
      <c r="T30" s="2">
        <f t="shared" si="4"/>
        <v>1.1999999999999999E-3</v>
      </c>
      <c r="U30" s="2">
        <f t="shared" si="5"/>
        <v>11.842152631768419</v>
      </c>
      <c r="V30" s="64"/>
      <c r="X30" s="8"/>
      <c r="AA30" s="3"/>
      <c r="AB30" s="3"/>
      <c r="AD30" s="2">
        <f t="shared" si="35"/>
        <v>8100</v>
      </c>
      <c r="AE30" s="2">
        <f t="shared" si="6"/>
        <v>2.25</v>
      </c>
      <c r="AF30" s="2">
        <v>1.1000000000000001</v>
      </c>
      <c r="AG30" s="2">
        <f t="shared" si="7"/>
        <v>1.1000000000000001E-3</v>
      </c>
      <c r="AH30" s="2">
        <f t="shared" si="8"/>
        <v>10.855306579121052</v>
      </c>
      <c r="AI30" s="64"/>
      <c r="AK30" s="8"/>
      <c r="AS30">
        <f t="shared" si="9"/>
        <v>9.8684605264736831</v>
      </c>
      <c r="AT30">
        <f t="shared" si="10"/>
        <v>2.1318311254849851</v>
      </c>
      <c r="BA30" s="2">
        <f t="shared" si="36"/>
        <v>8100</v>
      </c>
      <c r="BB30" s="2">
        <f t="shared" si="11"/>
        <v>2.25</v>
      </c>
      <c r="BC30" s="2">
        <v>0.8</v>
      </c>
      <c r="BD30" s="2">
        <f t="shared" si="12"/>
        <v>8.0000000000000004E-4</v>
      </c>
      <c r="BE30" s="2">
        <f t="shared" si="13"/>
        <v>7.8947684211789468</v>
      </c>
      <c r="BF30" s="64"/>
      <c r="BL30" s="2">
        <f t="shared" si="37"/>
        <v>8100</v>
      </c>
      <c r="BM30" s="2">
        <f t="shared" si="14"/>
        <v>2.25</v>
      </c>
      <c r="BN30" s="2">
        <v>0.6</v>
      </c>
      <c r="BO30" s="2">
        <f t="shared" si="15"/>
        <v>5.9999999999999995E-4</v>
      </c>
      <c r="BP30" s="2">
        <f t="shared" si="16"/>
        <v>5.9210763158842097</v>
      </c>
      <c r="BQ30" s="64"/>
      <c r="BX30" s="2">
        <f t="shared" si="38"/>
        <v>8100</v>
      </c>
      <c r="BY30" s="2">
        <f t="shared" si="17"/>
        <v>2.25</v>
      </c>
      <c r="BZ30" s="2">
        <v>0.6</v>
      </c>
      <c r="CA30" s="2">
        <f t="shared" si="18"/>
        <v>5.9999999999999995E-4</v>
      </c>
      <c r="CB30" s="2">
        <f t="shared" si="19"/>
        <v>5.9210763158842097</v>
      </c>
      <c r="CC30" s="64"/>
      <c r="CG30" s="9"/>
      <c r="CI30" s="8">
        <f t="shared" si="20"/>
        <v>6.5789736843157884</v>
      </c>
      <c r="CJ30" s="8">
        <f t="shared" si="21"/>
        <v>0.93040738108551169</v>
      </c>
      <c r="CP30" s="2">
        <f t="shared" si="39"/>
        <v>8100</v>
      </c>
      <c r="CQ30" s="2">
        <f t="shared" si="22"/>
        <v>2.25</v>
      </c>
      <c r="CR30" s="2">
        <v>0.7</v>
      </c>
      <c r="CS30" s="2">
        <f t="shared" si="23"/>
        <v>6.9999999999999999E-4</v>
      </c>
      <c r="CT30" s="2">
        <f t="shared" si="24"/>
        <v>6.9079223685315778</v>
      </c>
      <c r="CU30" s="64"/>
      <c r="DA30" s="2">
        <f t="shared" si="40"/>
        <v>8100</v>
      </c>
      <c r="DB30" s="2">
        <f t="shared" si="25"/>
        <v>2.25</v>
      </c>
      <c r="DC30" s="2">
        <v>0.3</v>
      </c>
      <c r="DD30" s="2">
        <f t="shared" si="26"/>
        <v>2.9999999999999997E-4</v>
      </c>
      <c r="DE30" s="2">
        <f t="shared" si="27"/>
        <v>2.9605381579421048</v>
      </c>
      <c r="DF30" s="64"/>
      <c r="DL30" s="2">
        <f t="shared" si="41"/>
        <v>8100</v>
      </c>
      <c r="DM30" s="2">
        <f t="shared" si="28"/>
        <v>2.25</v>
      </c>
      <c r="DN30" s="2">
        <v>0.6</v>
      </c>
      <c r="DO30" s="2">
        <f t="shared" si="29"/>
        <v>5.9999999999999995E-4</v>
      </c>
      <c r="DP30" s="2">
        <f t="shared" si="30"/>
        <v>5.9210763158842097</v>
      </c>
      <c r="DQ30" s="64"/>
      <c r="DW30" s="8">
        <f t="shared" si="31"/>
        <v>5.2631789474526309</v>
      </c>
      <c r="DX30" s="8">
        <f t="shared" si="32"/>
        <v>1.6773157597869806</v>
      </c>
      <c r="EC30" s="3"/>
      <c r="ED30" s="3"/>
      <c r="EE30" s="3"/>
    </row>
    <row r="31" spans="1:135" x14ac:dyDescent="0.25">
      <c r="A31" s="2">
        <f t="shared" si="33"/>
        <v>8400</v>
      </c>
      <c r="B31" s="2">
        <f t="shared" si="0"/>
        <v>2.3333333333333335</v>
      </c>
      <c r="C31" s="2">
        <v>1</v>
      </c>
      <c r="D31" s="2">
        <f t="shared" si="1"/>
        <v>1E-3</v>
      </c>
      <c r="E31" s="2">
        <f t="shared" si="2"/>
        <v>9.8684605264736831</v>
      </c>
      <c r="F31" s="70" t="s">
        <v>4</v>
      </c>
      <c r="Q31" s="2">
        <f t="shared" si="34"/>
        <v>8400</v>
      </c>
      <c r="R31" s="2">
        <f t="shared" si="3"/>
        <v>2.3333333333333335</v>
      </c>
      <c r="S31" s="2">
        <v>1.3</v>
      </c>
      <c r="T31" s="2">
        <f t="shared" si="4"/>
        <v>1.2999999999999999E-3</v>
      </c>
      <c r="U31" s="2">
        <f t="shared" si="5"/>
        <v>12.828998684415788</v>
      </c>
      <c r="V31" s="70" t="s">
        <v>4</v>
      </c>
      <c r="X31" s="8"/>
      <c r="AA31" s="3"/>
      <c r="AB31" s="3"/>
      <c r="AD31" s="2">
        <f t="shared" si="35"/>
        <v>8400</v>
      </c>
      <c r="AE31" s="2">
        <f t="shared" si="6"/>
        <v>2.3333333333333335</v>
      </c>
      <c r="AF31" s="2">
        <v>1.2</v>
      </c>
      <c r="AG31" s="2">
        <f t="shared" si="7"/>
        <v>1.1999999999999999E-3</v>
      </c>
      <c r="AH31" s="2">
        <f t="shared" si="8"/>
        <v>11.842152631768419</v>
      </c>
      <c r="AI31" s="65" t="s">
        <v>4</v>
      </c>
      <c r="AK31" s="8"/>
      <c r="AS31">
        <f t="shared" si="9"/>
        <v>11.513203947552631</v>
      </c>
      <c r="AT31">
        <f t="shared" si="10"/>
        <v>1.2308132741655771</v>
      </c>
      <c r="BA31" s="2">
        <f t="shared" si="36"/>
        <v>8400</v>
      </c>
      <c r="BB31" s="2">
        <f t="shared" si="11"/>
        <v>2.3333333333333335</v>
      </c>
      <c r="BC31" s="2">
        <v>0.8</v>
      </c>
      <c r="BD31" s="2">
        <f t="shared" si="12"/>
        <v>8.0000000000000004E-4</v>
      </c>
      <c r="BE31" s="2">
        <f t="shared" si="13"/>
        <v>7.8947684211789468</v>
      </c>
      <c r="BF31" s="65" t="s">
        <v>4</v>
      </c>
      <c r="BL31" s="2">
        <f t="shared" si="37"/>
        <v>8400</v>
      </c>
      <c r="BM31" s="2">
        <f t="shared" si="14"/>
        <v>2.3333333333333335</v>
      </c>
      <c r="BN31" s="2">
        <v>0.7</v>
      </c>
      <c r="BO31" s="2">
        <f t="shared" si="15"/>
        <v>6.9999999999999999E-4</v>
      </c>
      <c r="BP31" s="2">
        <f t="shared" si="16"/>
        <v>6.9079223685315778</v>
      </c>
      <c r="BQ31" s="65" t="s">
        <v>4</v>
      </c>
      <c r="BX31" s="2">
        <f t="shared" si="38"/>
        <v>8400</v>
      </c>
      <c r="BY31" s="2">
        <f t="shared" si="17"/>
        <v>2.3333333333333335</v>
      </c>
      <c r="BZ31" s="2">
        <v>0.7</v>
      </c>
      <c r="CA31" s="2">
        <f t="shared" si="18"/>
        <v>6.9999999999999999E-4</v>
      </c>
      <c r="CB31" s="2">
        <f t="shared" si="19"/>
        <v>6.9079223685315778</v>
      </c>
      <c r="CC31" s="65" t="s">
        <v>4</v>
      </c>
      <c r="CG31" s="9"/>
      <c r="CI31" s="8">
        <f t="shared" si="20"/>
        <v>7.2368710527473681</v>
      </c>
      <c r="CJ31" s="8">
        <f t="shared" si="21"/>
        <v>0.46520369054275423</v>
      </c>
      <c r="CP31" s="2">
        <f t="shared" si="39"/>
        <v>8400</v>
      </c>
      <c r="CQ31" s="2">
        <f t="shared" si="22"/>
        <v>2.3333333333333335</v>
      </c>
      <c r="CR31" s="2">
        <v>0.8</v>
      </c>
      <c r="CS31" s="2">
        <f t="shared" si="23"/>
        <v>8.0000000000000004E-4</v>
      </c>
      <c r="CT31" s="2">
        <f t="shared" si="24"/>
        <v>7.8947684211789468</v>
      </c>
      <c r="CU31" s="65" t="s">
        <v>4</v>
      </c>
      <c r="DA31" s="2">
        <f t="shared" si="40"/>
        <v>8400</v>
      </c>
      <c r="DB31" s="2">
        <f t="shared" si="25"/>
        <v>2.3333333333333335</v>
      </c>
      <c r="DC31" s="2">
        <v>0.3</v>
      </c>
      <c r="DD31" s="2">
        <f t="shared" si="26"/>
        <v>2.9999999999999997E-4</v>
      </c>
      <c r="DE31" s="2">
        <f t="shared" si="27"/>
        <v>2.9605381579421048</v>
      </c>
      <c r="DF31" s="65" t="s">
        <v>4</v>
      </c>
      <c r="DL31" s="2">
        <f t="shared" si="41"/>
        <v>8400</v>
      </c>
      <c r="DM31" s="2">
        <f t="shared" si="28"/>
        <v>2.3333333333333335</v>
      </c>
      <c r="DN31" s="2">
        <v>0.7</v>
      </c>
      <c r="DO31" s="2">
        <f t="shared" si="29"/>
        <v>6.9999999999999999E-4</v>
      </c>
      <c r="DP31" s="2">
        <f t="shared" si="30"/>
        <v>6.9079223685315778</v>
      </c>
      <c r="DQ31" s="65" t="s">
        <v>4</v>
      </c>
      <c r="DW31" s="8">
        <f t="shared" si="31"/>
        <v>5.9210763158842097</v>
      </c>
      <c r="DX31" s="8">
        <f t="shared" si="32"/>
        <v>2.1318311254849833</v>
      </c>
      <c r="EC31" s="3"/>
      <c r="ED31" s="3"/>
      <c r="EE31" s="3"/>
    </row>
    <row r="32" spans="1:135" x14ac:dyDescent="0.25">
      <c r="A32" s="2">
        <f t="shared" si="33"/>
        <v>8700</v>
      </c>
      <c r="B32" s="2">
        <f t="shared" si="0"/>
        <v>2.4166666666666665</v>
      </c>
      <c r="C32" s="2">
        <v>1</v>
      </c>
      <c r="D32" s="2">
        <f t="shared" si="1"/>
        <v>1E-3</v>
      </c>
      <c r="E32" s="2">
        <f t="shared" si="2"/>
        <v>9.8684605264736831</v>
      </c>
      <c r="F32" s="71"/>
      <c r="Q32" s="2">
        <f t="shared" si="34"/>
        <v>8700</v>
      </c>
      <c r="R32" s="2">
        <f t="shared" si="3"/>
        <v>2.4166666666666665</v>
      </c>
      <c r="S32" s="2">
        <v>1.3</v>
      </c>
      <c r="T32" s="2">
        <f t="shared" si="4"/>
        <v>1.2999999999999999E-3</v>
      </c>
      <c r="U32" s="2">
        <f t="shared" si="5"/>
        <v>12.828998684415788</v>
      </c>
      <c r="V32" s="71"/>
      <c r="X32" s="8"/>
      <c r="AA32" s="3"/>
      <c r="AB32" s="3"/>
      <c r="AD32" s="2">
        <f t="shared" si="35"/>
        <v>8700</v>
      </c>
      <c r="AE32" s="2">
        <f t="shared" si="6"/>
        <v>2.4166666666666665</v>
      </c>
      <c r="AF32" s="2">
        <v>1.2</v>
      </c>
      <c r="AG32" s="2">
        <f t="shared" si="7"/>
        <v>1.1999999999999999E-3</v>
      </c>
      <c r="AH32" s="2">
        <f t="shared" si="8"/>
        <v>11.842152631768419</v>
      </c>
      <c r="AI32" s="65"/>
      <c r="AK32" s="8"/>
      <c r="AS32">
        <f t="shared" si="9"/>
        <v>11.513203947552631</v>
      </c>
      <c r="AT32">
        <f t="shared" si="10"/>
        <v>1.2308132741655771</v>
      </c>
      <c r="BA32" s="2">
        <f t="shared" si="36"/>
        <v>8700</v>
      </c>
      <c r="BB32" s="2">
        <f t="shared" si="11"/>
        <v>2.4166666666666665</v>
      </c>
      <c r="BC32" s="2">
        <v>0.8</v>
      </c>
      <c r="BD32" s="2">
        <f t="shared" si="12"/>
        <v>8.0000000000000004E-4</v>
      </c>
      <c r="BE32" s="2">
        <f t="shared" si="13"/>
        <v>7.8947684211789468</v>
      </c>
      <c r="BF32" s="65"/>
      <c r="BL32" s="2">
        <f t="shared" si="37"/>
        <v>8700</v>
      </c>
      <c r="BM32" s="2">
        <f t="shared" si="14"/>
        <v>2.4166666666666665</v>
      </c>
      <c r="BN32" s="2">
        <v>0.9</v>
      </c>
      <c r="BO32" s="2">
        <f t="shared" si="15"/>
        <v>8.9999999999999998E-4</v>
      </c>
      <c r="BP32" s="2">
        <f t="shared" si="16"/>
        <v>8.8816144738263141</v>
      </c>
      <c r="BQ32" s="65"/>
      <c r="BX32" s="2">
        <f t="shared" si="38"/>
        <v>8700</v>
      </c>
      <c r="BY32" s="2">
        <f t="shared" si="17"/>
        <v>2.4166666666666665</v>
      </c>
      <c r="BZ32" s="2">
        <v>0.9</v>
      </c>
      <c r="CA32" s="2">
        <f t="shared" si="18"/>
        <v>8.9999999999999998E-4</v>
      </c>
      <c r="CB32" s="2">
        <f t="shared" si="19"/>
        <v>8.8816144738263141</v>
      </c>
      <c r="CC32" s="65"/>
      <c r="CG32" s="9"/>
      <c r="CI32" s="8">
        <f t="shared" si="20"/>
        <v>8.5526657896105256</v>
      </c>
      <c r="CJ32" s="8">
        <f t="shared" si="21"/>
        <v>0.4652036905427534</v>
      </c>
      <c r="CP32" s="2">
        <f t="shared" si="39"/>
        <v>8700</v>
      </c>
      <c r="CQ32" s="2">
        <f t="shared" si="22"/>
        <v>2.4166666666666665</v>
      </c>
      <c r="CR32" s="2">
        <v>0.8</v>
      </c>
      <c r="CS32" s="2">
        <f t="shared" si="23"/>
        <v>8.0000000000000004E-4</v>
      </c>
      <c r="CT32" s="2">
        <f t="shared" si="24"/>
        <v>7.8947684211789468</v>
      </c>
      <c r="CU32" s="65"/>
      <c r="DA32" s="2">
        <f t="shared" si="40"/>
        <v>8700</v>
      </c>
      <c r="DB32" s="2">
        <f t="shared" si="25"/>
        <v>2.4166666666666665</v>
      </c>
      <c r="DC32" s="2">
        <v>0.5</v>
      </c>
      <c r="DD32" s="2">
        <f t="shared" si="26"/>
        <v>5.0000000000000001E-4</v>
      </c>
      <c r="DE32" s="2">
        <f t="shared" si="27"/>
        <v>4.9342302632368416</v>
      </c>
      <c r="DF32" s="65"/>
      <c r="DL32" s="2">
        <f t="shared" si="41"/>
        <v>8700</v>
      </c>
      <c r="DM32" s="2">
        <f t="shared" si="28"/>
        <v>2.4166666666666665</v>
      </c>
      <c r="DN32" s="2">
        <v>0.7</v>
      </c>
      <c r="DO32" s="2">
        <f t="shared" si="29"/>
        <v>6.9999999999999999E-4</v>
      </c>
      <c r="DP32" s="2">
        <f t="shared" si="30"/>
        <v>6.9079223685315778</v>
      </c>
      <c r="DQ32" s="65"/>
      <c r="DW32" s="8">
        <f t="shared" si="31"/>
        <v>6.5789736843157884</v>
      </c>
      <c r="DX32" s="8">
        <f t="shared" si="32"/>
        <v>1.2308132741655797</v>
      </c>
      <c r="EC32" s="3"/>
      <c r="ED32" s="3"/>
      <c r="EE32" s="3"/>
    </row>
    <row r="33" spans="1:135" x14ac:dyDescent="0.25">
      <c r="A33" s="2">
        <f t="shared" si="33"/>
        <v>9000</v>
      </c>
      <c r="B33" s="2">
        <f t="shared" si="0"/>
        <v>2.5</v>
      </c>
      <c r="C33" s="2">
        <v>1</v>
      </c>
      <c r="D33" s="2">
        <f t="shared" si="1"/>
        <v>1E-3</v>
      </c>
      <c r="E33" s="2">
        <f t="shared" si="2"/>
        <v>9.8684605264736831</v>
      </c>
      <c r="F33" s="71"/>
      <c r="Q33" s="2">
        <f t="shared" si="34"/>
        <v>9000</v>
      </c>
      <c r="R33" s="2">
        <f t="shared" si="3"/>
        <v>2.5</v>
      </c>
      <c r="S33" s="2">
        <v>1.3</v>
      </c>
      <c r="T33" s="2">
        <f t="shared" si="4"/>
        <v>1.2999999999999999E-3</v>
      </c>
      <c r="U33" s="2">
        <f t="shared" si="5"/>
        <v>12.828998684415788</v>
      </c>
      <c r="V33" s="71"/>
      <c r="X33" s="8"/>
      <c r="AA33" s="3"/>
      <c r="AB33" s="3"/>
      <c r="AD33" s="2">
        <f t="shared" si="35"/>
        <v>9000</v>
      </c>
      <c r="AE33" s="2">
        <f t="shared" si="6"/>
        <v>2.5</v>
      </c>
      <c r="AF33" s="2">
        <v>1.2</v>
      </c>
      <c r="AG33" s="2">
        <f t="shared" si="7"/>
        <v>1.1999999999999999E-3</v>
      </c>
      <c r="AH33" s="2">
        <f t="shared" si="8"/>
        <v>11.842152631768419</v>
      </c>
      <c r="AI33" s="65"/>
      <c r="AK33" s="8"/>
      <c r="AS33">
        <f t="shared" si="9"/>
        <v>11.513203947552631</v>
      </c>
      <c r="AT33">
        <f t="shared" si="10"/>
        <v>1.2308132741655771</v>
      </c>
      <c r="BA33" s="2">
        <f t="shared" si="36"/>
        <v>9000</v>
      </c>
      <c r="BB33" s="2">
        <f t="shared" si="11"/>
        <v>2.5</v>
      </c>
      <c r="BC33" s="2">
        <v>0.8</v>
      </c>
      <c r="BD33" s="2">
        <f t="shared" si="12"/>
        <v>8.0000000000000004E-4</v>
      </c>
      <c r="BE33" s="2">
        <f t="shared" si="13"/>
        <v>7.8947684211789468</v>
      </c>
      <c r="BF33" s="65"/>
      <c r="BL33" s="2">
        <f t="shared" si="37"/>
        <v>9000</v>
      </c>
      <c r="BM33" s="2">
        <f t="shared" si="14"/>
        <v>2.5</v>
      </c>
      <c r="BN33" s="2">
        <v>1</v>
      </c>
      <c r="BO33" s="2">
        <f t="shared" si="15"/>
        <v>1E-3</v>
      </c>
      <c r="BP33" s="2">
        <f t="shared" si="16"/>
        <v>9.8684605264736831</v>
      </c>
      <c r="BQ33" s="65"/>
      <c r="BX33" s="2">
        <f t="shared" si="38"/>
        <v>9000</v>
      </c>
      <c r="BY33" s="2">
        <f t="shared" si="17"/>
        <v>2.5</v>
      </c>
      <c r="BZ33" s="2">
        <v>1</v>
      </c>
      <c r="CA33" s="2">
        <f t="shared" si="18"/>
        <v>1E-3</v>
      </c>
      <c r="CB33" s="2">
        <f t="shared" si="19"/>
        <v>9.8684605264736831</v>
      </c>
      <c r="CC33" s="65"/>
      <c r="CG33" s="9"/>
      <c r="CI33" s="8">
        <f t="shared" si="20"/>
        <v>9.2105631580421043</v>
      </c>
      <c r="CJ33" s="8">
        <f t="shared" si="21"/>
        <v>0.93040738108551846</v>
      </c>
      <c r="CP33" s="2">
        <f t="shared" si="39"/>
        <v>9000</v>
      </c>
      <c r="CQ33" s="2">
        <f t="shared" si="22"/>
        <v>2.5</v>
      </c>
      <c r="CR33" s="2">
        <v>0.8</v>
      </c>
      <c r="CS33" s="2">
        <f t="shared" si="23"/>
        <v>8.0000000000000004E-4</v>
      </c>
      <c r="CT33" s="2">
        <f t="shared" si="24"/>
        <v>7.8947684211789468</v>
      </c>
      <c r="CU33" s="65"/>
      <c r="DA33" s="2">
        <f t="shared" si="40"/>
        <v>9000</v>
      </c>
      <c r="DB33" s="2">
        <f t="shared" si="25"/>
        <v>2.5</v>
      </c>
      <c r="DC33" s="2">
        <v>0.6</v>
      </c>
      <c r="DD33" s="2">
        <f t="shared" si="26"/>
        <v>5.9999999999999995E-4</v>
      </c>
      <c r="DE33" s="2">
        <f t="shared" si="27"/>
        <v>5.9210763158842097</v>
      </c>
      <c r="DF33" s="65"/>
      <c r="DL33" s="2">
        <f t="shared" si="41"/>
        <v>9000</v>
      </c>
      <c r="DM33" s="2">
        <f t="shared" si="28"/>
        <v>2.5</v>
      </c>
      <c r="DN33" s="2">
        <v>0.7</v>
      </c>
      <c r="DO33" s="2">
        <f t="shared" si="29"/>
        <v>6.9999999999999999E-4</v>
      </c>
      <c r="DP33" s="2">
        <f t="shared" si="30"/>
        <v>6.9079223685315778</v>
      </c>
      <c r="DQ33" s="65"/>
      <c r="DW33" s="8">
        <f t="shared" si="31"/>
        <v>6.9079223685315769</v>
      </c>
      <c r="DX33" s="8">
        <f t="shared" si="32"/>
        <v>0.80575642788861013</v>
      </c>
      <c r="EC33" s="3"/>
      <c r="ED33" s="3"/>
      <c r="EE33" s="3"/>
    </row>
    <row r="34" spans="1:135" x14ac:dyDescent="0.25">
      <c r="A34" s="2">
        <f t="shared" si="33"/>
        <v>9300</v>
      </c>
      <c r="B34" s="2">
        <f t="shared" si="0"/>
        <v>2.5833333333333335</v>
      </c>
      <c r="C34" s="2">
        <v>1</v>
      </c>
      <c r="D34" s="2">
        <f t="shared" si="1"/>
        <v>1E-3</v>
      </c>
      <c r="E34" s="2">
        <f t="shared" si="2"/>
        <v>9.8684605264736831</v>
      </c>
      <c r="F34" s="71"/>
      <c r="G34" s="8" t="s">
        <v>9</v>
      </c>
      <c r="H34" s="8" t="s">
        <v>65</v>
      </c>
      <c r="I34" s="8" t="s">
        <v>65</v>
      </c>
      <c r="Q34" s="2">
        <f t="shared" si="34"/>
        <v>9300</v>
      </c>
      <c r="R34" s="2">
        <f t="shared" si="3"/>
        <v>2.5833333333333335</v>
      </c>
      <c r="S34" s="2">
        <v>1.3</v>
      </c>
      <c r="T34" s="2">
        <f t="shared" si="4"/>
        <v>1.2999999999999999E-3</v>
      </c>
      <c r="U34" s="2">
        <f t="shared" si="5"/>
        <v>12.828998684415788</v>
      </c>
      <c r="V34" s="71"/>
      <c r="W34" s="8" t="s">
        <v>9</v>
      </c>
      <c r="X34" s="8" t="s">
        <v>65</v>
      </c>
      <c r="Y34" s="8" t="s">
        <v>65</v>
      </c>
      <c r="AA34" s="3"/>
      <c r="AB34" s="3"/>
      <c r="AD34" s="2">
        <f t="shared" si="35"/>
        <v>9300</v>
      </c>
      <c r="AE34" s="2">
        <f t="shared" si="6"/>
        <v>2.5833333333333335</v>
      </c>
      <c r="AF34" s="2">
        <v>1.2</v>
      </c>
      <c r="AG34" s="2">
        <f t="shared" si="7"/>
        <v>1.1999999999999999E-3</v>
      </c>
      <c r="AH34" s="2">
        <f t="shared" si="8"/>
        <v>11.842152631768419</v>
      </c>
      <c r="AI34" s="65"/>
      <c r="AJ34" s="8" t="s">
        <v>9</v>
      </c>
      <c r="AK34" s="8" t="s">
        <v>65</v>
      </c>
      <c r="AL34" s="8" t="s">
        <v>65</v>
      </c>
      <c r="AQ34" s="8" t="s">
        <v>51</v>
      </c>
      <c r="AR34" s="8" t="s">
        <v>44</v>
      </c>
      <c r="AS34">
        <f t="shared" si="9"/>
        <v>11.513203947552631</v>
      </c>
      <c r="AT34">
        <f t="shared" si="10"/>
        <v>1.2308132741655771</v>
      </c>
      <c r="BA34" s="2">
        <f t="shared" si="36"/>
        <v>9300</v>
      </c>
      <c r="BB34" s="2">
        <f t="shared" si="11"/>
        <v>2.5833333333333335</v>
      </c>
      <c r="BC34" s="2">
        <v>0.8</v>
      </c>
      <c r="BD34" s="2">
        <f t="shared" si="12"/>
        <v>8.0000000000000004E-4</v>
      </c>
      <c r="BE34" s="2">
        <f t="shared" si="13"/>
        <v>7.8947684211789468</v>
      </c>
      <c r="BF34" s="65"/>
      <c r="BG34" s="8" t="s">
        <v>9</v>
      </c>
      <c r="BH34" s="8" t="s">
        <v>65</v>
      </c>
      <c r="BI34" s="8" t="s">
        <v>65</v>
      </c>
      <c r="BL34" s="2">
        <f t="shared" si="37"/>
        <v>9300</v>
      </c>
      <c r="BM34" s="2">
        <f t="shared" si="14"/>
        <v>2.5833333333333335</v>
      </c>
      <c r="BN34" s="2">
        <v>1.1000000000000001</v>
      </c>
      <c r="BO34" s="2">
        <f t="shared" si="15"/>
        <v>1.1000000000000001E-3</v>
      </c>
      <c r="BP34" s="2">
        <f t="shared" si="16"/>
        <v>10.855306579121052</v>
      </c>
      <c r="BQ34" s="65"/>
      <c r="BR34" t="s">
        <v>9</v>
      </c>
      <c r="BS34" s="8" t="s">
        <v>65</v>
      </c>
      <c r="BT34" s="8" t="s">
        <v>65</v>
      </c>
      <c r="BX34" s="2">
        <f t="shared" si="38"/>
        <v>9300</v>
      </c>
      <c r="BY34" s="2">
        <f t="shared" si="17"/>
        <v>2.5833333333333335</v>
      </c>
      <c r="BZ34" s="2">
        <v>1</v>
      </c>
      <c r="CA34" s="2">
        <f t="shared" si="18"/>
        <v>1E-3</v>
      </c>
      <c r="CB34" s="2">
        <f t="shared" si="19"/>
        <v>9.8684605264736831</v>
      </c>
      <c r="CC34" s="65"/>
      <c r="CD34" s="8" t="s">
        <v>9</v>
      </c>
      <c r="CE34" s="8" t="s">
        <v>65</v>
      </c>
      <c r="CF34" s="8" t="s">
        <v>65</v>
      </c>
      <c r="CG34" s="9" t="s">
        <v>51</v>
      </c>
      <c r="CH34" s="8" t="s">
        <v>44</v>
      </c>
      <c r="CI34" s="8">
        <f t="shared" si="20"/>
        <v>9.5395118422578946</v>
      </c>
      <c r="CJ34" s="8">
        <f t="shared" si="21"/>
        <v>1.2308132741655771</v>
      </c>
      <c r="CK34" s="8" t="s">
        <v>65</v>
      </c>
      <c r="CM34" s="8" t="s">
        <v>65</v>
      </c>
      <c r="CP34" s="2">
        <f t="shared" si="39"/>
        <v>9300</v>
      </c>
      <c r="CQ34" s="2">
        <f t="shared" si="22"/>
        <v>2.5833333333333335</v>
      </c>
      <c r="CR34" s="2">
        <v>0.8</v>
      </c>
      <c r="CS34" s="2">
        <f t="shared" si="23"/>
        <v>8.0000000000000004E-4</v>
      </c>
      <c r="CT34" s="2">
        <f t="shared" si="24"/>
        <v>7.8947684211789468</v>
      </c>
      <c r="CU34" s="65"/>
      <c r="CV34" t="s">
        <v>9</v>
      </c>
      <c r="CW34" s="8" t="s">
        <v>65</v>
      </c>
      <c r="CX34" s="8" t="s">
        <v>65</v>
      </c>
      <c r="DA34" s="2">
        <f t="shared" si="40"/>
        <v>9300</v>
      </c>
      <c r="DB34" s="2">
        <f t="shared" si="25"/>
        <v>2.5833333333333335</v>
      </c>
      <c r="DC34" s="2">
        <v>0.7</v>
      </c>
      <c r="DD34" s="2">
        <f t="shared" si="26"/>
        <v>6.9999999999999999E-4</v>
      </c>
      <c r="DE34" s="2">
        <f t="shared" si="27"/>
        <v>6.9079223685315778</v>
      </c>
      <c r="DF34" s="65"/>
      <c r="DG34" t="s">
        <v>9</v>
      </c>
      <c r="DH34" s="8" t="s">
        <v>65</v>
      </c>
      <c r="DI34" s="8" t="s">
        <v>65</v>
      </c>
      <c r="DL34" s="2">
        <f t="shared" si="41"/>
        <v>9300</v>
      </c>
      <c r="DM34" s="2">
        <f t="shared" si="28"/>
        <v>2.5833333333333335</v>
      </c>
      <c r="DN34" s="2">
        <v>0.6</v>
      </c>
      <c r="DO34" s="2">
        <f t="shared" si="29"/>
        <v>5.9999999999999995E-4</v>
      </c>
      <c r="DP34" s="2">
        <f t="shared" si="30"/>
        <v>5.9210763158842097</v>
      </c>
      <c r="DQ34" s="65"/>
      <c r="DR34" s="8" t="s">
        <v>9</v>
      </c>
      <c r="DS34" s="8" t="s">
        <v>65</v>
      </c>
      <c r="DT34" s="8" t="s">
        <v>65</v>
      </c>
      <c r="DU34" s="8" t="s">
        <v>51</v>
      </c>
      <c r="DV34" s="8" t="s">
        <v>44</v>
      </c>
      <c r="DW34" s="8">
        <f t="shared" si="31"/>
        <v>6.9079223685315787</v>
      </c>
      <c r="DX34" s="8">
        <f t="shared" si="32"/>
        <v>0.80575642788859836</v>
      </c>
      <c r="DY34" s="8" t="s">
        <v>65</v>
      </c>
      <c r="EA34" s="8" t="s">
        <v>65</v>
      </c>
      <c r="EC34" s="3"/>
      <c r="ED34" s="3"/>
      <c r="EE34" s="3"/>
    </row>
    <row r="35" spans="1:135" x14ac:dyDescent="0.25">
      <c r="A35" s="2">
        <f t="shared" si="33"/>
        <v>9600</v>
      </c>
      <c r="B35" s="2">
        <f t="shared" si="0"/>
        <v>2.6666666666666665</v>
      </c>
      <c r="C35" s="2">
        <v>1</v>
      </c>
      <c r="D35" s="2">
        <f t="shared" si="1"/>
        <v>1E-3</v>
      </c>
      <c r="E35" s="2">
        <f t="shared" si="2"/>
        <v>9.8684605264736831</v>
      </c>
      <c r="F35" s="71"/>
      <c r="H35" s="8">
        <f>(E62-E53)/E36*100</f>
        <v>60</v>
      </c>
      <c r="I35">
        <f>(E35-E62)/E35*100</f>
        <v>30.000000000000004</v>
      </c>
      <c r="Q35" s="2">
        <f t="shared" si="34"/>
        <v>9600</v>
      </c>
      <c r="R35" s="2">
        <f t="shared" si="3"/>
        <v>2.6666666666666665</v>
      </c>
      <c r="S35" s="2">
        <v>1.3</v>
      </c>
      <c r="T35" s="2">
        <f t="shared" si="4"/>
        <v>1.2999999999999999E-3</v>
      </c>
      <c r="U35" s="2">
        <f t="shared" si="5"/>
        <v>12.828998684415788</v>
      </c>
      <c r="V35" s="71"/>
      <c r="X35" s="8">
        <f>(U62-U53)/U36*100</f>
        <v>70.769230769230774</v>
      </c>
      <c r="Y35">
        <f>(U35-U62)/U35*100</f>
        <v>23.076923076923077</v>
      </c>
      <c r="AA35" s="3"/>
      <c r="AB35" s="3"/>
      <c r="AD35" s="2">
        <f t="shared" si="35"/>
        <v>9600</v>
      </c>
      <c r="AE35" s="2">
        <f t="shared" si="6"/>
        <v>2.6666666666666665</v>
      </c>
      <c r="AF35" s="2">
        <v>1.2</v>
      </c>
      <c r="AG35" s="2">
        <f t="shared" si="7"/>
        <v>1.1999999999999999E-3</v>
      </c>
      <c r="AH35" s="2">
        <f t="shared" si="8"/>
        <v>11.842152631768419</v>
      </c>
      <c r="AI35" s="65"/>
      <c r="AK35" s="22">
        <f>(AH62-AH53)/AH37*100</f>
        <v>66.666666666666657</v>
      </c>
      <c r="AL35" s="22">
        <f>(AH35-AH62)/AH35*100</f>
        <v>25.000000000000007</v>
      </c>
      <c r="AM35" s="22">
        <f>AVERAGEA(H35,X35,AK35)</f>
        <v>65.811965811965806</v>
      </c>
      <c r="AN35" s="22">
        <f>_xlfn.STDEV.P(H35,X35,AK35)</f>
        <v>4.4378649523921956</v>
      </c>
      <c r="AO35" s="22">
        <f>AVERAGEA(I35,Y35,AL35)</f>
        <v>26.025641025641033</v>
      </c>
      <c r="AP35" s="22">
        <f>_xlfn.STDEV.P(I35,Y35,AL35)</f>
        <v>2.9178991478823151</v>
      </c>
      <c r="AS35">
        <f t="shared" si="9"/>
        <v>11.513203947552631</v>
      </c>
      <c r="AT35">
        <f t="shared" si="10"/>
        <v>1.2308132741655771</v>
      </c>
      <c r="BA35" s="2">
        <f t="shared" si="36"/>
        <v>9600</v>
      </c>
      <c r="BB35" s="2">
        <f t="shared" si="11"/>
        <v>2.6666666666666665</v>
      </c>
      <c r="BC35" s="2">
        <v>0.8</v>
      </c>
      <c r="BD35" s="2">
        <f t="shared" si="12"/>
        <v>8.0000000000000004E-4</v>
      </c>
      <c r="BE35" s="2">
        <f t="shared" si="13"/>
        <v>7.8947684211789468</v>
      </c>
      <c r="BF35" s="65"/>
      <c r="BH35" s="8">
        <f>(BE62-BE53)/BE36*100</f>
        <v>50</v>
      </c>
      <c r="BI35" s="8">
        <f>(BE36-BE62)/BE36*100</f>
        <v>50</v>
      </c>
      <c r="BL35" s="2">
        <f t="shared" si="37"/>
        <v>9600</v>
      </c>
      <c r="BM35" s="2">
        <f t="shared" si="14"/>
        <v>2.6666666666666665</v>
      </c>
      <c r="BN35" s="2">
        <v>1.1000000000000001</v>
      </c>
      <c r="BO35" s="2">
        <f t="shared" si="15"/>
        <v>1.1000000000000001E-3</v>
      </c>
      <c r="BP35" s="2">
        <f t="shared" si="16"/>
        <v>10.855306579121052</v>
      </c>
      <c r="BQ35" s="65"/>
      <c r="BX35" s="2">
        <f t="shared" si="38"/>
        <v>9600</v>
      </c>
      <c r="BY35" s="2">
        <f t="shared" si="17"/>
        <v>2.6666666666666665</v>
      </c>
      <c r="BZ35" s="2">
        <v>1</v>
      </c>
      <c r="CA35" s="2">
        <f t="shared" si="18"/>
        <v>1E-3</v>
      </c>
      <c r="CB35" s="2">
        <f t="shared" si="19"/>
        <v>9.8684605264736831</v>
      </c>
      <c r="CC35" s="65"/>
      <c r="CE35" s="8">
        <f>(CB62-CB53)/CB4*100</f>
        <v>33.333333333333329</v>
      </c>
      <c r="CF35" s="8">
        <f>(CB36-CB62)/CB4*100</f>
        <v>33.333333333333329</v>
      </c>
      <c r="CG35" s="9"/>
      <c r="CI35" s="8">
        <f t="shared" si="20"/>
        <v>9.5395118422578946</v>
      </c>
      <c r="CJ35" s="8">
        <f t="shared" si="21"/>
        <v>1.2308132741655771</v>
      </c>
      <c r="CK35" s="8">
        <f>AVERAGEA(BH35,BS36,CE35)</f>
        <v>40.277777777777779</v>
      </c>
      <c r="CL35" s="8">
        <f>_xlfn.STDEV.P(BH35,BS36,CE35)</f>
        <v>7.0819715466566446</v>
      </c>
      <c r="CM35" s="8">
        <f>AVERAGEA(BI35,BT36,CF35)</f>
        <v>38.194444444444443</v>
      </c>
      <c r="CN35" s="8">
        <f>_xlfn.STDEV.P(BI35,BT36,CF35)</f>
        <v>8.3910041483295714</v>
      </c>
      <c r="CP35" s="2">
        <f t="shared" si="39"/>
        <v>9600</v>
      </c>
      <c r="CQ35" s="2">
        <f t="shared" si="22"/>
        <v>2.6666666666666665</v>
      </c>
      <c r="CR35" s="2">
        <v>0.8</v>
      </c>
      <c r="CS35" s="2">
        <f t="shared" si="23"/>
        <v>8.0000000000000004E-4</v>
      </c>
      <c r="CT35" s="2">
        <f t="shared" si="24"/>
        <v>7.8947684211789468</v>
      </c>
      <c r="CU35" s="65"/>
      <c r="CW35" s="8">
        <f>(CT62-CT53)/CT4*100</f>
        <v>17.647058823529413</v>
      </c>
      <c r="CX35" s="8">
        <f>(CT36-CT62)/CT4*100</f>
        <v>29.411764705882355</v>
      </c>
      <c r="DA35" s="2">
        <f t="shared" si="40"/>
        <v>9600</v>
      </c>
      <c r="DB35" s="2">
        <f t="shared" si="25"/>
        <v>2.6666666666666665</v>
      </c>
      <c r="DC35" s="2">
        <v>0.6</v>
      </c>
      <c r="DD35" s="2">
        <f t="shared" si="26"/>
        <v>5.9999999999999995E-4</v>
      </c>
      <c r="DE35" s="2">
        <f t="shared" si="27"/>
        <v>5.9210763158842097</v>
      </c>
      <c r="DF35" s="65"/>
      <c r="DH35" s="8">
        <f>(DE62-DE53)/DE4*100</f>
        <v>7.1428571428571441</v>
      </c>
      <c r="DI35" s="8">
        <f>(DE36-DE62)/DE4*100</f>
        <v>28.571428571428569</v>
      </c>
      <c r="DL35" s="2">
        <f t="shared" si="41"/>
        <v>9600</v>
      </c>
      <c r="DM35" s="2">
        <f t="shared" si="28"/>
        <v>2.6666666666666665</v>
      </c>
      <c r="DN35" s="2">
        <v>0.7</v>
      </c>
      <c r="DO35" s="2">
        <f t="shared" si="29"/>
        <v>6.9999999999999999E-4</v>
      </c>
      <c r="DP35" s="2">
        <f t="shared" si="30"/>
        <v>6.9079223685315778</v>
      </c>
      <c r="DQ35" s="65"/>
      <c r="DS35" s="8">
        <f>(DP62-DP53)/DP4*100</f>
        <v>12.5</v>
      </c>
      <c r="DT35" s="8">
        <f>(DP36-DP62)/DP4*100</f>
        <v>31.25</v>
      </c>
      <c r="DW35" s="8">
        <f t="shared" si="31"/>
        <v>6.9079223685315769</v>
      </c>
      <c r="DX35" s="8">
        <f t="shared" si="32"/>
        <v>0.80575642788861013</v>
      </c>
      <c r="DY35" s="8">
        <f>AVERAGEA(CW35,DH35,DS35)</f>
        <v>12.42997198879552</v>
      </c>
      <c r="DZ35" s="8">
        <f>_xlfn.STDEV.P(CW35,DH35,DS35)</f>
        <v>4.2886082574517053</v>
      </c>
      <c r="EA35" s="8">
        <f>AVERAGEA(CX35,DI35,DT35)</f>
        <v>29.744397759103645</v>
      </c>
      <c r="EB35">
        <f>_xlfn.STDEV.P(CX35,DI35,DT35)</f>
        <v>1.1185317118321636</v>
      </c>
      <c r="EC35" s="3"/>
      <c r="ED35" s="3"/>
      <c r="EE35" s="3"/>
    </row>
    <row r="36" spans="1:135" x14ac:dyDescent="0.25">
      <c r="A36" s="2">
        <f t="shared" si="33"/>
        <v>9900</v>
      </c>
      <c r="B36" s="2">
        <f t="shared" si="0"/>
        <v>2.75</v>
      </c>
      <c r="C36" s="2">
        <v>1</v>
      </c>
      <c r="D36" s="2">
        <f t="shared" si="1"/>
        <v>1E-3</v>
      </c>
      <c r="E36" s="2">
        <f t="shared" si="2"/>
        <v>9.8684605264736831</v>
      </c>
      <c r="F36" s="72"/>
      <c r="G36" s="8">
        <f>E62/E36*100</f>
        <v>70</v>
      </c>
      <c r="Q36" s="2">
        <f t="shared" si="34"/>
        <v>9900</v>
      </c>
      <c r="R36" s="2">
        <f t="shared" si="3"/>
        <v>2.75</v>
      </c>
      <c r="S36" s="2">
        <v>1.3</v>
      </c>
      <c r="T36" s="2">
        <f t="shared" si="4"/>
        <v>1.2999999999999999E-3</v>
      </c>
      <c r="U36" s="2">
        <f t="shared" si="5"/>
        <v>12.828998684415788</v>
      </c>
      <c r="V36" s="72"/>
      <c r="W36" s="8">
        <f>U62/U36*100</f>
        <v>76.92307692307692</v>
      </c>
      <c r="X36" s="8"/>
      <c r="AA36" s="3"/>
      <c r="AB36" s="3"/>
      <c r="AD36" s="2">
        <f t="shared" si="35"/>
        <v>9900</v>
      </c>
      <c r="AE36" s="2">
        <f t="shared" si="6"/>
        <v>2.75</v>
      </c>
      <c r="AF36" s="2">
        <v>1.3</v>
      </c>
      <c r="AG36" s="2">
        <f t="shared" si="7"/>
        <v>1.2999999999999999E-3</v>
      </c>
      <c r="AH36" s="2">
        <f t="shared" si="8"/>
        <v>12.828998684415788</v>
      </c>
      <c r="AI36" s="65"/>
      <c r="AJ36" s="8">
        <f>AH62/AH36*100</f>
        <v>69.230769230769212</v>
      </c>
      <c r="AK36" s="8"/>
      <c r="AQ36" s="8">
        <f>AVERAGE(G36,W36,AJ36)</f>
        <v>72.051282051282044</v>
      </c>
      <c r="AR36" s="8">
        <f>_xlfn.STDEV.P(G36,W36,AJ36)</f>
        <v>3.459163477751809</v>
      </c>
      <c r="AS36" s="24">
        <f t="shared" si="9"/>
        <v>11.842152631768419</v>
      </c>
      <c r="AT36">
        <f t="shared" si="10"/>
        <v>1.3956110716282719</v>
      </c>
      <c r="BA36" s="2">
        <f t="shared" si="36"/>
        <v>9900</v>
      </c>
      <c r="BB36" s="2">
        <f t="shared" si="11"/>
        <v>2.75</v>
      </c>
      <c r="BC36" s="2">
        <v>0.8</v>
      </c>
      <c r="BD36" s="2">
        <f t="shared" si="12"/>
        <v>8.0000000000000004E-4</v>
      </c>
      <c r="BE36" s="2">
        <f t="shared" si="13"/>
        <v>7.8947684211789468</v>
      </c>
      <c r="BF36" s="65"/>
      <c r="BG36" s="8">
        <f>BE62/BE36*100</f>
        <v>50</v>
      </c>
      <c r="BL36" s="2">
        <f t="shared" si="37"/>
        <v>9900</v>
      </c>
      <c r="BM36" s="2">
        <f t="shared" si="14"/>
        <v>2.75</v>
      </c>
      <c r="BN36" s="2">
        <v>1.1000000000000001</v>
      </c>
      <c r="BO36" s="2">
        <f t="shared" si="15"/>
        <v>1.1000000000000001E-3</v>
      </c>
      <c r="BP36" s="2">
        <f t="shared" si="16"/>
        <v>10.855306579121052</v>
      </c>
      <c r="BQ36" s="65"/>
      <c r="BR36">
        <f>BP62/BP36*100</f>
        <v>54.54545454545454</v>
      </c>
      <c r="BS36" s="8">
        <f>(BP62-BP53)/BP4*100</f>
        <v>37.499999999999993</v>
      </c>
      <c r="BT36" s="8">
        <f>(BP36-BP62)/BP4*100</f>
        <v>31.250000000000007</v>
      </c>
      <c r="BX36" s="2">
        <f t="shared" si="38"/>
        <v>9900</v>
      </c>
      <c r="BY36" s="2">
        <f t="shared" si="17"/>
        <v>2.75</v>
      </c>
      <c r="BZ36" s="2">
        <v>1</v>
      </c>
      <c r="CA36" s="2">
        <f t="shared" si="18"/>
        <v>1E-3</v>
      </c>
      <c r="CB36" s="2">
        <f t="shared" si="19"/>
        <v>9.8684605264736831</v>
      </c>
      <c r="CC36" s="65"/>
      <c r="CD36" s="8">
        <f>CB62/CB36*100</f>
        <v>50</v>
      </c>
      <c r="CG36" s="9">
        <f>AVERAGEA(BG36,BR36,CD36)</f>
        <v>51.515151515151508</v>
      </c>
      <c r="CH36" s="8">
        <f>_xlfn.STDEV.P(BG36,BR36,CD36)</f>
        <v>2.1427478217774141</v>
      </c>
      <c r="CI36" s="8">
        <f t="shared" si="20"/>
        <v>9.5395118422578946</v>
      </c>
      <c r="CJ36" s="8">
        <f t="shared" si="21"/>
        <v>1.2308132741655771</v>
      </c>
      <c r="CP36" s="2">
        <f t="shared" si="39"/>
        <v>9900</v>
      </c>
      <c r="CQ36" s="2">
        <f t="shared" si="22"/>
        <v>2.75</v>
      </c>
      <c r="CR36" s="2">
        <v>0.8</v>
      </c>
      <c r="CS36" s="2">
        <f t="shared" si="23"/>
        <v>8.0000000000000004E-4</v>
      </c>
      <c r="CT36" s="2">
        <f t="shared" si="24"/>
        <v>7.8947684211789468</v>
      </c>
      <c r="CU36" s="65"/>
      <c r="CV36">
        <f>CT62/CT36*100</f>
        <v>37.499999999999993</v>
      </c>
      <c r="DA36" s="2">
        <f t="shared" si="40"/>
        <v>9900</v>
      </c>
      <c r="DB36" s="2">
        <f t="shared" si="25"/>
        <v>2.75</v>
      </c>
      <c r="DC36" s="2">
        <v>0.6</v>
      </c>
      <c r="DD36" s="2">
        <f t="shared" si="26"/>
        <v>5.9999999999999995E-4</v>
      </c>
      <c r="DE36" s="2">
        <f t="shared" si="27"/>
        <v>5.9210763158842097</v>
      </c>
      <c r="DF36" s="65"/>
      <c r="DG36">
        <f>DE62/DE36*100</f>
        <v>33.333333333333336</v>
      </c>
      <c r="DL36" s="2">
        <f t="shared" si="41"/>
        <v>9900</v>
      </c>
      <c r="DM36" s="2">
        <f t="shared" si="28"/>
        <v>2.75</v>
      </c>
      <c r="DN36" s="2">
        <v>0.7</v>
      </c>
      <c r="DO36" s="2">
        <f t="shared" si="29"/>
        <v>6.9999999999999999E-4</v>
      </c>
      <c r="DP36" s="2">
        <f t="shared" si="30"/>
        <v>6.9079223685315778</v>
      </c>
      <c r="DQ36" s="65"/>
      <c r="DR36" s="8">
        <f>DP62/DP36*100</f>
        <v>28.571428571428577</v>
      </c>
      <c r="DU36" s="8">
        <f>AVERAGEA(CV36,DG36,DR36)</f>
        <v>33.134920634920633</v>
      </c>
      <c r="DV36" s="8">
        <f>_xlfn.STDEV.P(CV36,DG36,DR36)</f>
        <v>3.6477730775496804</v>
      </c>
      <c r="DW36" s="8">
        <f t="shared" si="31"/>
        <v>6.9079223685315769</v>
      </c>
      <c r="DX36" s="8">
        <f t="shared" si="32"/>
        <v>0.80575642788861013</v>
      </c>
      <c r="EC36" s="3"/>
      <c r="ED36" s="3"/>
      <c r="EE36" s="3"/>
    </row>
    <row r="37" spans="1:135" x14ac:dyDescent="0.25">
      <c r="A37" s="2">
        <f t="shared" si="33"/>
        <v>10200</v>
      </c>
      <c r="B37" s="2">
        <f t="shared" si="0"/>
        <v>2.8333333333333335</v>
      </c>
      <c r="C37" s="2">
        <v>0.8</v>
      </c>
      <c r="D37" s="2">
        <f t="shared" si="1"/>
        <v>8.0000000000000004E-4</v>
      </c>
      <c r="E37" s="2">
        <f t="shared" si="2"/>
        <v>7.8947684211789468</v>
      </c>
      <c r="F37" s="73" t="s">
        <v>7</v>
      </c>
      <c r="Q37" s="2">
        <f t="shared" si="34"/>
        <v>10200</v>
      </c>
      <c r="R37" s="2">
        <f t="shared" si="3"/>
        <v>2.8333333333333335</v>
      </c>
      <c r="S37" s="2">
        <v>1</v>
      </c>
      <c r="T37" s="2">
        <f t="shared" si="4"/>
        <v>1E-3</v>
      </c>
      <c r="U37" s="2">
        <f t="shared" si="5"/>
        <v>9.8684605264736831</v>
      </c>
      <c r="V37" s="73" t="s">
        <v>7</v>
      </c>
      <c r="X37" s="8"/>
      <c r="AA37" s="3"/>
      <c r="AB37" s="3"/>
      <c r="AD37" s="2">
        <f t="shared" si="35"/>
        <v>10200</v>
      </c>
      <c r="AE37" s="2">
        <f t="shared" si="6"/>
        <v>2.8333333333333335</v>
      </c>
      <c r="AF37" s="2">
        <v>1.2</v>
      </c>
      <c r="AG37" s="2">
        <f t="shared" si="7"/>
        <v>1.1999999999999999E-3</v>
      </c>
      <c r="AH37" s="2">
        <f t="shared" si="8"/>
        <v>11.842152631768419</v>
      </c>
      <c r="AI37" s="65"/>
      <c r="AK37" s="8"/>
      <c r="AS37">
        <f t="shared" si="9"/>
        <v>9.8684605264736831</v>
      </c>
      <c r="AT37">
        <f t="shared" si="10"/>
        <v>1.6115128557771967</v>
      </c>
      <c r="BA37" s="2">
        <f t="shared" si="36"/>
        <v>10200</v>
      </c>
      <c r="BB37" s="2">
        <f t="shared" si="11"/>
        <v>2.8333333333333335</v>
      </c>
      <c r="BC37" s="2">
        <v>0.8</v>
      </c>
      <c r="BD37" s="2">
        <f t="shared" si="12"/>
        <v>8.0000000000000004E-4</v>
      </c>
      <c r="BE37" s="2">
        <f t="shared" si="13"/>
        <v>7.8947684211789468</v>
      </c>
      <c r="BF37" s="65"/>
      <c r="BL37" s="2">
        <f t="shared" si="37"/>
        <v>10200</v>
      </c>
      <c r="BM37" s="2">
        <f t="shared" si="14"/>
        <v>2.8333333333333335</v>
      </c>
      <c r="BN37" s="2">
        <v>1.1000000000000001</v>
      </c>
      <c r="BO37" s="2">
        <f t="shared" si="15"/>
        <v>1.1000000000000001E-3</v>
      </c>
      <c r="BP37" s="2">
        <f t="shared" si="16"/>
        <v>10.855306579121052</v>
      </c>
      <c r="BQ37" s="65"/>
      <c r="BX37" s="2">
        <f t="shared" si="38"/>
        <v>10200</v>
      </c>
      <c r="BY37" s="2">
        <f t="shared" si="17"/>
        <v>2.8333333333333335</v>
      </c>
      <c r="BZ37" s="2">
        <v>1</v>
      </c>
      <c r="CA37" s="2">
        <f t="shared" si="18"/>
        <v>1E-3</v>
      </c>
      <c r="CB37" s="2">
        <f t="shared" si="19"/>
        <v>9.8684605264736831</v>
      </c>
      <c r="CC37" s="65"/>
      <c r="CG37" s="9"/>
      <c r="CI37" s="22">
        <f t="shared" si="20"/>
        <v>9.5395118422578946</v>
      </c>
      <c r="CJ37" s="8">
        <f t="shared" si="21"/>
        <v>1.2308132741655771</v>
      </c>
      <c r="CP37" s="2">
        <f t="shared" si="39"/>
        <v>10200</v>
      </c>
      <c r="CQ37" s="2">
        <f t="shared" si="22"/>
        <v>2.8333333333333335</v>
      </c>
      <c r="CR37" s="2">
        <v>0.8</v>
      </c>
      <c r="CS37" s="2">
        <f t="shared" si="23"/>
        <v>8.0000000000000004E-4</v>
      </c>
      <c r="CT37" s="2">
        <f t="shared" si="24"/>
        <v>7.8947684211789468</v>
      </c>
      <c r="CU37" s="65"/>
      <c r="DA37" s="2">
        <f t="shared" si="40"/>
        <v>10200</v>
      </c>
      <c r="DB37" s="2">
        <f t="shared" si="25"/>
        <v>2.8333333333333335</v>
      </c>
      <c r="DC37" s="2">
        <v>0.6</v>
      </c>
      <c r="DD37" s="2">
        <f t="shared" si="26"/>
        <v>5.9999999999999995E-4</v>
      </c>
      <c r="DE37" s="2">
        <f t="shared" si="27"/>
        <v>5.9210763158842097</v>
      </c>
      <c r="DF37" s="65"/>
      <c r="DL37" s="2">
        <f t="shared" si="41"/>
        <v>10200</v>
      </c>
      <c r="DM37" s="2">
        <f t="shared" si="28"/>
        <v>2.8333333333333335</v>
      </c>
      <c r="DN37" s="2">
        <v>0.7</v>
      </c>
      <c r="DO37" s="2">
        <f t="shared" si="29"/>
        <v>6.9999999999999999E-4</v>
      </c>
      <c r="DP37" s="2">
        <f t="shared" si="30"/>
        <v>6.9079223685315778</v>
      </c>
      <c r="DQ37" s="65"/>
      <c r="DW37" s="22">
        <f t="shared" si="31"/>
        <v>6.9079223685315769</v>
      </c>
      <c r="DX37" s="8">
        <f t="shared" si="32"/>
        <v>0.80575642788861013</v>
      </c>
      <c r="EC37" s="3"/>
      <c r="ED37" s="3"/>
      <c r="EE37" s="3"/>
    </row>
    <row r="38" spans="1:135" ht="15" customHeight="1" x14ac:dyDescent="0.25">
      <c r="A38" s="2">
        <f t="shared" si="33"/>
        <v>10500</v>
      </c>
      <c r="B38" s="2">
        <f t="shared" si="0"/>
        <v>2.9166666666666665</v>
      </c>
      <c r="C38" s="2">
        <v>0.6</v>
      </c>
      <c r="D38" s="2">
        <f t="shared" si="1"/>
        <v>5.9999999999999995E-4</v>
      </c>
      <c r="E38" s="2">
        <f t="shared" si="2"/>
        <v>5.9210763158842097</v>
      </c>
      <c r="F38" s="61"/>
      <c r="Q38" s="2">
        <f t="shared" si="34"/>
        <v>10500</v>
      </c>
      <c r="R38" s="2">
        <f t="shared" si="3"/>
        <v>2.9166666666666665</v>
      </c>
      <c r="S38" s="2">
        <v>0.7</v>
      </c>
      <c r="T38" s="2">
        <f t="shared" si="4"/>
        <v>6.9999999999999999E-4</v>
      </c>
      <c r="U38" s="2">
        <f t="shared" si="5"/>
        <v>6.9079223685315778</v>
      </c>
      <c r="V38" s="61"/>
      <c r="X38" s="8"/>
      <c r="AA38" s="3"/>
      <c r="AB38" s="3"/>
      <c r="AD38" s="2">
        <f t="shared" si="35"/>
        <v>10500</v>
      </c>
      <c r="AE38" s="2">
        <f t="shared" si="6"/>
        <v>2.9166666666666665</v>
      </c>
      <c r="AF38" s="2">
        <v>1</v>
      </c>
      <c r="AG38" s="2">
        <f t="shared" si="7"/>
        <v>1E-3</v>
      </c>
      <c r="AH38" s="2">
        <f t="shared" si="8"/>
        <v>9.8684605264736831</v>
      </c>
      <c r="AI38" s="66" t="s">
        <v>7</v>
      </c>
      <c r="AK38" s="8"/>
      <c r="AS38">
        <f t="shared" si="9"/>
        <v>7.5658197369631566</v>
      </c>
      <c r="AT38">
        <f t="shared" si="10"/>
        <v>1.6773157597869846</v>
      </c>
      <c r="BA38" s="2">
        <f t="shared" si="36"/>
        <v>10500</v>
      </c>
      <c r="BB38" s="2">
        <f t="shared" si="11"/>
        <v>2.9166666666666665</v>
      </c>
      <c r="BC38" s="2">
        <v>0.7</v>
      </c>
      <c r="BD38" s="2">
        <f t="shared" si="12"/>
        <v>6.9999999999999999E-4</v>
      </c>
      <c r="BE38" s="2">
        <f t="shared" si="13"/>
        <v>6.9079223685315778</v>
      </c>
      <c r="BF38" s="66" t="s">
        <v>7</v>
      </c>
      <c r="BL38" s="2">
        <f t="shared" si="37"/>
        <v>10500</v>
      </c>
      <c r="BM38" s="2">
        <f t="shared" si="14"/>
        <v>2.9166666666666665</v>
      </c>
      <c r="BN38" s="2">
        <v>0.8</v>
      </c>
      <c r="BO38" s="2">
        <f t="shared" si="15"/>
        <v>8.0000000000000004E-4</v>
      </c>
      <c r="BP38" s="2">
        <f t="shared" si="16"/>
        <v>7.8947684211789468</v>
      </c>
      <c r="BQ38" s="66" t="s">
        <v>7</v>
      </c>
      <c r="BX38" s="2">
        <f t="shared" si="38"/>
        <v>10500</v>
      </c>
      <c r="BY38" s="2">
        <f t="shared" si="17"/>
        <v>2.9166666666666665</v>
      </c>
      <c r="BZ38" s="2">
        <v>0.7</v>
      </c>
      <c r="CA38" s="2">
        <f t="shared" si="18"/>
        <v>6.9999999999999999E-4</v>
      </c>
      <c r="CB38" s="2">
        <f t="shared" si="19"/>
        <v>6.9079223685315778</v>
      </c>
      <c r="CC38" s="66" t="s">
        <v>7</v>
      </c>
      <c r="CG38" s="9"/>
      <c r="CI38" s="8">
        <f t="shared" si="20"/>
        <v>7.2368710527473681</v>
      </c>
      <c r="CJ38" s="8">
        <f t="shared" si="21"/>
        <v>0.46520369054275423</v>
      </c>
      <c r="CP38" s="2">
        <f t="shared" si="39"/>
        <v>10500</v>
      </c>
      <c r="CQ38" s="2">
        <f t="shared" si="22"/>
        <v>2.9166666666666665</v>
      </c>
      <c r="CR38" s="2">
        <v>0.7</v>
      </c>
      <c r="CS38" s="2">
        <f t="shared" si="23"/>
        <v>6.9999999999999999E-4</v>
      </c>
      <c r="CT38" s="2">
        <f t="shared" si="24"/>
        <v>6.9079223685315778</v>
      </c>
      <c r="CU38" s="66" t="s">
        <v>7</v>
      </c>
      <c r="DA38" s="2">
        <f t="shared" si="40"/>
        <v>10500</v>
      </c>
      <c r="DB38" s="2">
        <f t="shared" si="25"/>
        <v>2.9166666666666665</v>
      </c>
      <c r="DC38" s="2">
        <v>0.3</v>
      </c>
      <c r="DD38" s="2">
        <f t="shared" si="26"/>
        <v>2.9999999999999997E-4</v>
      </c>
      <c r="DE38" s="2">
        <f t="shared" si="27"/>
        <v>2.9605381579421048</v>
      </c>
      <c r="DF38" s="66" t="s">
        <v>7</v>
      </c>
      <c r="DL38" s="2">
        <f t="shared" si="41"/>
        <v>10500</v>
      </c>
      <c r="DM38" s="2">
        <f t="shared" si="28"/>
        <v>2.9166666666666665</v>
      </c>
      <c r="DN38" s="2">
        <v>0.6</v>
      </c>
      <c r="DO38" s="2">
        <f t="shared" si="29"/>
        <v>5.9999999999999995E-4</v>
      </c>
      <c r="DP38" s="2">
        <f t="shared" si="30"/>
        <v>5.9210763158842097</v>
      </c>
      <c r="DQ38" s="66" t="s">
        <v>7</v>
      </c>
      <c r="DW38" s="8">
        <f t="shared" si="31"/>
        <v>5.2631789474526309</v>
      </c>
      <c r="DX38" s="8">
        <f t="shared" si="32"/>
        <v>1.6773157597869806</v>
      </c>
      <c r="EC38" s="3"/>
      <c r="ED38" s="3"/>
      <c r="EE38" s="3"/>
    </row>
    <row r="39" spans="1:135" x14ac:dyDescent="0.25">
      <c r="A39" s="2">
        <f t="shared" si="33"/>
        <v>10800</v>
      </c>
      <c r="B39" s="2">
        <f t="shared" si="0"/>
        <v>3</v>
      </c>
      <c r="C39" s="2">
        <v>0.5</v>
      </c>
      <c r="D39" s="2">
        <f t="shared" si="1"/>
        <v>5.0000000000000001E-4</v>
      </c>
      <c r="E39" s="2">
        <f t="shared" si="2"/>
        <v>4.9342302632368416</v>
      </c>
      <c r="F39" s="61"/>
      <c r="Q39" s="2">
        <f t="shared" si="34"/>
        <v>10800</v>
      </c>
      <c r="R39" s="2">
        <f t="shared" si="3"/>
        <v>3</v>
      </c>
      <c r="S39" s="2">
        <v>0.3</v>
      </c>
      <c r="T39" s="2">
        <f t="shared" si="4"/>
        <v>2.9999999999999997E-4</v>
      </c>
      <c r="U39" s="2">
        <f t="shared" si="5"/>
        <v>2.9605381579421048</v>
      </c>
      <c r="V39" s="61"/>
      <c r="X39" s="8"/>
      <c r="AA39" s="3"/>
      <c r="AB39" s="3"/>
      <c r="AD39" s="2">
        <f t="shared" si="35"/>
        <v>10800</v>
      </c>
      <c r="AE39" s="2">
        <f t="shared" si="6"/>
        <v>3</v>
      </c>
      <c r="AF39" s="2">
        <v>0.7</v>
      </c>
      <c r="AG39" s="2">
        <f t="shared" si="7"/>
        <v>6.9999999999999999E-4</v>
      </c>
      <c r="AH39" s="2">
        <f t="shared" si="8"/>
        <v>6.9079223685315778</v>
      </c>
      <c r="AI39" s="66"/>
      <c r="AK39" s="8"/>
      <c r="AS39">
        <f t="shared" si="9"/>
        <v>4.9342302632368416</v>
      </c>
      <c r="AT39">
        <f t="shared" si="10"/>
        <v>1.6115128557771967</v>
      </c>
      <c r="BA39" s="2">
        <f t="shared" si="36"/>
        <v>10800</v>
      </c>
      <c r="BB39" s="2">
        <f t="shared" si="11"/>
        <v>3</v>
      </c>
      <c r="BC39" s="2">
        <v>0.4</v>
      </c>
      <c r="BD39" s="2">
        <f t="shared" si="12"/>
        <v>4.0000000000000002E-4</v>
      </c>
      <c r="BE39" s="2">
        <f t="shared" si="13"/>
        <v>3.9473842105894734</v>
      </c>
      <c r="BF39" s="66"/>
      <c r="BL39" s="2">
        <f t="shared" si="37"/>
        <v>10800</v>
      </c>
      <c r="BM39" s="2">
        <f t="shared" si="14"/>
        <v>3</v>
      </c>
      <c r="BN39" s="2">
        <v>0.7</v>
      </c>
      <c r="BO39" s="2">
        <f t="shared" si="15"/>
        <v>6.9999999999999999E-4</v>
      </c>
      <c r="BP39" s="2">
        <f t="shared" si="16"/>
        <v>6.9079223685315778</v>
      </c>
      <c r="BQ39" s="66"/>
      <c r="BX39" s="2">
        <f t="shared" si="38"/>
        <v>10800</v>
      </c>
      <c r="BY39" s="2">
        <f t="shared" si="17"/>
        <v>3</v>
      </c>
      <c r="BZ39" s="2">
        <v>0.6</v>
      </c>
      <c r="CA39" s="2">
        <f t="shared" si="18"/>
        <v>5.9999999999999995E-4</v>
      </c>
      <c r="CB39" s="2">
        <f t="shared" si="19"/>
        <v>5.9210763158842097</v>
      </c>
      <c r="CC39" s="66"/>
      <c r="CG39" s="9"/>
      <c r="CI39" s="8">
        <f t="shared" si="20"/>
        <v>5.5921276316684212</v>
      </c>
      <c r="CJ39" s="8">
        <f t="shared" si="21"/>
        <v>1.2308132741655746</v>
      </c>
      <c r="CP39" s="2">
        <f t="shared" si="39"/>
        <v>10800</v>
      </c>
      <c r="CQ39" s="2">
        <f t="shared" si="22"/>
        <v>3</v>
      </c>
      <c r="CR39" s="2">
        <v>0.4</v>
      </c>
      <c r="CS39" s="2">
        <f t="shared" si="23"/>
        <v>4.0000000000000002E-4</v>
      </c>
      <c r="CT39" s="2">
        <f t="shared" si="24"/>
        <v>3.9473842105894734</v>
      </c>
      <c r="CU39" s="66"/>
      <c r="DA39" s="2">
        <f t="shared" si="40"/>
        <v>10800</v>
      </c>
      <c r="DB39" s="2">
        <f t="shared" si="25"/>
        <v>3</v>
      </c>
      <c r="DC39" s="2">
        <v>0.1</v>
      </c>
      <c r="DD39" s="2">
        <f t="shared" si="26"/>
        <v>1E-4</v>
      </c>
      <c r="DE39" s="2">
        <f t="shared" si="27"/>
        <v>0.98684605264736835</v>
      </c>
      <c r="DF39" s="66"/>
      <c r="DL39" s="2">
        <f t="shared" si="41"/>
        <v>10800</v>
      </c>
      <c r="DM39" s="2">
        <f t="shared" si="28"/>
        <v>3</v>
      </c>
      <c r="DN39" s="2">
        <v>0.3</v>
      </c>
      <c r="DO39" s="2">
        <f t="shared" si="29"/>
        <v>2.9999999999999997E-4</v>
      </c>
      <c r="DP39" s="2">
        <f t="shared" si="30"/>
        <v>2.9605381579421048</v>
      </c>
      <c r="DQ39" s="66"/>
      <c r="DW39" s="8">
        <f t="shared" si="31"/>
        <v>2.6315894737263155</v>
      </c>
      <c r="DX39" s="8">
        <f t="shared" si="32"/>
        <v>1.2308132741655771</v>
      </c>
      <c r="EC39" s="3"/>
      <c r="ED39" s="3"/>
      <c r="EE39" s="3"/>
    </row>
    <row r="40" spans="1:135" x14ac:dyDescent="0.25">
      <c r="A40" s="2">
        <f t="shared" si="33"/>
        <v>11100</v>
      </c>
      <c r="B40" s="2">
        <f t="shared" si="0"/>
        <v>3.0833333333333335</v>
      </c>
      <c r="C40" s="2">
        <v>0.4</v>
      </c>
      <c r="D40" s="2">
        <f t="shared" si="1"/>
        <v>4.0000000000000002E-4</v>
      </c>
      <c r="E40" s="2">
        <f t="shared" si="2"/>
        <v>3.9473842105894734</v>
      </c>
      <c r="F40" s="61"/>
      <c r="Q40" s="2">
        <f t="shared" si="34"/>
        <v>11100</v>
      </c>
      <c r="R40" s="2">
        <f t="shared" si="3"/>
        <v>3.0833333333333335</v>
      </c>
      <c r="S40" s="2">
        <v>0.2</v>
      </c>
      <c r="T40" s="2">
        <f t="shared" si="4"/>
        <v>2.0000000000000001E-4</v>
      </c>
      <c r="U40" s="2">
        <f t="shared" si="5"/>
        <v>1.9736921052947367</v>
      </c>
      <c r="V40" s="61"/>
      <c r="X40" s="8"/>
      <c r="AA40" s="3"/>
      <c r="AB40" s="3"/>
      <c r="AD40" s="2">
        <f t="shared" si="35"/>
        <v>11100</v>
      </c>
      <c r="AE40" s="2">
        <f t="shared" si="6"/>
        <v>3.0833333333333335</v>
      </c>
      <c r="AF40" s="2">
        <v>0.6</v>
      </c>
      <c r="AG40" s="2">
        <f t="shared" si="7"/>
        <v>5.9999999999999995E-4</v>
      </c>
      <c r="AH40" s="2">
        <f t="shared" si="8"/>
        <v>5.9210763158842097</v>
      </c>
      <c r="AI40" s="66"/>
      <c r="AK40" s="8"/>
      <c r="AS40">
        <f t="shared" si="9"/>
        <v>3.9473842105894739</v>
      </c>
      <c r="AT40">
        <f t="shared" si="10"/>
        <v>1.6115128557771967</v>
      </c>
      <c r="BA40" s="2">
        <f t="shared" si="36"/>
        <v>11100</v>
      </c>
      <c r="BB40" s="2">
        <f t="shared" si="11"/>
        <v>3.0833333333333335</v>
      </c>
      <c r="BC40" s="2">
        <v>0.3</v>
      </c>
      <c r="BD40" s="2">
        <f t="shared" si="12"/>
        <v>2.9999999999999997E-4</v>
      </c>
      <c r="BE40" s="2">
        <f t="shared" si="13"/>
        <v>2.9605381579421048</v>
      </c>
      <c r="BF40" s="66"/>
      <c r="BL40" s="2">
        <f t="shared" si="37"/>
        <v>11100</v>
      </c>
      <c r="BM40" s="2">
        <f t="shared" si="14"/>
        <v>3.0833333333333335</v>
      </c>
      <c r="BN40" s="2">
        <v>0.4</v>
      </c>
      <c r="BO40" s="2">
        <f t="shared" si="15"/>
        <v>4.0000000000000002E-4</v>
      </c>
      <c r="BP40" s="2">
        <f t="shared" si="16"/>
        <v>3.9473842105894734</v>
      </c>
      <c r="BQ40" s="66"/>
      <c r="BX40" s="2">
        <f t="shared" si="38"/>
        <v>11100</v>
      </c>
      <c r="BY40" s="2">
        <f t="shared" si="17"/>
        <v>3.0833333333333335</v>
      </c>
      <c r="BZ40" s="2">
        <v>0.3</v>
      </c>
      <c r="CA40" s="2">
        <f t="shared" si="18"/>
        <v>2.9999999999999997E-4</v>
      </c>
      <c r="CB40" s="2">
        <f t="shared" si="19"/>
        <v>2.9605381579421048</v>
      </c>
      <c r="CC40" s="66"/>
      <c r="CG40" s="9"/>
      <c r="CI40" s="8">
        <f t="shared" si="20"/>
        <v>3.2894868421578942</v>
      </c>
      <c r="CJ40" s="8">
        <f t="shared" si="21"/>
        <v>0.46520369054275584</v>
      </c>
      <c r="CP40" s="2">
        <f t="shared" si="39"/>
        <v>11100</v>
      </c>
      <c r="CQ40" s="2">
        <f t="shared" si="22"/>
        <v>3.0833333333333335</v>
      </c>
      <c r="CR40" s="2">
        <v>0.3</v>
      </c>
      <c r="CS40" s="2">
        <f t="shared" si="23"/>
        <v>2.9999999999999997E-4</v>
      </c>
      <c r="CT40" s="2">
        <f t="shared" si="24"/>
        <v>2.9605381579421048</v>
      </c>
      <c r="CU40" s="66"/>
      <c r="DA40" s="2">
        <f t="shared" si="40"/>
        <v>11100</v>
      </c>
      <c r="DB40" s="2">
        <f t="shared" si="25"/>
        <v>3.0833333333333335</v>
      </c>
      <c r="DC40" s="2">
        <v>0.1</v>
      </c>
      <c r="DD40" s="2">
        <f t="shared" si="26"/>
        <v>1E-4</v>
      </c>
      <c r="DE40" s="2">
        <f t="shared" si="27"/>
        <v>0.98684605264736835</v>
      </c>
      <c r="DF40" s="66"/>
      <c r="DL40" s="2">
        <f t="shared" si="41"/>
        <v>11100</v>
      </c>
      <c r="DM40" s="2">
        <f t="shared" si="28"/>
        <v>3.0833333333333335</v>
      </c>
      <c r="DN40" s="2">
        <v>0.1</v>
      </c>
      <c r="DO40" s="2">
        <f t="shared" si="29"/>
        <v>1E-4</v>
      </c>
      <c r="DP40" s="2">
        <f t="shared" si="30"/>
        <v>0.98684605264736835</v>
      </c>
      <c r="DQ40" s="66"/>
      <c r="DW40" s="8">
        <f t="shared" si="31"/>
        <v>1.6447434210789471</v>
      </c>
      <c r="DX40" s="8">
        <f t="shared" si="32"/>
        <v>0.93040738108550758</v>
      </c>
      <c r="EC40" s="3"/>
      <c r="ED40" s="3"/>
      <c r="EE40" s="3"/>
    </row>
    <row r="41" spans="1:135" x14ac:dyDescent="0.25">
      <c r="A41" s="2">
        <f t="shared" si="33"/>
        <v>11400</v>
      </c>
      <c r="B41" s="2">
        <f t="shared" si="0"/>
        <v>3.1666666666666665</v>
      </c>
      <c r="C41" s="2">
        <v>0.1</v>
      </c>
      <c r="D41" s="2">
        <f t="shared" si="1"/>
        <v>1E-4</v>
      </c>
      <c r="E41" s="2">
        <f t="shared" si="2"/>
        <v>0.98684605264736835</v>
      </c>
      <c r="F41" s="61"/>
      <c r="Q41" s="2">
        <f t="shared" si="34"/>
        <v>11400</v>
      </c>
      <c r="R41" s="2">
        <f t="shared" si="3"/>
        <v>3.1666666666666665</v>
      </c>
      <c r="S41" s="2">
        <v>0.1</v>
      </c>
      <c r="T41" s="2">
        <f t="shared" si="4"/>
        <v>1E-4</v>
      </c>
      <c r="U41" s="2">
        <f t="shared" si="5"/>
        <v>0.98684605264736835</v>
      </c>
      <c r="V41" s="61"/>
      <c r="X41" s="8"/>
      <c r="AA41" s="3"/>
      <c r="AB41" s="3"/>
      <c r="AD41" s="2">
        <f t="shared" si="35"/>
        <v>11400</v>
      </c>
      <c r="AE41" s="2">
        <f t="shared" si="6"/>
        <v>3.1666666666666665</v>
      </c>
      <c r="AF41" s="2">
        <v>0.5</v>
      </c>
      <c r="AG41" s="2">
        <f t="shared" si="7"/>
        <v>5.0000000000000001E-4</v>
      </c>
      <c r="AH41" s="2">
        <f t="shared" si="8"/>
        <v>4.9342302632368416</v>
      </c>
      <c r="AI41" s="66"/>
      <c r="AK41" s="8"/>
      <c r="AS41">
        <f t="shared" si="9"/>
        <v>2.3026407895105261</v>
      </c>
      <c r="AT41">
        <f t="shared" si="10"/>
        <v>1.8608147621710158</v>
      </c>
      <c r="BA41" s="2">
        <f t="shared" si="36"/>
        <v>11400</v>
      </c>
      <c r="BB41" s="2">
        <f t="shared" si="11"/>
        <v>3.1666666666666665</v>
      </c>
      <c r="BC41" s="2">
        <v>0.1</v>
      </c>
      <c r="BD41" s="2">
        <f t="shared" si="12"/>
        <v>1E-4</v>
      </c>
      <c r="BE41" s="2">
        <f t="shared" si="13"/>
        <v>0.98684605264736835</v>
      </c>
      <c r="BF41" s="66"/>
      <c r="BL41" s="2">
        <f t="shared" si="37"/>
        <v>11400</v>
      </c>
      <c r="BM41" s="2">
        <f t="shared" si="14"/>
        <v>3.1666666666666665</v>
      </c>
      <c r="BN41" s="2">
        <v>0.1</v>
      </c>
      <c r="BO41" s="2">
        <f t="shared" si="15"/>
        <v>1E-4</v>
      </c>
      <c r="BP41" s="2">
        <f t="shared" si="16"/>
        <v>0.98684605264736835</v>
      </c>
      <c r="BQ41" s="66"/>
      <c r="BX41" s="2">
        <f t="shared" si="38"/>
        <v>11400</v>
      </c>
      <c r="BY41" s="2">
        <f t="shared" si="17"/>
        <v>3.1666666666666665</v>
      </c>
      <c r="BZ41" s="2">
        <v>0.1</v>
      </c>
      <c r="CA41" s="2">
        <f t="shared" si="18"/>
        <v>1E-4</v>
      </c>
      <c r="CB41" s="2">
        <f t="shared" si="19"/>
        <v>0.98684605264736835</v>
      </c>
      <c r="CC41" s="66"/>
      <c r="CG41" s="9"/>
      <c r="CI41" s="8">
        <f t="shared" si="20"/>
        <v>0.98684605264736847</v>
      </c>
      <c r="CJ41" s="8">
        <f t="shared" si="21"/>
        <v>1.1102230246251565E-16</v>
      </c>
      <c r="CP41" s="2">
        <f t="shared" si="39"/>
        <v>11400</v>
      </c>
      <c r="CQ41" s="2">
        <f t="shared" si="22"/>
        <v>3.1666666666666665</v>
      </c>
      <c r="CR41" s="2">
        <v>0.2</v>
      </c>
      <c r="CS41" s="2">
        <f t="shared" si="23"/>
        <v>2.0000000000000001E-4</v>
      </c>
      <c r="CT41" s="2">
        <f t="shared" si="24"/>
        <v>1.9736921052947367</v>
      </c>
      <c r="CU41" s="66"/>
      <c r="DA41" s="2">
        <f t="shared" si="40"/>
        <v>11400</v>
      </c>
      <c r="DB41" s="2">
        <f t="shared" si="25"/>
        <v>3.1666666666666665</v>
      </c>
      <c r="DC41" s="2">
        <v>0</v>
      </c>
      <c r="DD41" s="2">
        <f t="shared" si="26"/>
        <v>0</v>
      </c>
      <c r="DE41" s="2">
        <f t="shared" si="27"/>
        <v>0</v>
      </c>
      <c r="DF41" s="66"/>
      <c r="DL41" s="2">
        <f t="shared" si="41"/>
        <v>11400</v>
      </c>
      <c r="DM41" s="2">
        <f t="shared" si="28"/>
        <v>3.1666666666666665</v>
      </c>
      <c r="DN41" s="2">
        <v>0</v>
      </c>
      <c r="DO41" s="2">
        <f t="shared" si="29"/>
        <v>0</v>
      </c>
      <c r="DP41" s="2">
        <f t="shared" si="30"/>
        <v>0</v>
      </c>
      <c r="DQ41" s="66"/>
      <c r="DW41" s="8">
        <f t="shared" si="31"/>
        <v>0.65789736843157887</v>
      </c>
      <c r="DX41" s="8">
        <f t="shared" si="32"/>
        <v>0.9304073810855078</v>
      </c>
      <c r="EC41" s="3"/>
      <c r="ED41" s="3"/>
      <c r="EE41" s="3"/>
    </row>
    <row r="42" spans="1:135" x14ac:dyDescent="0.25">
      <c r="A42" s="2">
        <f t="shared" si="33"/>
        <v>11700</v>
      </c>
      <c r="B42" s="2">
        <f t="shared" si="0"/>
        <v>3.25</v>
      </c>
      <c r="C42" s="2">
        <v>0.1</v>
      </c>
      <c r="D42" s="2">
        <f t="shared" si="1"/>
        <v>1E-4</v>
      </c>
      <c r="E42" s="2">
        <f t="shared" si="2"/>
        <v>0.98684605264736835</v>
      </c>
      <c r="F42" s="61"/>
      <c r="Q42" s="2">
        <f t="shared" si="34"/>
        <v>11700</v>
      </c>
      <c r="R42" s="2">
        <f t="shared" si="3"/>
        <v>3.25</v>
      </c>
      <c r="S42" s="2">
        <v>0.08</v>
      </c>
      <c r="T42" s="2">
        <f t="shared" si="4"/>
        <v>8.0000000000000007E-5</v>
      </c>
      <c r="U42" s="2">
        <f t="shared" si="5"/>
        <v>0.78947684211789471</v>
      </c>
      <c r="V42" s="61"/>
      <c r="X42" s="8"/>
      <c r="AA42" s="3"/>
      <c r="AB42" s="3"/>
      <c r="AD42" s="2">
        <f t="shared" si="35"/>
        <v>11700</v>
      </c>
      <c r="AE42" s="2">
        <f t="shared" si="6"/>
        <v>3.25</v>
      </c>
      <c r="AF42" s="2">
        <v>0.3</v>
      </c>
      <c r="AG42" s="2">
        <f t="shared" si="7"/>
        <v>2.9999999999999997E-4</v>
      </c>
      <c r="AH42" s="2">
        <f t="shared" si="8"/>
        <v>2.9605381579421048</v>
      </c>
      <c r="AI42" s="66"/>
      <c r="AK42" s="8"/>
      <c r="AS42">
        <f t="shared" si="9"/>
        <v>1.5789536842357894</v>
      </c>
      <c r="AT42">
        <f t="shared" si="10"/>
        <v>0.98024500162154182</v>
      </c>
      <c r="BA42" s="2">
        <f t="shared" si="36"/>
        <v>11700</v>
      </c>
      <c r="BB42" s="2">
        <f t="shared" si="11"/>
        <v>3.25</v>
      </c>
      <c r="BC42" s="2">
        <v>0.1</v>
      </c>
      <c r="BD42" s="2">
        <f t="shared" si="12"/>
        <v>1E-4</v>
      </c>
      <c r="BE42" s="2">
        <f t="shared" si="13"/>
        <v>0.98684605264736835</v>
      </c>
      <c r="BF42" s="66"/>
      <c r="BL42" s="2">
        <f t="shared" si="37"/>
        <v>11700</v>
      </c>
      <c r="BM42" s="2">
        <f t="shared" si="14"/>
        <v>3.25</v>
      </c>
      <c r="BN42" s="2">
        <v>0</v>
      </c>
      <c r="BO42" s="2">
        <f t="shared" si="15"/>
        <v>0</v>
      </c>
      <c r="BP42" s="2">
        <f t="shared" si="16"/>
        <v>0</v>
      </c>
      <c r="BQ42" s="66"/>
      <c r="BX42" s="2">
        <f t="shared" si="38"/>
        <v>11700</v>
      </c>
      <c r="BY42" s="2">
        <f t="shared" si="17"/>
        <v>3.25</v>
      </c>
      <c r="BZ42" s="2">
        <v>0.1</v>
      </c>
      <c r="CA42" s="2">
        <f t="shared" si="18"/>
        <v>1E-4</v>
      </c>
      <c r="CB42" s="2">
        <f t="shared" si="19"/>
        <v>0.98684605264736835</v>
      </c>
      <c r="CC42" s="66"/>
      <c r="CG42" s="9"/>
      <c r="CI42" s="8">
        <f t="shared" si="20"/>
        <v>0.65789736843157887</v>
      </c>
      <c r="CJ42" s="8">
        <f t="shared" si="21"/>
        <v>0.4652036905427539</v>
      </c>
      <c r="CP42" s="2">
        <f t="shared" si="39"/>
        <v>11700</v>
      </c>
      <c r="CQ42" s="2">
        <f t="shared" si="22"/>
        <v>3.25</v>
      </c>
      <c r="CR42" s="2">
        <v>0.1</v>
      </c>
      <c r="CS42" s="2">
        <f t="shared" si="23"/>
        <v>1E-4</v>
      </c>
      <c r="CT42" s="2">
        <f t="shared" si="24"/>
        <v>0.98684605264736835</v>
      </c>
      <c r="CU42" s="66"/>
      <c r="DA42" s="2">
        <f t="shared" si="40"/>
        <v>11700</v>
      </c>
      <c r="DB42" s="2">
        <f t="shared" si="25"/>
        <v>3.25</v>
      </c>
      <c r="DC42" s="2">
        <v>0</v>
      </c>
      <c r="DD42" s="2">
        <f t="shared" si="26"/>
        <v>0</v>
      </c>
      <c r="DE42" s="2">
        <f t="shared" si="27"/>
        <v>0</v>
      </c>
      <c r="DF42" s="66"/>
      <c r="DL42" s="2">
        <f t="shared" si="41"/>
        <v>11700</v>
      </c>
      <c r="DM42" s="2">
        <f t="shared" si="28"/>
        <v>3.25</v>
      </c>
      <c r="DN42" s="2">
        <v>0</v>
      </c>
      <c r="DO42" s="2">
        <f t="shared" si="29"/>
        <v>0</v>
      </c>
      <c r="DP42" s="2">
        <f t="shared" si="30"/>
        <v>0</v>
      </c>
      <c r="DQ42" s="66"/>
      <c r="DW42" s="8">
        <f t="shared" si="31"/>
        <v>0.32894868421578943</v>
      </c>
      <c r="DX42" s="8">
        <f t="shared" si="32"/>
        <v>0.4652036905427539</v>
      </c>
      <c r="EC42" s="3"/>
      <c r="ED42" s="3"/>
      <c r="EE42" s="3"/>
    </row>
    <row r="43" spans="1:135" x14ac:dyDescent="0.25">
      <c r="A43" s="2">
        <f t="shared" si="33"/>
        <v>12000</v>
      </c>
      <c r="B43" s="2">
        <f t="shared" si="0"/>
        <v>3.3333333333333335</v>
      </c>
      <c r="C43" s="2">
        <v>0.1</v>
      </c>
      <c r="D43" s="2">
        <f t="shared" si="1"/>
        <v>1E-4</v>
      </c>
      <c r="E43" s="2">
        <f t="shared" si="2"/>
        <v>0.98684605264736835</v>
      </c>
      <c r="F43" s="61"/>
      <c r="Q43" s="2">
        <f t="shared" si="34"/>
        <v>12000</v>
      </c>
      <c r="R43" s="2">
        <f t="shared" si="3"/>
        <v>3.3333333333333335</v>
      </c>
      <c r="S43" s="2">
        <v>0.08</v>
      </c>
      <c r="T43" s="2">
        <f t="shared" si="4"/>
        <v>8.0000000000000007E-5</v>
      </c>
      <c r="U43" s="2">
        <f t="shared" si="5"/>
        <v>0.78947684211789471</v>
      </c>
      <c r="V43" s="61"/>
      <c r="X43" s="8"/>
      <c r="AA43" s="3"/>
      <c r="AB43" s="3"/>
      <c r="AD43" s="2">
        <f t="shared" si="35"/>
        <v>12000</v>
      </c>
      <c r="AE43" s="2">
        <f t="shared" si="6"/>
        <v>3.3333333333333335</v>
      </c>
      <c r="AF43" s="2">
        <v>0.1</v>
      </c>
      <c r="AG43" s="2">
        <f t="shared" si="7"/>
        <v>1E-4</v>
      </c>
      <c r="AH43" s="2">
        <f t="shared" si="8"/>
        <v>0.98684605264736835</v>
      </c>
      <c r="AI43" s="66"/>
      <c r="AK43" s="8"/>
      <c r="AS43">
        <f t="shared" si="9"/>
        <v>0.92105631580421043</v>
      </c>
      <c r="AT43">
        <f t="shared" si="10"/>
        <v>9.3040738108550902E-2</v>
      </c>
      <c r="BA43" s="2">
        <f t="shared" si="36"/>
        <v>12000</v>
      </c>
      <c r="BB43" s="2">
        <f t="shared" si="11"/>
        <v>3.3333333333333335</v>
      </c>
      <c r="BC43" s="2">
        <v>0.1</v>
      </c>
      <c r="BD43" s="2">
        <f t="shared" si="12"/>
        <v>1E-4</v>
      </c>
      <c r="BE43" s="2">
        <f t="shared" si="13"/>
        <v>0.98684605264736835</v>
      </c>
      <c r="BF43" s="66"/>
      <c r="BL43" s="2">
        <f t="shared" si="37"/>
        <v>12000</v>
      </c>
      <c r="BM43" s="2">
        <f t="shared" si="14"/>
        <v>3.3333333333333335</v>
      </c>
      <c r="BN43" s="2">
        <v>0.1</v>
      </c>
      <c r="BO43" s="2">
        <f t="shared" si="15"/>
        <v>1E-4</v>
      </c>
      <c r="BP43" s="2">
        <f t="shared" si="16"/>
        <v>0.98684605264736835</v>
      </c>
      <c r="BQ43" s="66"/>
      <c r="BX43" s="2">
        <f t="shared" si="38"/>
        <v>12000</v>
      </c>
      <c r="BY43" s="2">
        <f t="shared" si="17"/>
        <v>3.3333333333333335</v>
      </c>
      <c r="BZ43" s="2">
        <v>0</v>
      </c>
      <c r="CA43" s="2">
        <f t="shared" si="18"/>
        <v>0</v>
      </c>
      <c r="CB43" s="2">
        <f t="shared" si="19"/>
        <v>0</v>
      </c>
      <c r="CC43" s="66"/>
      <c r="CG43" s="9"/>
      <c r="CI43" s="8">
        <f t="shared" si="20"/>
        <v>0.65789736843157887</v>
      </c>
      <c r="CJ43" s="8">
        <f t="shared" si="21"/>
        <v>0.4652036905427539</v>
      </c>
      <c r="CP43" s="2">
        <f t="shared" si="39"/>
        <v>12000</v>
      </c>
      <c r="CQ43" s="2">
        <f t="shared" si="22"/>
        <v>3.3333333333333335</v>
      </c>
      <c r="CR43" s="2">
        <v>0.1</v>
      </c>
      <c r="CS43" s="2">
        <f t="shared" si="23"/>
        <v>1E-4</v>
      </c>
      <c r="CT43" s="2">
        <f t="shared" si="24"/>
        <v>0.98684605264736835</v>
      </c>
      <c r="CU43" s="66"/>
      <c r="DA43" s="2">
        <f t="shared" si="40"/>
        <v>12000</v>
      </c>
      <c r="DB43" s="2">
        <f t="shared" si="25"/>
        <v>3.3333333333333335</v>
      </c>
      <c r="DC43" s="2">
        <v>0</v>
      </c>
      <c r="DD43" s="2">
        <f t="shared" si="26"/>
        <v>0</v>
      </c>
      <c r="DE43" s="2">
        <f t="shared" si="27"/>
        <v>0</v>
      </c>
      <c r="DF43" s="66"/>
      <c r="DL43" s="2">
        <f t="shared" si="41"/>
        <v>12000</v>
      </c>
      <c r="DM43" s="2">
        <f t="shared" si="28"/>
        <v>3.3333333333333335</v>
      </c>
      <c r="DN43" s="2">
        <v>0</v>
      </c>
      <c r="DO43" s="2">
        <f t="shared" si="29"/>
        <v>0</v>
      </c>
      <c r="DP43" s="2">
        <f t="shared" si="30"/>
        <v>0</v>
      </c>
      <c r="DQ43" s="66"/>
      <c r="DW43" s="8">
        <f t="shared" si="31"/>
        <v>0.32894868421578943</v>
      </c>
      <c r="DX43" s="8">
        <f t="shared" si="32"/>
        <v>0.4652036905427539</v>
      </c>
      <c r="EC43" s="3"/>
      <c r="ED43" s="3"/>
      <c r="EE43" s="3"/>
    </row>
    <row r="44" spans="1:135" x14ac:dyDescent="0.25">
      <c r="A44" s="2">
        <f t="shared" si="33"/>
        <v>12300</v>
      </c>
      <c r="B44" s="2">
        <f t="shared" si="0"/>
        <v>3.4166666666666665</v>
      </c>
      <c r="C44" s="2">
        <v>0.1</v>
      </c>
      <c r="D44" s="2">
        <f t="shared" si="1"/>
        <v>1E-4</v>
      </c>
      <c r="E44" s="2">
        <f t="shared" si="2"/>
        <v>0.98684605264736835</v>
      </c>
      <c r="F44" s="61"/>
      <c r="Q44" s="2">
        <f t="shared" si="34"/>
        <v>12300</v>
      </c>
      <c r="R44" s="2">
        <f t="shared" si="3"/>
        <v>3.4166666666666665</v>
      </c>
      <c r="S44" s="2">
        <v>0.08</v>
      </c>
      <c r="T44" s="2">
        <f t="shared" si="4"/>
        <v>8.0000000000000007E-5</v>
      </c>
      <c r="U44" s="2">
        <f t="shared" si="5"/>
        <v>0.78947684211789471</v>
      </c>
      <c r="V44" s="61"/>
      <c r="X44" s="8"/>
      <c r="AA44" s="3"/>
      <c r="AB44" s="3"/>
      <c r="AD44" s="2">
        <f t="shared" si="35"/>
        <v>12300</v>
      </c>
      <c r="AE44" s="2">
        <f t="shared" si="6"/>
        <v>3.4166666666666665</v>
      </c>
      <c r="AF44" s="2">
        <v>0.1</v>
      </c>
      <c r="AG44" s="2">
        <f t="shared" si="7"/>
        <v>1E-4</v>
      </c>
      <c r="AH44" s="2">
        <f t="shared" si="8"/>
        <v>0.98684605264736835</v>
      </c>
      <c r="AI44" s="66"/>
      <c r="AK44" s="8"/>
      <c r="AS44">
        <f t="shared" si="9"/>
        <v>0.92105631580421043</v>
      </c>
      <c r="AT44">
        <f t="shared" si="10"/>
        <v>9.3040738108550902E-2</v>
      </c>
      <c r="BA44" s="2">
        <f t="shared" si="36"/>
        <v>12300</v>
      </c>
      <c r="BB44" s="2">
        <f t="shared" si="11"/>
        <v>3.4166666666666665</v>
      </c>
      <c r="BC44" s="2">
        <v>0</v>
      </c>
      <c r="BD44" s="2">
        <f t="shared" si="12"/>
        <v>0</v>
      </c>
      <c r="BE44" s="2">
        <f t="shared" si="13"/>
        <v>0</v>
      </c>
      <c r="BF44" s="66"/>
      <c r="BL44" s="2">
        <f t="shared" si="37"/>
        <v>12300</v>
      </c>
      <c r="BM44" s="2">
        <f t="shared" si="14"/>
        <v>3.4166666666666665</v>
      </c>
      <c r="BN44" s="2">
        <v>0.1</v>
      </c>
      <c r="BO44" s="2">
        <f t="shared" si="15"/>
        <v>1E-4</v>
      </c>
      <c r="BP44" s="2">
        <f t="shared" si="16"/>
        <v>0.98684605264736835</v>
      </c>
      <c r="BQ44" s="66"/>
      <c r="BX44" s="2">
        <f t="shared" si="38"/>
        <v>12300</v>
      </c>
      <c r="BY44" s="2">
        <f t="shared" si="17"/>
        <v>3.4166666666666665</v>
      </c>
      <c r="BZ44" s="2">
        <v>0</v>
      </c>
      <c r="CA44" s="2">
        <f t="shared" si="18"/>
        <v>0</v>
      </c>
      <c r="CB44" s="2">
        <f t="shared" si="19"/>
        <v>0</v>
      </c>
      <c r="CC44" s="66"/>
      <c r="CG44" s="9"/>
      <c r="CI44" s="8">
        <f t="shared" si="20"/>
        <v>0.32894868421578943</v>
      </c>
      <c r="CJ44" s="8">
        <f t="shared" si="21"/>
        <v>0.4652036905427539</v>
      </c>
      <c r="CP44" s="2">
        <f t="shared" si="39"/>
        <v>12300</v>
      </c>
      <c r="CQ44" s="2">
        <f t="shared" si="22"/>
        <v>3.4166666666666665</v>
      </c>
      <c r="CR44" s="2">
        <v>0</v>
      </c>
      <c r="CS44" s="2">
        <f t="shared" si="23"/>
        <v>0</v>
      </c>
      <c r="CT44" s="2">
        <f t="shared" si="24"/>
        <v>0</v>
      </c>
      <c r="CU44" s="66"/>
      <c r="DA44" s="2">
        <f t="shared" si="40"/>
        <v>12300</v>
      </c>
      <c r="DB44" s="2">
        <f t="shared" si="25"/>
        <v>3.4166666666666665</v>
      </c>
      <c r="DC44" s="2">
        <v>0</v>
      </c>
      <c r="DD44" s="2">
        <f t="shared" si="26"/>
        <v>0</v>
      </c>
      <c r="DE44" s="2">
        <f t="shared" si="27"/>
        <v>0</v>
      </c>
      <c r="DF44" s="66"/>
      <c r="DL44" s="2">
        <f t="shared" si="41"/>
        <v>12300</v>
      </c>
      <c r="DM44" s="2">
        <f t="shared" si="28"/>
        <v>3.4166666666666665</v>
      </c>
      <c r="DN44" s="2">
        <v>0</v>
      </c>
      <c r="DO44" s="2">
        <f t="shared" si="29"/>
        <v>0</v>
      </c>
      <c r="DP44" s="2">
        <f t="shared" si="30"/>
        <v>0</v>
      </c>
      <c r="DQ44" s="66"/>
      <c r="DW44" s="8">
        <f t="shared" si="31"/>
        <v>0</v>
      </c>
      <c r="DX44" s="8">
        <f t="shared" si="32"/>
        <v>0</v>
      </c>
      <c r="EC44" s="3"/>
      <c r="ED44" s="3"/>
      <c r="EE44" s="3"/>
    </row>
    <row r="45" spans="1:135" x14ac:dyDescent="0.25">
      <c r="A45" s="2">
        <f t="shared" si="33"/>
        <v>12600</v>
      </c>
      <c r="B45" s="2">
        <f t="shared" si="0"/>
        <v>3.5</v>
      </c>
      <c r="C45" s="2">
        <v>0.1</v>
      </c>
      <c r="D45" s="2">
        <f t="shared" si="1"/>
        <v>1E-4</v>
      </c>
      <c r="E45" s="2">
        <f t="shared" si="2"/>
        <v>0.98684605264736835</v>
      </c>
      <c r="F45" s="61"/>
      <c r="Q45" s="2">
        <f t="shared" si="34"/>
        <v>12600</v>
      </c>
      <c r="R45" s="2">
        <f t="shared" si="3"/>
        <v>3.5</v>
      </c>
      <c r="S45" s="2">
        <v>0.08</v>
      </c>
      <c r="T45" s="2">
        <f t="shared" si="4"/>
        <v>8.0000000000000007E-5</v>
      </c>
      <c r="U45" s="2">
        <f t="shared" si="5"/>
        <v>0.78947684211789471</v>
      </c>
      <c r="V45" s="61"/>
      <c r="X45" s="8"/>
      <c r="AA45" s="3"/>
      <c r="AB45" s="3"/>
      <c r="AD45" s="2">
        <f t="shared" si="35"/>
        <v>12600</v>
      </c>
      <c r="AE45" s="2">
        <f t="shared" si="6"/>
        <v>3.5</v>
      </c>
      <c r="AF45" s="2">
        <v>0.1</v>
      </c>
      <c r="AG45" s="2">
        <f t="shared" si="7"/>
        <v>1E-4</v>
      </c>
      <c r="AH45" s="2">
        <f t="shared" si="8"/>
        <v>0.98684605264736835</v>
      </c>
      <c r="AI45" s="66"/>
      <c r="AK45" s="8"/>
      <c r="AS45">
        <f t="shared" si="9"/>
        <v>0.92105631580421043</v>
      </c>
      <c r="AT45">
        <f t="shared" si="10"/>
        <v>9.3040738108550902E-2</v>
      </c>
      <c r="BA45" s="2">
        <f t="shared" si="36"/>
        <v>12600</v>
      </c>
      <c r="BB45" s="2">
        <f t="shared" si="11"/>
        <v>3.5</v>
      </c>
      <c r="BC45" s="2">
        <v>0</v>
      </c>
      <c r="BD45" s="2">
        <f t="shared" si="12"/>
        <v>0</v>
      </c>
      <c r="BE45" s="2">
        <f t="shared" si="13"/>
        <v>0</v>
      </c>
      <c r="BF45" s="66"/>
      <c r="BL45" s="2">
        <f t="shared" si="37"/>
        <v>12600</v>
      </c>
      <c r="BM45" s="2">
        <f t="shared" si="14"/>
        <v>3.5</v>
      </c>
      <c r="BN45" s="2">
        <v>0</v>
      </c>
      <c r="BO45" s="2">
        <f t="shared" si="15"/>
        <v>0</v>
      </c>
      <c r="BP45" s="2">
        <f t="shared" si="16"/>
        <v>0</v>
      </c>
      <c r="BQ45" s="66"/>
      <c r="BX45" s="2">
        <f t="shared" si="38"/>
        <v>12600</v>
      </c>
      <c r="BY45" s="2">
        <f t="shared" si="17"/>
        <v>3.5</v>
      </c>
      <c r="BZ45" s="2">
        <v>0</v>
      </c>
      <c r="CA45" s="2">
        <f t="shared" si="18"/>
        <v>0</v>
      </c>
      <c r="CB45" s="2">
        <f t="shared" si="19"/>
        <v>0</v>
      </c>
      <c r="CC45" s="66"/>
      <c r="CG45" s="9"/>
      <c r="CI45" s="8">
        <f t="shared" si="20"/>
        <v>0</v>
      </c>
      <c r="CJ45" s="8">
        <f t="shared" si="21"/>
        <v>0</v>
      </c>
      <c r="CP45" s="2">
        <f t="shared" si="39"/>
        <v>12600</v>
      </c>
      <c r="CQ45" s="2">
        <f t="shared" si="22"/>
        <v>3.5</v>
      </c>
      <c r="CR45" s="2">
        <v>0</v>
      </c>
      <c r="CS45" s="2">
        <f t="shared" si="23"/>
        <v>0</v>
      </c>
      <c r="CT45" s="2">
        <f t="shared" si="24"/>
        <v>0</v>
      </c>
      <c r="CU45" s="66"/>
      <c r="DA45" s="2">
        <f t="shared" si="40"/>
        <v>12600</v>
      </c>
      <c r="DB45" s="2">
        <f t="shared" si="25"/>
        <v>3.5</v>
      </c>
      <c r="DC45" s="2">
        <v>0</v>
      </c>
      <c r="DD45" s="2">
        <f t="shared" si="26"/>
        <v>0</v>
      </c>
      <c r="DE45" s="2">
        <f t="shared" si="27"/>
        <v>0</v>
      </c>
      <c r="DF45" s="66"/>
      <c r="DL45" s="2">
        <f t="shared" si="41"/>
        <v>12600</v>
      </c>
      <c r="DM45" s="2">
        <f t="shared" si="28"/>
        <v>3.5</v>
      </c>
      <c r="DN45" s="2">
        <v>0</v>
      </c>
      <c r="DO45" s="2">
        <f t="shared" si="29"/>
        <v>0</v>
      </c>
      <c r="DP45" s="2">
        <f t="shared" si="30"/>
        <v>0</v>
      </c>
      <c r="DQ45" s="66"/>
      <c r="DW45" s="8">
        <f t="shared" si="31"/>
        <v>0</v>
      </c>
      <c r="DX45" s="8">
        <f t="shared" si="32"/>
        <v>0</v>
      </c>
      <c r="EC45" s="3"/>
      <c r="ED45" s="3"/>
      <c r="EE45" s="3"/>
    </row>
    <row r="46" spans="1:135" x14ac:dyDescent="0.25">
      <c r="A46" s="2">
        <f t="shared" si="33"/>
        <v>12900</v>
      </c>
      <c r="B46" s="2">
        <f t="shared" si="0"/>
        <v>3.5833333333333335</v>
      </c>
      <c r="C46" s="2">
        <v>0.1</v>
      </c>
      <c r="D46" s="2">
        <f t="shared" si="1"/>
        <v>1E-4</v>
      </c>
      <c r="E46" s="2">
        <f t="shared" si="2"/>
        <v>0.98684605264736835</v>
      </c>
      <c r="F46" s="61"/>
      <c r="Q46" s="2">
        <f t="shared" si="34"/>
        <v>12900</v>
      </c>
      <c r="R46" s="2">
        <f t="shared" si="3"/>
        <v>3.5833333333333335</v>
      </c>
      <c r="S46" s="2">
        <v>0.08</v>
      </c>
      <c r="T46" s="2">
        <f t="shared" si="4"/>
        <v>8.0000000000000007E-5</v>
      </c>
      <c r="U46" s="2">
        <f t="shared" si="5"/>
        <v>0.78947684211789471</v>
      </c>
      <c r="V46" s="61"/>
      <c r="X46" s="8"/>
      <c r="AA46" s="3"/>
      <c r="AB46" s="3"/>
      <c r="AD46" s="2">
        <f t="shared" si="35"/>
        <v>12900</v>
      </c>
      <c r="AE46" s="2">
        <f t="shared" si="6"/>
        <v>3.5833333333333335</v>
      </c>
      <c r="AF46" s="2">
        <v>0</v>
      </c>
      <c r="AG46" s="2">
        <f t="shared" si="7"/>
        <v>0</v>
      </c>
      <c r="AH46" s="2">
        <f t="shared" si="8"/>
        <v>0</v>
      </c>
      <c r="AI46" s="66"/>
      <c r="AK46" s="8"/>
      <c r="AS46">
        <f t="shared" si="9"/>
        <v>0.59210763158842106</v>
      </c>
      <c r="AT46">
        <f t="shared" si="10"/>
        <v>0.42636622509699634</v>
      </c>
      <c r="BA46" s="2">
        <f t="shared" si="36"/>
        <v>12900</v>
      </c>
      <c r="BB46" s="2">
        <f t="shared" si="11"/>
        <v>3.5833333333333335</v>
      </c>
      <c r="BC46" s="2">
        <v>0</v>
      </c>
      <c r="BD46" s="2">
        <f t="shared" si="12"/>
        <v>0</v>
      </c>
      <c r="BE46" s="2">
        <f t="shared" si="13"/>
        <v>0</v>
      </c>
      <c r="BF46" s="66"/>
      <c r="BL46" s="2">
        <f t="shared" si="37"/>
        <v>12900</v>
      </c>
      <c r="BM46" s="2">
        <f t="shared" si="14"/>
        <v>3.5833333333333335</v>
      </c>
      <c r="BN46" s="2">
        <v>0</v>
      </c>
      <c r="BO46" s="2">
        <f t="shared" si="15"/>
        <v>0</v>
      </c>
      <c r="BP46" s="2">
        <f t="shared" si="16"/>
        <v>0</v>
      </c>
      <c r="BQ46" s="66"/>
      <c r="BX46" s="2">
        <f t="shared" si="38"/>
        <v>12900</v>
      </c>
      <c r="BY46" s="2">
        <f t="shared" si="17"/>
        <v>3.5833333333333335</v>
      </c>
      <c r="BZ46" s="2">
        <v>0</v>
      </c>
      <c r="CA46" s="2">
        <f t="shared" si="18"/>
        <v>0</v>
      </c>
      <c r="CB46" s="2">
        <f t="shared" si="19"/>
        <v>0</v>
      </c>
      <c r="CC46" s="66"/>
      <c r="CG46" s="9"/>
      <c r="CI46" s="8">
        <f t="shared" si="20"/>
        <v>0</v>
      </c>
      <c r="CJ46" s="8">
        <f t="shared" si="21"/>
        <v>0</v>
      </c>
      <c r="CP46" s="2">
        <f t="shared" si="39"/>
        <v>12900</v>
      </c>
      <c r="CQ46" s="2">
        <f t="shared" si="22"/>
        <v>3.5833333333333335</v>
      </c>
      <c r="CR46" s="2">
        <v>0</v>
      </c>
      <c r="CS46" s="2">
        <f t="shared" si="23"/>
        <v>0</v>
      </c>
      <c r="CT46" s="2">
        <f t="shared" si="24"/>
        <v>0</v>
      </c>
      <c r="CU46" s="66"/>
      <c r="DA46" s="2">
        <f t="shared" si="40"/>
        <v>12900</v>
      </c>
      <c r="DB46" s="2">
        <f t="shared" si="25"/>
        <v>3.5833333333333335</v>
      </c>
      <c r="DC46" s="2">
        <v>0</v>
      </c>
      <c r="DD46" s="2">
        <f t="shared" si="26"/>
        <v>0</v>
      </c>
      <c r="DE46" s="2">
        <f t="shared" si="27"/>
        <v>0</v>
      </c>
      <c r="DF46" s="66"/>
      <c r="DL46" s="2">
        <f t="shared" si="41"/>
        <v>12900</v>
      </c>
      <c r="DM46" s="2">
        <f t="shared" si="28"/>
        <v>3.5833333333333335</v>
      </c>
      <c r="DN46" s="2">
        <v>0</v>
      </c>
      <c r="DO46" s="2">
        <f t="shared" si="29"/>
        <v>0</v>
      </c>
      <c r="DP46" s="2">
        <f t="shared" si="30"/>
        <v>0</v>
      </c>
      <c r="DQ46" s="66"/>
      <c r="DW46" s="8">
        <f t="shared" si="31"/>
        <v>0</v>
      </c>
      <c r="DX46" s="8">
        <f t="shared" si="32"/>
        <v>0</v>
      </c>
      <c r="EC46" s="3"/>
      <c r="ED46" s="3"/>
      <c r="EE46" s="3"/>
    </row>
    <row r="47" spans="1:135" x14ac:dyDescent="0.25">
      <c r="A47" s="2">
        <f t="shared" si="33"/>
        <v>13200</v>
      </c>
      <c r="B47" s="2">
        <f t="shared" si="0"/>
        <v>3.6666666666666665</v>
      </c>
      <c r="C47" s="2">
        <v>0.1</v>
      </c>
      <c r="D47" s="2">
        <f t="shared" si="1"/>
        <v>1E-4</v>
      </c>
      <c r="E47" s="2">
        <f t="shared" si="2"/>
        <v>0.98684605264736835</v>
      </c>
      <c r="F47" s="61"/>
      <c r="Q47" s="2">
        <f t="shared" si="34"/>
        <v>13200</v>
      </c>
      <c r="R47" s="2">
        <f t="shared" si="3"/>
        <v>3.6666666666666665</v>
      </c>
      <c r="S47" s="2">
        <v>0.08</v>
      </c>
      <c r="T47" s="2">
        <f t="shared" si="4"/>
        <v>8.0000000000000007E-5</v>
      </c>
      <c r="U47" s="2">
        <f t="shared" si="5"/>
        <v>0.78947684211789471</v>
      </c>
      <c r="V47" s="61"/>
      <c r="X47" s="8"/>
      <c r="AA47" s="3"/>
      <c r="AB47" s="3"/>
      <c r="AD47" s="2">
        <f t="shared" si="35"/>
        <v>13200</v>
      </c>
      <c r="AE47" s="2">
        <f t="shared" si="6"/>
        <v>3.6666666666666665</v>
      </c>
      <c r="AF47" s="2">
        <v>0.1</v>
      </c>
      <c r="AG47" s="2">
        <f t="shared" si="7"/>
        <v>1E-4</v>
      </c>
      <c r="AH47" s="2">
        <f t="shared" si="8"/>
        <v>0.98684605264736835</v>
      </c>
      <c r="AI47" s="66"/>
      <c r="AK47" s="8"/>
      <c r="AS47">
        <f t="shared" si="9"/>
        <v>0.92105631580421043</v>
      </c>
      <c r="AT47">
        <f t="shared" si="10"/>
        <v>9.3040738108550902E-2</v>
      </c>
      <c r="BA47" s="2">
        <f t="shared" si="36"/>
        <v>13200</v>
      </c>
      <c r="BB47" s="2">
        <f t="shared" si="11"/>
        <v>3.6666666666666665</v>
      </c>
      <c r="BC47" s="2">
        <v>0</v>
      </c>
      <c r="BD47" s="2">
        <f t="shared" si="12"/>
        <v>0</v>
      </c>
      <c r="BE47" s="2">
        <f t="shared" si="13"/>
        <v>0</v>
      </c>
      <c r="BF47" s="66"/>
      <c r="BL47" s="2">
        <f t="shared" si="37"/>
        <v>13200</v>
      </c>
      <c r="BM47" s="2">
        <f t="shared" si="14"/>
        <v>3.6666666666666665</v>
      </c>
      <c r="BN47" s="2">
        <v>0</v>
      </c>
      <c r="BO47" s="2">
        <f t="shared" si="15"/>
        <v>0</v>
      </c>
      <c r="BP47" s="2">
        <f t="shared" si="16"/>
        <v>0</v>
      </c>
      <c r="BQ47" s="66"/>
      <c r="BX47" s="2">
        <f t="shared" si="38"/>
        <v>13200</v>
      </c>
      <c r="BY47" s="2">
        <f t="shared" si="17"/>
        <v>3.6666666666666665</v>
      </c>
      <c r="BZ47" s="2">
        <v>0</v>
      </c>
      <c r="CA47" s="2">
        <f t="shared" si="18"/>
        <v>0</v>
      </c>
      <c r="CB47" s="2">
        <f t="shared" si="19"/>
        <v>0</v>
      </c>
      <c r="CC47" s="66"/>
      <c r="CG47" s="9"/>
      <c r="CI47" s="8">
        <f t="shared" si="20"/>
        <v>0</v>
      </c>
      <c r="CJ47" s="8">
        <f t="shared" si="21"/>
        <v>0</v>
      </c>
      <c r="CP47" s="2">
        <f t="shared" si="39"/>
        <v>13200</v>
      </c>
      <c r="CQ47" s="2">
        <f t="shared" si="22"/>
        <v>3.6666666666666665</v>
      </c>
      <c r="CR47" s="2">
        <v>0</v>
      </c>
      <c r="CS47" s="2">
        <f t="shared" si="23"/>
        <v>0</v>
      </c>
      <c r="CT47" s="2">
        <f t="shared" si="24"/>
        <v>0</v>
      </c>
      <c r="CU47" s="66"/>
      <c r="DA47" s="2">
        <f t="shared" si="40"/>
        <v>13200</v>
      </c>
      <c r="DB47" s="2">
        <f t="shared" si="25"/>
        <v>3.6666666666666665</v>
      </c>
      <c r="DC47" s="2">
        <v>0.1</v>
      </c>
      <c r="DD47" s="2">
        <f t="shared" si="26"/>
        <v>1E-4</v>
      </c>
      <c r="DE47" s="2">
        <f t="shared" si="27"/>
        <v>0.98684605264736835</v>
      </c>
      <c r="DF47" s="66"/>
      <c r="DL47" s="2">
        <f t="shared" si="41"/>
        <v>13200</v>
      </c>
      <c r="DM47" s="2">
        <f t="shared" si="28"/>
        <v>3.6666666666666665</v>
      </c>
      <c r="DN47" s="2">
        <v>0</v>
      </c>
      <c r="DO47" s="2">
        <f t="shared" si="29"/>
        <v>0</v>
      </c>
      <c r="DP47" s="2">
        <f t="shared" si="30"/>
        <v>0</v>
      </c>
      <c r="DQ47" s="66"/>
      <c r="DW47" s="8">
        <f t="shared" si="31"/>
        <v>0.32894868421578943</v>
      </c>
      <c r="DX47" s="8">
        <f t="shared" si="32"/>
        <v>0.4652036905427539</v>
      </c>
      <c r="EC47" s="3"/>
      <c r="ED47" s="3"/>
      <c r="EE47" s="3"/>
    </row>
    <row r="48" spans="1:135" x14ac:dyDescent="0.25">
      <c r="A48" s="2">
        <f t="shared" si="33"/>
        <v>13500</v>
      </c>
      <c r="B48" s="2">
        <f t="shared" si="0"/>
        <v>3.75</v>
      </c>
      <c r="C48" s="2">
        <v>0.1</v>
      </c>
      <c r="D48" s="2">
        <f t="shared" si="1"/>
        <v>1E-4</v>
      </c>
      <c r="E48" s="2">
        <f t="shared" si="2"/>
        <v>0.98684605264736835</v>
      </c>
      <c r="F48" s="61"/>
      <c r="Q48" s="2">
        <f t="shared" si="34"/>
        <v>13500</v>
      </c>
      <c r="R48" s="2">
        <f t="shared" si="3"/>
        <v>3.75</v>
      </c>
      <c r="S48" s="2">
        <v>0.08</v>
      </c>
      <c r="T48" s="2">
        <f t="shared" si="4"/>
        <v>8.0000000000000007E-5</v>
      </c>
      <c r="U48" s="2">
        <f t="shared" si="5"/>
        <v>0.78947684211789471</v>
      </c>
      <c r="V48" s="61"/>
      <c r="X48" s="8"/>
      <c r="AA48" s="3"/>
      <c r="AB48" s="3"/>
      <c r="AD48" s="2">
        <f t="shared" si="35"/>
        <v>13500</v>
      </c>
      <c r="AE48" s="2">
        <f t="shared" si="6"/>
        <v>3.75</v>
      </c>
      <c r="AF48" s="2">
        <v>0.1</v>
      </c>
      <c r="AG48" s="2">
        <f t="shared" si="7"/>
        <v>1E-4</v>
      </c>
      <c r="AH48" s="2">
        <f t="shared" si="8"/>
        <v>0.98684605264736835</v>
      </c>
      <c r="AI48" s="66"/>
      <c r="AK48" s="8"/>
      <c r="AS48">
        <f t="shared" si="9"/>
        <v>0.92105631580421043</v>
      </c>
      <c r="AT48">
        <f t="shared" si="10"/>
        <v>9.3040738108550902E-2</v>
      </c>
      <c r="BA48" s="2">
        <f t="shared" si="36"/>
        <v>13500</v>
      </c>
      <c r="BB48" s="2">
        <f t="shared" si="11"/>
        <v>3.75</v>
      </c>
      <c r="BC48" s="2">
        <v>0</v>
      </c>
      <c r="BD48" s="2">
        <f t="shared" si="12"/>
        <v>0</v>
      </c>
      <c r="BE48" s="2">
        <f t="shared" si="13"/>
        <v>0</v>
      </c>
      <c r="BF48" s="66"/>
      <c r="BL48" s="2">
        <f t="shared" si="37"/>
        <v>13500</v>
      </c>
      <c r="BM48" s="2">
        <f t="shared" si="14"/>
        <v>3.75</v>
      </c>
      <c r="BN48" s="2">
        <v>0</v>
      </c>
      <c r="BO48" s="2">
        <f t="shared" si="15"/>
        <v>0</v>
      </c>
      <c r="BP48" s="2">
        <f t="shared" si="16"/>
        <v>0</v>
      </c>
      <c r="BQ48" s="66"/>
      <c r="BX48" s="2">
        <f t="shared" si="38"/>
        <v>13500</v>
      </c>
      <c r="BY48" s="2">
        <f t="shared" si="17"/>
        <v>3.75</v>
      </c>
      <c r="BZ48" s="2">
        <v>0</v>
      </c>
      <c r="CA48" s="2">
        <f t="shared" si="18"/>
        <v>0</v>
      </c>
      <c r="CB48" s="2">
        <f t="shared" si="19"/>
        <v>0</v>
      </c>
      <c r="CC48" s="66"/>
      <c r="CG48" s="9"/>
      <c r="CI48" s="8">
        <f t="shared" si="20"/>
        <v>0</v>
      </c>
      <c r="CJ48" s="8">
        <f t="shared" si="21"/>
        <v>0</v>
      </c>
      <c r="CP48" s="2">
        <f t="shared" si="39"/>
        <v>13500</v>
      </c>
      <c r="CQ48" s="2">
        <f t="shared" si="22"/>
        <v>3.75</v>
      </c>
      <c r="CR48" s="2">
        <v>0.1</v>
      </c>
      <c r="CS48" s="2">
        <f t="shared" si="23"/>
        <v>1E-4</v>
      </c>
      <c r="CT48" s="2">
        <f t="shared" si="24"/>
        <v>0.98684605264736835</v>
      </c>
      <c r="CU48" s="66"/>
      <c r="DA48" s="2">
        <f t="shared" si="40"/>
        <v>13500</v>
      </c>
      <c r="DB48" s="2">
        <f t="shared" si="25"/>
        <v>3.75</v>
      </c>
      <c r="DC48" s="2">
        <v>0</v>
      </c>
      <c r="DD48" s="2">
        <f t="shared" si="26"/>
        <v>0</v>
      </c>
      <c r="DE48" s="2">
        <f t="shared" si="27"/>
        <v>0</v>
      </c>
      <c r="DF48" s="66"/>
      <c r="DL48" s="2">
        <f t="shared" si="41"/>
        <v>13500</v>
      </c>
      <c r="DM48" s="2">
        <f t="shared" si="28"/>
        <v>3.75</v>
      </c>
      <c r="DN48" s="2">
        <v>0.1</v>
      </c>
      <c r="DO48" s="2">
        <f t="shared" si="29"/>
        <v>1E-4</v>
      </c>
      <c r="DP48" s="2">
        <f t="shared" si="30"/>
        <v>0.98684605264736835</v>
      </c>
      <c r="DQ48" s="66"/>
      <c r="DW48" s="8">
        <f t="shared" si="31"/>
        <v>0.65789736843157887</v>
      </c>
      <c r="DX48" s="8">
        <f t="shared" si="32"/>
        <v>0.4652036905427539</v>
      </c>
      <c r="EC48" s="3"/>
      <c r="ED48" s="3"/>
      <c r="EE48" s="3"/>
    </row>
    <row r="49" spans="1:135" x14ac:dyDescent="0.25">
      <c r="A49" s="2">
        <f t="shared" si="33"/>
        <v>13800</v>
      </c>
      <c r="B49" s="2">
        <f t="shared" si="0"/>
        <v>3.8333333333333335</v>
      </c>
      <c r="C49" s="2">
        <v>0.1</v>
      </c>
      <c r="D49" s="2">
        <f t="shared" si="1"/>
        <v>1E-4</v>
      </c>
      <c r="E49" s="2">
        <f t="shared" si="2"/>
        <v>0.98684605264736835</v>
      </c>
      <c r="F49" s="61"/>
      <c r="Q49" s="2">
        <f t="shared" si="34"/>
        <v>13800</v>
      </c>
      <c r="R49" s="2">
        <f t="shared" si="3"/>
        <v>3.8333333333333335</v>
      </c>
      <c r="S49" s="2">
        <v>0.08</v>
      </c>
      <c r="T49" s="2">
        <f t="shared" si="4"/>
        <v>8.0000000000000007E-5</v>
      </c>
      <c r="U49" s="2">
        <f t="shared" si="5"/>
        <v>0.78947684211789471</v>
      </c>
      <c r="V49" s="61"/>
      <c r="X49" s="8"/>
      <c r="AA49" s="3"/>
      <c r="AB49" s="3"/>
      <c r="AD49" s="2">
        <f t="shared" si="35"/>
        <v>13800</v>
      </c>
      <c r="AE49" s="2">
        <f t="shared" si="6"/>
        <v>3.8333333333333335</v>
      </c>
      <c r="AF49" s="2">
        <v>0</v>
      </c>
      <c r="AG49" s="2">
        <f t="shared" si="7"/>
        <v>0</v>
      </c>
      <c r="AH49" s="2">
        <f t="shared" si="8"/>
        <v>0</v>
      </c>
      <c r="AI49" s="66"/>
      <c r="AK49" s="8"/>
      <c r="AS49">
        <f t="shared" si="9"/>
        <v>0.59210763158842106</v>
      </c>
      <c r="AT49">
        <f t="shared" si="10"/>
        <v>0.42636622509699634</v>
      </c>
      <c r="BA49" s="2">
        <f t="shared" si="36"/>
        <v>13800</v>
      </c>
      <c r="BB49" s="2">
        <f t="shared" si="11"/>
        <v>3.8333333333333335</v>
      </c>
      <c r="BC49" s="2">
        <v>0</v>
      </c>
      <c r="BD49" s="2">
        <f t="shared" si="12"/>
        <v>0</v>
      </c>
      <c r="BE49" s="2">
        <f t="shared" si="13"/>
        <v>0</v>
      </c>
      <c r="BF49" s="66"/>
      <c r="BL49" s="2">
        <f t="shared" si="37"/>
        <v>13800</v>
      </c>
      <c r="BM49" s="2">
        <f t="shared" si="14"/>
        <v>3.8333333333333335</v>
      </c>
      <c r="BN49" s="2">
        <v>0</v>
      </c>
      <c r="BO49" s="2">
        <f t="shared" si="15"/>
        <v>0</v>
      </c>
      <c r="BP49" s="2">
        <f t="shared" si="16"/>
        <v>0</v>
      </c>
      <c r="BQ49" s="66"/>
      <c r="BX49" s="2">
        <f t="shared" si="38"/>
        <v>13800</v>
      </c>
      <c r="BY49" s="2">
        <f t="shared" si="17"/>
        <v>3.8333333333333335</v>
      </c>
      <c r="BZ49" s="2">
        <v>0</v>
      </c>
      <c r="CA49" s="2">
        <f t="shared" si="18"/>
        <v>0</v>
      </c>
      <c r="CB49" s="2">
        <f t="shared" si="19"/>
        <v>0</v>
      </c>
      <c r="CC49" s="66"/>
      <c r="CG49" s="9"/>
      <c r="CI49" s="8">
        <f t="shared" si="20"/>
        <v>0</v>
      </c>
      <c r="CJ49" s="8">
        <f t="shared" si="21"/>
        <v>0</v>
      </c>
      <c r="CP49" s="2">
        <f t="shared" si="39"/>
        <v>13800</v>
      </c>
      <c r="CQ49" s="2">
        <f t="shared" si="22"/>
        <v>3.8333333333333335</v>
      </c>
      <c r="CR49" s="2">
        <v>0</v>
      </c>
      <c r="CS49" s="2">
        <f t="shared" si="23"/>
        <v>0</v>
      </c>
      <c r="CT49" s="2">
        <f t="shared" si="24"/>
        <v>0</v>
      </c>
      <c r="CU49" s="66"/>
      <c r="DA49" s="2">
        <f t="shared" si="40"/>
        <v>13800</v>
      </c>
      <c r="DB49" s="2">
        <f t="shared" si="25"/>
        <v>3.8333333333333335</v>
      </c>
      <c r="DC49" s="2">
        <v>0</v>
      </c>
      <c r="DD49" s="2">
        <f t="shared" si="26"/>
        <v>0</v>
      </c>
      <c r="DE49" s="2">
        <f t="shared" si="27"/>
        <v>0</v>
      </c>
      <c r="DF49" s="66"/>
      <c r="DL49" s="2">
        <f t="shared" si="41"/>
        <v>13800</v>
      </c>
      <c r="DM49" s="2">
        <f t="shared" si="28"/>
        <v>3.8333333333333335</v>
      </c>
      <c r="DN49" s="2">
        <v>0</v>
      </c>
      <c r="DO49" s="2">
        <f t="shared" si="29"/>
        <v>0</v>
      </c>
      <c r="DP49" s="2">
        <f t="shared" si="30"/>
        <v>0</v>
      </c>
      <c r="DQ49" s="66"/>
      <c r="DW49" s="8">
        <f t="shared" si="31"/>
        <v>0</v>
      </c>
      <c r="DX49" s="8">
        <f t="shared" si="32"/>
        <v>0</v>
      </c>
      <c r="EC49" s="3"/>
      <c r="ED49" s="3"/>
      <c r="EE49" s="3"/>
    </row>
    <row r="50" spans="1:135" x14ac:dyDescent="0.25">
      <c r="A50" s="2">
        <f t="shared" si="33"/>
        <v>14100</v>
      </c>
      <c r="B50" s="2">
        <f t="shared" si="0"/>
        <v>3.9166666666666665</v>
      </c>
      <c r="C50" s="2">
        <v>0.1</v>
      </c>
      <c r="D50" s="2">
        <f t="shared" si="1"/>
        <v>1E-4</v>
      </c>
      <c r="E50" s="2">
        <f t="shared" si="2"/>
        <v>0.98684605264736835</v>
      </c>
      <c r="F50" s="61"/>
      <c r="Q50" s="2">
        <f t="shared" si="34"/>
        <v>14100</v>
      </c>
      <c r="R50" s="2">
        <f t="shared" si="3"/>
        <v>3.9166666666666665</v>
      </c>
      <c r="S50" s="2">
        <v>0.08</v>
      </c>
      <c r="T50" s="2">
        <f t="shared" si="4"/>
        <v>8.0000000000000007E-5</v>
      </c>
      <c r="U50" s="2">
        <f t="shared" si="5"/>
        <v>0.78947684211789471</v>
      </c>
      <c r="V50" s="61"/>
      <c r="X50" s="8"/>
      <c r="AA50" s="3"/>
      <c r="AB50" s="3"/>
      <c r="AD50" s="2">
        <f t="shared" si="35"/>
        <v>14100</v>
      </c>
      <c r="AE50" s="2">
        <f t="shared" si="6"/>
        <v>3.9166666666666665</v>
      </c>
      <c r="AF50" s="2">
        <v>0.1</v>
      </c>
      <c r="AG50" s="2">
        <f t="shared" si="7"/>
        <v>1E-4</v>
      </c>
      <c r="AH50" s="2">
        <f t="shared" si="8"/>
        <v>0.98684605264736835</v>
      </c>
      <c r="AI50" s="66"/>
      <c r="AK50" s="8"/>
      <c r="AS50">
        <f t="shared" si="9"/>
        <v>0.92105631580421043</v>
      </c>
      <c r="AT50">
        <f t="shared" si="10"/>
        <v>9.3040738108550902E-2</v>
      </c>
      <c r="BA50" s="2">
        <f t="shared" si="36"/>
        <v>14100</v>
      </c>
      <c r="BB50" s="2">
        <f t="shared" si="11"/>
        <v>3.9166666666666665</v>
      </c>
      <c r="BC50" s="2">
        <v>0</v>
      </c>
      <c r="BD50" s="2">
        <f t="shared" si="12"/>
        <v>0</v>
      </c>
      <c r="BE50" s="2">
        <f t="shared" si="13"/>
        <v>0</v>
      </c>
      <c r="BF50" s="66"/>
      <c r="BL50" s="2">
        <f t="shared" si="37"/>
        <v>14100</v>
      </c>
      <c r="BM50" s="2">
        <f t="shared" si="14"/>
        <v>3.9166666666666665</v>
      </c>
      <c r="BN50" s="2">
        <v>0</v>
      </c>
      <c r="BO50" s="2">
        <f t="shared" si="15"/>
        <v>0</v>
      </c>
      <c r="BP50" s="2">
        <f t="shared" si="16"/>
        <v>0</v>
      </c>
      <c r="BQ50" s="66"/>
      <c r="BX50" s="2">
        <f t="shared" si="38"/>
        <v>14100</v>
      </c>
      <c r="BY50" s="2">
        <f t="shared" si="17"/>
        <v>3.9166666666666665</v>
      </c>
      <c r="BZ50" s="2">
        <v>0</v>
      </c>
      <c r="CA50" s="2">
        <f t="shared" si="18"/>
        <v>0</v>
      </c>
      <c r="CB50" s="2">
        <f t="shared" si="19"/>
        <v>0</v>
      </c>
      <c r="CC50" s="66"/>
      <c r="CG50" s="9"/>
      <c r="CI50" s="8">
        <f t="shared" si="20"/>
        <v>0</v>
      </c>
      <c r="CJ50" s="8">
        <f t="shared" si="21"/>
        <v>0</v>
      </c>
      <c r="CP50" s="2">
        <f t="shared" si="39"/>
        <v>14100</v>
      </c>
      <c r="CQ50" s="2">
        <f t="shared" si="22"/>
        <v>3.9166666666666665</v>
      </c>
      <c r="CR50" s="2">
        <v>0</v>
      </c>
      <c r="CS50" s="2">
        <f t="shared" si="23"/>
        <v>0</v>
      </c>
      <c r="CT50" s="2">
        <f t="shared" si="24"/>
        <v>0</v>
      </c>
      <c r="CU50" s="66"/>
      <c r="DA50" s="2">
        <f t="shared" si="40"/>
        <v>14100</v>
      </c>
      <c r="DB50" s="2">
        <f t="shared" si="25"/>
        <v>3.9166666666666665</v>
      </c>
      <c r="DC50" s="2">
        <v>0</v>
      </c>
      <c r="DD50" s="2">
        <f t="shared" si="26"/>
        <v>0</v>
      </c>
      <c r="DE50" s="2">
        <f t="shared" si="27"/>
        <v>0</v>
      </c>
      <c r="DF50" s="66"/>
      <c r="DL50" s="2">
        <f t="shared" si="41"/>
        <v>14100</v>
      </c>
      <c r="DM50" s="2">
        <f t="shared" si="28"/>
        <v>3.9166666666666665</v>
      </c>
      <c r="DN50" s="2">
        <v>0</v>
      </c>
      <c r="DO50" s="2">
        <f t="shared" si="29"/>
        <v>0</v>
      </c>
      <c r="DP50" s="2">
        <f t="shared" si="30"/>
        <v>0</v>
      </c>
      <c r="DQ50" s="66"/>
      <c r="DW50" s="8">
        <f t="shared" si="31"/>
        <v>0</v>
      </c>
      <c r="DX50" s="8">
        <f t="shared" si="32"/>
        <v>0</v>
      </c>
      <c r="EC50" s="3"/>
      <c r="ED50" s="3"/>
      <c r="EE50" s="3"/>
    </row>
    <row r="51" spans="1:135" x14ac:dyDescent="0.25">
      <c r="A51" s="2">
        <f t="shared" si="33"/>
        <v>14400</v>
      </c>
      <c r="B51" s="2">
        <f t="shared" si="0"/>
        <v>4</v>
      </c>
      <c r="C51" s="2">
        <v>0.1</v>
      </c>
      <c r="D51" s="2">
        <f t="shared" si="1"/>
        <v>1E-4</v>
      </c>
      <c r="E51" s="2">
        <f t="shared" si="2"/>
        <v>0.98684605264736835</v>
      </c>
      <c r="F51" s="61"/>
      <c r="Q51" s="2">
        <f t="shared" si="34"/>
        <v>14400</v>
      </c>
      <c r="R51" s="2">
        <f t="shared" si="3"/>
        <v>4</v>
      </c>
      <c r="S51" s="2">
        <v>0.08</v>
      </c>
      <c r="T51" s="2">
        <f t="shared" si="4"/>
        <v>8.0000000000000007E-5</v>
      </c>
      <c r="U51" s="2">
        <f t="shared" si="5"/>
        <v>0.78947684211789471</v>
      </c>
      <c r="V51" s="61"/>
      <c r="X51" s="8"/>
      <c r="AA51" s="3"/>
      <c r="AB51" s="3"/>
      <c r="AD51" s="2">
        <f t="shared" si="35"/>
        <v>14400</v>
      </c>
      <c r="AE51" s="2">
        <f t="shared" si="6"/>
        <v>4</v>
      </c>
      <c r="AF51" s="2">
        <v>0</v>
      </c>
      <c r="AG51" s="2">
        <f t="shared" si="7"/>
        <v>0</v>
      </c>
      <c r="AH51" s="2">
        <f t="shared" si="8"/>
        <v>0</v>
      </c>
      <c r="AI51" s="66"/>
      <c r="AK51" s="8"/>
      <c r="AS51">
        <f t="shared" si="9"/>
        <v>0.59210763158842106</v>
      </c>
      <c r="AT51">
        <f t="shared" si="10"/>
        <v>0.42636622509699634</v>
      </c>
      <c r="BA51" s="2">
        <f t="shared" si="36"/>
        <v>14400</v>
      </c>
      <c r="BB51" s="2">
        <f t="shared" si="11"/>
        <v>4</v>
      </c>
      <c r="BC51" s="2">
        <v>0</v>
      </c>
      <c r="BD51" s="2">
        <f t="shared" si="12"/>
        <v>0</v>
      </c>
      <c r="BE51" s="2">
        <f t="shared" si="13"/>
        <v>0</v>
      </c>
      <c r="BF51" s="66"/>
      <c r="BL51" s="2">
        <f t="shared" si="37"/>
        <v>14400</v>
      </c>
      <c r="BM51" s="2">
        <f t="shared" si="14"/>
        <v>4</v>
      </c>
      <c r="BN51" s="2">
        <v>0</v>
      </c>
      <c r="BO51" s="2">
        <f t="shared" si="15"/>
        <v>0</v>
      </c>
      <c r="BP51" s="2">
        <f t="shared" si="16"/>
        <v>0</v>
      </c>
      <c r="BQ51" s="66"/>
      <c r="BX51" s="2">
        <f t="shared" si="38"/>
        <v>14400</v>
      </c>
      <c r="BY51" s="2">
        <f t="shared" si="17"/>
        <v>4</v>
      </c>
      <c r="BZ51" s="2">
        <v>0</v>
      </c>
      <c r="CA51" s="2">
        <f t="shared" si="18"/>
        <v>0</v>
      </c>
      <c r="CB51" s="2">
        <f t="shared" si="19"/>
        <v>0</v>
      </c>
      <c r="CC51" s="66"/>
      <c r="CG51" s="9"/>
      <c r="CI51" s="8">
        <f t="shared" si="20"/>
        <v>0</v>
      </c>
      <c r="CJ51" s="8">
        <f t="shared" si="21"/>
        <v>0</v>
      </c>
      <c r="CP51" s="2">
        <f t="shared" si="39"/>
        <v>14400</v>
      </c>
      <c r="CQ51" s="2">
        <f t="shared" si="22"/>
        <v>4</v>
      </c>
      <c r="CR51" s="2">
        <v>0</v>
      </c>
      <c r="CS51" s="2">
        <f t="shared" si="23"/>
        <v>0</v>
      </c>
      <c r="CT51" s="2">
        <f t="shared" si="24"/>
        <v>0</v>
      </c>
      <c r="CU51" s="66"/>
      <c r="DA51" s="2">
        <f t="shared" si="40"/>
        <v>14400</v>
      </c>
      <c r="DB51" s="2">
        <f t="shared" si="25"/>
        <v>4</v>
      </c>
      <c r="DC51" s="2">
        <v>0</v>
      </c>
      <c r="DD51" s="2">
        <f t="shared" si="26"/>
        <v>0</v>
      </c>
      <c r="DE51" s="2">
        <f t="shared" si="27"/>
        <v>0</v>
      </c>
      <c r="DF51" s="66"/>
      <c r="DL51" s="2">
        <f t="shared" si="41"/>
        <v>14400</v>
      </c>
      <c r="DM51" s="2">
        <f t="shared" si="28"/>
        <v>4</v>
      </c>
      <c r="DN51" s="2">
        <v>0</v>
      </c>
      <c r="DO51" s="2">
        <f t="shared" si="29"/>
        <v>0</v>
      </c>
      <c r="DP51" s="2">
        <f t="shared" si="30"/>
        <v>0</v>
      </c>
      <c r="DQ51" s="66"/>
      <c r="DW51" s="8">
        <f t="shared" si="31"/>
        <v>0</v>
      </c>
      <c r="DX51" s="8">
        <f t="shared" si="32"/>
        <v>0</v>
      </c>
      <c r="ED51" s="3"/>
      <c r="EE51" s="3"/>
    </row>
    <row r="52" spans="1:135" x14ac:dyDescent="0.25">
      <c r="A52" s="2">
        <f t="shared" si="33"/>
        <v>14700</v>
      </c>
      <c r="B52" s="2">
        <f t="shared" si="0"/>
        <v>4.083333333333333</v>
      </c>
      <c r="C52" s="2">
        <v>0.1</v>
      </c>
      <c r="D52" s="2">
        <f t="shared" si="1"/>
        <v>1E-4</v>
      </c>
      <c r="E52" s="2">
        <f t="shared" si="2"/>
        <v>0.98684605264736835</v>
      </c>
      <c r="F52" s="61"/>
      <c r="Q52" s="2">
        <f t="shared" si="34"/>
        <v>14700</v>
      </c>
      <c r="R52" s="2">
        <f t="shared" si="3"/>
        <v>4.083333333333333</v>
      </c>
      <c r="S52" s="2">
        <v>0.08</v>
      </c>
      <c r="T52" s="2">
        <f t="shared" si="4"/>
        <v>8.0000000000000007E-5</v>
      </c>
      <c r="U52" s="2">
        <f t="shared" si="5"/>
        <v>0.78947684211789471</v>
      </c>
      <c r="V52" s="61"/>
      <c r="X52" s="8"/>
      <c r="AA52" s="3"/>
      <c r="AB52" s="3"/>
      <c r="AD52" s="2">
        <f t="shared" si="35"/>
        <v>14700</v>
      </c>
      <c r="AE52" s="2">
        <f t="shared" si="6"/>
        <v>4.083333333333333</v>
      </c>
      <c r="AF52" s="2">
        <v>0.1</v>
      </c>
      <c r="AG52" s="2">
        <f t="shared" si="7"/>
        <v>1E-4</v>
      </c>
      <c r="AH52" s="2">
        <f t="shared" si="8"/>
        <v>0.98684605264736835</v>
      </c>
      <c r="AI52" s="66"/>
      <c r="AK52" s="8"/>
      <c r="AS52">
        <f t="shared" si="9"/>
        <v>0.92105631580421043</v>
      </c>
      <c r="AT52">
        <f t="shared" si="10"/>
        <v>9.3040738108550902E-2</v>
      </c>
      <c r="BA52" s="2">
        <f t="shared" si="36"/>
        <v>14700</v>
      </c>
      <c r="BB52" s="2">
        <f t="shared" si="11"/>
        <v>4.083333333333333</v>
      </c>
      <c r="BC52" s="2">
        <v>0</v>
      </c>
      <c r="BD52" s="2">
        <f t="shared" si="12"/>
        <v>0</v>
      </c>
      <c r="BE52" s="2">
        <f t="shared" si="13"/>
        <v>0</v>
      </c>
      <c r="BF52" s="66"/>
      <c r="BL52" s="2">
        <f t="shared" si="37"/>
        <v>14700</v>
      </c>
      <c r="BM52" s="2">
        <f t="shared" si="14"/>
        <v>4.083333333333333</v>
      </c>
      <c r="BN52" s="2">
        <v>0</v>
      </c>
      <c r="BO52" s="2">
        <f t="shared" si="15"/>
        <v>0</v>
      </c>
      <c r="BP52" s="2">
        <f t="shared" si="16"/>
        <v>0</v>
      </c>
      <c r="BQ52" s="66"/>
      <c r="BX52" s="2">
        <f t="shared" si="38"/>
        <v>14700</v>
      </c>
      <c r="BY52" s="2">
        <f t="shared" si="17"/>
        <v>4.083333333333333</v>
      </c>
      <c r="BZ52" s="2">
        <v>0</v>
      </c>
      <c r="CA52" s="2">
        <f t="shared" si="18"/>
        <v>0</v>
      </c>
      <c r="CB52" s="2">
        <f t="shared" si="19"/>
        <v>0</v>
      </c>
      <c r="CC52" s="66"/>
      <c r="CG52" s="9"/>
      <c r="CI52" s="8">
        <f t="shared" si="20"/>
        <v>0</v>
      </c>
      <c r="CJ52" s="8">
        <f t="shared" si="21"/>
        <v>0</v>
      </c>
      <c r="CP52" s="2">
        <f t="shared" si="39"/>
        <v>14700</v>
      </c>
      <c r="CQ52" s="2">
        <f t="shared" si="22"/>
        <v>4.083333333333333</v>
      </c>
      <c r="CR52" s="2">
        <v>0</v>
      </c>
      <c r="CS52" s="2">
        <f t="shared" si="23"/>
        <v>0</v>
      </c>
      <c r="CT52" s="2">
        <f t="shared" si="24"/>
        <v>0</v>
      </c>
      <c r="CU52" s="66"/>
      <c r="DA52" s="2">
        <f t="shared" si="40"/>
        <v>14700</v>
      </c>
      <c r="DB52" s="2">
        <f t="shared" si="25"/>
        <v>4.083333333333333</v>
      </c>
      <c r="DC52" s="2">
        <v>0</v>
      </c>
      <c r="DD52" s="2">
        <f t="shared" si="26"/>
        <v>0</v>
      </c>
      <c r="DE52" s="2">
        <f t="shared" si="27"/>
        <v>0</v>
      </c>
      <c r="DF52" s="66"/>
      <c r="DL52" s="2">
        <f t="shared" si="41"/>
        <v>14700</v>
      </c>
      <c r="DM52" s="2">
        <f t="shared" si="28"/>
        <v>4.083333333333333</v>
      </c>
      <c r="DN52" s="2">
        <v>0</v>
      </c>
      <c r="DO52" s="2">
        <f t="shared" si="29"/>
        <v>0</v>
      </c>
      <c r="DP52" s="2">
        <f t="shared" si="30"/>
        <v>0</v>
      </c>
      <c r="DQ52" s="66"/>
      <c r="DW52" s="8">
        <f t="shared" si="31"/>
        <v>0</v>
      </c>
      <c r="DX52" s="8">
        <f t="shared" si="32"/>
        <v>0</v>
      </c>
      <c r="ED52" s="3"/>
      <c r="EE52" s="3"/>
    </row>
    <row r="53" spans="1:135" x14ac:dyDescent="0.25">
      <c r="A53" s="2">
        <f t="shared" si="33"/>
        <v>15000</v>
      </c>
      <c r="B53" s="2">
        <f t="shared" si="0"/>
        <v>4.166666666666667</v>
      </c>
      <c r="C53" s="2">
        <v>0.1</v>
      </c>
      <c r="D53" s="2">
        <f t="shared" si="1"/>
        <v>1E-4</v>
      </c>
      <c r="E53" s="2">
        <f t="shared" si="2"/>
        <v>0.98684605264736835</v>
      </c>
      <c r="F53" s="62"/>
      <c r="Q53" s="2">
        <f t="shared" si="34"/>
        <v>15000</v>
      </c>
      <c r="R53" s="2">
        <f t="shared" si="3"/>
        <v>4.166666666666667</v>
      </c>
      <c r="S53" s="2">
        <v>0.08</v>
      </c>
      <c r="T53" s="2">
        <f t="shared" si="4"/>
        <v>8.0000000000000007E-5</v>
      </c>
      <c r="U53" s="2">
        <f t="shared" si="5"/>
        <v>0.78947684211789471</v>
      </c>
      <c r="V53" s="62"/>
      <c r="X53" s="8"/>
      <c r="AA53" s="3"/>
      <c r="AB53" s="3"/>
      <c r="AD53" s="2">
        <f t="shared" si="35"/>
        <v>15000</v>
      </c>
      <c r="AE53" s="2">
        <f t="shared" si="6"/>
        <v>4.166666666666667</v>
      </c>
      <c r="AF53" s="2">
        <v>0.1</v>
      </c>
      <c r="AG53" s="2">
        <f t="shared" si="7"/>
        <v>1E-4</v>
      </c>
      <c r="AH53" s="2">
        <f t="shared" si="8"/>
        <v>0.98684605264736835</v>
      </c>
      <c r="AI53" s="66"/>
      <c r="AK53" s="8"/>
      <c r="AS53" s="23">
        <f t="shared" si="9"/>
        <v>0.92105631580421043</v>
      </c>
      <c r="AT53">
        <f t="shared" si="10"/>
        <v>9.3040738108550902E-2</v>
      </c>
      <c r="BA53" s="2">
        <f t="shared" si="36"/>
        <v>15000</v>
      </c>
      <c r="BB53" s="2">
        <f t="shared" si="11"/>
        <v>4.166666666666667</v>
      </c>
      <c r="BC53" s="2">
        <v>0</v>
      </c>
      <c r="BD53" s="2">
        <f t="shared" si="12"/>
        <v>0</v>
      </c>
      <c r="BE53" s="2">
        <f t="shared" si="13"/>
        <v>0</v>
      </c>
      <c r="BF53" s="66"/>
      <c r="BL53" s="2">
        <f t="shared" si="37"/>
        <v>15000</v>
      </c>
      <c r="BM53" s="2">
        <f t="shared" si="14"/>
        <v>4.166666666666667</v>
      </c>
      <c r="BN53" s="2">
        <v>0</v>
      </c>
      <c r="BO53" s="2">
        <f t="shared" si="15"/>
        <v>0</v>
      </c>
      <c r="BP53" s="2">
        <f t="shared" si="16"/>
        <v>0</v>
      </c>
      <c r="BQ53" s="66"/>
      <c r="BX53" s="2">
        <f t="shared" si="38"/>
        <v>15000</v>
      </c>
      <c r="BY53" s="2">
        <f t="shared" si="17"/>
        <v>4.166666666666667</v>
      </c>
      <c r="BZ53" s="2">
        <v>0</v>
      </c>
      <c r="CA53" s="2">
        <f t="shared" si="18"/>
        <v>0</v>
      </c>
      <c r="CB53" s="2">
        <f t="shared" si="19"/>
        <v>0</v>
      </c>
      <c r="CC53" s="66"/>
      <c r="CG53" s="9"/>
      <c r="CI53" s="8">
        <f t="shared" si="20"/>
        <v>0</v>
      </c>
      <c r="CJ53" s="8">
        <f t="shared" si="21"/>
        <v>0</v>
      </c>
      <c r="CP53" s="2">
        <f t="shared" si="39"/>
        <v>15000</v>
      </c>
      <c r="CQ53" s="2">
        <f t="shared" si="22"/>
        <v>4.166666666666667</v>
      </c>
      <c r="CR53" s="2">
        <v>0</v>
      </c>
      <c r="CS53" s="2">
        <f t="shared" si="23"/>
        <v>0</v>
      </c>
      <c r="CT53" s="2">
        <f t="shared" si="24"/>
        <v>0</v>
      </c>
      <c r="CU53" s="66"/>
      <c r="DA53" s="2">
        <f t="shared" si="40"/>
        <v>15000</v>
      </c>
      <c r="DB53" s="2">
        <f t="shared" si="25"/>
        <v>4.166666666666667</v>
      </c>
      <c r="DC53" s="2">
        <v>0.1</v>
      </c>
      <c r="DD53" s="2">
        <f t="shared" si="26"/>
        <v>1E-4</v>
      </c>
      <c r="DE53" s="2">
        <f t="shared" si="27"/>
        <v>0.98684605264736835</v>
      </c>
      <c r="DF53" s="66"/>
      <c r="DL53" s="2">
        <f t="shared" si="41"/>
        <v>15000</v>
      </c>
      <c r="DM53" s="2">
        <f t="shared" si="28"/>
        <v>4.166666666666667</v>
      </c>
      <c r="DN53" s="2">
        <v>0</v>
      </c>
      <c r="DO53" s="2">
        <f t="shared" si="29"/>
        <v>0</v>
      </c>
      <c r="DP53" s="2">
        <f t="shared" si="30"/>
        <v>0</v>
      </c>
      <c r="DQ53" s="66"/>
      <c r="DW53" s="8">
        <f t="shared" si="31"/>
        <v>0.32894868421578943</v>
      </c>
      <c r="DX53" s="8">
        <f t="shared" si="32"/>
        <v>0.4652036905427539</v>
      </c>
      <c r="ED53" s="3"/>
      <c r="EE53" s="3"/>
    </row>
    <row r="54" spans="1:135" ht="15" customHeight="1" x14ac:dyDescent="0.25">
      <c r="A54" s="2">
        <f t="shared" si="33"/>
        <v>15300</v>
      </c>
      <c r="B54" s="2">
        <f t="shared" si="0"/>
        <v>4.25</v>
      </c>
      <c r="C54" s="2">
        <v>0.3</v>
      </c>
      <c r="D54" s="2">
        <f t="shared" si="1"/>
        <v>2.9999999999999997E-4</v>
      </c>
      <c r="E54" s="2">
        <f t="shared" si="2"/>
        <v>2.9605381579421048</v>
      </c>
      <c r="F54" s="63" t="s">
        <v>5</v>
      </c>
      <c r="Q54" s="2">
        <f t="shared" si="34"/>
        <v>15300</v>
      </c>
      <c r="R54" s="2">
        <f t="shared" si="3"/>
        <v>4.25</v>
      </c>
      <c r="S54" s="2">
        <v>0.3</v>
      </c>
      <c r="T54" s="2">
        <f t="shared" si="4"/>
        <v>2.9999999999999997E-4</v>
      </c>
      <c r="U54" s="2">
        <f t="shared" si="5"/>
        <v>2.9605381579421048</v>
      </c>
      <c r="V54" s="63" t="s">
        <v>5</v>
      </c>
      <c r="X54" s="8"/>
      <c r="AA54" s="3"/>
      <c r="AB54" s="3"/>
      <c r="AD54" s="2">
        <f t="shared" si="35"/>
        <v>15300</v>
      </c>
      <c r="AE54" s="2">
        <f t="shared" si="6"/>
        <v>4.25</v>
      </c>
      <c r="AF54" s="2">
        <v>0.3</v>
      </c>
      <c r="AG54" s="2">
        <f t="shared" si="7"/>
        <v>2.9999999999999997E-4</v>
      </c>
      <c r="AH54" s="2">
        <f t="shared" si="8"/>
        <v>2.9605381579421048</v>
      </c>
      <c r="AI54" s="63" t="s">
        <v>5</v>
      </c>
      <c r="AK54" s="8"/>
      <c r="AS54">
        <f t="shared" si="9"/>
        <v>2.9605381579421048</v>
      </c>
      <c r="AT54">
        <f t="shared" si="10"/>
        <v>0</v>
      </c>
      <c r="BA54" s="2">
        <f t="shared" si="36"/>
        <v>15300</v>
      </c>
      <c r="BB54" s="2">
        <f t="shared" si="11"/>
        <v>4.25</v>
      </c>
      <c r="BC54" s="2">
        <v>0.1</v>
      </c>
      <c r="BD54" s="2">
        <f t="shared" si="12"/>
        <v>1E-4</v>
      </c>
      <c r="BE54" s="2">
        <f t="shared" si="13"/>
        <v>0.98684605264736835</v>
      </c>
      <c r="BF54" s="63" t="s">
        <v>5</v>
      </c>
      <c r="BL54" s="2">
        <f t="shared" si="37"/>
        <v>15300</v>
      </c>
      <c r="BM54" s="2">
        <f t="shared" si="14"/>
        <v>4.25</v>
      </c>
      <c r="BN54" s="2">
        <v>0.1</v>
      </c>
      <c r="BO54" s="2">
        <f t="shared" si="15"/>
        <v>1E-4</v>
      </c>
      <c r="BP54" s="2">
        <f t="shared" si="16"/>
        <v>0.98684605264736835</v>
      </c>
      <c r="BQ54" s="63" t="s">
        <v>5</v>
      </c>
      <c r="BX54" s="2">
        <f t="shared" si="38"/>
        <v>15300</v>
      </c>
      <c r="BY54" s="2">
        <f t="shared" si="17"/>
        <v>4.25</v>
      </c>
      <c r="BZ54" s="2">
        <v>0.3</v>
      </c>
      <c r="CA54" s="2">
        <f t="shared" si="18"/>
        <v>2.9999999999999997E-4</v>
      </c>
      <c r="CB54" s="2">
        <f t="shared" si="19"/>
        <v>2.9605381579421048</v>
      </c>
      <c r="CC54" s="63" t="s">
        <v>5</v>
      </c>
      <c r="CG54" s="9"/>
      <c r="CI54" s="8">
        <f t="shared" si="20"/>
        <v>1.6447434210789471</v>
      </c>
      <c r="CJ54" s="8">
        <f t="shared" si="21"/>
        <v>0.93040738108550758</v>
      </c>
      <c r="CP54" s="2">
        <f t="shared" si="39"/>
        <v>15300</v>
      </c>
      <c r="CQ54" s="2">
        <f t="shared" si="22"/>
        <v>4.25</v>
      </c>
      <c r="CR54" s="2">
        <v>0.1</v>
      </c>
      <c r="CS54" s="2">
        <f t="shared" si="23"/>
        <v>1E-4</v>
      </c>
      <c r="CT54" s="2">
        <f t="shared" si="24"/>
        <v>0.98684605264736835</v>
      </c>
      <c r="CU54" s="63" t="s">
        <v>5</v>
      </c>
      <c r="DA54" s="2">
        <f t="shared" si="40"/>
        <v>15300</v>
      </c>
      <c r="DB54" s="2">
        <f t="shared" si="25"/>
        <v>4.25</v>
      </c>
      <c r="DC54" s="2">
        <v>0.1</v>
      </c>
      <c r="DD54" s="2">
        <f t="shared" si="26"/>
        <v>1E-4</v>
      </c>
      <c r="DE54" s="2">
        <f t="shared" si="27"/>
        <v>0.98684605264736835</v>
      </c>
      <c r="DF54" s="63" t="s">
        <v>5</v>
      </c>
      <c r="DL54" s="2">
        <f t="shared" si="41"/>
        <v>15300</v>
      </c>
      <c r="DM54" s="2">
        <f t="shared" si="28"/>
        <v>4.25</v>
      </c>
      <c r="DN54" s="2">
        <v>0.1</v>
      </c>
      <c r="DO54" s="2">
        <f t="shared" si="29"/>
        <v>1E-4</v>
      </c>
      <c r="DP54" s="2">
        <f t="shared" si="30"/>
        <v>0.98684605264736835</v>
      </c>
      <c r="DQ54" s="63" t="s">
        <v>5</v>
      </c>
      <c r="DW54" s="8">
        <f t="shared" si="31"/>
        <v>0.98684605264736847</v>
      </c>
      <c r="DX54" s="8">
        <f t="shared" si="32"/>
        <v>1.1102230246251565E-16</v>
      </c>
      <c r="ED54" s="3"/>
      <c r="EE54" s="3"/>
    </row>
    <row r="55" spans="1:135" x14ac:dyDescent="0.25">
      <c r="A55" s="2">
        <f t="shared" si="33"/>
        <v>15600</v>
      </c>
      <c r="B55" s="2">
        <f t="shared" si="0"/>
        <v>4.333333333333333</v>
      </c>
      <c r="C55" s="2">
        <v>0.4</v>
      </c>
      <c r="D55" s="2">
        <f t="shared" si="1"/>
        <v>4.0000000000000002E-4</v>
      </c>
      <c r="E55" s="2">
        <f t="shared" si="2"/>
        <v>3.9473842105894734</v>
      </c>
      <c r="F55" s="64"/>
      <c r="Q55" s="2">
        <f t="shared" si="34"/>
        <v>15600</v>
      </c>
      <c r="R55" s="2">
        <f t="shared" si="3"/>
        <v>4.333333333333333</v>
      </c>
      <c r="S55" s="2">
        <v>0.8</v>
      </c>
      <c r="T55" s="2">
        <f t="shared" si="4"/>
        <v>8.0000000000000004E-4</v>
      </c>
      <c r="U55" s="2">
        <f t="shared" si="5"/>
        <v>7.8947684211789468</v>
      </c>
      <c r="V55" s="64"/>
      <c r="X55" s="8"/>
      <c r="AA55" s="3"/>
      <c r="AB55" s="3"/>
      <c r="AD55" s="2">
        <f t="shared" si="35"/>
        <v>15600</v>
      </c>
      <c r="AE55" s="2">
        <f t="shared" si="6"/>
        <v>4.333333333333333</v>
      </c>
      <c r="AF55" s="2">
        <v>0.6</v>
      </c>
      <c r="AG55" s="2">
        <f t="shared" si="7"/>
        <v>5.9999999999999995E-4</v>
      </c>
      <c r="AH55" s="2">
        <f t="shared" si="8"/>
        <v>5.9210763158842097</v>
      </c>
      <c r="AI55" s="64"/>
      <c r="AK55" s="8"/>
      <c r="AS55">
        <f t="shared" si="9"/>
        <v>5.9210763158842106</v>
      </c>
      <c r="AT55">
        <f t="shared" si="10"/>
        <v>1.6115128557771949</v>
      </c>
      <c r="BA55" s="2">
        <f t="shared" si="36"/>
        <v>15600</v>
      </c>
      <c r="BB55" s="2">
        <f t="shared" si="11"/>
        <v>4.333333333333333</v>
      </c>
      <c r="BC55" s="2">
        <v>0.3</v>
      </c>
      <c r="BD55" s="2">
        <f t="shared" si="12"/>
        <v>2.9999999999999997E-4</v>
      </c>
      <c r="BE55" s="2">
        <f t="shared" si="13"/>
        <v>2.9605381579421048</v>
      </c>
      <c r="BF55" s="64"/>
      <c r="BL55" s="2">
        <f t="shared" si="37"/>
        <v>15600</v>
      </c>
      <c r="BM55" s="2">
        <f t="shared" si="14"/>
        <v>4.333333333333333</v>
      </c>
      <c r="BN55" s="2">
        <v>0.3</v>
      </c>
      <c r="BO55" s="2">
        <f t="shared" si="15"/>
        <v>2.9999999999999997E-4</v>
      </c>
      <c r="BP55" s="2">
        <f t="shared" si="16"/>
        <v>2.9605381579421048</v>
      </c>
      <c r="BQ55" s="64"/>
      <c r="BX55" s="2">
        <f t="shared" si="38"/>
        <v>15600</v>
      </c>
      <c r="BY55" s="2">
        <f t="shared" si="17"/>
        <v>4.333333333333333</v>
      </c>
      <c r="BZ55" s="2">
        <v>0.4</v>
      </c>
      <c r="CA55" s="2">
        <f t="shared" si="18"/>
        <v>4.0000000000000002E-4</v>
      </c>
      <c r="CB55" s="2">
        <f t="shared" si="19"/>
        <v>3.9473842105894734</v>
      </c>
      <c r="CC55" s="64"/>
      <c r="CG55" s="9"/>
      <c r="CI55" s="8">
        <f t="shared" si="20"/>
        <v>3.2894868421578942</v>
      </c>
      <c r="CJ55" s="8">
        <f t="shared" si="21"/>
        <v>0.46520369054275584</v>
      </c>
      <c r="CP55" s="2">
        <f t="shared" si="39"/>
        <v>15600</v>
      </c>
      <c r="CQ55" s="2">
        <f t="shared" si="22"/>
        <v>4.333333333333333</v>
      </c>
      <c r="CR55" s="2">
        <v>0.2</v>
      </c>
      <c r="CS55" s="2">
        <f t="shared" si="23"/>
        <v>2.0000000000000001E-4</v>
      </c>
      <c r="CT55" s="2">
        <f t="shared" si="24"/>
        <v>1.9736921052947367</v>
      </c>
      <c r="CU55" s="64"/>
      <c r="DA55" s="2">
        <f t="shared" si="40"/>
        <v>15600</v>
      </c>
      <c r="DB55" s="2">
        <f t="shared" si="25"/>
        <v>4.333333333333333</v>
      </c>
      <c r="DC55" s="2">
        <v>0.3</v>
      </c>
      <c r="DD55" s="2">
        <f t="shared" si="26"/>
        <v>2.9999999999999997E-4</v>
      </c>
      <c r="DE55" s="2">
        <f t="shared" si="27"/>
        <v>2.9605381579421048</v>
      </c>
      <c r="DF55" s="64"/>
      <c r="DL55" s="2">
        <f t="shared" si="41"/>
        <v>15600</v>
      </c>
      <c r="DM55" s="2">
        <f t="shared" si="28"/>
        <v>4.333333333333333</v>
      </c>
      <c r="DN55" s="2">
        <v>0.3</v>
      </c>
      <c r="DO55" s="2">
        <f t="shared" si="29"/>
        <v>2.9999999999999997E-4</v>
      </c>
      <c r="DP55" s="2">
        <f t="shared" si="30"/>
        <v>2.9605381579421048</v>
      </c>
      <c r="DQ55" s="64"/>
      <c r="DW55" s="8">
        <f t="shared" si="31"/>
        <v>2.6315894737263155</v>
      </c>
      <c r="DX55" s="8">
        <f t="shared" si="32"/>
        <v>0.4652036905427524</v>
      </c>
      <c r="ED55" s="3"/>
      <c r="EE55" s="3"/>
    </row>
    <row r="56" spans="1:135" x14ac:dyDescent="0.25">
      <c r="A56" s="2">
        <f t="shared" si="33"/>
        <v>15900</v>
      </c>
      <c r="B56" s="2">
        <f t="shared" si="0"/>
        <v>4.416666666666667</v>
      </c>
      <c r="C56" s="2">
        <v>0.6</v>
      </c>
      <c r="D56" s="2">
        <f t="shared" si="1"/>
        <v>5.9999999999999995E-4</v>
      </c>
      <c r="E56" s="2">
        <f t="shared" si="2"/>
        <v>5.9210763158842097</v>
      </c>
      <c r="F56" s="64"/>
      <c r="Q56" s="2">
        <f t="shared" si="34"/>
        <v>15900</v>
      </c>
      <c r="R56" s="2">
        <f t="shared" si="3"/>
        <v>4.416666666666667</v>
      </c>
      <c r="S56" s="2">
        <v>0.9</v>
      </c>
      <c r="T56" s="2">
        <f t="shared" si="4"/>
        <v>8.9999999999999998E-4</v>
      </c>
      <c r="U56" s="2">
        <f t="shared" si="5"/>
        <v>8.8816144738263141</v>
      </c>
      <c r="V56" s="64"/>
      <c r="X56" s="8"/>
      <c r="AA56" s="3"/>
      <c r="AB56" s="3"/>
      <c r="AD56" s="2">
        <f t="shared" si="35"/>
        <v>15900</v>
      </c>
      <c r="AE56" s="2">
        <f t="shared" si="6"/>
        <v>4.416666666666667</v>
      </c>
      <c r="AF56" s="2">
        <v>0.8</v>
      </c>
      <c r="AG56" s="2">
        <f t="shared" si="7"/>
        <v>8.0000000000000004E-4</v>
      </c>
      <c r="AH56" s="2">
        <f t="shared" si="8"/>
        <v>7.8947684211789468</v>
      </c>
      <c r="AI56" s="64"/>
      <c r="AK56" s="8"/>
      <c r="AS56">
        <f t="shared" si="9"/>
        <v>7.5658197369631566</v>
      </c>
      <c r="AT56">
        <f t="shared" si="10"/>
        <v>1.2308132741655771</v>
      </c>
      <c r="BA56" s="2">
        <f t="shared" si="36"/>
        <v>15900</v>
      </c>
      <c r="BB56" s="2">
        <f t="shared" si="11"/>
        <v>4.416666666666667</v>
      </c>
      <c r="BC56" s="2">
        <v>0.4</v>
      </c>
      <c r="BD56" s="2">
        <f t="shared" si="12"/>
        <v>4.0000000000000002E-4</v>
      </c>
      <c r="BE56" s="2">
        <f t="shared" si="13"/>
        <v>3.9473842105894734</v>
      </c>
      <c r="BF56" s="64"/>
      <c r="BL56" s="2">
        <f t="shared" si="37"/>
        <v>15900</v>
      </c>
      <c r="BM56" s="2">
        <f t="shared" si="14"/>
        <v>4.416666666666667</v>
      </c>
      <c r="BN56" s="2">
        <v>0.4</v>
      </c>
      <c r="BO56" s="2">
        <f t="shared" si="15"/>
        <v>4.0000000000000002E-4</v>
      </c>
      <c r="BP56" s="2">
        <f t="shared" si="16"/>
        <v>3.9473842105894734</v>
      </c>
      <c r="BQ56" s="64"/>
      <c r="BX56" s="2">
        <f t="shared" si="38"/>
        <v>15900</v>
      </c>
      <c r="BY56" s="2">
        <f t="shared" si="17"/>
        <v>4.416666666666667</v>
      </c>
      <c r="BZ56" s="2">
        <v>0.5</v>
      </c>
      <c r="CA56" s="2">
        <f t="shared" si="18"/>
        <v>5.0000000000000001E-4</v>
      </c>
      <c r="CB56" s="2">
        <f t="shared" si="19"/>
        <v>4.9342302632368416</v>
      </c>
      <c r="CC56" s="64"/>
      <c r="CG56" s="9"/>
      <c r="CI56" s="8">
        <f t="shared" si="20"/>
        <v>4.2763328948052628</v>
      </c>
      <c r="CJ56" s="8">
        <f t="shared" si="21"/>
        <v>0.46520369054275584</v>
      </c>
      <c r="CP56" s="2">
        <f t="shared" si="39"/>
        <v>15900</v>
      </c>
      <c r="CQ56" s="2">
        <f t="shared" si="22"/>
        <v>4.416666666666667</v>
      </c>
      <c r="CR56" s="2">
        <v>0.3</v>
      </c>
      <c r="CS56" s="2">
        <f t="shared" si="23"/>
        <v>2.9999999999999997E-4</v>
      </c>
      <c r="CT56" s="2">
        <f t="shared" si="24"/>
        <v>2.9605381579421048</v>
      </c>
      <c r="CU56" s="64"/>
      <c r="DA56" s="2">
        <f t="shared" si="40"/>
        <v>15900</v>
      </c>
      <c r="DB56" s="2">
        <f t="shared" si="25"/>
        <v>4.416666666666667</v>
      </c>
      <c r="DC56" s="2">
        <v>0.2</v>
      </c>
      <c r="DD56" s="2">
        <f t="shared" si="26"/>
        <v>2.0000000000000001E-4</v>
      </c>
      <c r="DE56" s="2">
        <f t="shared" si="27"/>
        <v>1.9736921052947367</v>
      </c>
      <c r="DF56" s="64"/>
      <c r="DL56" s="2">
        <f t="shared" si="41"/>
        <v>15900</v>
      </c>
      <c r="DM56" s="2">
        <f t="shared" si="28"/>
        <v>4.416666666666667</v>
      </c>
      <c r="DN56" s="2">
        <v>0.3</v>
      </c>
      <c r="DO56" s="2">
        <f t="shared" si="29"/>
        <v>2.9999999999999997E-4</v>
      </c>
      <c r="DP56" s="2">
        <f t="shared" si="30"/>
        <v>2.9605381579421048</v>
      </c>
      <c r="DQ56" s="64"/>
      <c r="DW56" s="8">
        <f t="shared" si="31"/>
        <v>2.6315894737263155</v>
      </c>
      <c r="DX56" s="8">
        <f t="shared" si="32"/>
        <v>0.4652036905427524</v>
      </c>
      <c r="ED56" s="3"/>
      <c r="EE56" s="3"/>
    </row>
    <row r="57" spans="1:135" x14ac:dyDescent="0.25">
      <c r="A57" s="2">
        <f t="shared" si="33"/>
        <v>16200</v>
      </c>
      <c r="B57" s="2">
        <f t="shared" si="0"/>
        <v>4.5</v>
      </c>
      <c r="C57" s="2">
        <v>0.7</v>
      </c>
      <c r="D57" s="2">
        <f t="shared" si="1"/>
        <v>6.9999999999999999E-4</v>
      </c>
      <c r="E57" s="2">
        <f t="shared" si="2"/>
        <v>6.9079223685315778</v>
      </c>
      <c r="F57" s="60" t="s">
        <v>4</v>
      </c>
      <c r="Q57" s="2">
        <f t="shared" si="34"/>
        <v>16200</v>
      </c>
      <c r="R57" s="2">
        <f t="shared" si="3"/>
        <v>4.5</v>
      </c>
      <c r="S57" s="2">
        <v>1</v>
      </c>
      <c r="T57" s="2">
        <f t="shared" si="4"/>
        <v>1E-3</v>
      </c>
      <c r="U57" s="2">
        <f t="shared" si="5"/>
        <v>9.8684605264736831</v>
      </c>
      <c r="V57" s="60" t="s">
        <v>4</v>
      </c>
      <c r="X57" s="8"/>
      <c r="AA57" s="3"/>
      <c r="AB57" s="3"/>
      <c r="AD57" s="2">
        <f t="shared" si="35"/>
        <v>16200</v>
      </c>
      <c r="AE57" s="2">
        <f t="shared" si="6"/>
        <v>4.5</v>
      </c>
      <c r="AF57" s="2">
        <v>0.9</v>
      </c>
      <c r="AG57" s="2">
        <f t="shared" si="7"/>
        <v>8.9999999999999998E-4</v>
      </c>
      <c r="AH57" s="2">
        <f t="shared" si="8"/>
        <v>8.8816144738263141</v>
      </c>
      <c r="AI57" s="60" t="s">
        <v>4</v>
      </c>
      <c r="AK57" s="8"/>
      <c r="AS57">
        <f t="shared" si="9"/>
        <v>8.5526657896105256</v>
      </c>
      <c r="AT57">
        <f t="shared" si="10"/>
        <v>1.2308132741655771</v>
      </c>
      <c r="BA57" s="2">
        <f t="shared" si="36"/>
        <v>16200</v>
      </c>
      <c r="BB57" s="2">
        <f t="shared" si="11"/>
        <v>4.5</v>
      </c>
      <c r="BC57" s="2">
        <v>0.4</v>
      </c>
      <c r="BD57" s="2">
        <f t="shared" si="12"/>
        <v>4.0000000000000002E-4</v>
      </c>
      <c r="BE57" s="2">
        <f t="shared" si="13"/>
        <v>3.9473842105894734</v>
      </c>
      <c r="BF57" s="60" t="s">
        <v>4</v>
      </c>
      <c r="BL57" s="2">
        <f t="shared" si="37"/>
        <v>16200</v>
      </c>
      <c r="BM57" s="2">
        <f t="shared" si="14"/>
        <v>4.5</v>
      </c>
      <c r="BN57" s="2">
        <v>0.6</v>
      </c>
      <c r="BO57" s="2">
        <f t="shared" si="15"/>
        <v>5.9999999999999995E-4</v>
      </c>
      <c r="BP57" s="2">
        <f t="shared" si="16"/>
        <v>5.9210763158842097</v>
      </c>
      <c r="BQ57" s="60" t="s">
        <v>4</v>
      </c>
      <c r="BX57" s="2">
        <f t="shared" si="38"/>
        <v>16200</v>
      </c>
      <c r="BY57" s="2">
        <f t="shared" si="17"/>
        <v>4.5</v>
      </c>
      <c r="BZ57" s="2">
        <v>0.5</v>
      </c>
      <c r="CA57" s="2">
        <f t="shared" si="18"/>
        <v>5.0000000000000001E-4</v>
      </c>
      <c r="CB57" s="2">
        <f t="shared" si="19"/>
        <v>4.9342302632368416</v>
      </c>
      <c r="CC57" s="60" t="s">
        <v>4</v>
      </c>
      <c r="CG57" s="9"/>
      <c r="CI57" s="8">
        <f t="shared" si="20"/>
        <v>4.9342302632368416</v>
      </c>
      <c r="CJ57" s="8">
        <f t="shared" si="21"/>
        <v>0.80575642788859836</v>
      </c>
      <c r="CP57" s="2">
        <f t="shared" si="39"/>
        <v>16200</v>
      </c>
      <c r="CQ57" s="2">
        <f t="shared" si="22"/>
        <v>4.5</v>
      </c>
      <c r="CR57" s="2">
        <v>0.3</v>
      </c>
      <c r="CS57" s="2">
        <f t="shared" si="23"/>
        <v>2.9999999999999997E-4</v>
      </c>
      <c r="CT57" s="2">
        <f t="shared" si="24"/>
        <v>2.9605381579421048</v>
      </c>
      <c r="CU57" s="60" t="s">
        <v>4</v>
      </c>
      <c r="DA57" s="2">
        <f t="shared" si="40"/>
        <v>16200</v>
      </c>
      <c r="DB57" s="2">
        <f t="shared" si="25"/>
        <v>4.5</v>
      </c>
      <c r="DC57" s="2">
        <v>0.2</v>
      </c>
      <c r="DD57" s="2">
        <f t="shared" si="26"/>
        <v>2.0000000000000001E-4</v>
      </c>
      <c r="DE57" s="2">
        <f t="shared" si="27"/>
        <v>1.9736921052947367</v>
      </c>
      <c r="DF57" s="60" t="s">
        <v>4</v>
      </c>
      <c r="DL57" s="2">
        <f t="shared" si="41"/>
        <v>16200</v>
      </c>
      <c r="DM57" s="2">
        <f t="shared" si="28"/>
        <v>4.5</v>
      </c>
      <c r="DN57" s="2">
        <v>0.3</v>
      </c>
      <c r="DO57" s="2">
        <f t="shared" si="29"/>
        <v>2.9999999999999997E-4</v>
      </c>
      <c r="DP57" s="2">
        <f t="shared" si="30"/>
        <v>2.9605381579421048</v>
      </c>
      <c r="DQ57" s="60" t="s">
        <v>4</v>
      </c>
      <c r="DW57" s="8">
        <f t="shared" si="31"/>
        <v>2.6315894737263155</v>
      </c>
      <c r="DX57" s="8">
        <f t="shared" si="32"/>
        <v>0.4652036905427524</v>
      </c>
      <c r="ED57" s="3"/>
      <c r="EE57" s="3"/>
    </row>
    <row r="58" spans="1:135" x14ac:dyDescent="0.25">
      <c r="A58" s="2">
        <f t="shared" si="33"/>
        <v>16500</v>
      </c>
      <c r="B58" s="2">
        <f t="shared" si="0"/>
        <v>4.583333333333333</v>
      </c>
      <c r="C58" s="2">
        <v>0.6</v>
      </c>
      <c r="D58" s="2">
        <f t="shared" si="1"/>
        <v>5.9999999999999995E-4</v>
      </c>
      <c r="E58" s="2">
        <f t="shared" si="2"/>
        <v>5.9210763158842097</v>
      </c>
      <c r="F58" s="60"/>
      <c r="Q58" s="2">
        <f t="shared" si="34"/>
        <v>16500</v>
      </c>
      <c r="R58" s="2">
        <f t="shared" si="3"/>
        <v>4.583333333333333</v>
      </c>
      <c r="S58" s="2">
        <v>1</v>
      </c>
      <c r="T58" s="2">
        <f t="shared" si="4"/>
        <v>1E-3</v>
      </c>
      <c r="U58" s="2">
        <f t="shared" si="5"/>
        <v>9.8684605264736831</v>
      </c>
      <c r="V58" s="60"/>
      <c r="X58" s="8"/>
      <c r="AA58" s="3"/>
      <c r="AB58" s="3"/>
      <c r="AD58" s="2">
        <f t="shared" si="35"/>
        <v>16500</v>
      </c>
      <c r="AE58" s="2">
        <f t="shared" si="6"/>
        <v>4.583333333333333</v>
      </c>
      <c r="AF58" s="2">
        <v>0.9</v>
      </c>
      <c r="AG58" s="2">
        <f t="shared" si="7"/>
        <v>8.9999999999999998E-4</v>
      </c>
      <c r="AH58" s="2">
        <f t="shared" si="8"/>
        <v>8.8816144738263141</v>
      </c>
      <c r="AI58" s="60"/>
      <c r="AK58" s="8"/>
      <c r="AS58">
        <f t="shared" si="9"/>
        <v>8.2237171053947353</v>
      </c>
      <c r="AT58">
        <f t="shared" si="10"/>
        <v>1.6773157597869806</v>
      </c>
      <c r="BA58" s="2">
        <f t="shared" si="36"/>
        <v>16500</v>
      </c>
      <c r="BB58" s="2">
        <f t="shared" si="11"/>
        <v>4.583333333333333</v>
      </c>
      <c r="BC58" s="2">
        <v>0.3</v>
      </c>
      <c r="BD58" s="2">
        <f t="shared" si="12"/>
        <v>2.9999999999999997E-4</v>
      </c>
      <c r="BE58" s="2">
        <f t="shared" si="13"/>
        <v>2.9605381579421048</v>
      </c>
      <c r="BF58" s="60"/>
      <c r="BL58" s="2">
        <f t="shared" si="37"/>
        <v>16500</v>
      </c>
      <c r="BM58" s="2">
        <f t="shared" si="14"/>
        <v>4.583333333333333</v>
      </c>
      <c r="BN58" s="2">
        <v>0.6</v>
      </c>
      <c r="BO58" s="2">
        <f t="shared" si="15"/>
        <v>5.9999999999999995E-4</v>
      </c>
      <c r="BP58" s="2">
        <f t="shared" si="16"/>
        <v>5.9210763158842097</v>
      </c>
      <c r="BQ58" s="60"/>
      <c r="BX58" s="2">
        <f t="shared" si="38"/>
        <v>16500</v>
      </c>
      <c r="BY58" s="2">
        <f t="shared" si="17"/>
        <v>4.583333333333333</v>
      </c>
      <c r="BZ58" s="2">
        <v>0.5</v>
      </c>
      <c r="CA58" s="2">
        <f t="shared" si="18"/>
        <v>5.0000000000000001E-4</v>
      </c>
      <c r="CB58" s="2">
        <f t="shared" si="19"/>
        <v>4.9342302632368416</v>
      </c>
      <c r="CC58" s="60"/>
      <c r="CG58" s="9"/>
      <c r="CI58" s="8">
        <f t="shared" si="20"/>
        <v>4.6052815790210522</v>
      </c>
      <c r="CJ58" s="8">
        <f t="shared" si="21"/>
        <v>1.2308132741655784</v>
      </c>
      <c r="CP58" s="2">
        <f t="shared" si="39"/>
        <v>16500</v>
      </c>
      <c r="CQ58" s="2">
        <f t="shared" si="22"/>
        <v>4.583333333333333</v>
      </c>
      <c r="CR58" s="2">
        <v>0.3</v>
      </c>
      <c r="CS58" s="2">
        <f t="shared" si="23"/>
        <v>2.9999999999999997E-4</v>
      </c>
      <c r="CT58" s="2">
        <f t="shared" si="24"/>
        <v>2.9605381579421048</v>
      </c>
      <c r="CU58" s="60"/>
      <c r="DA58" s="2">
        <f t="shared" si="40"/>
        <v>16500</v>
      </c>
      <c r="DB58" s="2">
        <f t="shared" si="25"/>
        <v>4.583333333333333</v>
      </c>
      <c r="DC58" s="2">
        <v>0.2</v>
      </c>
      <c r="DD58" s="2">
        <f t="shared" si="26"/>
        <v>2.0000000000000001E-4</v>
      </c>
      <c r="DE58" s="2">
        <f t="shared" si="27"/>
        <v>1.9736921052947367</v>
      </c>
      <c r="DF58" s="60"/>
      <c r="DL58" s="2">
        <f t="shared" si="41"/>
        <v>16500</v>
      </c>
      <c r="DM58" s="2">
        <f t="shared" si="28"/>
        <v>4.583333333333333</v>
      </c>
      <c r="DN58" s="2">
        <v>0.3</v>
      </c>
      <c r="DO58" s="2">
        <f t="shared" si="29"/>
        <v>2.9999999999999997E-4</v>
      </c>
      <c r="DP58" s="2">
        <f t="shared" si="30"/>
        <v>2.9605381579421048</v>
      </c>
      <c r="DQ58" s="60"/>
      <c r="DW58" s="8">
        <f t="shared" si="31"/>
        <v>2.6315894737263155</v>
      </c>
      <c r="DX58" s="8">
        <f t="shared" si="32"/>
        <v>0.4652036905427524</v>
      </c>
      <c r="ED58" s="3"/>
      <c r="EE58" s="3"/>
    </row>
    <row r="59" spans="1:135" x14ac:dyDescent="0.25">
      <c r="A59" s="2">
        <f t="shared" si="33"/>
        <v>16800</v>
      </c>
      <c r="B59" s="2">
        <f t="shared" si="0"/>
        <v>4.666666666666667</v>
      </c>
      <c r="C59" s="2">
        <v>0.7</v>
      </c>
      <c r="D59" s="2">
        <f t="shared" si="1"/>
        <v>6.9999999999999999E-4</v>
      </c>
      <c r="E59" s="2">
        <f t="shared" si="2"/>
        <v>6.9079223685315778</v>
      </c>
      <c r="F59" s="60"/>
      <c r="Q59" s="2">
        <f t="shared" si="34"/>
        <v>16800</v>
      </c>
      <c r="R59" s="2">
        <f t="shared" si="3"/>
        <v>4.666666666666667</v>
      </c>
      <c r="S59" s="2">
        <v>1</v>
      </c>
      <c r="T59" s="2">
        <f t="shared" si="4"/>
        <v>1E-3</v>
      </c>
      <c r="U59" s="2">
        <f t="shared" si="5"/>
        <v>9.8684605264736831</v>
      </c>
      <c r="V59" s="60"/>
      <c r="X59" s="8"/>
      <c r="AA59" s="3"/>
      <c r="AB59" s="3"/>
      <c r="AD59" s="2">
        <f t="shared" si="35"/>
        <v>16800</v>
      </c>
      <c r="AE59" s="2">
        <f t="shared" si="6"/>
        <v>4.666666666666667</v>
      </c>
      <c r="AF59" s="2">
        <v>0.9</v>
      </c>
      <c r="AG59" s="2">
        <f t="shared" si="7"/>
        <v>8.9999999999999998E-4</v>
      </c>
      <c r="AH59" s="2">
        <f t="shared" si="8"/>
        <v>8.8816144738263141</v>
      </c>
      <c r="AI59" s="60"/>
      <c r="AK59" s="8"/>
      <c r="AS59">
        <f t="shared" si="9"/>
        <v>8.5526657896105256</v>
      </c>
      <c r="AT59">
        <f t="shared" si="10"/>
        <v>1.2308132741655771</v>
      </c>
      <c r="BA59" s="2">
        <f t="shared" si="36"/>
        <v>16800</v>
      </c>
      <c r="BB59" s="2">
        <f t="shared" si="11"/>
        <v>4.666666666666667</v>
      </c>
      <c r="BC59" s="2">
        <v>0.4</v>
      </c>
      <c r="BD59" s="2">
        <f t="shared" si="12"/>
        <v>4.0000000000000002E-4</v>
      </c>
      <c r="BE59" s="2">
        <f t="shared" si="13"/>
        <v>3.9473842105894734</v>
      </c>
      <c r="BF59" s="60"/>
      <c r="BL59" s="2">
        <f t="shared" si="37"/>
        <v>16800</v>
      </c>
      <c r="BM59" s="2">
        <f t="shared" si="14"/>
        <v>4.666666666666667</v>
      </c>
      <c r="BN59" s="2">
        <v>0.7</v>
      </c>
      <c r="BO59" s="2">
        <f t="shared" si="15"/>
        <v>6.9999999999999999E-4</v>
      </c>
      <c r="BP59" s="2">
        <f t="shared" si="16"/>
        <v>6.9079223685315778</v>
      </c>
      <c r="BQ59" s="60"/>
      <c r="BX59" s="2">
        <f t="shared" si="38"/>
        <v>16800</v>
      </c>
      <c r="BY59" s="2">
        <f t="shared" si="17"/>
        <v>4.666666666666667</v>
      </c>
      <c r="BZ59" s="2">
        <v>0.5</v>
      </c>
      <c r="CA59" s="2">
        <f t="shared" si="18"/>
        <v>5.0000000000000001E-4</v>
      </c>
      <c r="CB59" s="2">
        <f t="shared" si="19"/>
        <v>4.9342302632368416</v>
      </c>
      <c r="CC59" s="60"/>
      <c r="CG59" s="9"/>
      <c r="CI59" s="8">
        <f t="shared" si="20"/>
        <v>5.2631789474526309</v>
      </c>
      <c r="CJ59" s="8">
        <f t="shared" si="21"/>
        <v>1.2308132741655746</v>
      </c>
      <c r="CP59" s="2">
        <f t="shared" si="39"/>
        <v>16800</v>
      </c>
      <c r="CQ59" s="2">
        <f t="shared" si="22"/>
        <v>4.666666666666667</v>
      </c>
      <c r="CR59" s="2">
        <v>0.3</v>
      </c>
      <c r="CS59" s="2">
        <f t="shared" si="23"/>
        <v>2.9999999999999997E-4</v>
      </c>
      <c r="CT59" s="2">
        <f t="shared" si="24"/>
        <v>2.9605381579421048</v>
      </c>
      <c r="CU59" s="60"/>
      <c r="DA59" s="2">
        <f t="shared" si="40"/>
        <v>16800</v>
      </c>
      <c r="DB59" s="2">
        <f t="shared" si="25"/>
        <v>4.666666666666667</v>
      </c>
      <c r="DC59" s="2">
        <v>0.2</v>
      </c>
      <c r="DD59" s="2">
        <f t="shared" si="26"/>
        <v>2.0000000000000001E-4</v>
      </c>
      <c r="DE59" s="2">
        <f t="shared" si="27"/>
        <v>1.9736921052947367</v>
      </c>
      <c r="DF59" s="60"/>
      <c r="DL59" s="2">
        <f t="shared" si="41"/>
        <v>16800</v>
      </c>
      <c r="DM59" s="2">
        <f t="shared" si="28"/>
        <v>4.666666666666667</v>
      </c>
      <c r="DN59" s="2">
        <v>0.2</v>
      </c>
      <c r="DO59" s="2">
        <f t="shared" si="29"/>
        <v>2.0000000000000001E-4</v>
      </c>
      <c r="DP59" s="2">
        <f t="shared" si="30"/>
        <v>1.9736921052947367</v>
      </c>
      <c r="DQ59" s="60"/>
      <c r="DW59" s="8">
        <f t="shared" si="31"/>
        <v>2.3026407895105261</v>
      </c>
      <c r="DX59" s="8">
        <f t="shared" si="32"/>
        <v>0.46520369054275584</v>
      </c>
      <c r="ED59" s="3"/>
      <c r="EE59" s="3"/>
    </row>
    <row r="60" spans="1:135" x14ac:dyDescent="0.25">
      <c r="A60" s="2">
        <f t="shared" si="33"/>
        <v>17100</v>
      </c>
      <c r="B60" s="2">
        <f t="shared" si="0"/>
        <v>4.75</v>
      </c>
      <c r="C60" s="2">
        <v>0.7</v>
      </c>
      <c r="D60" s="2">
        <f t="shared" si="1"/>
        <v>6.9999999999999999E-4</v>
      </c>
      <c r="E60" s="2">
        <f t="shared" si="2"/>
        <v>6.9079223685315778</v>
      </c>
      <c r="F60" s="60"/>
      <c r="Q60" s="2">
        <f t="shared" si="34"/>
        <v>17100</v>
      </c>
      <c r="R60" s="2">
        <f t="shared" si="3"/>
        <v>4.75</v>
      </c>
      <c r="S60" s="2">
        <v>1</v>
      </c>
      <c r="T60" s="2">
        <f t="shared" si="4"/>
        <v>1E-3</v>
      </c>
      <c r="U60" s="2">
        <f t="shared" si="5"/>
        <v>9.8684605264736831</v>
      </c>
      <c r="V60" s="60"/>
      <c r="X60" s="8"/>
      <c r="AA60" s="3"/>
      <c r="AB60" s="3"/>
      <c r="AD60" s="2">
        <f t="shared" si="35"/>
        <v>17100</v>
      </c>
      <c r="AE60" s="2">
        <f t="shared" si="6"/>
        <v>4.75</v>
      </c>
      <c r="AF60" s="2">
        <v>0.9</v>
      </c>
      <c r="AG60" s="2">
        <f t="shared" si="7"/>
        <v>8.9999999999999998E-4</v>
      </c>
      <c r="AH60" s="2">
        <f t="shared" si="8"/>
        <v>8.8816144738263141</v>
      </c>
      <c r="AI60" s="60"/>
      <c r="AK60" s="8"/>
      <c r="AS60">
        <f t="shared" si="9"/>
        <v>8.5526657896105256</v>
      </c>
      <c r="AT60">
        <f t="shared" si="10"/>
        <v>1.2308132741655771</v>
      </c>
      <c r="BA60" s="2">
        <f t="shared" si="36"/>
        <v>17100</v>
      </c>
      <c r="BB60" s="2">
        <f t="shared" si="11"/>
        <v>4.75</v>
      </c>
      <c r="BC60" s="2">
        <v>0.3</v>
      </c>
      <c r="BD60" s="2">
        <f t="shared" si="12"/>
        <v>2.9999999999999997E-4</v>
      </c>
      <c r="BE60" s="2">
        <f t="shared" si="13"/>
        <v>2.9605381579421048</v>
      </c>
      <c r="BF60" s="60"/>
      <c r="BL60" s="2">
        <f t="shared" si="37"/>
        <v>17100</v>
      </c>
      <c r="BM60" s="2">
        <f t="shared" si="14"/>
        <v>4.75</v>
      </c>
      <c r="BN60" s="2">
        <v>0.6</v>
      </c>
      <c r="BO60" s="2">
        <f t="shared" si="15"/>
        <v>5.9999999999999995E-4</v>
      </c>
      <c r="BP60" s="2">
        <f t="shared" si="16"/>
        <v>5.9210763158842097</v>
      </c>
      <c r="BQ60" s="60"/>
      <c r="BX60" s="2">
        <f t="shared" si="38"/>
        <v>17100</v>
      </c>
      <c r="BY60" s="2">
        <f t="shared" si="17"/>
        <v>4.75</v>
      </c>
      <c r="BZ60" s="2">
        <v>0.5</v>
      </c>
      <c r="CA60" s="2">
        <f t="shared" si="18"/>
        <v>5.0000000000000001E-4</v>
      </c>
      <c r="CB60" s="2">
        <f t="shared" si="19"/>
        <v>4.9342302632368416</v>
      </c>
      <c r="CC60" s="60"/>
      <c r="CG60" s="9"/>
      <c r="CI60" s="8">
        <f t="shared" si="20"/>
        <v>4.6052815790210522</v>
      </c>
      <c r="CJ60" s="8">
        <f t="shared" si="21"/>
        <v>1.2308132741655784</v>
      </c>
      <c r="CP60" s="2">
        <f t="shared" si="39"/>
        <v>17100</v>
      </c>
      <c r="CQ60" s="2">
        <f t="shared" si="22"/>
        <v>4.75</v>
      </c>
      <c r="CR60" s="2">
        <v>0.2</v>
      </c>
      <c r="CS60" s="2">
        <f t="shared" si="23"/>
        <v>2.0000000000000001E-4</v>
      </c>
      <c r="CT60" s="2">
        <f t="shared" si="24"/>
        <v>1.9736921052947367</v>
      </c>
      <c r="CU60" s="60"/>
      <c r="DA60" s="2">
        <f t="shared" si="40"/>
        <v>17100</v>
      </c>
      <c r="DB60" s="2">
        <f t="shared" si="25"/>
        <v>4.75</v>
      </c>
      <c r="DC60" s="2">
        <v>0.2</v>
      </c>
      <c r="DD60" s="2">
        <f t="shared" si="26"/>
        <v>2.0000000000000001E-4</v>
      </c>
      <c r="DE60" s="2">
        <f t="shared" si="27"/>
        <v>1.9736921052947367</v>
      </c>
      <c r="DF60" s="60"/>
      <c r="DL60" s="2">
        <f t="shared" si="41"/>
        <v>17100</v>
      </c>
      <c r="DM60" s="2">
        <f t="shared" si="28"/>
        <v>4.75</v>
      </c>
      <c r="DN60" s="2">
        <v>0.3</v>
      </c>
      <c r="DO60" s="2">
        <f t="shared" si="29"/>
        <v>2.9999999999999997E-4</v>
      </c>
      <c r="DP60" s="2">
        <f t="shared" si="30"/>
        <v>2.9605381579421048</v>
      </c>
      <c r="DQ60" s="60"/>
      <c r="DW60" s="8">
        <f t="shared" si="31"/>
        <v>2.3026407895105261</v>
      </c>
      <c r="DX60" s="8">
        <f t="shared" si="32"/>
        <v>0.46520369054275584</v>
      </c>
      <c r="ED60" s="3"/>
      <c r="EE60" s="3"/>
    </row>
    <row r="61" spans="1:135" x14ac:dyDescent="0.25">
      <c r="A61" s="2">
        <f t="shared" si="33"/>
        <v>17400</v>
      </c>
      <c r="B61" s="2">
        <f t="shared" si="0"/>
        <v>4.833333333333333</v>
      </c>
      <c r="C61" s="2">
        <v>0.7</v>
      </c>
      <c r="D61" s="2">
        <f t="shared" si="1"/>
        <v>6.9999999999999999E-4</v>
      </c>
      <c r="E61" s="2">
        <f t="shared" si="2"/>
        <v>6.9079223685315778</v>
      </c>
      <c r="F61" s="60"/>
      <c r="Q61" s="2">
        <f t="shared" si="34"/>
        <v>17400</v>
      </c>
      <c r="R61" s="2">
        <f t="shared" si="3"/>
        <v>4.833333333333333</v>
      </c>
      <c r="S61" s="2">
        <v>1</v>
      </c>
      <c r="T61" s="2">
        <f t="shared" si="4"/>
        <v>1E-3</v>
      </c>
      <c r="U61" s="2">
        <f t="shared" si="5"/>
        <v>9.8684605264736831</v>
      </c>
      <c r="V61" s="60"/>
      <c r="X61" s="8"/>
      <c r="AA61" s="3"/>
      <c r="AB61" s="3"/>
      <c r="AD61" s="2">
        <f t="shared" si="35"/>
        <v>17400</v>
      </c>
      <c r="AE61" s="2">
        <f t="shared" si="6"/>
        <v>4.833333333333333</v>
      </c>
      <c r="AF61" s="2">
        <v>0.9</v>
      </c>
      <c r="AG61" s="2">
        <f t="shared" si="7"/>
        <v>8.9999999999999998E-4</v>
      </c>
      <c r="AH61" s="2">
        <f t="shared" si="8"/>
        <v>8.8816144738263141</v>
      </c>
      <c r="AI61" s="60"/>
      <c r="AK61" s="8"/>
      <c r="AS61">
        <f t="shared" si="9"/>
        <v>8.5526657896105256</v>
      </c>
      <c r="AT61">
        <f t="shared" si="10"/>
        <v>1.2308132741655771</v>
      </c>
      <c r="BA61" s="2">
        <f t="shared" si="36"/>
        <v>17400</v>
      </c>
      <c r="BB61" s="2">
        <f t="shared" si="11"/>
        <v>4.833333333333333</v>
      </c>
      <c r="BC61" s="2">
        <v>0.4</v>
      </c>
      <c r="BD61" s="2">
        <f t="shared" si="12"/>
        <v>4.0000000000000002E-4</v>
      </c>
      <c r="BE61" s="2">
        <f t="shared" si="13"/>
        <v>3.9473842105894734</v>
      </c>
      <c r="BF61" s="60"/>
      <c r="BL61" s="2">
        <f t="shared" si="37"/>
        <v>17400</v>
      </c>
      <c r="BM61" s="2">
        <f t="shared" si="14"/>
        <v>4.833333333333333</v>
      </c>
      <c r="BN61" s="2">
        <v>0.6</v>
      </c>
      <c r="BO61" s="2">
        <f t="shared" si="15"/>
        <v>5.9999999999999995E-4</v>
      </c>
      <c r="BP61" s="2">
        <f t="shared" si="16"/>
        <v>5.9210763158842097</v>
      </c>
      <c r="BQ61" s="60"/>
      <c r="BX61" s="2">
        <f t="shared" si="38"/>
        <v>17400</v>
      </c>
      <c r="BY61" s="2">
        <f t="shared" si="17"/>
        <v>4.833333333333333</v>
      </c>
      <c r="BZ61" s="2">
        <v>0.5</v>
      </c>
      <c r="CA61" s="2">
        <f t="shared" si="18"/>
        <v>5.0000000000000001E-4</v>
      </c>
      <c r="CB61" s="2">
        <f t="shared" si="19"/>
        <v>4.9342302632368416</v>
      </c>
      <c r="CC61" s="60"/>
      <c r="CG61" s="9"/>
      <c r="CI61" s="8">
        <f t="shared" si="20"/>
        <v>4.9342302632368416</v>
      </c>
      <c r="CJ61" s="8">
        <f t="shared" si="21"/>
        <v>0.80575642788859836</v>
      </c>
      <c r="CP61" s="2">
        <f t="shared" si="39"/>
        <v>17400</v>
      </c>
      <c r="CQ61" s="2">
        <f t="shared" si="22"/>
        <v>4.833333333333333</v>
      </c>
      <c r="CR61" s="2">
        <v>0.3</v>
      </c>
      <c r="CS61" s="2">
        <f t="shared" si="23"/>
        <v>2.9999999999999997E-4</v>
      </c>
      <c r="CT61" s="2">
        <f t="shared" si="24"/>
        <v>2.9605381579421048</v>
      </c>
      <c r="CU61" s="60"/>
      <c r="DA61" s="2">
        <f t="shared" si="40"/>
        <v>17400</v>
      </c>
      <c r="DB61" s="2">
        <f t="shared" si="25"/>
        <v>4.833333333333333</v>
      </c>
      <c r="DC61" s="2">
        <v>0.2</v>
      </c>
      <c r="DD61" s="2">
        <f t="shared" si="26"/>
        <v>2.0000000000000001E-4</v>
      </c>
      <c r="DE61" s="2">
        <f t="shared" si="27"/>
        <v>1.9736921052947367</v>
      </c>
      <c r="DF61" s="60"/>
      <c r="DL61" s="2">
        <f t="shared" si="41"/>
        <v>17400</v>
      </c>
      <c r="DM61" s="2">
        <f t="shared" si="28"/>
        <v>4.833333333333333</v>
      </c>
      <c r="DN61" s="2">
        <v>0.2</v>
      </c>
      <c r="DO61" s="2">
        <f t="shared" si="29"/>
        <v>2.0000000000000001E-4</v>
      </c>
      <c r="DP61" s="2">
        <f t="shared" si="30"/>
        <v>1.9736921052947367</v>
      </c>
      <c r="DQ61" s="60"/>
      <c r="DW61" s="8">
        <f t="shared" si="31"/>
        <v>2.3026407895105261</v>
      </c>
      <c r="DX61" s="8">
        <f t="shared" si="32"/>
        <v>0.46520369054275584</v>
      </c>
      <c r="ED61" s="3"/>
      <c r="EE61" s="3"/>
    </row>
    <row r="62" spans="1:135" x14ac:dyDescent="0.25">
      <c r="A62" s="2">
        <f t="shared" si="33"/>
        <v>17700</v>
      </c>
      <c r="B62" s="2">
        <f t="shared" si="0"/>
        <v>4.916666666666667</v>
      </c>
      <c r="C62" s="2">
        <v>0.7</v>
      </c>
      <c r="D62" s="2">
        <f t="shared" si="1"/>
        <v>6.9999999999999999E-4</v>
      </c>
      <c r="E62" s="2">
        <f t="shared" si="2"/>
        <v>6.9079223685315778</v>
      </c>
      <c r="F62" s="60"/>
      <c r="Q62" s="2">
        <f t="shared" si="34"/>
        <v>17700</v>
      </c>
      <c r="R62" s="2">
        <f t="shared" si="3"/>
        <v>4.916666666666667</v>
      </c>
      <c r="S62" s="2">
        <v>1</v>
      </c>
      <c r="T62" s="2">
        <f t="shared" si="4"/>
        <v>1E-3</v>
      </c>
      <c r="U62" s="2">
        <f t="shared" si="5"/>
        <v>9.8684605264736831</v>
      </c>
      <c r="V62" s="60"/>
      <c r="X62" s="8"/>
      <c r="AA62" s="3"/>
      <c r="AB62" s="3"/>
      <c r="AD62" s="2">
        <f t="shared" si="35"/>
        <v>17700</v>
      </c>
      <c r="AE62" s="2">
        <f t="shared" si="6"/>
        <v>4.916666666666667</v>
      </c>
      <c r="AF62" s="2">
        <v>0.9</v>
      </c>
      <c r="AG62" s="2">
        <f t="shared" si="7"/>
        <v>8.9999999999999998E-4</v>
      </c>
      <c r="AH62" s="2">
        <f t="shared" si="8"/>
        <v>8.8816144738263141</v>
      </c>
      <c r="AI62" s="60"/>
      <c r="AK62" s="8"/>
      <c r="AS62" s="24">
        <f t="shared" si="9"/>
        <v>8.5526657896105256</v>
      </c>
      <c r="AT62">
        <f t="shared" si="10"/>
        <v>1.2308132741655771</v>
      </c>
      <c r="BA62" s="2">
        <f t="shared" si="36"/>
        <v>17700</v>
      </c>
      <c r="BB62" s="2">
        <f t="shared" si="11"/>
        <v>4.916666666666667</v>
      </c>
      <c r="BC62" s="2">
        <v>0.4</v>
      </c>
      <c r="BD62" s="2">
        <f t="shared" si="12"/>
        <v>4.0000000000000002E-4</v>
      </c>
      <c r="BE62" s="2">
        <f t="shared" si="13"/>
        <v>3.9473842105894734</v>
      </c>
      <c r="BF62" s="60"/>
      <c r="BL62" s="2">
        <f t="shared" si="37"/>
        <v>17700</v>
      </c>
      <c r="BM62" s="2">
        <f t="shared" si="14"/>
        <v>4.916666666666667</v>
      </c>
      <c r="BN62" s="2">
        <v>0.6</v>
      </c>
      <c r="BO62" s="2">
        <f t="shared" si="15"/>
        <v>5.9999999999999995E-4</v>
      </c>
      <c r="BP62" s="2">
        <f t="shared" si="16"/>
        <v>5.9210763158842097</v>
      </c>
      <c r="BQ62" s="60"/>
      <c r="BX62" s="2">
        <f t="shared" si="38"/>
        <v>17700</v>
      </c>
      <c r="BY62" s="2">
        <f t="shared" si="17"/>
        <v>4.916666666666667</v>
      </c>
      <c r="BZ62" s="2">
        <v>0.5</v>
      </c>
      <c r="CA62" s="2">
        <f t="shared" si="18"/>
        <v>5.0000000000000001E-4</v>
      </c>
      <c r="CB62" s="2">
        <f t="shared" si="19"/>
        <v>4.9342302632368416</v>
      </c>
      <c r="CC62" s="60"/>
      <c r="CG62" s="9"/>
      <c r="CI62" s="25">
        <f t="shared" si="20"/>
        <v>4.9342302632368416</v>
      </c>
      <c r="CJ62" s="8">
        <f t="shared" si="21"/>
        <v>0.80575642788859836</v>
      </c>
      <c r="CP62" s="2">
        <f t="shared" si="39"/>
        <v>17700</v>
      </c>
      <c r="CQ62" s="2">
        <f t="shared" si="22"/>
        <v>4.916666666666667</v>
      </c>
      <c r="CR62" s="2">
        <v>0.3</v>
      </c>
      <c r="CS62" s="2">
        <f t="shared" si="23"/>
        <v>2.9999999999999997E-4</v>
      </c>
      <c r="CT62" s="2">
        <f t="shared" si="24"/>
        <v>2.9605381579421048</v>
      </c>
      <c r="CU62" s="60"/>
      <c r="DA62" s="2">
        <f t="shared" si="40"/>
        <v>17700</v>
      </c>
      <c r="DB62" s="2">
        <f t="shared" si="25"/>
        <v>4.916666666666667</v>
      </c>
      <c r="DC62" s="2">
        <v>0.2</v>
      </c>
      <c r="DD62" s="2">
        <f t="shared" si="26"/>
        <v>2.0000000000000001E-4</v>
      </c>
      <c r="DE62" s="2">
        <f t="shared" si="27"/>
        <v>1.9736921052947367</v>
      </c>
      <c r="DF62" s="60"/>
      <c r="DL62" s="2">
        <f t="shared" si="41"/>
        <v>17700</v>
      </c>
      <c r="DM62" s="2">
        <f t="shared" si="28"/>
        <v>4.916666666666667</v>
      </c>
      <c r="DN62" s="2">
        <v>0.2</v>
      </c>
      <c r="DO62" s="2">
        <f t="shared" si="29"/>
        <v>2.0000000000000001E-4</v>
      </c>
      <c r="DP62" s="2">
        <f t="shared" si="30"/>
        <v>1.9736921052947367</v>
      </c>
      <c r="DQ62" s="60"/>
      <c r="DW62" s="25">
        <f t="shared" si="31"/>
        <v>2.3026407895105261</v>
      </c>
      <c r="DX62" s="8">
        <f t="shared" si="32"/>
        <v>0.46520369054275584</v>
      </c>
      <c r="ED62" s="3"/>
      <c r="EE62" s="3"/>
    </row>
    <row r="63" spans="1:135" x14ac:dyDescent="0.25">
      <c r="AA63" s="3"/>
      <c r="AB63" s="3"/>
      <c r="AG63" s="3"/>
      <c r="AH63" s="3"/>
      <c r="BD63" s="3"/>
      <c r="BE63" s="3"/>
      <c r="BP63" s="3"/>
      <c r="BQ63" s="3"/>
      <c r="CD63" s="9"/>
      <c r="CE63" s="9"/>
      <c r="CF63" s="9"/>
      <c r="CG63" s="9"/>
      <c r="DD63" s="3"/>
      <c r="DE63" s="3"/>
      <c r="ED63" s="3"/>
      <c r="EE63" s="3"/>
    </row>
    <row r="64" spans="1:135" x14ac:dyDescent="0.25">
      <c r="AA64" s="3"/>
      <c r="AB64" s="3"/>
      <c r="AG64" s="3"/>
      <c r="AH64" s="3"/>
      <c r="BD64" s="3"/>
      <c r="BE64" s="3"/>
      <c r="BP64" s="3"/>
      <c r="BQ64" s="3"/>
      <c r="CD64" s="9"/>
      <c r="CE64" s="9"/>
      <c r="CF64" s="9"/>
      <c r="CG64" s="9"/>
      <c r="DD64" s="3"/>
      <c r="DE64" s="3"/>
      <c r="ED64" s="3"/>
      <c r="EE64" s="3"/>
    </row>
    <row r="65" spans="17:135" x14ac:dyDescent="0.25">
      <c r="AA65" s="3"/>
      <c r="AB65" s="3"/>
      <c r="AG65" s="3"/>
      <c r="AH65" s="3"/>
      <c r="BD65" s="3"/>
      <c r="BE65" s="3"/>
      <c r="BP65" s="3"/>
      <c r="BQ65" s="3"/>
      <c r="CD65" s="9"/>
      <c r="CE65" s="9"/>
      <c r="CF65" s="9"/>
      <c r="CG65" s="9"/>
      <c r="DD65" s="3"/>
      <c r="DE65" s="3"/>
      <c r="ED65" s="3"/>
      <c r="EE65" s="3"/>
    </row>
    <row r="66" spans="17:135" x14ac:dyDescent="0.25">
      <c r="AA66" s="3"/>
      <c r="AB66" s="3"/>
      <c r="AG66" s="3"/>
      <c r="AH66" s="3"/>
      <c r="BP66" s="3"/>
      <c r="BQ66" s="3"/>
      <c r="CD66" s="9"/>
      <c r="CE66" s="9"/>
      <c r="CF66" s="9"/>
      <c r="CG66" s="9"/>
      <c r="DD66" s="3"/>
      <c r="DE66" s="3"/>
      <c r="ED66" s="3"/>
      <c r="EE66" s="3"/>
    </row>
    <row r="67" spans="17:135" x14ac:dyDescent="0.25">
      <c r="AA67" s="3"/>
      <c r="AB67" s="3"/>
      <c r="AG67" s="3"/>
      <c r="AH67" s="3"/>
      <c r="BP67" s="3"/>
      <c r="BQ67" s="3"/>
      <c r="CD67" s="9"/>
      <c r="CE67" s="9"/>
      <c r="CF67" s="9"/>
      <c r="CG67" s="9"/>
      <c r="DD67" s="3"/>
      <c r="DE67" s="3"/>
      <c r="ED67" s="3"/>
      <c r="EE67" s="3"/>
    </row>
    <row r="68" spans="17:135" x14ac:dyDescent="0.25">
      <c r="AA68" s="3"/>
      <c r="AB68" s="3"/>
      <c r="AG68" s="3"/>
      <c r="AH68" s="3"/>
      <c r="BP68" s="3"/>
      <c r="BQ68" s="3"/>
      <c r="CD68" s="9"/>
      <c r="CE68" s="9"/>
      <c r="CF68" s="9"/>
      <c r="CG68" s="9"/>
      <c r="DD68" s="3"/>
      <c r="DE68" s="3"/>
      <c r="ED68" s="3"/>
      <c r="EE68" s="3"/>
    </row>
    <row r="69" spans="17:135" x14ac:dyDescent="0.25">
      <c r="AA69" s="3"/>
      <c r="AB69" s="3"/>
      <c r="AG69" s="3"/>
      <c r="AH69" s="3"/>
      <c r="BP69" s="3"/>
      <c r="BQ69" s="3"/>
      <c r="CD69" s="9"/>
      <c r="CE69" s="9"/>
      <c r="CF69" s="9"/>
      <c r="CG69" s="9"/>
      <c r="DD69" s="3"/>
      <c r="DE69" s="3"/>
      <c r="ED69" s="3"/>
      <c r="EE69" s="3"/>
    </row>
    <row r="70" spans="17:135" x14ac:dyDescent="0.25">
      <c r="AA70" s="3"/>
      <c r="AB70" s="3"/>
      <c r="AG70" s="3"/>
      <c r="AH70" s="3"/>
      <c r="BP70" s="3"/>
      <c r="BQ70" s="3"/>
      <c r="CD70" s="9"/>
      <c r="CE70" s="9"/>
      <c r="CF70" s="9"/>
      <c r="CG70" s="9"/>
      <c r="DD70" s="3"/>
      <c r="DE70" s="3"/>
      <c r="ED70" s="3"/>
      <c r="EE70" s="3"/>
    </row>
    <row r="71" spans="17:135" x14ac:dyDescent="0.25">
      <c r="AA71" s="3"/>
      <c r="AB71" s="3"/>
      <c r="AG71" s="3"/>
      <c r="AH71" s="3"/>
      <c r="BP71" s="3"/>
      <c r="BQ71" s="3"/>
      <c r="CD71" s="9"/>
      <c r="CE71" s="9"/>
      <c r="CF71" s="9"/>
      <c r="CG71" s="9"/>
      <c r="DD71" s="3"/>
      <c r="DE71" s="3"/>
      <c r="ED71" s="3"/>
      <c r="EE71" s="3"/>
    </row>
    <row r="72" spans="17:135" x14ac:dyDescent="0.25">
      <c r="AA72" s="3"/>
      <c r="AB72" s="3"/>
      <c r="AG72" s="3"/>
      <c r="AH72" s="3"/>
      <c r="BP72" s="3"/>
      <c r="BQ72" s="3"/>
      <c r="CD72" s="9"/>
      <c r="CE72" s="9"/>
      <c r="CF72" s="9"/>
      <c r="CG72" s="9"/>
      <c r="DD72" s="3"/>
      <c r="DE72" s="3"/>
      <c r="ED72" s="3"/>
      <c r="EE72" s="3"/>
    </row>
    <row r="73" spans="17:135" x14ac:dyDescent="0.25">
      <c r="AA73" s="3"/>
      <c r="AB73" s="3"/>
      <c r="AG73" s="3"/>
      <c r="AH73" s="3"/>
      <c r="BP73" s="3"/>
      <c r="BQ73" s="3"/>
      <c r="CD73" s="9"/>
      <c r="CE73" s="9"/>
      <c r="CF73" s="9"/>
      <c r="CG73" s="9"/>
      <c r="DD73" s="3"/>
      <c r="DE73" s="3"/>
      <c r="ED73" s="3"/>
      <c r="EE73" s="3"/>
    </row>
    <row r="74" spans="17:135" x14ac:dyDescent="0.25">
      <c r="AA74" s="3"/>
      <c r="AB74" s="3"/>
      <c r="AG74" s="3"/>
      <c r="AH74" s="3"/>
      <c r="BP74" s="3"/>
      <c r="BQ74" s="3"/>
      <c r="CD74" s="9"/>
      <c r="CE74" s="9"/>
      <c r="CF74" s="9"/>
      <c r="CG74" s="9"/>
      <c r="DD74" s="3"/>
      <c r="DE74" s="3"/>
      <c r="ED74" s="3"/>
      <c r="EE74" s="3"/>
    </row>
    <row r="75" spans="17:135" x14ac:dyDescent="0.25">
      <c r="AA75" s="3"/>
      <c r="AB75" s="3"/>
      <c r="AG75" s="3"/>
      <c r="AH75" s="3"/>
      <c r="BP75" s="3"/>
      <c r="BQ75" s="3"/>
      <c r="CD75" s="9"/>
      <c r="CE75" s="9"/>
      <c r="CF75" s="9"/>
      <c r="CG75" s="9"/>
      <c r="DD75" s="3"/>
      <c r="DE75" s="3"/>
      <c r="ED75" s="3"/>
      <c r="EE75" s="3"/>
    </row>
    <row r="76" spans="17:135" x14ac:dyDescent="0.25">
      <c r="AA76" s="3"/>
      <c r="AB76" s="3"/>
      <c r="AG76" s="3"/>
      <c r="AH76" s="3"/>
      <c r="BP76" s="3"/>
      <c r="BQ76" s="3"/>
      <c r="CD76" s="9"/>
      <c r="CE76" s="9"/>
      <c r="CF76" s="9"/>
      <c r="CG76" s="9"/>
      <c r="DD76" s="3"/>
      <c r="DE76" s="3"/>
      <c r="ED76" s="3"/>
      <c r="EE76" s="3"/>
    </row>
    <row r="77" spans="17:135" x14ac:dyDescent="0.25">
      <c r="Q77" s="4"/>
      <c r="R77" s="4"/>
      <c r="S77" s="4"/>
      <c r="T77" s="4"/>
      <c r="U77" s="4"/>
      <c r="AA77" s="3"/>
      <c r="AB77" s="3"/>
      <c r="AG77" s="3"/>
      <c r="AH77" s="3"/>
      <c r="BP77" s="3"/>
      <c r="BQ77" s="3"/>
      <c r="CD77" s="9"/>
      <c r="CE77" s="9"/>
      <c r="CF77" s="9"/>
      <c r="CG77" s="9"/>
      <c r="DD77" s="3"/>
      <c r="DE77" s="3"/>
      <c r="ED77" s="3"/>
      <c r="EE77" s="3"/>
    </row>
    <row r="78" spans="17:135" x14ac:dyDescent="0.25">
      <c r="Q78" s="4"/>
      <c r="R78" s="4"/>
      <c r="S78" s="4"/>
      <c r="T78" s="4"/>
      <c r="U78" s="4"/>
      <c r="AA78" s="3"/>
      <c r="AB78" s="3"/>
      <c r="AG78" s="3"/>
      <c r="AH78" s="3"/>
      <c r="BP78" s="3"/>
      <c r="BQ78" s="3"/>
      <c r="CD78" s="9"/>
      <c r="CE78" s="9"/>
      <c r="CF78" s="9"/>
      <c r="CG78" s="9"/>
      <c r="DD78" s="3"/>
      <c r="DE78" s="3"/>
      <c r="ED78" s="3"/>
      <c r="EE78" s="3"/>
    </row>
    <row r="79" spans="17:135" x14ac:dyDescent="0.25">
      <c r="AA79" s="3"/>
      <c r="AB79" s="3"/>
      <c r="AG79" s="3"/>
      <c r="AH79" s="3"/>
      <c r="BP79" s="3"/>
      <c r="BQ79" s="3"/>
      <c r="CD79" s="9"/>
      <c r="CE79" s="9"/>
      <c r="CF79" s="9"/>
      <c r="CG79" s="9"/>
      <c r="DD79" s="3"/>
      <c r="DE79" s="3"/>
      <c r="ED79" s="3"/>
      <c r="EE79" s="3"/>
    </row>
    <row r="80" spans="17:135" x14ac:dyDescent="0.25">
      <c r="V80" s="4"/>
      <c r="AA80" s="3"/>
      <c r="AB80" s="3"/>
      <c r="AG80" s="3"/>
      <c r="AH80" s="3"/>
      <c r="BP80" s="3"/>
      <c r="BQ80" s="3"/>
      <c r="CD80" s="9"/>
      <c r="CE80" s="9"/>
      <c r="CF80" s="9"/>
      <c r="CG80" s="9"/>
      <c r="DD80" s="3"/>
      <c r="DE80" s="3"/>
      <c r="ED80" s="3"/>
      <c r="EE80" s="3"/>
    </row>
    <row r="81" spans="22:135" x14ac:dyDescent="0.25">
      <c r="V81" s="4"/>
      <c r="AA81" s="3"/>
      <c r="AB81" s="3"/>
      <c r="AG81" s="3"/>
      <c r="AH81" s="3"/>
      <c r="BP81" s="3"/>
      <c r="BQ81" s="3"/>
      <c r="CD81" s="9"/>
      <c r="CE81" s="9"/>
      <c r="CF81" s="9"/>
      <c r="CG81" s="9"/>
      <c r="DD81" s="3"/>
      <c r="DE81" s="3"/>
      <c r="ED81" s="3"/>
      <c r="EE81" s="3"/>
    </row>
    <row r="82" spans="22:135" x14ac:dyDescent="0.25">
      <c r="V82" s="4"/>
      <c r="AA82" s="3"/>
      <c r="AB82" s="3"/>
      <c r="AG82" s="3"/>
      <c r="AH82" s="3"/>
      <c r="BP82" s="3"/>
      <c r="BQ82" s="3"/>
      <c r="CD82" s="9"/>
      <c r="CE82" s="9"/>
      <c r="CF82" s="9"/>
      <c r="CG82" s="9"/>
      <c r="DD82" s="3"/>
      <c r="DE82" s="3"/>
      <c r="ED82" s="3"/>
      <c r="EE82" s="3"/>
    </row>
    <row r="83" spans="22:135" x14ac:dyDescent="0.25">
      <c r="V83" s="4"/>
      <c r="AA83" s="3"/>
      <c r="AB83" s="3"/>
      <c r="AG83" s="3"/>
      <c r="AH83" s="3"/>
      <c r="BP83" s="3"/>
      <c r="BQ83" s="3"/>
      <c r="DD83" s="3"/>
      <c r="DE83" s="3"/>
      <c r="ED83" s="3"/>
      <c r="EE83" s="3"/>
    </row>
    <row r="84" spans="22:135" x14ac:dyDescent="0.25">
      <c r="V84" s="4"/>
      <c r="AA84" s="3"/>
      <c r="AB84" s="3"/>
      <c r="AG84" s="3"/>
      <c r="AH84" s="3"/>
      <c r="BP84" s="3"/>
      <c r="BQ84" s="3"/>
      <c r="DD84" s="3"/>
      <c r="DE84" s="3"/>
      <c r="ED84" s="3"/>
      <c r="EE84" s="3"/>
    </row>
    <row r="85" spans="22:135" x14ac:dyDescent="0.25">
      <c r="V85" s="4"/>
      <c r="AA85" s="3"/>
      <c r="AB85" s="3"/>
      <c r="AG85" s="3"/>
      <c r="AH85" s="3"/>
      <c r="BP85" s="3"/>
      <c r="BQ85" s="3"/>
      <c r="DD85" s="3"/>
      <c r="DE85" s="3"/>
      <c r="ED85" s="3"/>
      <c r="EE85" s="3"/>
    </row>
    <row r="86" spans="22:135" x14ac:dyDescent="0.25">
      <c r="V86" s="4"/>
      <c r="AA86" s="3"/>
      <c r="AB86" s="3"/>
      <c r="AG86" s="3"/>
      <c r="AH86" s="3"/>
      <c r="BP86" s="3"/>
      <c r="BQ86" s="3"/>
      <c r="DD86" s="3"/>
      <c r="DE86" s="3"/>
      <c r="ED86" s="3"/>
      <c r="EE86" s="3"/>
    </row>
    <row r="87" spans="22:135" x14ac:dyDescent="0.25">
      <c r="V87" s="4"/>
      <c r="AA87" s="3"/>
      <c r="AB87" s="3"/>
      <c r="AG87" s="3"/>
      <c r="AH87" s="3"/>
      <c r="BP87" s="3"/>
      <c r="BQ87" s="3"/>
      <c r="DD87" s="3"/>
      <c r="DE87" s="3"/>
      <c r="ED87" s="3"/>
      <c r="EE87" s="3"/>
    </row>
    <row r="88" spans="22:135" x14ac:dyDescent="0.25">
      <c r="V88" s="4"/>
      <c r="AA88" s="3"/>
      <c r="AB88" s="3"/>
      <c r="AG88" s="3"/>
      <c r="AH88" s="3"/>
      <c r="BP88" s="3"/>
      <c r="BQ88" s="3"/>
      <c r="DD88" s="3"/>
      <c r="DE88" s="3"/>
      <c r="ED88" s="3"/>
      <c r="EE88" s="3"/>
    </row>
    <row r="89" spans="22:135" x14ac:dyDescent="0.25">
      <c r="V89" s="4"/>
      <c r="AA89" s="3"/>
      <c r="AB89" s="3"/>
      <c r="AG89" s="3"/>
      <c r="AH89" s="3"/>
      <c r="BP89" s="3"/>
      <c r="BQ89" s="3"/>
      <c r="DD89" s="3"/>
      <c r="DE89" s="3"/>
      <c r="ED89" s="3"/>
      <c r="EE89" s="3"/>
    </row>
    <row r="90" spans="22:135" x14ac:dyDescent="0.25">
      <c r="V90" s="4"/>
      <c r="AA90" s="3"/>
      <c r="AB90" s="3"/>
      <c r="AG90" s="3"/>
      <c r="AH90" s="3"/>
      <c r="BP90" s="3"/>
      <c r="BQ90" s="3"/>
      <c r="DD90" s="3"/>
      <c r="DE90" s="3"/>
      <c r="ED90" s="3"/>
      <c r="EE90" s="3"/>
    </row>
    <row r="91" spans="22:135" x14ac:dyDescent="0.25">
      <c r="V91" s="4"/>
      <c r="AA91" s="3"/>
      <c r="AB91" s="3"/>
      <c r="AG91" s="3"/>
      <c r="AH91" s="3"/>
      <c r="BP91" s="3"/>
      <c r="BQ91" s="3"/>
      <c r="DD91" s="3"/>
      <c r="DE91" s="3"/>
      <c r="ED91" s="3"/>
      <c r="EE91" s="3"/>
    </row>
    <row r="92" spans="22:135" x14ac:dyDescent="0.25">
      <c r="V92" s="4"/>
      <c r="AA92" s="3"/>
      <c r="AB92" s="3"/>
      <c r="AG92" s="3"/>
      <c r="AH92" s="3"/>
      <c r="DD92" s="3"/>
      <c r="DE92" s="3"/>
      <c r="ED92" s="3"/>
      <c r="EE92" s="3"/>
    </row>
    <row r="93" spans="22:135" x14ac:dyDescent="0.25">
      <c r="V93" s="4"/>
      <c r="DD93" s="3"/>
      <c r="DE93" s="3"/>
      <c r="ED93" s="3"/>
      <c r="EE93" s="3"/>
    </row>
    <row r="94" spans="22:135" x14ac:dyDescent="0.25">
      <c r="V94" s="4"/>
      <c r="DD94" s="3"/>
      <c r="DE94" s="3"/>
      <c r="ED94" s="3"/>
      <c r="EE94" s="3"/>
    </row>
    <row r="95" spans="22:135" x14ac:dyDescent="0.25">
      <c r="V95" s="4"/>
      <c r="DD95" s="3"/>
      <c r="DE95" s="3"/>
      <c r="ED95" s="3"/>
      <c r="EE95" s="3"/>
    </row>
    <row r="96" spans="22:135" x14ac:dyDescent="0.25">
      <c r="V96" s="4"/>
      <c r="DD96" s="3"/>
      <c r="DE96" s="3"/>
      <c r="ED96" s="3"/>
      <c r="EE96" s="3"/>
    </row>
    <row r="97" spans="22:109" x14ac:dyDescent="0.25">
      <c r="V97" s="4"/>
      <c r="DD97" s="3"/>
      <c r="DE97" s="3"/>
    </row>
    <row r="98" spans="22:109" x14ac:dyDescent="0.25">
      <c r="V98" s="4"/>
      <c r="DD98" s="3"/>
      <c r="DE98" s="3"/>
    </row>
    <row r="99" spans="22:109" x14ac:dyDescent="0.25">
      <c r="V99" s="4"/>
      <c r="DD99" s="3"/>
      <c r="DE99" s="3"/>
    </row>
    <row r="100" spans="22:109" x14ac:dyDescent="0.25">
      <c r="V100" s="4"/>
      <c r="DD100" s="3"/>
      <c r="DE100" s="3"/>
    </row>
    <row r="101" spans="22:109" x14ac:dyDescent="0.25">
      <c r="V101" s="4"/>
      <c r="DD101" s="3"/>
      <c r="DE101" s="3"/>
    </row>
    <row r="102" spans="22:109" x14ac:dyDescent="0.25">
      <c r="V102" s="4"/>
      <c r="DD102" s="3"/>
      <c r="DE102" s="3"/>
    </row>
    <row r="103" spans="22:109" x14ac:dyDescent="0.25">
      <c r="V103" s="4"/>
      <c r="DD103" s="3"/>
      <c r="DE103" s="3"/>
    </row>
    <row r="104" spans="22:109" x14ac:dyDescent="0.25">
      <c r="V104" s="4"/>
      <c r="DD104" s="3"/>
      <c r="DE104" s="3"/>
    </row>
    <row r="105" spans="22:109" x14ac:dyDescent="0.25">
      <c r="V105" s="4"/>
      <c r="DD105" s="3"/>
      <c r="DE105" s="3"/>
    </row>
    <row r="106" spans="22:109" x14ac:dyDescent="0.25">
      <c r="V106" s="4"/>
      <c r="DD106" s="3"/>
      <c r="DE106" s="3"/>
    </row>
    <row r="107" spans="22:109" x14ac:dyDescent="0.25">
      <c r="V107" s="4"/>
      <c r="DD107" s="3"/>
      <c r="DE107" s="3"/>
    </row>
    <row r="108" spans="22:109" x14ac:dyDescent="0.25">
      <c r="V108" s="4"/>
    </row>
    <row r="109" spans="22:109" x14ac:dyDescent="0.25">
      <c r="V109" s="4"/>
    </row>
    <row r="110" spans="22:109" x14ac:dyDescent="0.25">
      <c r="V110" s="4"/>
    </row>
    <row r="111" spans="22:109" x14ac:dyDescent="0.25">
      <c r="V111" s="4"/>
    </row>
    <row r="112" spans="22:109" x14ac:dyDescent="0.25">
      <c r="V112" s="4"/>
    </row>
    <row r="113" spans="22:22" x14ac:dyDescent="0.25">
      <c r="V113" s="4"/>
    </row>
    <row r="114" spans="22:22" x14ac:dyDescent="0.25">
      <c r="V114" s="4"/>
    </row>
    <row r="115" spans="22:22" x14ac:dyDescent="0.25">
      <c r="V115" s="4"/>
    </row>
    <row r="116" spans="22:22" x14ac:dyDescent="0.25">
      <c r="V116" s="4"/>
    </row>
    <row r="117" spans="22:22" x14ac:dyDescent="0.25">
      <c r="V117" s="4"/>
    </row>
    <row r="118" spans="22:22" x14ac:dyDescent="0.25">
      <c r="V118" s="4"/>
    </row>
    <row r="119" spans="22:22" x14ac:dyDescent="0.25">
      <c r="V119" s="4"/>
    </row>
    <row r="120" spans="22:22" x14ac:dyDescent="0.25">
      <c r="V120" s="4"/>
    </row>
    <row r="121" spans="22:22" x14ac:dyDescent="0.25">
      <c r="V121" s="4"/>
    </row>
    <row r="122" spans="22:22" x14ac:dyDescent="0.25">
      <c r="V122" s="4"/>
    </row>
    <row r="123" spans="22:22" x14ac:dyDescent="0.25">
      <c r="V123" s="4"/>
    </row>
    <row r="124" spans="22:22" x14ac:dyDescent="0.25">
      <c r="V124" s="4"/>
    </row>
    <row r="125" spans="22:22" x14ac:dyDescent="0.25">
      <c r="V125" s="4"/>
    </row>
    <row r="126" spans="22:22" x14ac:dyDescent="0.25">
      <c r="V126" s="4"/>
    </row>
    <row r="127" spans="22:22" x14ac:dyDescent="0.25">
      <c r="V127" s="4"/>
    </row>
    <row r="128" spans="22:22" x14ac:dyDescent="0.25">
      <c r="V128" s="4"/>
    </row>
    <row r="129" spans="22:22" x14ac:dyDescent="0.25">
      <c r="V129" s="4"/>
    </row>
    <row r="130" spans="22:22" x14ac:dyDescent="0.25">
      <c r="V130" s="4"/>
    </row>
    <row r="131" spans="22:22" x14ac:dyDescent="0.25">
      <c r="V131" s="4"/>
    </row>
    <row r="132" spans="22:22" x14ac:dyDescent="0.25">
      <c r="V132" s="4"/>
    </row>
    <row r="133" spans="22:22" x14ac:dyDescent="0.25">
      <c r="V133" s="4"/>
    </row>
    <row r="134" spans="22:22" x14ac:dyDescent="0.25">
      <c r="V134" s="4"/>
    </row>
    <row r="135" spans="22:22" x14ac:dyDescent="0.25">
      <c r="V135" s="4"/>
    </row>
    <row r="136" spans="22:22" x14ac:dyDescent="0.25">
      <c r="V136" s="4"/>
    </row>
    <row r="137" spans="22:22" x14ac:dyDescent="0.25">
      <c r="V137" s="4"/>
    </row>
    <row r="138" spans="22:22" x14ac:dyDescent="0.25">
      <c r="V138" s="4"/>
    </row>
  </sheetData>
  <mergeCells count="72">
    <mergeCell ref="DF38:DF53"/>
    <mergeCell ref="DF54:DF56"/>
    <mergeCell ref="DF57:DF62"/>
    <mergeCell ref="DL1:DP2"/>
    <mergeCell ref="DQ4:DQ9"/>
    <mergeCell ref="DQ10:DQ27"/>
    <mergeCell ref="DQ28:DQ30"/>
    <mergeCell ref="DQ31:DQ37"/>
    <mergeCell ref="DQ38:DQ53"/>
    <mergeCell ref="DQ54:DQ56"/>
    <mergeCell ref="DQ57:DQ62"/>
    <mergeCell ref="DA1:DE2"/>
    <mergeCell ref="DF4:DF9"/>
    <mergeCell ref="DF10:DF27"/>
    <mergeCell ref="DF28:DF30"/>
    <mergeCell ref="DF31:DF37"/>
    <mergeCell ref="CC38:CC53"/>
    <mergeCell ref="CC54:CC56"/>
    <mergeCell ref="CC57:CC62"/>
    <mergeCell ref="CP1:CT2"/>
    <mergeCell ref="CU4:CU9"/>
    <mergeCell ref="CU10:CU27"/>
    <mergeCell ref="CU28:CU30"/>
    <mergeCell ref="CU31:CU37"/>
    <mergeCell ref="CU38:CU53"/>
    <mergeCell ref="CU54:CU56"/>
    <mergeCell ref="CU57:CU62"/>
    <mergeCell ref="BX1:CB2"/>
    <mergeCell ref="CC4:CC9"/>
    <mergeCell ref="CC10:CC27"/>
    <mergeCell ref="CC28:CC30"/>
    <mergeCell ref="CC31:CC37"/>
    <mergeCell ref="BF38:BF53"/>
    <mergeCell ref="BF54:BF56"/>
    <mergeCell ref="BF57:BF62"/>
    <mergeCell ref="BL1:BP2"/>
    <mergeCell ref="BQ4:BQ9"/>
    <mergeCell ref="BQ10:BQ27"/>
    <mergeCell ref="BQ28:BQ30"/>
    <mergeCell ref="BQ31:BQ37"/>
    <mergeCell ref="BQ38:BQ53"/>
    <mergeCell ref="BQ54:BQ56"/>
    <mergeCell ref="BQ57:BQ62"/>
    <mergeCell ref="BA1:BE2"/>
    <mergeCell ref="BF4:BF9"/>
    <mergeCell ref="BF10:BF27"/>
    <mergeCell ref="BF28:BF30"/>
    <mergeCell ref="BF31:BF37"/>
    <mergeCell ref="Q1:U2"/>
    <mergeCell ref="V4:V9"/>
    <mergeCell ref="V10:V27"/>
    <mergeCell ref="V28:V30"/>
    <mergeCell ref="V31:V36"/>
    <mergeCell ref="AD1:AH2"/>
    <mergeCell ref="AI4:AI9"/>
    <mergeCell ref="AI10:AI27"/>
    <mergeCell ref="AI28:AI30"/>
    <mergeCell ref="AI31:AI37"/>
    <mergeCell ref="AI38:AI53"/>
    <mergeCell ref="AI54:AI56"/>
    <mergeCell ref="AI57:AI62"/>
    <mergeCell ref="F54:F56"/>
    <mergeCell ref="F57:F62"/>
    <mergeCell ref="V54:V56"/>
    <mergeCell ref="V57:V62"/>
    <mergeCell ref="F37:F53"/>
    <mergeCell ref="V37:V53"/>
    <mergeCell ref="A1:E2"/>
    <mergeCell ref="F4:F9"/>
    <mergeCell ref="F10:F27"/>
    <mergeCell ref="F28:F30"/>
    <mergeCell ref="F31:F3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16"/>
  <sheetViews>
    <sheetView workbookViewId="0">
      <selection activeCell="AN63" sqref="AN63"/>
    </sheetView>
  </sheetViews>
  <sheetFormatPr defaultRowHeight="15" x14ac:dyDescent="0.25"/>
  <cols>
    <col min="5" max="5" width="28.140625" customWidth="1"/>
    <col min="7" max="7" width="18.28515625" style="8" customWidth="1"/>
    <col min="16" max="16" width="23.42578125" customWidth="1"/>
    <col min="18" max="18" width="18.5703125" style="8" customWidth="1"/>
    <col min="28" max="28" width="27.5703125" customWidth="1"/>
    <col min="30" max="38" width="18.28515625" style="8" customWidth="1"/>
    <col min="39" max="42" width="18.28515625" customWidth="1"/>
    <col min="43" max="43" width="27.42578125" customWidth="1"/>
    <col min="44" max="44" width="29.140625" customWidth="1"/>
    <col min="48" max="48" width="10.85546875" customWidth="1"/>
    <col min="49" max="49" width="10.42578125" customWidth="1"/>
    <col min="50" max="50" width="18.42578125" customWidth="1"/>
    <col min="52" max="52" width="18.140625" style="8" customWidth="1"/>
    <col min="61" max="61" width="18.42578125" customWidth="1"/>
    <col min="63" max="63" width="18" style="8" customWidth="1"/>
    <col min="72" max="72" width="27" customWidth="1"/>
    <col min="74" max="74" width="18.140625" customWidth="1"/>
    <col min="75" max="80" width="18.140625" style="8" customWidth="1"/>
    <col min="81" max="81" width="27.5703125" customWidth="1"/>
    <col min="83" max="83" width="26.7109375" customWidth="1"/>
    <col min="84" max="84" width="16.42578125" customWidth="1"/>
    <col min="85" max="85" width="30.28515625" style="8" customWidth="1"/>
    <col min="86" max="86" width="31.140625" style="8" customWidth="1"/>
    <col min="87" max="87" width="16.42578125" customWidth="1"/>
    <col min="93" max="93" width="18.140625" customWidth="1"/>
    <col min="95" max="95" width="18" style="8" customWidth="1"/>
    <col min="104" max="104" width="27.5703125" customWidth="1"/>
    <col min="106" max="106" width="18.42578125" style="8" customWidth="1"/>
    <col min="117" max="117" width="27.85546875" customWidth="1"/>
    <col min="119" max="127" width="18.42578125" style="8" customWidth="1"/>
    <col min="128" max="128" width="24.42578125" style="8" customWidth="1"/>
    <col min="129" max="129" width="9.140625" style="8"/>
    <col min="130" max="130" width="28.85546875" style="8" customWidth="1"/>
    <col min="131" max="131" width="29.5703125" style="8" customWidth="1"/>
    <col min="135" max="135" width="13.28515625" customWidth="1"/>
    <col min="136" max="136" width="17.28515625" style="8" customWidth="1"/>
    <col min="137" max="137" width="25.85546875" style="8" customWidth="1"/>
    <col min="138" max="138" width="11.42578125" style="8" customWidth="1"/>
    <col min="139" max="139" width="11.28515625" style="8" customWidth="1"/>
    <col min="140" max="140" width="11.5703125" customWidth="1"/>
    <col min="143" max="143" width="17.85546875" customWidth="1"/>
  </cols>
  <sheetData>
    <row r="1" spans="1:146" ht="15" customHeight="1" x14ac:dyDescent="0.25">
      <c r="A1" s="61" t="s">
        <v>22</v>
      </c>
      <c r="B1" s="61"/>
      <c r="C1" s="61"/>
      <c r="D1" s="61"/>
      <c r="E1" s="61"/>
      <c r="G1" s="8" t="s">
        <v>8</v>
      </c>
      <c r="H1" s="27" t="s">
        <v>63</v>
      </c>
      <c r="I1" s="22" t="s">
        <v>66</v>
      </c>
      <c r="L1" s="61" t="s">
        <v>23</v>
      </c>
      <c r="M1" s="61"/>
      <c r="N1" s="61"/>
      <c r="O1" s="61"/>
      <c r="P1" s="61"/>
      <c r="R1" s="8" t="s">
        <v>8</v>
      </c>
      <c r="S1" s="27" t="s">
        <v>63</v>
      </c>
      <c r="T1" s="22" t="s">
        <v>66</v>
      </c>
      <c r="X1" s="61" t="s">
        <v>24</v>
      </c>
      <c r="Y1" s="61"/>
      <c r="Z1" s="61"/>
      <c r="AA1" s="61"/>
      <c r="AB1" s="61"/>
      <c r="AD1" s="8" t="s">
        <v>8</v>
      </c>
      <c r="AE1" s="27" t="s">
        <v>63</v>
      </c>
      <c r="AF1" s="22" t="s">
        <v>66</v>
      </c>
      <c r="AI1" s="8" t="s">
        <v>70</v>
      </c>
      <c r="AJ1" s="8" t="s">
        <v>44</v>
      </c>
      <c r="AK1" s="8" t="s">
        <v>68</v>
      </c>
      <c r="AL1" s="8" t="s">
        <v>44</v>
      </c>
      <c r="AT1" s="61" t="s">
        <v>25</v>
      </c>
      <c r="AU1" s="61"/>
      <c r="AV1" s="61"/>
      <c r="AW1" s="61"/>
      <c r="AX1" s="61"/>
      <c r="AZ1" s="8" t="s">
        <v>8</v>
      </c>
      <c r="BA1" s="30" t="s">
        <v>63</v>
      </c>
      <c r="BB1" s="22" t="s">
        <v>66</v>
      </c>
      <c r="BE1" s="61" t="s">
        <v>26</v>
      </c>
      <c r="BF1" s="61"/>
      <c r="BG1" s="61"/>
      <c r="BH1" s="61"/>
      <c r="BI1" s="61"/>
      <c r="BK1" s="8" t="s">
        <v>8</v>
      </c>
      <c r="BL1" s="30" t="s">
        <v>63</v>
      </c>
      <c r="BM1" s="22" t="s">
        <v>66</v>
      </c>
      <c r="BP1" s="61" t="s">
        <v>27</v>
      </c>
      <c r="BQ1" s="61"/>
      <c r="BR1" s="61"/>
      <c r="BS1" s="61"/>
      <c r="BT1" s="61"/>
      <c r="BV1" t="s">
        <v>8</v>
      </c>
      <c r="BW1" s="30" t="s">
        <v>63</v>
      </c>
      <c r="BX1" s="22" t="s">
        <v>66</v>
      </c>
      <c r="BY1" s="22" t="s">
        <v>70</v>
      </c>
      <c r="BZ1" s="22" t="s">
        <v>44</v>
      </c>
      <c r="CA1" s="22" t="s">
        <v>68</v>
      </c>
      <c r="CB1" s="22" t="s">
        <v>44</v>
      </c>
      <c r="CK1" s="61" t="s">
        <v>19</v>
      </c>
      <c r="CL1" s="61"/>
      <c r="CM1" s="61"/>
      <c r="CN1" s="61"/>
      <c r="CO1" s="61"/>
      <c r="CQ1" s="8" t="s">
        <v>8</v>
      </c>
      <c r="CR1" s="30" t="s">
        <v>63</v>
      </c>
      <c r="CS1" s="22" t="s">
        <v>66</v>
      </c>
      <c r="CV1" s="61" t="s">
        <v>20</v>
      </c>
      <c r="CW1" s="61"/>
      <c r="CX1" s="61"/>
      <c r="CY1" s="61"/>
      <c r="CZ1" s="61"/>
      <c r="DB1" s="8" t="s">
        <v>8</v>
      </c>
      <c r="DC1" s="30" t="s">
        <v>63</v>
      </c>
      <c r="DD1" s="22" t="s">
        <v>66</v>
      </c>
      <c r="DI1" s="61" t="s">
        <v>21</v>
      </c>
      <c r="DJ1" s="61"/>
      <c r="DK1" s="61"/>
      <c r="DL1" s="61"/>
      <c r="DM1" s="61"/>
      <c r="DO1" s="8" t="s">
        <v>8</v>
      </c>
      <c r="DP1" s="30" t="s">
        <v>63</v>
      </c>
      <c r="DQ1" s="22" t="s">
        <v>66</v>
      </c>
      <c r="DR1" s="22" t="s">
        <v>70</v>
      </c>
      <c r="DS1" s="22" t="s">
        <v>44</v>
      </c>
      <c r="DT1" s="22" t="s">
        <v>68</v>
      </c>
      <c r="DU1" s="22" t="s">
        <v>44</v>
      </c>
      <c r="EF1" s="8" t="s">
        <v>29</v>
      </c>
      <c r="EG1" s="8" t="s">
        <v>30</v>
      </c>
      <c r="EH1" s="8" t="s">
        <v>31</v>
      </c>
      <c r="EI1" s="8" t="s">
        <v>32</v>
      </c>
      <c r="EJ1" s="3"/>
      <c r="EK1" s="3"/>
      <c r="EL1" s="3"/>
      <c r="EM1" s="3"/>
      <c r="EO1" s="3"/>
      <c r="EP1" s="3"/>
    </row>
    <row r="2" spans="1:146" x14ac:dyDescent="0.25">
      <c r="A2" s="62"/>
      <c r="B2" s="62"/>
      <c r="C2" s="62"/>
      <c r="D2" s="62"/>
      <c r="E2" s="62"/>
      <c r="H2" s="8"/>
      <c r="L2" s="62"/>
      <c r="M2" s="62"/>
      <c r="N2" s="62"/>
      <c r="O2" s="62"/>
      <c r="P2" s="62"/>
      <c r="S2" s="8"/>
      <c r="X2" s="62"/>
      <c r="Y2" s="62"/>
      <c r="Z2" s="62"/>
      <c r="AA2" s="62"/>
      <c r="AB2" s="62"/>
      <c r="AT2" s="62"/>
      <c r="AU2" s="62"/>
      <c r="AV2" s="62"/>
      <c r="AW2" s="62"/>
      <c r="AX2" s="62"/>
      <c r="BA2" s="8"/>
      <c r="BE2" s="62"/>
      <c r="BF2" s="62"/>
      <c r="BG2" s="62"/>
      <c r="BH2" s="62"/>
      <c r="BI2" s="62"/>
      <c r="BL2" s="8"/>
      <c r="BP2" s="62"/>
      <c r="BQ2" s="62"/>
      <c r="BR2" s="62"/>
      <c r="BS2" s="62"/>
      <c r="BT2" s="62"/>
      <c r="CK2" s="62"/>
      <c r="CL2" s="62"/>
      <c r="CM2" s="62"/>
      <c r="CN2" s="62"/>
      <c r="CO2" s="62"/>
      <c r="CR2" s="8"/>
      <c r="CV2" s="62"/>
      <c r="CW2" s="62"/>
      <c r="CX2" s="62"/>
      <c r="CY2" s="62"/>
      <c r="CZ2" s="62"/>
      <c r="DC2" s="8"/>
      <c r="DI2" s="62"/>
      <c r="DJ2" s="62"/>
      <c r="DK2" s="62"/>
      <c r="DL2" s="62"/>
      <c r="DM2" s="62"/>
      <c r="EF2" s="8">
        <v>500</v>
      </c>
      <c r="EJ2" s="3"/>
      <c r="EK2" s="3"/>
      <c r="EL2" s="3"/>
      <c r="EM2" s="3"/>
      <c r="EO2" s="3"/>
      <c r="EP2" s="3"/>
    </row>
    <row r="3" spans="1:146" ht="15.75" customHeight="1" x14ac:dyDescent="0.25">
      <c r="A3" s="7" t="s">
        <v>0</v>
      </c>
      <c r="B3" s="7"/>
      <c r="C3" s="7" t="s">
        <v>1</v>
      </c>
      <c r="D3" s="7" t="s">
        <v>2</v>
      </c>
      <c r="E3" s="7" t="s">
        <v>3</v>
      </c>
      <c r="H3" s="27" t="s">
        <v>64</v>
      </c>
      <c r="I3" s="27" t="s">
        <v>64</v>
      </c>
      <c r="L3" s="7" t="s">
        <v>0</v>
      </c>
      <c r="M3" s="7"/>
      <c r="N3" s="7" t="s">
        <v>1</v>
      </c>
      <c r="O3" s="7" t="s">
        <v>2</v>
      </c>
      <c r="P3" s="7" t="s">
        <v>3</v>
      </c>
      <c r="S3" s="27" t="s">
        <v>64</v>
      </c>
      <c r="T3" s="27" t="s">
        <v>64</v>
      </c>
      <c r="X3" s="7" t="s">
        <v>0</v>
      </c>
      <c r="Y3" s="7"/>
      <c r="Z3" s="7" t="s">
        <v>1</v>
      </c>
      <c r="AA3" s="7" t="s">
        <v>2</v>
      </c>
      <c r="AB3" s="7" t="s">
        <v>3</v>
      </c>
      <c r="AE3" s="27" t="s">
        <v>64</v>
      </c>
      <c r="AF3" s="27" t="s">
        <v>64</v>
      </c>
      <c r="AG3" s="27" t="s">
        <v>48</v>
      </c>
      <c r="AH3" s="27" t="s">
        <v>44</v>
      </c>
      <c r="AI3" s="27" t="s">
        <v>64</v>
      </c>
      <c r="AJ3" s="27"/>
      <c r="AK3" s="27" t="s">
        <v>64</v>
      </c>
      <c r="AL3" s="27"/>
      <c r="AM3" s="20" t="s">
        <v>56</v>
      </c>
      <c r="AN3" s="20" t="s">
        <v>44</v>
      </c>
      <c r="AO3" s="27"/>
      <c r="AP3" s="27"/>
      <c r="AQ3" s="26"/>
      <c r="AR3" s="26"/>
      <c r="AT3" s="7" t="s">
        <v>0</v>
      </c>
      <c r="AU3" s="7"/>
      <c r="AV3" s="7" t="s">
        <v>1</v>
      </c>
      <c r="AW3" s="7" t="s">
        <v>2</v>
      </c>
      <c r="AX3" s="7" t="s">
        <v>3</v>
      </c>
      <c r="BA3" s="30" t="s">
        <v>64</v>
      </c>
      <c r="BB3" s="30" t="s">
        <v>64</v>
      </c>
      <c r="BE3" s="7" t="s">
        <v>0</v>
      </c>
      <c r="BF3" s="7"/>
      <c r="BG3" s="7" t="s">
        <v>1</v>
      </c>
      <c r="BH3" s="7" t="s">
        <v>2</v>
      </c>
      <c r="BI3" s="7" t="s">
        <v>3</v>
      </c>
      <c r="BL3" s="30" t="s">
        <v>64</v>
      </c>
      <c r="BM3" s="30" t="s">
        <v>64</v>
      </c>
      <c r="BP3" s="7" t="s">
        <v>0</v>
      </c>
      <c r="BQ3" s="7"/>
      <c r="BR3" s="7" t="s">
        <v>1</v>
      </c>
      <c r="BS3" s="7" t="s">
        <v>2</v>
      </c>
      <c r="BT3" s="7" t="s">
        <v>3</v>
      </c>
      <c r="BW3" s="30" t="s">
        <v>64</v>
      </c>
      <c r="BX3" s="30" t="s">
        <v>64</v>
      </c>
      <c r="BY3" s="22" t="s">
        <v>64</v>
      </c>
      <c r="BZ3" s="22"/>
      <c r="CA3" s="22" t="s">
        <v>64</v>
      </c>
      <c r="CB3" s="22"/>
      <c r="CC3" s="20" t="s">
        <v>48</v>
      </c>
      <c r="CD3" s="20" t="s">
        <v>44</v>
      </c>
      <c r="CE3" s="21" t="s">
        <v>56</v>
      </c>
      <c r="CF3" s="21" t="s">
        <v>44</v>
      </c>
      <c r="CG3" s="27" t="s">
        <v>59</v>
      </c>
      <c r="CH3" s="27" t="s">
        <v>61</v>
      </c>
      <c r="CI3" s="21"/>
      <c r="CK3" s="7" t="s">
        <v>0</v>
      </c>
      <c r="CL3" s="7"/>
      <c r="CM3" s="7" t="s">
        <v>1</v>
      </c>
      <c r="CN3" s="7" t="s">
        <v>2</v>
      </c>
      <c r="CO3" s="7" t="s">
        <v>3</v>
      </c>
      <c r="CR3" s="30" t="s">
        <v>64</v>
      </c>
      <c r="CS3" s="30" t="s">
        <v>64</v>
      </c>
      <c r="CV3" s="7" t="s">
        <v>0</v>
      </c>
      <c r="CW3" s="7"/>
      <c r="CX3" s="7" t="s">
        <v>1</v>
      </c>
      <c r="CY3" s="7" t="s">
        <v>2</v>
      </c>
      <c r="CZ3" s="7" t="s">
        <v>3</v>
      </c>
      <c r="DC3" s="30" t="s">
        <v>64</v>
      </c>
      <c r="DD3" s="30" t="s">
        <v>64</v>
      </c>
      <c r="DI3" s="7" t="s">
        <v>0</v>
      </c>
      <c r="DJ3" s="7"/>
      <c r="DK3" s="7" t="s">
        <v>1</v>
      </c>
      <c r="DL3" s="7" t="s">
        <v>2</v>
      </c>
      <c r="DM3" s="7" t="s">
        <v>3</v>
      </c>
      <c r="DP3" s="30" t="s">
        <v>64</v>
      </c>
      <c r="DQ3" s="30" t="s">
        <v>64</v>
      </c>
      <c r="DR3" s="22" t="s">
        <v>64</v>
      </c>
      <c r="DS3" s="22"/>
      <c r="DT3" s="22" t="s">
        <v>64</v>
      </c>
      <c r="DU3" s="22"/>
      <c r="DV3" s="26" t="s">
        <v>57</v>
      </c>
      <c r="DW3" s="26" t="s">
        <v>44</v>
      </c>
      <c r="DX3" s="21" t="s">
        <v>56</v>
      </c>
      <c r="DY3" s="21" t="s">
        <v>44</v>
      </c>
      <c r="DZ3" s="26" t="s">
        <v>59</v>
      </c>
      <c r="EA3" s="26" t="s">
        <v>61</v>
      </c>
      <c r="EG3" s="8">
        <v>0.3</v>
      </c>
      <c r="EH3" s="8">
        <v>77</v>
      </c>
      <c r="EI3" s="8">
        <v>70</v>
      </c>
      <c r="EJ3" s="3"/>
      <c r="EK3" s="3"/>
      <c r="EL3" s="3"/>
      <c r="EM3" s="3"/>
      <c r="EO3" s="3"/>
      <c r="EP3" s="3"/>
    </row>
    <row r="4" spans="1:146" x14ac:dyDescent="0.25">
      <c r="A4" s="2">
        <v>300</v>
      </c>
      <c r="B4" s="2">
        <f>A4/3600</f>
        <v>8.3333333333333329E-2</v>
      </c>
      <c r="C4" s="2">
        <v>1.6</v>
      </c>
      <c r="D4" s="2">
        <f>C4/1000</f>
        <v>1.6000000000000001E-3</v>
      </c>
      <c r="E4" s="2">
        <f>D4/(0.001216*0.083333)</f>
        <v>15.789536842357894</v>
      </c>
      <c r="F4" s="66" t="s">
        <v>4</v>
      </c>
      <c r="G4" s="8">
        <f>E36/E4*100</f>
        <v>93.75</v>
      </c>
      <c r="H4" s="8">
        <f>(E36-E27)/E4*100</f>
        <v>68.75</v>
      </c>
      <c r="I4">
        <f>(E4-E36)/E4*100</f>
        <v>6.2500000000000044</v>
      </c>
      <c r="L4" s="2">
        <v>300</v>
      </c>
      <c r="M4" s="2">
        <f>L4/3600</f>
        <v>8.3333333333333329E-2</v>
      </c>
      <c r="N4" s="2">
        <v>1.7</v>
      </c>
      <c r="O4" s="2">
        <f>N4/1000</f>
        <v>1.6999999999999999E-3</v>
      </c>
      <c r="P4" s="2">
        <f>O4/(0.001216*0.083333)</f>
        <v>16.776382895005259</v>
      </c>
      <c r="Q4" s="66" t="s">
        <v>4</v>
      </c>
      <c r="R4" s="8">
        <f>P36/P4*100</f>
        <v>88.235294117647072</v>
      </c>
      <c r="S4" s="8">
        <f>(P36-P27)/P4*100</f>
        <v>70.588235294117652</v>
      </c>
      <c r="T4">
        <f>(P4-P36)/P4*100</f>
        <v>11.76470588235293</v>
      </c>
      <c r="X4" s="2">
        <v>300</v>
      </c>
      <c r="Y4" s="2">
        <f>X4/3600</f>
        <v>8.3333333333333329E-2</v>
      </c>
      <c r="Z4" s="2">
        <v>1.6</v>
      </c>
      <c r="AA4" s="2">
        <f>Z4/1000</f>
        <v>1.6000000000000001E-3</v>
      </c>
      <c r="AB4" s="2">
        <f>AA4/(0.001216*0.083333)</f>
        <v>15.789536842357894</v>
      </c>
      <c r="AC4" s="66" t="s">
        <v>4</v>
      </c>
      <c r="AD4" s="8">
        <f>AB36/AB4*100</f>
        <v>87.499999999999986</v>
      </c>
      <c r="AE4" s="8">
        <f>(AB36-AB27)/AB4*100</f>
        <v>74.999999999999986</v>
      </c>
      <c r="AF4" s="8">
        <f>(AB4-AB36)/AB4*100</f>
        <v>12.500000000000009</v>
      </c>
      <c r="AG4" s="8">
        <f>AVERAGEA(G4,R4,AD4)</f>
        <v>89.828431372549019</v>
      </c>
      <c r="AH4" s="8">
        <f>_xlfn.STDEV.P(G4,R4,AD4)</f>
        <v>2.7891683031228056</v>
      </c>
      <c r="AI4" s="8">
        <f>AVERAGEA(H4,S4,AE4)</f>
        <v>71.446078431372541</v>
      </c>
      <c r="AJ4" s="8">
        <f>_xlfn.STDEV.P(H4,S4,AE4)</f>
        <v>2.622663548901059</v>
      </c>
      <c r="AK4" s="8">
        <f>AVERAGEA(I4,T4,AF4)</f>
        <v>10.171568627450981</v>
      </c>
      <c r="AL4" s="8">
        <f>_xlfn.STDEV.P(I4,T4,AF4)</f>
        <v>2.7891683031228029</v>
      </c>
      <c r="AM4">
        <f t="shared" ref="AM4:AM35" si="0">AVERAGEA(E4,P4,AB4)</f>
        <v>16.118485526573682</v>
      </c>
      <c r="AN4">
        <f t="shared" ref="AN4:AN35" si="1">_xlfn.STDEV.P(E4,P4,AB4)</f>
        <v>0.46520369054275257</v>
      </c>
      <c r="AT4" s="2">
        <v>300</v>
      </c>
      <c r="AU4" s="2">
        <f>AT4/3600</f>
        <v>8.3333333333333329E-2</v>
      </c>
      <c r="AV4" s="2">
        <v>1.6</v>
      </c>
      <c r="AW4" s="2">
        <f>AV4/1000</f>
        <v>1.6000000000000001E-3</v>
      </c>
      <c r="AX4" s="2">
        <f>AW4/(0.001216*0.083333)</f>
        <v>15.789536842357894</v>
      </c>
      <c r="AY4" s="66" t="s">
        <v>4</v>
      </c>
      <c r="AZ4" s="8">
        <f>AX36/AX4*100</f>
        <v>74.999999999999986</v>
      </c>
      <c r="BA4" s="8">
        <f>(AX36-AX27)/AX4*100</f>
        <v>62.5</v>
      </c>
      <c r="BB4">
        <f>(AX4-AX36)/AX4*100</f>
        <v>25.000000000000007</v>
      </c>
      <c r="BE4" s="2">
        <v>300</v>
      </c>
      <c r="BF4" s="2">
        <f>BE4/3600</f>
        <v>8.3333333333333329E-2</v>
      </c>
      <c r="BG4" s="2">
        <v>1.8</v>
      </c>
      <c r="BH4" s="2">
        <f>BG4/1000</f>
        <v>1.8E-3</v>
      </c>
      <c r="BI4" s="2">
        <f>BH4/(0.001216*0.083333)</f>
        <v>17.763228947652628</v>
      </c>
      <c r="BJ4" s="66" t="s">
        <v>4</v>
      </c>
      <c r="BK4" s="8">
        <f>BI36/BI4*100</f>
        <v>83.333333333333343</v>
      </c>
      <c r="BL4" s="8">
        <f>(BI36-BI27)/BI4*100</f>
        <v>72.222222222222229</v>
      </c>
      <c r="BM4">
        <f>(BI4-BI36)/BI4*100</f>
        <v>16.666666666666661</v>
      </c>
      <c r="BP4" s="2">
        <v>300</v>
      </c>
      <c r="BQ4" s="2">
        <f>BP4/3600</f>
        <v>8.3333333333333329E-2</v>
      </c>
      <c r="BR4" s="2">
        <v>1.5</v>
      </c>
      <c r="BS4" s="2">
        <f>BR4/1000</f>
        <v>1.5E-3</v>
      </c>
      <c r="BT4" s="2">
        <f>BS4/(0.001216*0.083333)</f>
        <v>14.802690789710525</v>
      </c>
      <c r="BU4" s="66" t="s">
        <v>4</v>
      </c>
      <c r="BV4">
        <f>BT36/BT4*100</f>
        <v>73.333333333333343</v>
      </c>
      <c r="BW4" s="8">
        <f>(BT36-BT27)/BT4*100</f>
        <v>66.666666666666657</v>
      </c>
      <c r="BX4" s="8">
        <f>(BT4-BT36)/BT4*100</f>
        <v>26.666666666666661</v>
      </c>
      <c r="BY4" s="8">
        <f>AVERAGEA(BA4,BL4,BW4)</f>
        <v>67.129629629629633</v>
      </c>
      <c r="BZ4" s="8">
        <f>_xlfn.STDEV.P(BA4,BL4,BW4)</f>
        <v>3.982557994001219</v>
      </c>
      <c r="CA4" s="8">
        <f>AVERAGEA(BB4,BM4,BX4)</f>
        <v>22.777777777777775</v>
      </c>
      <c r="CB4" s="8">
        <f>_xlfn.STDEV.P(BB4,BM4,BX4)</f>
        <v>4.3744488188954556</v>
      </c>
      <c r="CC4" s="8">
        <f>AVERAGEA(AZ4,BK4,BV4)</f>
        <v>77.222222222222214</v>
      </c>
      <c r="CD4" s="8">
        <f>_xlfn.STDEV.P(AZ4,BK4,BV4)</f>
        <v>4.3744488188954547</v>
      </c>
      <c r="CE4" s="8">
        <f>AVERAGEA(AX4,BI4,BT4)</f>
        <v>16.118485526573682</v>
      </c>
      <c r="CF4" s="8">
        <f>_xlfn.STDEV.P(AX4,BI4,BT4)</f>
        <v>1.2308132741655764</v>
      </c>
      <c r="CG4" s="8">
        <f>CE36-CE27</f>
        <v>10.855306579121052</v>
      </c>
      <c r="CH4" s="8">
        <f>CE4-CE36</f>
        <v>3.6184355263736823</v>
      </c>
      <c r="CK4" s="2">
        <v>300</v>
      </c>
      <c r="CL4" s="2">
        <f>CK4/3600</f>
        <v>8.3333333333333329E-2</v>
      </c>
      <c r="CM4" s="2">
        <v>1.6</v>
      </c>
      <c r="CN4" s="2">
        <f>CM4/1000</f>
        <v>1.6000000000000001E-3</v>
      </c>
      <c r="CO4" s="2">
        <f>CN4/(0.001216*0.083333)</f>
        <v>15.789536842357894</v>
      </c>
      <c r="CP4" s="66" t="s">
        <v>4</v>
      </c>
      <c r="CQ4" s="8">
        <f>CO36/CO4*100</f>
        <v>56.249999999999986</v>
      </c>
      <c r="CR4" s="8">
        <f>(CO36-CO27)/CO4*100</f>
        <v>43.749999999999993</v>
      </c>
      <c r="CS4">
        <f>(CO4-CO36)/CO4*100</f>
        <v>43.750000000000007</v>
      </c>
      <c r="CV4" s="2">
        <v>300</v>
      </c>
      <c r="CW4" s="2">
        <f>CV4/3600</f>
        <v>8.3333333333333329E-2</v>
      </c>
      <c r="CX4" s="2">
        <v>1.5</v>
      </c>
      <c r="CY4" s="2">
        <f>CX4/1000</f>
        <v>1.5E-3</v>
      </c>
      <c r="CZ4" s="2">
        <f>CY4/(0.001216*0.083333)</f>
        <v>14.802690789710525</v>
      </c>
      <c r="DA4" s="66" t="s">
        <v>4</v>
      </c>
      <c r="DB4" s="8">
        <f>CZ36/CZ4*100</f>
        <v>60</v>
      </c>
      <c r="DC4" s="8">
        <f>(CZ36-CZ27)/CZ4*100</f>
        <v>53.333333333333336</v>
      </c>
      <c r="DD4">
        <f>(CZ4-CZ36)/CZ4*100</f>
        <v>40</v>
      </c>
      <c r="DI4" s="2">
        <v>300</v>
      </c>
      <c r="DJ4" s="2">
        <f>DI4/3600</f>
        <v>8.3333333333333329E-2</v>
      </c>
      <c r="DK4" s="2">
        <v>1.4</v>
      </c>
      <c r="DL4" s="2">
        <f>DK4/1000</f>
        <v>1.4E-3</v>
      </c>
      <c r="DM4" s="2">
        <f>DL4/(0.001216*0.083333)</f>
        <v>13.815844737063156</v>
      </c>
      <c r="DN4" s="66" t="s">
        <v>4</v>
      </c>
      <c r="DO4" s="8">
        <f>DM36/DM4*100</f>
        <v>50</v>
      </c>
      <c r="DP4" s="8">
        <f>DM36-DM27</f>
        <v>5.9210763158842097</v>
      </c>
      <c r="DQ4" s="8">
        <f>DM4-DM36</f>
        <v>6.9079223685315778</v>
      </c>
      <c r="DR4" s="8">
        <f>AVERAGEA(CR4,DC4,DP4)</f>
        <v>34.334803216405845</v>
      </c>
      <c r="DS4" s="8">
        <f>_xlfn.STDEV.P(CR4,DC4,DP4)</f>
        <v>20.468919149571054</v>
      </c>
      <c r="DT4" s="8">
        <f>AVERAGEA(CS4,DD4,DQ4)</f>
        <v>30.219307456177191</v>
      </c>
      <c r="DU4" s="8">
        <f>_xlfn.STDEV.P(CS4,DD4,DQ4)</f>
        <v>16.554579044852019</v>
      </c>
      <c r="DV4" s="8">
        <f>AVERAGEA(CQ4,DB4,DO4)</f>
        <v>55.416666666666664</v>
      </c>
      <c r="DW4" s="8">
        <f>_xlfn.STDEV.P(CQ4,DB4,DO4)</f>
        <v>4.1247895569215265</v>
      </c>
      <c r="DX4" s="8">
        <f>AVERAGEA(CO4,CZ4,DM4)</f>
        <v>14.802690789710525</v>
      </c>
      <c r="DY4" s="8">
        <f>_xlfn.STDEV.P(CO4,CZ4,DM4)</f>
        <v>0.80575642788859958</v>
      </c>
      <c r="DZ4" s="8">
        <f>DX36-DX27</f>
        <v>6.9079223685315778</v>
      </c>
      <c r="EA4" s="8">
        <f>DX4-DX36</f>
        <v>6.5789736843157893</v>
      </c>
      <c r="EG4" s="8">
        <v>0.3</v>
      </c>
      <c r="EH4" s="8">
        <v>93</v>
      </c>
      <c r="EI4" s="8">
        <v>77</v>
      </c>
      <c r="EJ4" s="3"/>
      <c r="EK4" s="3"/>
      <c r="EL4" s="3"/>
      <c r="EM4" s="3"/>
      <c r="EO4" s="3"/>
      <c r="EP4" s="3"/>
    </row>
    <row r="5" spans="1:146" x14ac:dyDescent="0.25">
      <c r="A5" s="2">
        <f>A4+300</f>
        <v>600</v>
      </c>
      <c r="B5" s="2">
        <f t="shared" ref="B5:B62" si="2">A5/3600</f>
        <v>0.16666666666666666</v>
      </c>
      <c r="C5" s="2">
        <v>1.6</v>
      </c>
      <c r="D5" s="2">
        <f t="shared" ref="D5:D62" si="3">C5/1000</f>
        <v>1.6000000000000001E-3</v>
      </c>
      <c r="E5" s="2">
        <f t="shared" ref="E5:E62" si="4">D5/(0.001216*0.083333)</f>
        <v>15.789536842357894</v>
      </c>
      <c r="F5" s="66"/>
      <c r="H5" s="8"/>
      <c r="L5" s="2">
        <f>L4+300</f>
        <v>600</v>
      </c>
      <c r="M5" s="2">
        <f t="shared" ref="M5:M62" si="5">L5/3600</f>
        <v>0.16666666666666666</v>
      </c>
      <c r="N5" s="2">
        <v>1.7</v>
      </c>
      <c r="O5" s="2">
        <f t="shared" ref="O5:O62" si="6">N5/1000</f>
        <v>1.6999999999999999E-3</v>
      </c>
      <c r="P5" s="2">
        <f t="shared" ref="P5:P62" si="7">O5/(0.001216*0.083333)</f>
        <v>16.776382895005259</v>
      </c>
      <c r="Q5" s="66"/>
      <c r="S5" s="8"/>
      <c r="X5" s="2">
        <f>X4+300</f>
        <v>600</v>
      </c>
      <c r="Y5" s="2">
        <f t="shared" ref="Y5:Y62" si="8">X5/3600</f>
        <v>0.16666666666666666</v>
      </c>
      <c r="Z5" s="2">
        <v>1.7</v>
      </c>
      <c r="AA5" s="2">
        <f t="shared" ref="AA5:AA62" si="9">Z5/1000</f>
        <v>1.6999999999999999E-3</v>
      </c>
      <c r="AB5" s="2">
        <f t="shared" ref="AB5:AB62" si="10">AA5/(0.001216*0.083333)</f>
        <v>16.776382895005259</v>
      </c>
      <c r="AC5" s="66"/>
      <c r="AM5">
        <f t="shared" si="0"/>
        <v>16.447434210789471</v>
      </c>
      <c r="AN5">
        <f t="shared" si="1"/>
        <v>0.46520369054275257</v>
      </c>
      <c r="AT5" s="2">
        <f>AT4+300</f>
        <v>600</v>
      </c>
      <c r="AU5" s="2">
        <f t="shared" ref="AU5:AU62" si="11">AT5/3600</f>
        <v>0.16666666666666666</v>
      </c>
      <c r="AV5" s="2">
        <v>1.6</v>
      </c>
      <c r="AW5" s="2">
        <f t="shared" ref="AW5:AW62" si="12">AV5/1000</f>
        <v>1.6000000000000001E-3</v>
      </c>
      <c r="AX5" s="2">
        <f t="shared" ref="AX5:AX62" si="13">AW5/(0.001216*0.083333)</f>
        <v>15.789536842357894</v>
      </c>
      <c r="AY5" s="66"/>
      <c r="BA5" s="8"/>
      <c r="BE5" s="2">
        <f>BE4+300</f>
        <v>600</v>
      </c>
      <c r="BF5" s="2">
        <f t="shared" ref="BF5:BF62" si="14">BE5/3600</f>
        <v>0.16666666666666666</v>
      </c>
      <c r="BG5" s="2">
        <v>1.8</v>
      </c>
      <c r="BH5" s="2">
        <f t="shared" ref="BH5:BH62" si="15">BG5/1000</f>
        <v>1.8E-3</v>
      </c>
      <c r="BI5" s="2">
        <f t="shared" ref="BI5:BI62" si="16">BH5/(0.001216*0.083333)</f>
        <v>17.763228947652628</v>
      </c>
      <c r="BJ5" s="66"/>
      <c r="BL5" s="8"/>
      <c r="BP5" s="2">
        <f>BP4+300</f>
        <v>600</v>
      </c>
      <c r="BQ5" s="2">
        <f t="shared" ref="BQ5:BQ62" si="17">BP5/3600</f>
        <v>0.16666666666666666</v>
      </c>
      <c r="BR5" s="2">
        <v>1.5</v>
      </c>
      <c r="BS5" s="2">
        <f t="shared" ref="BS5:BS62" si="18">BR5/1000</f>
        <v>1.5E-3</v>
      </c>
      <c r="BT5" s="2">
        <f t="shared" ref="BT5:BT62" si="19">BS5/(0.001216*0.083333)</f>
        <v>14.802690789710525</v>
      </c>
      <c r="BU5" s="66"/>
      <c r="CE5" s="8">
        <f t="shared" ref="CE5:CE62" si="20">AVERAGEA(AX5,BI5,BT5)</f>
        <v>16.118485526573682</v>
      </c>
      <c r="CF5" s="8">
        <f t="shared" ref="CF5:CF62" si="21">_xlfn.STDEV.P(AX5,BI5,BT5)</f>
        <v>1.2308132741655764</v>
      </c>
      <c r="CK5" s="2">
        <f>CK4+300</f>
        <v>600</v>
      </c>
      <c r="CL5" s="2">
        <f t="shared" ref="CL5:CL62" si="22">CK5/3600</f>
        <v>0.16666666666666666</v>
      </c>
      <c r="CM5" s="2">
        <v>1.7</v>
      </c>
      <c r="CN5" s="2">
        <f t="shared" ref="CN5:CN62" si="23">CM5/1000</f>
        <v>1.6999999999999999E-3</v>
      </c>
      <c r="CO5" s="2">
        <f t="shared" ref="CO5:CO62" si="24">CN5/(0.001216*0.083333)</f>
        <v>16.776382895005259</v>
      </c>
      <c r="CP5" s="66"/>
      <c r="CR5" s="8"/>
      <c r="CV5" s="2">
        <f>CV4+300</f>
        <v>600</v>
      </c>
      <c r="CW5" s="2">
        <f t="shared" ref="CW5:CW62" si="25">CV5/3600</f>
        <v>0.16666666666666666</v>
      </c>
      <c r="CX5" s="2">
        <v>1.4</v>
      </c>
      <c r="CY5" s="2">
        <f t="shared" ref="CY5:CY62" si="26">CX5/1000</f>
        <v>1.4E-3</v>
      </c>
      <c r="CZ5" s="2">
        <f t="shared" ref="CZ5:CZ62" si="27">CY5/(0.001216*0.083333)</f>
        <v>13.815844737063156</v>
      </c>
      <c r="DA5" s="66"/>
      <c r="DC5" s="8"/>
      <c r="DI5" s="2">
        <f>DI4+300</f>
        <v>600</v>
      </c>
      <c r="DJ5" s="2">
        <f t="shared" ref="DJ5:DJ62" si="28">DI5/3600</f>
        <v>0.16666666666666666</v>
      </c>
      <c r="DK5" s="2">
        <v>1.4</v>
      </c>
      <c r="DL5" s="2">
        <f t="shared" ref="DL5:DL62" si="29">DK5/1000</f>
        <v>1.4E-3</v>
      </c>
      <c r="DM5" s="2">
        <f t="shared" ref="DM5:DM62" si="30">DL5/(0.001216*0.083333)</f>
        <v>13.815844737063156</v>
      </c>
      <c r="DN5" s="66"/>
      <c r="DX5" s="8">
        <f t="shared" ref="DX5:DX62" si="31">AVERAGEA(CO5,CZ5,DM5)</f>
        <v>14.802690789710525</v>
      </c>
      <c r="DY5" s="8">
        <f t="shared" ref="DY5:DY62" si="32">_xlfn.STDEV.P(CO5,CZ5,DM5)</f>
        <v>1.3956110716282608</v>
      </c>
      <c r="EG5" s="8">
        <v>0.3</v>
      </c>
      <c r="EH5" s="8">
        <v>87</v>
      </c>
      <c r="EI5" s="8">
        <v>69</v>
      </c>
      <c r="EJ5" s="3"/>
      <c r="EK5" s="3"/>
      <c r="EL5" s="3"/>
      <c r="EM5" s="3"/>
      <c r="EO5" s="3"/>
      <c r="EP5" s="3"/>
    </row>
    <row r="6" spans="1:146" ht="15.75" customHeight="1" x14ac:dyDescent="0.25">
      <c r="A6" s="2">
        <f t="shared" ref="A6:A62" si="33">A5+300</f>
        <v>900</v>
      </c>
      <c r="B6" s="2">
        <f t="shared" si="2"/>
        <v>0.25</v>
      </c>
      <c r="C6" s="2">
        <v>1.6</v>
      </c>
      <c r="D6" s="2">
        <f t="shared" si="3"/>
        <v>1.6000000000000001E-3</v>
      </c>
      <c r="E6" s="2">
        <f t="shared" si="4"/>
        <v>15.789536842357894</v>
      </c>
      <c r="F6" s="66"/>
      <c r="H6" s="8"/>
      <c r="L6" s="2">
        <f t="shared" ref="L6:L62" si="34">L5+300</f>
        <v>900</v>
      </c>
      <c r="M6" s="2">
        <f t="shared" si="5"/>
        <v>0.25</v>
      </c>
      <c r="N6" s="2">
        <v>1.8</v>
      </c>
      <c r="O6" s="2">
        <f t="shared" si="6"/>
        <v>1.8E-3</v>
      </c>
      <c r="P6" s="2">
        <f t="shared" si="7"/>
        <v>17.763228947652628</v>
      </c>
      <c r="Q6" s="66"/>
      <c r="S6" s="8"/>
      <c r="X6" s="2">
        <f t="shared" ref="X6:X62" si="35">X5+300</f>
        <v>900</v>
      </c>
      <c r="Y6" s="2">
        <f t="shared" si="8"/>
        <v>0.25</v>
      </c>
      <c r="Z6" s="2">
        <v>1.6</v>
      </c>
      <c r="AA6" s="2">
        <f t="shared" si="9"/>
        <v>1.6000000000000001E-3</v>
      </c>
      <c r="AB6" s="2">
        <f t="shared" si="10"/>
        <v>15.789536842357894</v>
      </c>
      <c r="AC6" s="66"/>
      <c r="AM6">
        <f t="shared" si="0"/>
        <v>16.447434210789471</v>
      </c>
      <c r="AN6">
        <f t="shared" si="1"/>
        <v>0.9304073810855068</v>
      </c>
      <c r="AQ6" s="26"/>
      <c r="AR6" s="26"/>
      <c r="AT6" s="2">
        <f t="shared" ref="AT6:AT62" si="36">AT5+300</f>
        <v>900</v>
      </c>
      <c r="AU6" s="2">
        <f t="shared" si="11"/>
        <v>0.25</v>
      </c>
      <c r="AV6" s="2">
        <v>1.6</v>
      </c>
      <c r="AW6" s="2">
        <f t="shared" si="12"/>
        <v>1.6000000000000001E-3</v>
      </c>
      <c r="AX6" s="2">
        <f t="shared" si="13"/>
        <v>15.789536842357894</v>
      </c>
      <c r="AY6" s="66"/>
      <c r="BA6" s="8"/>
      <c r="BE6" s="2">
        <f t="shared" ref="BE6:BE62" si="37">BE5+300</f>
        <v>900</v>
      </c>
      <c r="BF6" s="2">
        <f t="shared" si="14"/>
        <v>0.25</v>
      </c>
      <c r="BG6" s="2">
        <v>1.8</v>
      </c>
      <c r="BH6" s="2">
        <f t="shared" si="15"/>
        <v>1.8E-3</v>
      </c>
      <c r="BI6" s="2">
        <f t="shared" si="16"/>
        <v>17.763228947652628</v>
      </c>
      <c r="BJ6" s="66"/>
      <c r="BL6" s="8"/>
      <c r="BP6" s="2">
        <f t="shared" ref="BP6:BP62" si="38">BP5+300</f>
        <v>900</v>
      </c>
      <c r="BQ6" s="2">
        <f t="shared" si="17"/>
        <v>0.25</v>
      </c>
      <c r="BR6" s="2">
        <v>1.6</v>
      </c>
      <c r="BS6" s="2">
        <f t="shared" si="18"/>
        <v>1.6000000000000001E-3</v>
      </c>
      <c r="BT6" s="2">
        <f t="shared" si="19"/>
        <v>15.789536842357894</v>
      </c>
      <c r="BU6" s="66"/>
      <c r="CE6" s="8">
        <f t="shared" si="20"/>
        <v>16.447434210789471</v>
      </c>
      <c r="CF6" s="8">
        <f t="shared" si="21"/>
        <v>0.9304073810855068</v>
      </c>
      <c r="CG6" s="27" t="s">
        <v>60</v>
      </c>
      <c r="CH6" s="27" t="s">
        <v>62</v>
      </c>
      <c r="CK6" s="2">
        <f t="shared" ref="CK6:CK62" si="39">CK5+300</f>
        <v>900</v>
      </c>
      <c r="CL6" s="2">
        <f t="shared" si="22"/>
        <v>0.25</v>
      </c>
      <c r="CM6" s="2">
        <v>1.6</v>
      </c>
      <c r="CN6" s="2">
        <f t="shared" si="23"/>
        <v>1.6000000000000001E-3</v>
      </c>
      <c r="CO6" s="2">
        <f t="shared" si="24"/>
        <v>15.789536842357894</v>
      </c>
      <c r="CP6" s="66"/>
      <c r="CR6" s="8"/>
      <c r="CV6" s="2">
        <f t="shared" ref="CV6:CV62" si="40">CV5+300</f>
        <v>900</v>
      </c>
      <c r="CW6" s="2">
        <f t="shared" si="25"/>
        <v>0.25</v>
      </c>
      <c r="CX6" s="2">
        <v>1.5</v>
      </c>
      <c r="CY6" s="2">
        <f t="shared" si="26"/>
        <v>1.5E-3</v>
      </c>
      <c r="CZ6" s="2">
        <f t="shared" si="27"/>
        <v>14.802690789710525</v>
      </c>
      <c r="DA6" s="66"/>
      <c r="DC6" s="8"/>
      <c r="DI6" s="2">
        <f t="shared" ref="DI6:DI62" si="41">DI5+300</f>
        <v>900</v>
      </c>
      <c r="DJ6" s="2">
        <f t="shared" si="28"/>
        <v>0.25</v>
      </c>
      <c r="DK6" s="2">
        <v>1.4</v>
      </c>
      <c r="DL6" s="2">
        <f t="shared" si="29"/>
        <v>1.4E-3</v>
      </c>
      <c r="DM6" s="2">
        <f t="shared" si="30"/>
        <v>13.815844737063156</v>
      </c>
      <c r="DN6" s="66"/>
      <c r="DX6" s="8">
        <f t="shared" si="31"/>
        <v>14.802690789710525</v>
      </c>
      <c r="DY6" s="8">
        <f t="shared" si="32"/>
        <v>0.80575642788859958</v>
      </c>
      <c r="DZ6" s="26" t="s">
        <v>60</v>
      </c>
      <c r="EA6" s="26" t="s">
        <v>62</v>
      </c>
      <c r="EE6" t="s">
        <v>33</v>
      </c>
      <c r="EH6" s="8">
        <f>AVERAGEA(EH3:EH5)</f>
        <v>85.666666666666671</v>
      </c>
      <c r="EI6" s="8">
        <f>AVERAGEA(EI3:EI5)</f>
        <v>72</v>
      </c>
      <c r="EJ6" s="3"/>
      <c r="EK6" s="3"/>
      <c r="EL6" s="3"/>
      <c r="EM6" s="3"/>
      <c r="EO6" s="3"/>
      <c r="EP6" s="3"/>
    </row>
    <row r="7" spans="1:146" x14ac:dyDescent="0.25">
      <c r="A7" s="2">
        <f t="shared" si="33"/>
        <v>1200</v>
      </c>
      <c r="B7" s="2">
        <f t="shared" si="2"/>
        <v>0.33333333333333331</v>
      </c>
      <c r="C7" s="2">
        <v>1.6</v>
      </c>
      <c r="D7" s="2">
        <f t="shared" si="3"/>
        <v>1.6000000000000001E-3</v>
      </c>
      <c r="E7" s="2">
        <f t="shared" si="4"/>
        <v>15.789536842357894</v>
      </c>
      <c r="F7" s="66"/>
      <c r="H7" s="8"/>
      <c r="L7" s="2">
        <f t="shared" si="34"/>
        <v>1200</v>
      </c>
      <c r="M7" s="2">
        <f t="shared" si="5"/>
        <v>0.33333333333333331</v>
      </c>
      <c r="N7" s="2">
        <v>1.7</v>
      </c>
      <c r="O7" s="2">
        <f t="shared" si="6"/>
        <v>1.6999999999999999E-3</v>
      </c>
      <c r="P7" s="2">
        <f t="shared" si="7"/>
        <v>16.776382895005259</v>
      </c>
      <c r="Q7" s="66"/>
      <c r="S7" s="8"/>
      <c r="X7" s="2">
        <f t="shared" si="35"/>
        <v>1200</v>
      </c>
      <c r="Y7" s="2">
        <f t="shared" si="8"/>
        <v>0.33333333333333331</v>
      </c>
      <c r="Z7" s="2">
        <v>1.7</v>
      </c>
      <c r="AA7" s="2">
        <f t="shared" si="9"/>
        <v>1.6999999999999999E-3</v>
      </c>
      <c r="AB7" s="2">
        <f t="shared" si="10"/>
        <v>16.776382895005259</v>
      </c>
      <c r="AC7" s="66"/>
      <c r="AM7">
        <f t="shared" si="0"/>
        <v>16.447434210789471</v>
      </c>
      <c r="AN7">
        <f t="shared" si="1"/>
        <v>0.46520369054275257</v>
      </c>
      <c r="AT7" s="2">
        <f t="shared" si="36"/>
        <v>1200</v>
      </c>
      <c r="AU7" s="2">
        <f t="shared" si="11"/>
        <v>0.33333333333333331</v>
      </c>
      <c r="AV7" s="2">
        <v>1.6</v>
      </c>
      <c r="AW7" s="2">
        <f t="shared" si="12"/>
        <v>1.6000000000000001E-3</v>
      </c>
      <c r="AX7" s="2">
        <f t="shared" si="13"/>
        <v>15.789536842357894</v>
      </c>
      <c r="AY7" s="66"/>
      <c r="BA7" s="8"/>
      <c r="BE7" s="2">
        <f t="shared" si="37"/>
        <v>1200</v>
      </c>
      <c r="BF7" s="2">
        <f t="shared" si="14"/>
        <v>0.33333333333333331</v>
      </c>
      <c r="BG7" s="2">
        <v>1.8</v>
      </c>
      <c r="BH7" s="2">
        <f t="shared" si="15"/>
        <v>1.8E-3</v>
      </c>
      <c r="BI7" s="2">
        <f t="shared" si="16"/>
        <v>17.763228947652628</v>
      </c>
      <c r="BJ7" s="66"/>
      <c r="BL7" s="8"/>
      <c r="BP7" s="2">
        <f t="shared" si="38"/>
        <v>1200</v>
      </c>
      <c r="BQ7" s="2">
        <f t="shared" si="17"/>
        <v>0.33333333333333331</v>
      </c>
      <c r="BR7" s="2">
        <v>1.5</v>
      </c>
      <c r="BS7" s="2">
        <f t="shared" si="18"/>
        <v>1.5E-3</v>
      </c>
      <c r="BT7" s="2">
        <f t="shared" si="19"/>
        <v>14.802690789710525</v>
      </c>
      <c r="BU7" s="66"/>
      <c r="CE7" s="8">
        <f t="shared" si="20"/>
        <v>16.118485526573682</v>
      </c>
      <c r="CF7" s="8">
        <f t="shared" si="21"/>
        <v>1.2308132741655764</v>
      </c>
      <c r="CG7" s="8">
        <f>CE62-CE53</f>
        <v>7.5658197369631557</v>
      </c>
      <c r="CH7" s="8">
        <f>CE36-CE62</f>
        <v>3.9473842105894761</v>
      </c>
      <c r="CK7" s="2">
        <f t="shared" si="39"/>
        <v>1200</v>
      </c>
      <c r="CL7" s="2">
        <f t="shared" si="22"/>
        <v>0.33333333333333331</v>
      </c>
      <c r="CM7" s="2">
        <v>1.6</v>
      </c>
      <c r="CN7" s="2">
        <f t="shared" si="23"/>
        <v>1.6000000000000001E-3</v>
      </c>
      <c r="CO7" s="2">
        <f t="shared" si="24"/>
        <v>15.789536842357894</v>
      </c>
      <c r="CP7" s="66"/>
      <c r="CR7" s="8"/>
      <c r="CV7" s="2">
        <f t="shared" si="40"/>
        <v>1200</v>
      </c>
      <c r="CW7" s="2">
        <f t="shared" si="25"/>
        <v>0.33333333333333331</v>
      </c>
      <c r="CX7" s="2">
        <v>1.5</v>
      </c>
      <c r="CY7" s="2">
        <f t="shared" si="26"/>
        <v>1.5E-3</v>
      </c>
      <c r="CZ7" s="2">
        <f t="shared" si="27"/>
        <v>14.802690789710525</v>
      </c>
      <c r="DA7" s="66"/>
      <c r="DC7" s="8"/>
      <c r="DI7" s="2">
        <f t="shared" si="41"/>
        <v>1200</v>
      </c>
      <c r="DJ7" s="2">
        <f t="shared" si="28"/>
        <v>0.33333333333333331</v>
      </c>
      <c r="DK7" s="2">
        <v>1.4</v>
      </c>
      <c r="DL7" s="2">
        <f t="shared" si="29"/>
        <v>1.4E-3</v>
      </c>
      <c r="DM7" s="2">
        <f t="shared" si="30"/>
        <v>13.815844737063156</v>
      </c>
      <c r="DN7" s="66"/>
      <c r="DX7" s="8">
        <f t="shared" si="31"/>
        <v>14.802690789710525</v>
      </c>
      <c r="DY7" s="8">
        <f t="shared" si="32"/>
        <v>0.80575642788859958</v>
      </c>
      <c r="DZ7" s="8">
        <f>DX62-DX53</f>
        <v>2.6315894737263155</v>
      </c>
      <c r="EA7" s="8">
        <f>DX36-DX62</f>
        <v>4.6052815790210513</v>
      </c>
      <c r="EH7" s="8">
        <f>_xlfn.STDEV.P(EH3:EH5)</f>
        <v>6.5996632910744442</v>
      </c>
      <c r="EI7" s="8">
        <f>_xlfn.STDEV.P(EI3:EI6)</f>
        <v>3.082207001484488</v>
      </c>
      <c r="EJ7" s="3"/>
      <c r="EK7" s="3"/>
      <c r="EL7" s="3"/>
      <c r="EM7" s="3"/>
      <c r="EO7" s="3"/>
      <c r="EP7" s="3"/>
    </row>
    <row r="8" spans="1:146" x14ac:dyDescent="0.25">
      <c r="A8" s="2">
        <f t="shared" si="33"/>
        <v>1500</v>
      </c>
      <c r="B8" s="2">
        <f t="shared" si="2"/>
        <v>0.41666666666666669</v>
      </c>
      <c r="C8" s="2">
        <v>1.6</v>
      </c>
      <c r="D8" s="2">
        <f t="shared" si="3"/>
        <v>1.6000000000000001E-3</v>
      </c>
      <c r="E8" s="2">
        <f t="shared" si="4"/>
        <v>15.789536842357894</v>
      </c>
      <c r="F8" s="66"/>
      <c r="H8" s="8"/>
      <c r="L8" s="2">
        <f t="shared" si="34"/>
        <v>1500</v>
      </c>
      <c r="M8" s="2">
        <f t="shared" si="5"/>
        <v>0.41666666666666669</v>
      </c>
      <c r="N8" s="2">
        <v>1.7</v>
      </c>
      <c r="O8" s="2">
        <f t="shared" si="6"/>
        <v>1.6999999999999999E-3</v>
      </c>
      <c r="P8" s="2">
        <f t="shared" si="7"/>
        <v>16.776382895005259</v>
      </c>
      <c r="Q8" s="66"/>
      <c r="S8" s="8"/>
      <c r="X8" s="2">
        <f t="shared" si="35"/>
        <v>1500</v>
      </c>
      <c r="Y8" s="2">
        <f t="shared" si="8"/>
        <v>0.41666666666666669</v>
      </c>
      <c r="Z8" s="2">
        <v>1.6</v>
      </c>
      <c r="AA8" s="2">
        <f t="shared" si="9"/>
        <v>1.6000000000000001E-3</v>
      </c>
      <c r="AB8" s="2">
        <f t="shared" si="10"/>
        <v>15.789536842357894</v>
      </c>
      <c r="AC8" s="66"/>
      <c r="AM8">
        <f t="shared" si="0"/>
        <v>16.118485526573682</v>
      </c>
      <c r="AN8">
        <f t="shared" si="1"/>
        <v>0.46520369054275257</v>
      </c>
      <c r="AT8" s="2">
        <f t="shared" si="36"/>
        <v>1500</v>
      </c>
      <c r="AU8" s="2">
        <f t="shared" si="11"/>
        <v>0.41666666666666669</v>
      </c>
      <c r="AV8" s="2">
        <v>1.6</v>
      </c>
      <c r="AW8" s="2">
        <f t="shared" si="12"/>
        <v>1.6000000000000001E-3</v>
      </c>
      <c r="AX8" s="2">
        <f t="shared" si="13"/>
        <v>15.789536842357894</v>
      </c>
      <c r="AY8" s="66"/>
      <c r="BA8" s="8"/>
      <c r="BE8" s="2">
        <f t="shared" si="37"/>
        <v>1500</v>
      </c>
      <c r="BF8" s="2">
        <f t="shared" si="14"/>
        <v>0.41666666666666669</v>
      </c>
      <c r="BG8" s="2">
        <v>1.8</v>
      </c>
      <c r="BH8" s="2">
        <f t="shared" si="15"/>
        <v>1.8E-3</v>
      </c>
      <c r="BI8" s="2">
        <f t="shared" si="16"/>
        <v>17.763228947652628</v>
      </c>
      <c r="BJ8" s="66"/>
      <c r="BL8" s="8"/>
      <c r="BP8" s="2">
        <f t="shared" si="38"/>
        <v>1500</v>
      </c>
      <c r="BQ8" s="2">
        <f t="shared" si="17"/>
        <v>0.41666666666666669</v>
      </c>
      <c r="BR8" s="2">
        <v>1.5</v>
      </c>
      <c r="BS8" s="2">
        <f t="shared" si="18"/>
        <v>1.5E-3</v>
      </c>
      <c r="BT8" s="2">
        <f t="shared" si="19"/>
        <v>14.802690789710525</v>
      </c>
      <c r="BU8" s="66"/>
      <c r="CE8" s="8">
        <f t="shared" si="20"/>
        <v>16.118485526573682</v>
      </c>
      <c r="CF8" s="8">
        <f t="shared" si="21"/>
        <v>1.2308132741655764</v>
      </c>
      <c r="CK8" s="2">
        <f t="shared" si="39"/>
        <v>1500</v>
      </c>
      <c r="CL8" s="2">
        <f t="shared" si="22"/>
        <v>0.41666666666666669</v>
      </c>
      <c r="CM8" s="2">
        <v>1.6</v>
      </c>
      <c r="CN8" s="2">
        <f t="shared" si="23"/>
        <v>1.6000000000000001E-3</v>
      </c>
      <c r="CO8" s="2">
        <f t="shared" si="24"/>
        <v>15.789536842357894</v>
      </c>
      <c r="CP8" s="66"/>
      <c r="CR8" s="8"/>
      <c r="CV8" s="2">
        <f t="shared" si="40"/>
        <v>1500</v>
      </c>
      <c r="CW8" s="2">
        <f t="shared" si="25"/>
        <v>0.41666666666666669</v>
      </c>
      <c r="CX8" s="2">
        <v>1.5</v>
      </c>
      <c r="CY8" s="2">
        <f t="shared" si="26"/>
        <v>1.5E-3</v>
      </c>
      <c r="CZ8" s="2">
        <f t="shared" si="27"/>
        <v>14.802690789710525</v>
      </c>
      <c r="DA8" s="66"/>
      <c r="DC8" s="8"/>
      <c r="DI8" s="2">
        <f t="shared" si="41"/>
        <v>1500</v>
      </c>
      <c r="DJ8" s="2">
        <f t="shared" si="28"/>
        <v>0.41666666666666669</v>
      </c>
      <c r="DK8" s="2">
        <v>1.4</v>
      </c>
      <c r="DL8" s="2">
        <f t="shared" si="29"/>
        <v>1.4E-3</v>
      </c>
      <c r="DM8" s="2">
        <f t="shared" si="30"/>
        <v>13.815844737063156</v>
      </c>
      <c r="DN8" s="66"/>
      <c r="DX8" s="8">
        <f t="shared" si="31"/>
        <v>14.802690789710525</v>
      </c>
      <c r="DY8" s="8">
        <f t="shared" si="32"/>
        <v>0.80575642788859958</v>
      </c>
      <c r="EJ8" s="3"/>
      <c r="EK8" s="3"/>
      <c r="EL8" s="3"/>
      <c r="EM8" s="3"/>
      <c r="EO8" s="3"/>
      <c r="EP8" s="3"/>
    </row>
    <row r="9" spans="1:146" x14ac:dyDescent="0.25">
      <c r="A9" s="2">
        <f t="shared" si="33"/>
        <v>1800</v>
      </c>
      <c r="B9" s="2">
        <f t="shared" si="2"/>
        <v>0.5</v>
      </c>
      <c r="C9" s="2">
        <v>1.6</v>
      </c>
      <c r="D9" s="2">
        <f t="shared" si="3"/>
        <v>1.6000000000000001E-3</v>
      </c>
      <c r="E9" s="2">
        <f t="shared" si="4"/>
        <v>15.789536842357894</v>
      </c>
      <c r="F9" s="66"/>
      <c r="H9" s="8"/>
      <c r="L9" s="2">
        <f t="shared" si="34"/>
        <v>1800</v>
      </c>
      <c r="M9" s="2">
        <f t="shared" si="5"/>
        <v>0.5</v>
      </c>
      <c r="N9" s="2">
        <v>1.7</v>
      </c>
      <c r="O9" s="2">
        <f t="shared" si="6"/>
        <v>1.6999999999999999E-3</v>
      </c>
      <c r="P9" s="2">
        <f t="shared" si="7"/>
        <v>16.776382895005259</v>
      </c>
      <c r="Q9" s="66"/>
      <c r="S9" s="8"/>
      <c r="X9" s="2">
        <f t="shared" si="35"/>
        <v>1800</v>
      </c>
      <c r="Y9" s="2">
        <f t="shared" si="8"/>
        <v>0.5</v>
      </c>
      <c r="Z9" s="2">
        <v>1.6</v>
      </c>
      <c r="AA9" s="2">
        <f t="shared" si="9"/>
        <v>1.6000000000000001E-3</v>
      </c>
      <c r="AB9" s="2">
        <f t="shared" si="10"/>
        <v>15.789536842357894</v>
      </c>
      <c r="AC9" s="66"/>
      <c r="AM9">
        <f t="shared" si="0"/>
        <v>16.118485526573682</v>
      </c>
      <c r="AN9">
        <f t="shared" si="1"/>
        <v>0.46520369054275257</v>
      </c>
      <c r="AT9" s="2">
        <f t="shared" si="36"/>
        <v>1800</v>
      </c>
      <c r="AU9" s="2">
        <f t="shared" si="11"/>
        <v>0.5</v>
      </c>
      <c r="AV9" s="2">
        <v>1.6</v>
      </c>
      <c r="AW9" s="2">
        <f t="shared" si="12"/>
        <v>1.6000000000000001E-3</v>
      </c>
      <c r="AX9" s="2">
        <f t="shared" si="13"/>
        <v>15.789536842357894</v>
      </c>
      <c r="AY9" s="66"/>
      <c r="BA9" s="8"/>
      <c r="BE9" s="2">
        <f t="shared" si="37"/>
        <v>1800</v>
      </c>
      <c r="BF9" s="2">
        <f t="shared" si="14"/>
        <v>0.5</v>
      </c>
      <c r="BG9" s="2">
        <v>1.8</v>
      </c>
      <c r="BH9" s="2">
        <f t="shared" si="15"/>
        <v>1.8E-3</v>
      </c>
      <c r="BI9" s="2">
        <f t="shared" si="16"/>
        <v>17.763228947652628</v>
      </c>
      <c r="BJ9" s="66"/>
      <c r="BL9" s="8"/>
      <c r="BP9" s="2">
        <f t="shared" si="38"/>
        <v>1800</v>
      </c>
      <c r="BQ9" s="2">
        <f t="shared" si="17"/>
        <v>0.5</v>
      </c>
      <c r="BR9" s="2">
        <v>1.5</v>
      </c>
      <c r="BS9" s="2">
        <f t="shared" si="18"/>
        <v>1.5E-3</v>
      </c>
      <c r="BT9" s="2">
        <f t="shared" si="19"/>
        <v>14.802690789710525</v>
      </c>
      <c r="BU9" s="66"/>
      <c r="CE9" s="8">
        <f t="shared" si="20"/>
        <v>16.118485526573682</v>
      </c>
      <c r="CF9" s="8">
        <f t="shared" si="21"/>
        <v>1.2308132741655764</v>
      </c>
      <c r="CK9" s="2">
        <f t="shared" si="39"/>
        <v>1800</v>
      </c>
      <c r="CL9" s="2">
        <f t="shared" si="22"/>
        <v>0.5</v>
      </c>
      <c r="CM9" s="2">
        <v>1.6</v>
      </c>
      <c r="CN9" s="2">
        <f t="shared" si="23"/>
        <v>1.6000000000000001E-3</v>
      </c>
      <c r="CO9" s="2">
        <f t="shared" si="24"/>
        <v>15.789536842357894</v>
      </c>
      <c r="CP9" s="66"/>
      <c r="CR9" s="8"/>
      <c r="CV9" s="2">
        <f t="shared" si="40"/>
        <v>1800</v>
      </c>
      <c r="CW9" s="2">
        <f t="shared" si="25"/>
        <v>0.5</v>
      </c>
      <c r="CX9" s="2">
        <v>1.5</v>
      </c>
      <c r="CY9" s="2">
        <f t="shared" si="26"/>
        <v>1.5E-3</v>
      </c>
      <c r="CZ9" s="2">
        <f t="shared" si="27"/>
        <v>14.802690789710525</v>
      </c>
      <c r="DA9" s="66"/>
      <c r="DC9" s="8"/>
      <c r="DI9" s="2">
        <f t="shared" si="41"/>
        <v>1800</v>
      </c>
      <c r="DJ9" s="2">
        <f t="shared" si="28"/>
        <v>0.5</v>
      </c>
      <c r="DK9" s="2">
        <v>1.4</v>
      </c>
      <c r="DL9" s="2">
        <f t="shared" si="29"/>
        <v>1.4E-3</v>
      </c>
      <c r="DM9" s="2">
        <f t="shared" si="30"/>
        <v>13.815844737063156</v>
      </c>
      <c r="DN9" s="66"/>
      <c r="DX9" s="8">
        <f t="shared" si="31"/>
        <v>14.802690789710525</v>
      </c>
      <c r="DY9" s="8">
        <f t="shared" si="32"/>
        <v>0.80575642788859958</v>
      </c>
      <c r="EG9" s="8">
        <v>0.4</v>
      </c>
      <c r="EH9" s="8">
        <v>62</v>
      </c>
      <c r="EI9" s="8">
        <v>50</v>
      </c>
      <c r="EJ9" s="3"/>
      <c r="EK9" s="3"/>
      <c r="EL9" s="3"/>
      <c r="EM9" s="3"/>
      <c r="EO9" s="3"/>
      <c r="EP9" s="3"/>
    </row>
    <row r="10" spans="1:146" ht="15" customHeight="1" x14ac:dyDescent="0.25">
      <c r="A10" s="2">
        <f t="shared" si="33"/>
        <v>2100</v>
      </c>
      <c r="B10" s="2">
        <f t="shared" si="2"/>
        <v>0.58333333333333337</v>
      </c>
      <c r="C10" s="2">
        <v>1.4</v>
      </c>
      <c r="D10" s="2">
        <f t="shared" si="3"/>
        <v>1.4E-3</v>
      </c>
      <c r="E10" s="2">
        <f t="shared" si="4"/>
        <v>13.815844737063156</v>
      </c>
      <c r="F10" s="67" t="s">
        <v>6</v>
      </c>
      <c r="H10" s="8"/>
      <c r="L10" s="2">
        <f t="shared" si="34"/>
        <v>2100</v>
      </c>
      <c r="M10" s="2">
        <f t="shared" si="5"/>
        <v>0.58333333333333337</v>
      </c>
      <c r="N10" s="2">
        <v>1.5</v>
      </c>
      <c r="O10" s="2">
        <f t="shared" si="6"/>
        <v>1.5E-3</v>
      </c>
      <c r="P10" s="2">
        <f t="shared" si="7"/>
        <v>14.802690789710525</v>
      </c>
      <c r="Q10" s="67" t="s">
        <v>6</v>
      </c>
      <c r="S10" s="8"/>
      <c r="X10" s="2">
        <f t="shared" si="35"/>
        <v>2100</v>
      </c>
      <c r="Y10" s="2">
        <f t="shared" si="8"/>
        <v>0.58333333333333337</v>
      </c>
      <c r="Z10" s="2">
        <v>1.8</v>
      </c>
      <c r="AA10" s="2">
        <f t="shared" si="9"/>
        <v>1.8E-3</v>
      </c>
      <c r="AB10" s="2">
        <f t="shared" si="10"/>
        <v>17.763228947652628</v>
      </c>
      <c r="AC10" s="67" t="s">
        <v>6</v>
      </c>
      <c r="AM10">
        <f t="shared" si="0"/>
        <v>15.460588158142102</v>
      </c>
      <c r="AN10">
        <f t="shared" si="1"/>
        <v>1.6773157597869695</v>
      </c>
      <c r="AT10" s="2">
        <f t="shared" si="36"/>
        <v>2100</v>
      </c>
      <c r="AU10" s="2">
        <f t="shared" si="11"/>
        <v>0.58333333333333337</v>
      </c>
      <c r="AV10" s="2">
        <v>1.4</v>
      </c>
      <c r="AW10" s="2">
        <f t="shared" si="12"/>
        <v>1.4E-3</v>
      </c>
      <c r="AX10" s="2">
        <f t="shared" si="13"/>
        <v>13.815844737063156</v>
      </c>
      <c r="AY10" s="67" t="s">
        <v>6</v>
      </c>
      <c r="BA10" s="8"/>
      <c r="BE10" s="2">
        <f t="shared" si="37"/>
        <v>2100</v>
      </c>
      <c r="BF10" s="2">
        <f t="shared" si="14"/>
        <v>0.58333333333333337</v>
      </c>
      <c r="BG10" s="2">
        <v>1.7</v>
      </c>
      <c r="BH10" s="2">
        <f t="shared" si="15"/>
        <v>1.6999999999999999E-3</v>
      </c>
      <c r="BI10" s="2">
        <f t="shared" si="16"/>
        <v>16.776382895005259</v>
      </c>
      <c r="BJ10" s="67" t="s">
        <v>6</v>
      </c>
      <c r="BL10" s="8"/>
      <c r="BP10" s="2">
        <f t="shared" si="38"/>
        <v>2100</v>
      </c>
      <c r="BQ10" s="2">
        <f t="shared" si="17"/>
        <v>0.58333333333333337</v>
      </c>
      <c r="BR10" s="2">
        <v>1.3</v>
      </c>
      <c r="BS10" s="2">
        <f t="shared" si="18"/>
        <v>1.2999999999999999E-3</v>
      </c>
      <c r="BT10" s="2">
        <f t="shared" si="19"/>
        <v>12.828998684415788</v>
      </c>
      <c r="BU10" s="67" t="s">
        <v>6</v>
      </c>
      <c r="CE10" s="8">
        <f t="shared" si="20"/>
        <v>14.473742105494734</v>
      </c>
      <c r="CF10" s="8">
        <f t="shared" si="21"/>
        <v>1.6773157597869921</v>
      </c>
      <c r="CK10" s="2">
        <f t="shared" si="39"/>
        <v>2100</v>
      </c>
      <c r="CL10" s="2">
        <f t="shared" si="22"/>
        <v>0.58333333333333337</v>
      </c>
      <c r="CM10" s="2">
        <v>1.6</v>
      </c>
      <c r="CN10" s="2">
        <f t="shared" si="23"/>
        <v>1.6000000000000001E-3</v>
      </c>
      <c r="CO10" s="2">
        <f t="shared" si="24"/>
        <v>15.789536842357894</v>
      </c>
      <c r="CP10" s="67" t="s">
        <v>6</v>
      </c>
      <c r="CR10" s="8"/>
      <c r="CV10" s="2">
        <f t="shared" si="40"/>
        <v>2100</v>
      </c>
      <c r="CW10" s="2">
        <f t="shared" si="25"/>
        <v>0.58333333333333337</v>
      </c>
      <c r="CX10" s="2">
        <v>1.3</v>
      </c>
      <c r="CY10" s="2">
        <f t="shared" si="26"/>
        <v>1.2999999999999999E-3</v>
      </c>
      <c r="CZ10" s="2">
        <f t="shared" si="27"/>
        <v>12.828998684415788</v>
      </c>
      <c r="DA10" s="67" t="s">
        <v>6</v>
      </c>
      <c r="DC10" s="8"/>
      <c r="DI10" s="2">
        <f t="shared" si="41"/>
        <v>2100</v>
      </c>
      <c r="DJ10" s="2">
        <f t="shared" si="28"/>
        <v>0.58333333333333337</v>
      </c>
      <c r="DK10" s="2">
        <v>1.2</v>
      </c>
      <c r="DL10" s="2">
        <f t="shared" si="29"/>
        <v>1.1999999999999999E-3</v>
      </c>
      <c r="DM10" s="2">
        <f t="shared" si="30"/>
        <v>11.842152631768419</v>
      </c>
      <c r="DN10" s="67" t="s">
        <v>6</v>
      </c>
      <c r="DX10" s="8">
        <f t="shared" si="31"/>
        <v>13.486896052847369</v>
      </c>
      <c r="DY10" s="8">
        <f t="shared" si="32"/>
        <v>1.6773157597869695</v>
      </c>
      <c r="EG10" s="8">
        <v>0.4</v>
      </c>
      <c r="EH10" s="8">
        <v>69</v>
      </c>
      <c r="EI10" s="8">
        <v>55</v>
      </c>
      <c r="EJ10" s="3"/>
      <c r="EK10" s="3"/>
      <c r="EL10" s="3"/>
      <c r="EM10">
        <v>45</v>
      </c>
      <c r="EO10" s="3"/>
      <c r="EP10" s="3"/>
    </row>
    <row r="11" spans="1:146" x14ac:dyDescent="0.25">
      <c r="A11" s="2">
        <f t="shared" si="33"/>
        <v>2400</v>
      </c>
      <c r="B11" s="2">
        <f t="shared" si="2"/>
        <v>0.66666666666666663</v>
      </c>
      <c r="C11" s="2">
        <v>1.4</v>
      </c>
      <c r="D11" s="2">
        <f t="shared" si="3"/>
        <v>1.4E-3</v>
      </c>
      <c r="E11" s="2">
        <f t="shared" si="4"/>
        <v>13.815844737063156</v>
      </c>
      <c r="F11" s="68"/>
      <c r="H11" s="8"/>
      <c r="L11" s="2">
        <f t="shared" si="34"/>
        <v>2400</v>
      </c>
      <c r="M11" s="2">
        <f t="shared" si="5"/>
        <v>0.66666666666666663</v>
      </c>
      <c r="N11" s="2">
        <v>1.3</v>
      </c>
      <c r="O11" s="2">
        <f t="shared" si="6"/>
        <v>1.2999999999999999E-3</v>
      </c>
      <c r="P11" s="2">
        <f t="shared" si="7"/>
        <v>12.828998684415788</v>
      </c>
      <c r="Q11" s="68"/>
      <c r="S11" s="8"/>
      <c r="X11" s="2">
        <f t="shared" si="35"/>
        <v>2400</v>
      </c>
      <c r="Y11" s="2">
        <f t="shared" si="8"/>
        <v>0.66666666666666663</v>
      </c>
      <c r="Z11" s="2">
        <v>1.4</v>
      </c>
      <c r="AA11" s="2">
        <f t="shared" si="9"/>
        <v>1.4E-3</v>
      </c>
      <c r="AB11" s="2">
        <f t="shared" si="10"/>
        <v>13.815844737063156</v>
      </c>
      <c r="AC11" s="68"/>
      <c r="AM11">
        <f t="shared" si="0"/>
        <v>13.486896052847365</v>
      </c>
      <c r="AN11">
        <f t="shared" si="1"/>
        <v>0.4652036905427534</v>
      </c>
      <c r="AT11" s="2">
        <f t="shared" si="36"/>
        <v>2400</v>
      </c>
      <c r="AU11" s="2">
        <f t="shared" si="11"/>
        <v>0.66666666666666663</v>
      </c>
      <c r="AV11" s="2">
        <v>1.3</v>
      </c>
      <c r="AW11" s="2">
        <f t="shared" si="12"/>
        <v>1.2999999999999999E-3</v>
      </c>
      <c r="AX11" s="2">
        <f t="shared" si="13"/>
        <v>12.828998684415788</v>
      </c>
      <c r="AY11" s="68"/>
      <c r="BA11" s="8"/>
      <c r="BE11" s="2">
        <f t="shared" si="37"/>
        <v>2400</v>
      </c>
      <c r="BF11" s="2">
        <f t="shared" si="14"/>
        <v>0.66666666666666663</v>
      </c>
      <c r="BG11" s="2">
        <v>1.6</v>
      </c>
      <c r="BH11" s="2">
        <f t="shared" si="15"/>
        <v>1.6000000000000001E-3</v>
      </c>
      <c r="BI11" s="2">
        <f t="shared" si="16"/>
        <v>15.789536842357894</v>
      </c>
      <c r="BJ11" s="68"/>
      <c r="BL11" s="8"/>
      <c r="BP11" s="2">
        <f t="shared" si="38"/>
        <v>2400</v>
      </c>
      <c r="BQ11" s="2">
        <f t="shared" si="17"/>
        <v>0.66666666666666663</v>
      </c>
      <c r="BR11" s="2">
        <v>1.1000000000000001</v>
      </c>
      <c r="BS11" s="2">
        <f t="shared" si="18"/>
        <v>1.1000000000000001E-3</v>
      </c>
      <c r="BT11" s="2">
        <f t="shared" si="19"/>
        <v>10.855306579121052</v>
      </c>
      <c r="BU11" s="68"/>
      <c r="CE11" s="8">
        <f t="shared" si="20"/>
        <v>13.157947368631577</v>
      </c>
      <c r="CF11" s="8">
        <f t="shared" si="21"/>
        <v>2.0277758752380315</v>
      </c>
      <c r="CK11" s="2">
        <f t="shared" si="39"/>
        <v>2400</v>
      </c>
      <c r="CL11" s="2">
        <f t="shared" si="22"/>
        <v>0.66666666666666663</v>
      </c>
      <c r="CM11" s="2">
        <v>1.4</v>
      </c>
      <c r="CN11" s="2">
        <f t="shared" si="23"/>
        <v>1.4E-3</v>
      </c>
      <c r="CO11" s="2">
        <f t="shared" si="24"/>
        <v>13.815844737063156</v>
      </c>
      <c r="CP11" s="68"/>
      <c r="CR11" s="8"/>
      <c r="CV11" s="2">
        <f t="shared" si="40"/>
        <v>2400</v>
      </c>
      <c r="CW11" s="2">
        <f t="shared" si="25"/>
        <v>0.66666666666666663</v>
      </c>
      <c r="CX11" s="2">
        <v>1.2</v>
      </c>
      <c r="CY11" s="2">
        <f t="shared" si="26"/>
        <v>1.1999999999999999E-3</v>
      </c>
      <c r="CZ11" s="2">
        <f t="shared" si="27"/>
        <v>11.842152631768419</v>
      </c>
      <c r="DA11" s="68"/>
      <c r="DC11" s="8"/>
      <c r="DI11" s="2">
        <f t="shared" si="41"/>
        <v>2400</v>
      </c>
      <c r="DJ11" s="2">
        <f t="shared" si="28"/>
        <v>0.66666666666666663</v>
      </c>
      <c r="DK11" s="2">
        <v>1.1000000000000001</v>
      </c>
      <c r="DL11" s="2">
        <f t="shared" si="29"/>
        <v>1.1000000000000001E-3</v>
      </c>
      <c r="DM11" s="2">
        <f t="shared" si="30"/>
        <v>10.855306579121052</v>
      </c>
      <c r="DN11" s="68"/>
      <c r="DX11" s="8">
        <f t="shared" si="31"/>
        <v>12.171101315984208</v>
      </c>
      <c r="DY11" s="8">
        <f t="shared" si="32"/>
        <v>1.2308132741655875</v>
      </c>
      <c r="EG11" s="8">
        <v>0.4</v>
      </c>
      <c r="EH11" s="8">
        <v>67</v>
      </c>
      <c r="EI11" s="8">
        <v>50</v>
      </c>
      <c r="EJ11" s="3"/>
      <c r="EK11" s="3"/>
      <c r="EL11" s="3"/>
      <c r="EM11">
        <v>43</v>
      </c>
      <c r="EO11" s="3"/>
      <c r="EP11" s="3"/>
    </row>
    <row r="12" spans="1:146" x14ac:dyDescent="0.25">
      <c r="A12" s="2">
        <f t="shared" si="33"/>
        <v>2700</v>
      </c>
      <c r="B12" s="2">
        <f t="shared" si="2"/>
        <v>0.75</v>
      </c>
      <c r="C12" s="2">
        <v>1.3</v>
      </c>
      <c r="D12" s="2">
        <f t="shared" si="3"/>
        <v>1.2999999999999999E-3</v>
      </c>
      <c r="E12" s="2">
        <f t="shared" si="4"/>
        <v>12.828998684415788</v>
      </c>
      <c r="F12" s="68"/>
      <c r="H12" s="8"/>
      <c r="L12" s="2">
        <f t="shared" si="34"/>
        <v>2700</v>
      </c>
      <c r="M12" s="2">
        <f t="shared" si="5"/>
        <v>0.75</v>
      </c>
      <c r="N12" s="2">
        <v>1.1000000000000001</v>
      </c>
      <c r="O12" s="2">
        <f t="shared" si="6"/>
        <v>1.1000000000000001E-3</v>
      </c>
      <c r="P12" s="2">
        <f t="shared" si="7"/>
        <v>10.855306579121052</v>
      </c>
      <c r="Q12" s="68"/>
      <c r="S12" s="8"/>
      <c r="X12" s="2">
        <f t="shared" si="35"/>
        <v>2700</v>
      </c>
      <c r="Y12" s="2">
        <f t="shared" si="8"/>
        <v>0.75</v>
      </c>
      <c r="Z12" s="2">
        <v>1.3</v>
      </c>
      <c r="AA12" s="2">
        <f t="shared" si="9"/>
        <v>1.2999999999999999E-3</v>
      </c>
      <c r="AB12" s="2">
        <f t="shared" si="10"/>
        <v>12.828998684415788</v>
      </c>
      <c r="AC12" s="68"/>
      <c r="AM12">
        <f t="shared" si="0"/>
        <v>12.17110131598421</v>
      </c>
      <c r="AN12">
        <f t="shared" si="1"/>
        <v>0.93040738108550758</v>
      </c>
      <c r="AT12" s="2">
        <f t="shared" si="36"/>
        <v>2700</v>
      </c>
      <c r="AU12" s="2">
        <f t="shared" si="11"/>
        <v>0.75</v>
      </c>
      <c r="AV12" s="2">
        <v>1.1000000000000001</v>
      </c>
      <c r="AW12" s="2">
        <f t="shared" si="12"/>
        <v>1.1000000000000001E-3</v>
      </c>
      <c r="AX12" s="2">
        <f t="shared" si="13"/>
        <v>10.855306579121052</v>
      </c>
      <c r="AY12" s="68"/>
      <c r="BA12" s="8"/>
      <c r="BE12" s="2">
        <f t="shared" si="37"/>
        <v>2700</v>
      </c>
      <c r="BF12" s="2">
        <f t="shared" si="14"/>
        <v>0.75</v>
      </c>
      <c r="BG12" s="2">
        <v>1.4</v>
      </c>
      <c r="BH12" s="2">
        <f t="shared" si="15"/>
        <v>1.4E-3</v>
      </c>
      <c r="BI12" s="2">
        <f t="shared" si="16"/>
        <v>13.815844737063156</v>
      </c>
      <c r="BJ12" s="68"/>
      <c r="BL12" s="8"/>
      <c r="BP12" s="2">
        <f t="shared" si="38"/>
        <v>2700</v>
      </c>
      <c r="BQ12" s="2">
        <f t="shared" si="17"/>
        <v>0.75</v>
      </c>
      <c r="BR12" s="2">
        <v>1</v>
      </c>
      <c r="BS12" s="2">
        <f t="shared" si="18"/>
        <v>1E-3</v>
      </c>
      <c r="BT12" s="2">
        <f t="shared" si="19"/>
        <v>9.8684605264736831</v>
      </c>
      <c r="BU12" s="68"/>
      <c r="CE12" s="8">
        <f t="shared" si="20"/>
        <v>11.513203947552631</v>
      </c>
      <c r="CF12" s="8">
        <f t="shared" si="21"/>
        <v>1.677315759786977</v>
      </c>
      <c r="CK12" s="2">
        <f t="shared" si="39"/>
        <v>2700</v>
      </c>
      <c r="CL12" s="2">
        <f t="shared" si="22"/>
        <v>0.75</v>
      </c>
      <c r="CM12" s="2">
        <v>1.3</v>
      </c>
      <c r="CN12" s="2">
        <f t="shared" si="23"/>
        <v>1.2999999999999999E-3</v>
      </c>
      <c r="CO12" s="2">
        <f t="shared" si="24"/>
        <v>12.828998684415788</v>
      </c>
      <c r="CP12" s="68"/>
      <c r="CR12" s="8"/>
      <c r="CV12" s="2">
        <f t="shared" si="40"/>
        <v>2700</v>
      </c>
      <c r="CW12" s="2">
        <f t="shared" si="25"/>
        <v>0.75</v>
      </c>
      <c r="CX12" s="2">
        <v>1.1000000000000001</v>
      </c>
      <c r="CY12" s="2">
        <f t="shared" si="26"/>
        <v>1.1000000000000001E-3</v>
      </c>
      <c r="CZ12" s="2">
        <f t="shared" si="27"/>
        <v>10.855306579121052</v>
      </c>
      <c r="DA12" s="68"/>
      <c r="DC12" s="8"/>
      <c r="DI12" s="2">
        <f t="shared" si="41"/>
        <v>2700</v>
      </c>
      <c r="DJ12" s="2">
        <f t="shared" si="28"/>
        <v>0.75</v>
      </c>
      <c r="DK12" s="2">
        <v>1</v>
      </c>
      <c r="DL12" s="2">
        <f t="shared" si="29"/>
        <v>1E-3</v>
      </c>
      <c r="DM12" s="2">
        <f t="shared" si="30"/>
        <v>9.8684605264736831</v>
      </c>
      <c r="DN12" s="68"/>
      <c r="DX12" s="8">
        <f t="shared" si="31"/>
        <v>11.184255263336842</v>
      </c>
      <c r="DY12" s="8">
        <f t="shared" si="32"/>
        <v>1.2308132741655669</v>
      </c>
      <c r="EH12" s="8">
        <f>AVERAGE(EH9:EH11)</f>
        <v>66</v>
      </c>
      <c r="EI12" s="8">
        <f>AVERAGE(EI9:EI11)</f>
        <v>51.666666666666664</v>
      </c>
      <c r="EJ12" s="3"/>
      <c r="EK12" s="3"/>
      <c r="EL12" s="3"/>
      <c r="EM12">
        <v>60</v>
      </c>
      <c r="EO12" s="3"/>
      <c r="EP12" s="3"/>
    </row>
    <row r="13" spans="1:146" x14ac:dyDescent="0.25">
      <c r="A13" s="2">
        <f t="shared" si="33"/>
        <v>3000</v>
      </c>
      <c r="B13" s="2">
        <f t="shared" si="2"/>
        <v>0.83333333333333337</v>
      </c>
      <c r="C13" s="2">
        <v>1.1000000000000001</v>
      </c>
      <c r="D13" s="2">
        <f t="shared" si="3"/>
        <v>1.1000000000000001E-3</v>
      </c>
      <c r="E13" s="2">
        <f t="shared" si="4"/>
        <v>10.855306579121052</v>
      </c>
      <c r="F13" s="68"/>
      <c r="H13" s="8"/>
      <c r="K13" t="s">
        <v>28</v>
      </c>
      <c r="L13" s="2">
        <f t="shared" si="34"/>
        <v>3000</v>
      </c>
      <c r="M13" s="2">
        <f t="shared" si="5"/>
        <v>0.83333333333333337</v>
      </c>
      <c r="N13" s="2">
        <v>0.9</v>
      </c>
      <c r="O13" s="2">
        <f t="shared" si="6"/>
        <v>8.9999999999999998E-4</v>
      </c>
      <c r="P13" s="2">
        <f t="shared" si="7"/>
        <v>8.8816144738263141</v>
      </c>
      <c r="Q13" s="68"/>
      <c r="S13" s="8"/>
      <c r="X13" s="2">
        <f t="shared" si="35"/>
        <v>3000</v>
      </c>
      <c r="Y13" s="2">
        <f t="shared" si="8"/>
        <v>0.83333333333333337</v>
      </c>
      <c r="Z13" s="2">
        <v>1.1000000000000001</v>
      </c>
      <c r="AA13" s="2">
        <f t="shared" si="9"/>
        <v>1.1000000000000001E-3</v>
      </c>
      <c r="AB13" s="2">
        <f t="shared" si="10"/>
        <v>10.855306579121052</v>
      </c>
      <c r="AC13" s="68"/>
      <c r="AM13">
        <f t="shared" si="0"/>
        <v>10.197409210689473</v>
      </c>
      <c r="AN13">
        <f t="shared" si="1"/>
        <v>0.93040738108550847</v>
      </c>
      <c r="AT13" s="2">
        <f t="shared" si="36"/>
        <v>3000</v>
      </c>
      <c r="AU13" s="2">
        <f t="shared" si="11"/>
        <v>0.83333333333333337</v>
      </c>
      <c r="AV13" s="2">
        <v>1</v>
      </c>
      <c r="AW13" s="2">
        <f t="shared" si="12"/>
        <v>1E-3</v>
      </c>
      <c r="AX13" s="2">
        <f t="shared" si="13"/>
        <v>9.8684605264736831</v>
      </c>
      <c r="AY13" s="68"/>
      <c r="BA13" s="8"/>
      <c r="BE13" s="2">
        <f t="shared" si="37"/>
        <v>3000</v>
      </c>
      <c r="BF13" s="2">
        <f t="shared" si="14"/>
        <v>0.83333333333333337</v>
      </c>
      <c r="BG13" s="2">
        <v>1.3</v>
      </c>
      <c r="BH13" s="2">
        <f t="shared" si="15"/>
        <v>1.2999999999999999E-3</v>
      </c>
      <c r="BI13" s="2">
        <f t="shared" si="16"/>
        <v>12.828998684415788</v>
      </c>
      <c r="BJ13" s="68"/>
      <c r="BL13" s="8"/>
      <c r="BP13" s="2">
        <f t="shared" si="38"/>
        <v>3000</v>
      </c>
      <c r="BQ13" s="2">
        <f t="shared" si="17"/>
        <v>0.83333333333333337</v>
      </c>
      <c r="BR13" s="2">
        <v>1</v>
      </c>
      <c r="BS13" s="2">
        <f t="shared" si="18"/>
        <v>1E-3</v>
      </c>
      <c r="BT13" s="2">
        <f t="shared" si="19"/>
        <v>9.8684605264736831</v>
      </c>
      <c r="BU13" s="68"/>
      <c r="CE13" s="8">
        <f t="shared" si="20"/>
        <v>10.85530657912105</v>
      </c>
      <c r="CF13" s="8">
        <f t="shared" si="21"/>
        <v>1.3956110716282719</v>
      </c>
      <c r="CK13" s="2">
        <f t="shared" si="39"/>
        <v>3000</v>
      </c>
      <c r="CL13" s="2">
        <f t="shared" si="22"/>
        <v>0.83333333333333337</v>
      </c>
      <c r="CM13" s="2">
        <v>1.1000000000000001</v>
      </c>
      <c r="CN13" s="2">
        <f t="shared" si="23"/>
        <v>1.1000000000000001E-3</v>
      </c>
      <c r="CO13" s="2">
        <f t="shared" si="24"/>
        <v>10.855306579121052</v>
      </c>
      <c r="CP13" s="68"/>
      <c r="CR13" s="8"/>
      <c r="CV13" s="2">
        <f t="shared" si="40"/>
        <v>3000</v>
      </c>
      <c r="CW13" s="2">
        <f t="shared" si="25"/>
        <v>0.83333333333333337</v>
      </c>
      <c r="CX13" s="2">
        <v>1</v>
      </c>
      <c r="CY13" s="2">
        <f t="shared" si="26"/>
        <v>1E-3</v>
      </c>
      <c r="CZ13" s="2">
        <f t="shared" si="27"/>
        <v>9.8684605264736831</v>
      </c>
      <c r="DA13" s="68"/>
      <c r="DC13" s="8"/>
      <c r="DI13" s="2">
        <f t="shared" si="41"/>
        <v>3000</v>
      </c>
      <c r="DJ13" s="2">
        <f t="shared" si="28"/>
        <v>0.83333333333333337</v>
      </c>
      <c r="DK13" s="2">
        <v>0.8</v>
      </c>
      <c r="DL13" s="2">
        <f t="shared" si="29"/>
        <v>8.0000000000000004E-4</v>
      </c>
      <c r="DM13" s="2">
        <f t="shared" si="30"/>
        <v>7.8947684211789468</v>
      </c>
      <c r="DN13" s="68"/>
      <c r="DX13" s="8">
        <f t="shared" si="31"/>
        <v>9.5395118422578946</v>
      </c>
      <c r="DY13" s="8">
        <f t="shared" si="32"/>
        <v>1.2308132741655771</v>
      </c>
      <c r="EH13" s="8">
        <f>_xlfn.STDEV.P(EH9:EH11)</f>
        <v>2.9439202887759488</v>
      </c>
      <c r="EI13" s="8">
        <f>_xlfn.STDEV.P(EI9:EI11)</f>
        <v>2.3570226039551581</v>
      </c>
      <c r="EJ13" s="3"/>
      <c r="EK13" s="3"/>
      <c r="EL13" s="3"/>
      <c r="EM13">
        <v>69</v>
      </c>
      <c r="EO13" s="3"/>
      <c r="EP13" s="3"/>
    </row>
    <row r="14" spans="1:146" x14ac:dyDescent="0.25">
      <c r="A14" s="2">
        <f t="shared" si="33"/>
        <v>3300</v>
      </c>
      <c r="B14" s="2">
        <f t="shared" si="2"/>
        <v>0.91666666666666663</v>
      </c>
      <c r="C14" s="2">
        <v>1</v>
      </c>
      <c r="D14" s="2">
        <f t="shared" si="3"/>
        <v>1E-3</v>
      </c>
      <c r="E14" s="2">
        <f t="shared" si="4"/>
        <v>9.8684605264736831</v>
      </c>
      <c r="F14" s="68"/>
      <c r="H14" s="8"/>
      <c r="L14" s="2">
        <f t="shared" si="34"/>
        <v>3300</v>
      </c>
      <c r="M14" s="2">
        <f t="shared" si="5"/>
        <v>0.91666666666666663</v>
      </c>
      <c r="N14" s="2">
        <v>0.7</v>
      </c>
      <c r="O14" s="2">
        <f t="shared" si="6"/>
        <v>6.9999999999999999E-4</v>
      </c>
      <c r="P14" s="2">
        <f t="shared" si="7"/>
        <v>6.9079223685315778</v>
      </c>
      <c r="Q14" s="68"/>
      <c r="S14" s="8"/>
      <c r="X14" s="2">
        <f t="shared" si="35"/>
        <v>3300</v>
      </c>
      <c r="Y14" s="2">
        <f t="shared" si="8"/>
        <v>0.91666666666666663</v>
      </c>
      <c r="Z14" s="2">
        <v>1</v>
      </c>
      <c r="AA14" s="2">
        <f t="shared" si="9"/>
        <v>1E-3</v>
      </c>
      <c r="AB14" s="2">
        <f t="shared" si="10"/>
        <v>9.8684605264736831</v>
      </c>
      <c r="AC14" s="68"/>
      <c r="AM14">
        <f t="shared" si="0"/>
        <v>8.8816144738263159</v>
      </c>
      <c r="AN14">
        <f t="shared" si="1"/>
        <v>1.3956110716282584</v>
      </c>
      <c r="AT14" s="2">
        <f t="shared" si="36"/>
        <v>3300</v>
      </c>
      <c r="AU14" s="2">
        <f t="shared" si="11"/>
        <v>0.91666666666666663</v>
      </c>
      <c r="AV14" s="2">
        <v>0.8</v>
      </c>
      <c r="AW14" s="2">
        <f t="shared" si="12"/>
        <v>8.0000000000000004E-4</v>
      </c>
      <c r="AX14" s="2">
        <f t="shared" si="13"/>
        <v>7.8947684211789468</v>
      </c>
      <c r="AY14" s="68"/>
      <c r="BA14" s="8"/>
      <c r="BE14" s="2">
        <f t="shared" si="37"/>
        <v>3300</v>
      </c>
      <c r="BF14" s="2">
        <f t="shared" si="14"/>
        <v>0.91666666666666663</v>
      </c>
      <c r="BG14" s="2">
        <v>1.1000000000000001</v>
      </c>
      <c r="BH14" s="2">
        <f t="shared" si="15"/>
        <v>1.1000000000000001E-3</v>
      </c>
      <c r="BI14" s="2">
        <f t="shared" si="16"/>
        <v>10.855306579121052</v>
      </c>
      <c r="BJ14" s="68"/>
      <c r="BL14" s="8"/>
      <c r="BP14" s="2">
        <f t="shared" si="38"/>
        <v>3300</v>
      </c>
      <c r="BQ14" s="2">
        <f t="shared" si="17"/>
        <v>0.91666666666666663</v>
      </c>
      <c r="BR14" s="2">
        <v>0.9</v>
      </c>
      <c r="BS14" s="2">
        <f t="shared" si="18"/>
        <v>8.9999999999999998E-4</v>
      </c>
      <c r="BT14" s="2">
        <f t="shared" si="19"/>
        <v>8.8816144738263141</v>
      </c>
      <c r="BU14" s="68"/>
      <c r="CE14" s="8">
        <f t="shared" si="20"/>
        <v>9.2105631580421043</v>
      </c>
      <c r="CF14" s="8">
        <f t="shared" si="21"/>
        <v>1.230813274165572</v>
      </c>
      <c r="CK14" s="2">
        <f t="shared" si="39"/>
        <v>3300</v>
      </c>
      <c r="CL14" s="2">
        <f t="shared" si="22"/>
        <v>0.91666666666666663</v>
      </c>
      <c r="CM14" s="2">
        <v>1</v>
      </c>
      <c r="CN14" s="2">
        <f t="shared" si="23"/>
        <v>1E-3</v>
      </c>
      <c r="CO14" s="2">
        <f t="shared" si="24"/>
        <v>9.8684605264736831</v>
      </c>
      <c r="CP14" s="68"/>
      <c r="CR14" s="8"/>
      <c r="CV14" s="2">
        <f t="shared" si="40"/>
        <v>3300</v>
      </c>
      <c r="CW14" s="2">
        <f t="shared" si="25"/>
        <v>0.91666666666666663</v>
      </c>
      <c r="CX14" s="2">
        <v>0.9</v>
      </c>
      <c r="CY14" s="2">
        <f t="shared" si="26"/>
        <v>8.9999999999999998E-4</v>
      </c>
      <c r="CZ14" s="2">
        <f t="shared" si="27"/>
        <v>8.8816144738263141</v>
      </c>
      <c r="DA14" s="68"/>
      <c r="DC14" s="8"/>
      <c r="DI14" s="2">
        <f t="shared" si="41"/>
        <v>3300</v>
      </c>
      <c r="DJ14" s="2">
        <f t="shared" si="28"/>
        <v>0.91666666666666663</v>
      </c>
      <c r="DK14" s="2">
        <v>0.6</v>
      </c>
      <c r="DL14" s="2">
        <f t="shared" si="29"/>
        <v>5.9999999999999995E-4</v>
      </c>
      <c r="DM14" s="2">
        <f t="shared" si="30"/>
        <v>5.9210763158842097</v>
      </c>
      <c r="DN14" s="68"/>
      <c r="DX14" s="8">
        <f t="shared" si="31"/>
        <v>8.2237171053947353</v>
      </c>
      <c r="DY14" s="8">
        <f t="shared" si="32"/>
        <v>1.6773157597869806</v>
      </c>
      <c r="EJ14" s="3"/>
      <c r="EK14" s="3"/>
      <c r="EL14" s="3"/>
      <c r="EM14" s="3">
        <f>AVERAGEA(EM10:EM13)</f>
        <v>54.25</v>
      </c>
      <c r="EN14">
        <f>_xlfn.STDEV.P(EM10:EM13)</f>
        <v>10.755812382149477</v>
      </c>
      <c r="EO14" s="3"/>
      <c r="EP14" s="3"/>
    </row>
    <row r="15" spans="1:146" x14ac:dyDescent="0.25">
      <c r="A15" s="2">
        <f t="shared" si="33"/>
        <v>3600</v>
      </c>
      <c r="B15" s="2">
        <f t="shared" si="2"/>
        <v>1</v>
      </c>
      <c r="C15" s="2">
        <v>0.8</v>
      </c>
      <c r="D15" s="2">
        <f t="shared" si="3"/>
        <v>8.0000000000000004E-4</v>
      </c>
      <c r="E15" s="2">
        <f t="shared" si="4"/>
        <v>7.8947684211789468</v>
      </c>
      <c r="F15" s="68"/>
      <c r="H15" s="8"/>
      <c r="L15" s="2">
        <f t="shared" si="34"/>
        <v>3600</v>
      </c>
      <c r="M15" s="2">
        <f t="shared" si="5"/>
        <v>1</v>
      </c>
      <c r="N15" s="2">
        <v>0.3</v>
      </c>
      <c r="O15" s="2">
        <f t="shared" si="6"/>
        <v>2.9999999999999997E-4</v>
      </c>
      <c r="P15" s="2">
        <f t="shared" si="7"/>
        <v>2.9605381579421048</v>
      </c>
      <c r="Q15" s="68"/>
      <c r="S15" s="8"/>
      <c r="X15" s="2">
        <f t="shared" si="35"/>
        <v>3600</v>
      </c>
      <c r="Y15" s="2">
        <f t="shared" si="8"/>
        <v>1</v>
      </c>
      <c r="Z15" s="2">
        <v>0.8</v>
      </c>
      <c r="AA15" s="2">
        <f t="shared" si="9"/>
        <v>8.0000000000000004E-4</v>
      </c>
      <c r="AB15" s="2">
        <f t="shared" si="10"/>
        <v>7.8947684211789468</v>
      </c>
      <c r="AC15" s="68"/>
      <c r="AM15">
        <f t="shared" si="0"/>
        <v>6.2500250001</v>
      </c>
      <c r="AN15">
        <f t="shared" si="1"/>
        <v>2.3260184527137695</v>
      </c>
      <c r="AT15" s="2">
        <f t="shared" si="36"/>
        <v>3600</v>
      </c>
      <c r="AU15" s="2">
        <f t="shared" si="11"/>
        <v>1</v>
      </c>
      <c r="AV15" s="2">
        <v>0.6</v>
      </c>
      <c r="AW15" s="2">
        <f t="shared" si="12"/>
        <v>5.9999999999999995E-4</v>
      </c>
      <c r="AX15" s="2">
        <f t="shared" si="13"/>
        <v>5.9210763158842097</v>
      </c>
      <c r="AY15" s="68"/>
      <c r="BA15" s="8"/>
      <c r="BE15" s="2">
        <f t="shared" si="37"/>
        <v>3600</v>
      </c>
      <c r="BF15" s="2">
        <f t="shared" si="14"/>
        <v>1</v>
      </c>
      <c r="BG15" s="2">
        <v>0.9</v>
      </c>
      <c r="BH15" s="2">
        <f t="shared" si="15"/>
        <v>8.9999999999999998E-4</v>
      </c>
      <c r="BI15" s="2">
        <f t="shared" si="16"/>
        <v>8.8816144738263141</v>
      </c>
      <c r="BJ15" s="68"/>
      <c r="BL15" s="8"/>
      <c r="BP15" s="2">
        <f t="shared" si="38"/>
        <v>3600</v>
      </c>
      <c r="BQ15" s="2">
        <f t="shared" si="17"/>
        <v>1</v>
      </c>
      <c r="BR15" s="2">
        <v>0.7</v>
      </c>
      <c r="BS15" s="2">
        <f t="shared" si="18"/>
        <v>6.9999999999999999E-4</v>
      </c>
      <c r="BT15" s="2">
        <f t="shared" si="19"/>
        <v>6.9079223685315778</v>
      </c>
      <c r="BU15" s="68"/>
      <c r="CE15" s="8">
        <f t="shared" si="20"/>
        <v>7.2368710527473681</v>
      </c>
      <c r="CF15" s="8">
        <f t="shared" si="21"/>
        <v>1.230813274165572</v>
      </c>
      <c r="CK15" s="2">
        <f t="shared" si="39"/>
        <v>3600</v>
      </c>
      <c r="CL15" s="2">
        <f t="shared" si="22"/>
        <v>1</v>
      </c>
      <c r="CM15" s="2">
        <v>0.8</v>
      </c>
      <c r="CN15" s="2">
        <f t="shared" si="23"/>
        <v>8.0000000000000004E-4</v>
      </c>
      <c r="CO15" s="2">
        <f t="shared" si="24"/>
        <v>7.8947684211789468</v>
      </c>
      <c r="CP15" s="68"/>
      <c r="CR15" s="8"/>
      <c r="CV15" s="2">
        <f t="shared" si="40"/>
        <v>3600</v>
      </c>
      <c r="CW15" s="2">
        <f t="shared" si="25"/>
        <v>1</v>
      </c>
      <c r="CX15" s="2">
        <v>0.7</v>
      </c>
      <c r="CY15" s="2">
        <f t="shared" si="26"/>
        <v>6.9999999999999999E-4</v>
      </c>
      <c r="CZ15" s="2">
        <f t="shared" si="27"/>
        <v>6.9079223685315778</v>
      </c>
      <c r="DA15" s="68"/>
      <c r="DC15" s="8"/>
      <c r="DI15" s="2">
        <f t="shared" si="41"/>
        <v>3600</v>
      </c>
      <c r="DJ15" s="2">
        <f t="shared" si="28"/>
        <v>1</v>
      </c>
      <c r="DK15" s="2">
        <v>0.5</v>
      </c>
      <c r="DL15" s="2">
        <f t="shared" si="29"/>
        <v>5.0000000000000001E-4</v>
      </c>
      <c r="DM15" s="2">
        <f t="shared" si="30"/>
        <v>4.9342302632368416</v>
      </c>
      <c r="DN15" s="68"/>
      <c r="DX15" s="8">
        <f t="shared" si="31"/>
        <v>6.5789736843157884</v>
      </c>
      <c r="DY15" s="8">
        <f t="shared" si="32"/>
        <v>1.2308132741655797</v>
      </c>
      <c r="EG15" s="8">
        <v>0.5</v>
      </c>
      <c r="EH15" s="8">
        <v>47</v>
      </c>
      <c r="EI15" s="8">
        <v>38</v>
      </c>
      <c r="EJ15" s="3"/>
      <c r="EK15" s="3"/>
      <c r="EL15" s="3"/>
      <c r="EM15" s="3"/>
      <c r="EO15" s="3"/>
      <c r="EP15" s="3"/>
    </row>
    <row r="16" spans="1:146" x14ac:dyDescent="0.25">
      <c r="A16" s="2">
        <f t="shared" si="33"/>
        <v>3900</v>
      </c>
      <c r="B16" s="2">
        <f t="shared" si="2"/>
        <v>1.0833333333333333</v>
      </c>
      <c r="C16" s="2">
        <v>0.7</v>
      </c>
      <c r="D16" s="2">
        <f t="shared" si="3"/>
        <v>6.9999999999999999E-4</v>
      </c>
      <c r="E16" s="2">
        <f t="shared" si="4"/>
        <v>6.9079223685315778</v>
      </c>
      <c r="F16" s="68"/>
      <c r="H16" s="8"/>
      <c r="L16" s="2">
        <f t="shared" si="34"/>
        <v>3900</v>
      </c>
      <c r="M16" s="2">
        <f t="shared" si="5"/>
        <v>1.0833333333333333</v>
      </c>
      <c r="N16" s="2">
        <v>0.3</v>
      </c>
      <c r="O16" s="2">
        <f t="shared" si="6"/>
        <v>2.9999999999999997E-4</v>
      </c>
      <c r="P16" s="2">
        <f t="shared" si="7"/>
        <v>2.9605381579421048</v>
      </c>
      <c r="Q16" s="68"/>
      <c r="S16" s="8"/>
      <c r="X16" s="2">
        <f t="shared" si="35"/>
        <v>3900</v>
      </c>
      <c r="Y16" s="2">
        <f t="shared" si="8"/>
        <v>1.0833333333333333</v>
      </c>
      <c r="Z16" s="2">
        <v>0.7</v>
      </c>
      <c r="AA16" s="2">
        <f t="shared" si="9"/>
        <v>6.9999999999999999E-4</v>
      </c>
      <c r="AB16" s="2">
        <f t="shared" si="10"/>
        <v>6.9079223685315778</v>
      </c>
      <c r="AC16" s="68"/>
      <c r="AM16">
        <f t="shared" si="0"/>
        <v>5.5921276316684212</v>
      </c>
      <c r="AN16">
        <f t="shared" si="1"/>
        <v>1.8608147621710114</v>
      </c>
      <c r="AT16" s="2">
        <f t="shared" si="36"/>
        <v>3900</v>
      </c>
      <c r="AU16" s="2">
        <f t="shared" si="11"/>
        <v>1.0833333333333333</v>
      </c>
      <c r="AV16" s="2">
        <v>0.5</v>
      </c>
      <c r="AW16" s="2">
        <f t="shared" si="12"/>
        <v>5.0000000000000001E-4</v>
      </c>
      <c r="AX16" s="2">
        <f t="shared" si="13"/>
        <v>4.9342302632368416</v>
      </c>
      <c r="AY16" s="68"/>
      <c r="BA16" s="8"/>
      <c r="BE16" s="2">
        <f t="shared" si="37"/>
        <v>3900</v>
      </c>
      <c r="BF16" s="2">
        <f t="shared" si="14"/>
        <v>1.0833333333333333</v>
      </c>
      <c r="BG16" s="2">
        <v>0.7</v>
      </c>
      <c r="BH16" s="2">
        <f t="shared" si="15"/>
        <v>6.9999999999999999E-4</v>
      </c>
      <c r="BI16" s="2">
        <f t="shared" si="16"/>
        <v>6.9079223685315778</v>
      </c>
      <c r="BJ16" s="68"/>
      <c r="BL16" s="8"/>
      <c r="BP16" s="2">
        <f t="shared" si="38"/>
        <v>3900</v>
      </c>
      <c r="BQ16" s="2">
        <f t="shared" si="17"/>
        <v>1.0833333333333333</v>
      </c>
      <c r="BR16" s="2">
        <v>0.6</v>
      </c>
      <c r="BS16" s="2">
        <f t="shared" si="18"/>
        <v>5.9999999999999995E-4</v>
      </c>
      <c r="BT16" s="2">
        <f t="shared" si="19"/>
        <v>5.9210763158842097</v>
      </c>
      <c r="BU16" s="68"/>
      <c r="CE16" s="8">
        <f t="shared" si="20"/>
        <v>5.9210763158842097</v>
      </c>
      <c r="CF16" s="8">
        <f t="shared" si="21"/>
        <v>0.80575642788859836</v>
      </c>
      <c r="CK16" s="2">
        <f t="shared" si="39"/>
        <v>3900</v>
      </c>
      <c r="CL16" s="2">
        <f t="shared" si="22"/>
        <v>1.0833333333333333</v>
      </c>
      <c r="CM16" s="2">
        <v>0.6</v>
      </c>
      <c r="CN16" s="2">
        <f t="shared" si="23"/>
        <v>5.9999999999999995E-4</v>
      </c>
      <c r="CO16" s="2">
        <f t="shared" si="24"/>
        <v>5.9210763158842097</v>
      </c>
      <c r="CP16" s="68"/>
      <c r="CR16" s="8"/>
      <c r="CV16" s="2">
        <f t="shared" si="40"/>
        <v>3900</v>
      </c>
      <c r="CW16" s="2">
        <f t="shared" si="25"/>
        <v>1.0833333333333333</v>
      </c>
      <c r="CX16" s="2">
        <v>0.5</v>
      </c>
      <c r="CY16" s="2">
        <f t="shared" si="26"/>
        <v>5.0000000000000001E-4</v>
      </c>
      <c r="CZ16" s="2">
        <f t="shared" si="27"/>
        <v>4.9342302632368416</v>
      </c>
      <c r="DA16" s="68"/>
      <c r="DC16" s="8"/>
      <c r="DI16" s="2">
        <f t="shared" si="41"/>
        <v>3900</v>
      </c>
      <c r="DJ16" s="2">
        <f t="shared" si="28"/>
        <v>1.0833333333333333</v>
      </c>
      <c r="DK16" s="2">
        <v>0.3</v>
      </c>
      <c r="DL16" s="2">
        <f t="shared" si="29"/>
        <v>2.9999999999999997E-4</v>
      </c>
      <c r="DM16" s="2">
        <f t="shared" si="30"/>
        <v>2.9605381579421048</v>
      </c>
      <c r="DN16" s="68"/>
      <c r="DX16" s="8">
        <f t="shared" si="31"/>
        <v>4.6052815790210522</v>
      </c>
      <c r="DY16" s="8">
        <f t="shared" si="32"/>
        <v>1.230813274165576</v>
      </c>
      <c r="EG16" s="8">
        <v>0.5</v>
      </c>
      <c r="EH16" s="8">
        <v>43</v>
      </c>
      <c r="EI16" s="8">
        <v>33</v>
      </c>
      <c r="EJ16" s="3"/>
      <c r="EK16" s="3"/>
      <c r="EL16" s="3"/>
      <c r="EM16" s="3"/>
      <c r="EO16" s="3"/>
      <c r="EP16" s="3"/>
    </row>
    <row r="17" spans="1:146" x14ac:dyDescent="0.25">
      <c r="A17" s="2">
        <f t="shared" si="33"/>
        <v>4200</v>
      </c>
      <c r="B17" s="2">
        <f t="shared" si="2"/>
        <v>1.1666666666666667</v>
      </c>
      <c r="C17" s="2">
        <v>0.4</v>
      </c>
      <c r="D17" s="2">
        <f t="shared" si="3"/>
        <v>4.0000000000000002E-4</v>
      </c>
      <c r="E17" s="2">
        <f t="shared" si="4"/>
        <v>3.9473842105894734</v>
      </c>
      <c r="F17" s="68"/>
      <c r="H17" s="8"/>
      <c r="L17" s="2">
        <f t="shared" si="34"/>
        <v>4200</v>
      </c>
      <c r="M17" s="2">
        <f t="shared" si="5"/>
        <v>1.1666666666666667</v>
      </c>
      <c r="N17" s="2">
        <v>0.3</v>
      </c>
      <c r="O17" s="2">
        <f t="shared" si="6"/>
        <v>2.9999999999999997E-4</v>
      </c>
      <c r="P17" s="2">
        <f t="shared" si="7"/>
        <v>2.9605381579421048</v>
      </c>
      <c r="Q17" s="68"/>
      <c r="S17" s="8"/>
      <c r="X17" s="2">
        <f t="shared" si="35"/>
        <v>4200</v>
      </c>
      <c r="Y17" s="2">
        <f t="shared" si="8"/>
        <v>1.1666666666666667</v>
      </c>
      <c r="Z17" s="2">
        <v>0.4</v>
      </c>
      <c r="AA17" s="2">
        <f t="shared" si="9"/>
        <v>4.0000000000000002E-4</v>
      </c>
      <c r="AB17" s="2">
        <f t="shared" si="10"/>
        <v>3.9473842105894734</v>
      </c>
      <c r="AC17" s="68"/>
      <c r="AM17">
        <f t="shared" si="0"/>
        <v>3.618435526373684</v>
      </c>
      <c r="AN17">
        <f t="shared" si="1"/>
        <v>0.46520369054275412</v>
      </c>
      <c r="AT17" s="2">
        <f t="shared" si="36"/>
        <v>4200</v>
      </c>
      <c r="AU17" s="2">
        <f t="shared" si="11"/>
        <v>1.1666666666666667</v>
      </c>
      <c r="AV17" s="2">
        <v>0.3</v>
      </c>
      <c r="AW17" s="2">
        <f t="shared" si="12"/>
        <v>2.9999999999999997E-4</v>
      </c>
      <c r="AX17" s="2">
        <f t="shared" si="13"/>
        <v>2.9605381579421048</v>
      </c>
      <c r="AY17" s="68"/>
      <c r="BA17" s="8"/>
      <c r="BE17" s="2">
        <f t="shared" si="37"/>
        <v>4200</v>
      </c>
      <c r="BF17" s="2">
        <f t="shared" si="14"/>
        <v>1.1666666666666667</v>
      </c>
      <c r="BG17" s="2">
        <v>0.4</v>
      </c>
      <c r="BH17" s="2">
        <f t="shared" si="15"/>
        <v>4.0000000000000002E-4</v>
      </c>
      <c r="BI17" s="2">
        <f t="shared" si="16"/>
        <v>3.9473842105894734</v>
      </c>
      <c r="BJ17" s="68"/>
      <c r="BL17" s="8"/>
      <c r="BP17" s="2">
        <f t="shared" si="38"/>
        <v>4200</v>
      </c>
      <c r="BQ17" s="2">
        <f t="shared" si="17"/>
        <v>1.1666666666666667</v>
      </c>
      <c r="BR17" s="2">
        <v>0.4</v>
      </c>
      <c r="BS17" s="2">
        <f t="shared" si="18"/>
        <v>4.0000000000000002E-4</v>
      </c>
      <c r="BT17" s="2">
        <f t="shared" si="19"/>
        <v>3.9473842105894734</v>
      </c>
      <c r="BU17" s="68"/>
      <c r="CE17" s="8">
        <f t="shared" si="20"/>
        <v>3.618435526373684</v>
      </c>
      <c r="CF17" s="8">
        <f t="shared" si="21"/>
        <v>0.46520369054275412</v>
      </c>
      <c r="CK17" s="2">
        <f t="shared" si="39"/>
        <v>4200</v>
      </c>
      <c r="CL17" s="2">
        <f t="shared" si="22"/>
        <v>1.1666666666666667</v>
      </c>
      <c r="CM17" s="2">
        <v>0.4</v>
      </c>
      <c r="CN17" s="2">
        <f t="shared" si="23"/>
        <v>4.0000000000000002E-4</v>
      </c>
      <c r="CO17" s="2">
        <f t="shared" si="24"/>
        <v>3.9473842105894734</v>
      </c>
      <c r="CP17" s="68"/>
      <c r="CR17" s="8"/>
      <c r="CV17" s="2">
        <f t="shared" si="40"/>
        <v>4200</v>
      </c>
      <c r="CW17" s="2">
        <f t="shared" si="25"/>
        <v>1.1666666666666667</v>
      </c>
      <c r="CX17" s="2">
        <v>0.3</v>
      </c>
      <c r="CY17" s="2">
        <f t="shared" si="26"/>
        <v>2.9999999999999997E-4</v>
      </c>
      <c r="CZ17" s="2">
        <f t="shared" si="27"/>
        <v>2.9605381579421048</v>
      </c>
      <c r="DA17" s="68"/>
      <c r="DC17" s="8"/>
      <c r="DI17" s="2">
        <f t="shared" si="41"/>
        <v>4200</v>
      </c>
      <c r="DJ17" s="2">
        <f t="shared" si="28"/>
        <v>1.1666666666666667</v>
      </c>
      <c r="DK17" s="2">
        <v>0.2</v>
      </c>
      <c r="DL17" s="2">
        <f t="shared" si="29"/>
        <v>2.0000000000000001E-4</v>
      </c>
      <c r="DM17" s="2">
        <f t="shared" si="30"/>
        <v>1.9736921052947367</v>
      </c>
      <c r="DN17" s="68"/>
      <c r="DX17" s="8">
        <f t="shared" si="31"/>
        <v>2.9605381579421048</v>
      </c>
      <c r="DY17" s="8">
        <f t="shared" si="32"/>
        <v>0.80575642788860036</v>
      </c>
      <c r="EG17" s="8">
        <v>0.5</v>
      </c>
      <c r="EH17" s="8">
        <v>44</v>
      </c>
      <c r="EI17" s="8">
        <v>29</v>
      </c>
      <c r="EJ17" s="3"/>
      <c r="EK17" s="3"/>
      <c r="EL17" s="3"/>
      <c r="EM17" s="3"/>
      <c r="EO17" s="3"/>
      <c r="EP17" s="3"/>
    </row>
    <row r="18" spans="1:146" x14ac:dyDescent="0.25">
      <c r="A18" s="2">
        <f t="shared" si="33"/>
        <v>4500</v>
      </c>
      <c r="B18" s="2">
        <f t="shared" si="2"/>
        <v>1.25</v>
      </c>
      <c r="C18" s="2">
        <v>0.4</v>
      </c>
      <c r="D18" s="2">
        <f t="shared" si="3"/>
        <v>4.0000000000000002E-4</v>
      </c>
      <c r="E18" s="2">
        <f t="shared" si="4"/>
        <v>3.9473842105894734</v>
      </c>
      <c r="F18" s="68"/>
      <c r="H18" s="8"/>
      <c r="L18" s="2">
        <f t="shared" si="34"/>
        <v>4500</v>
      </c>
      <c r="M18" s="2">
        <f t="shared" si="5"/>
        <v>1.25</v>
      </c>
      <c r="N18" s="2">
        <v>0.3</v>
      </c>
      <c r="O18" s="2">
        <f t="shared" si="6"/>
        <v>2.9999999999999997E-4</v>
      </c>
      <c r="P18" s="2">
        <f t="shared" si="7"/>
        <v>2.9605381579421048</v>
      </c>
      <c r="Q18" s="68"/>
      <c r="S18" s="8"/>
      <c r="X18" s="2">
        <f t="shared" si="35"/>
        <v>4500</v>
      </c>
      <c r="Y18" s="2">
        <f t="shared" si="8"/>
        <v>1.25</v>
      </c>
      <c r="Z18" s="2">
        <v>0.4</v>
      </c>
      <c r="AA18" s="2">
        <f t="shared" si="9"/>
        <v>4.0000000000000002E-4</v>
      </c>
      <c r="AB18" s="2">
        <f t="shared" si="10"/>
        <v>3.9473842105894734</v>
      </c>
      <c r="AC18" s="68"/>
      <c r="AM18">
        <f t="shared" si="0"/>
        <v>3.618435526373684</v>
      </c>
      <c r="AN18">
        <f t="shared" si="1"/>
        <v>0.46520369054275412</v>
      </c>
      <c r="AT18" s="2">
        <f t="shared" si="36"/>
        <v>4500</v>
      </c>
      <c r="AU18" s="2">
        <f t="shared" si="11"/>
        <v>1.25</v>
      </c>
      <c r="AV18" s="2">
        <v>0.2</v>
      </c>
      <c r="AW18" s="2">
        <f t="shared" si="12"/>
        <v>2.0000000000000001E-4</v>
      </c>
      <c r="AX18" s="2">
        <f t="shared" si="13"/>
        <v>1.9736921052947367</v>
      </c>
      <c r="AY18" s="68"/>
      <c r="BA18" s="8"/>
      <c r="BE18" s="2">
        <f t="shared" si="37"/>
        <v>4500</v>
      </c>
      <c r="BF18" s="2">
        <f t="shared" si="14"/>
        <v>1.25</v>
      </c>
      <c r="BG18" s="2">
        <v>0.3</v>
      </c>
      <c r="BH18" s="2">
        <f t="shared" si="15"/>
        <v>2.9999999999999997E-4</v>
      </c>
      <c r="BI18" s="2">
        <f t="shared" si="16"/>
        <v>2.9605381579421048</v>
      </c>
      <c r="BJ18" s="68"/>
      <c r="BL18" s="8"/>
      <c r="BP18" s="2">
        <f t="shared" si="38"/>
        <v>4500</v>
      </c>
      <c r="BQ18" s="2">
        <f t="shared" si="17"/>
        <v>1.25</v>
      </c>
      <c r="BR18" s="2">
        <v>0.2</v>
      </c>
      <c r="BS18" s="2">
        <f t="shared" si="18"/>
        <v>2.0000000000000001E-4</v>
      </c>
      <c r="BT18" s="2">
        <f t="shared" si="19"/>
        <v>1.9736921052947367</v>
      </c>
      <c r="BU18" s="68"/>
      <c r="CE18" s="8">
        <f t="shared" si="20"/>
        <v>2.3026407895105261</v>
      </c>
      <c r="CF18" s="8">
        <f t="shared" si="21"/>
        <v>0.46520369054275584</v>
      </c>
      <c r="CK18" s="2">
        <f t="shared" si="39"/>
        <v>4500</v>
      </c>
      <c r="CL18" s="2">
        <f t="shared" si="22"/>
        <v>1.25</v>
      </c>
      <c r="CM18" s="2">
        <v>0.3</v>
      </c>
      <c r="CN18" s="2">
        <f t="shared" si="23"/>
        <v>2.9999999999999997E-4</v>
      </c>
      <c r="CO18" s="2">
        <f t="shared" si="24"/>
        <v>2.9605381579421048</v>
      </c>
      <c r="CP18" s="68"/>
      <c r="CR18" s="8"/>
      <c r="CV18" s="2">
        <f t="shared" si="40"/>
        <v>4500</v>
      </c>
      <c r="CW18" s="2">
        <f t="shared" si="25"/>
        <v>1.25</v>
      </c>
      <c r="CX18" s="2">
        <v>0.2</v>
      </c>
      <c r="CY18" s="2">
        <f t="shared" si="26"/>
        <v>2.0000000000000001E-4</v>
      </c>
      <c r="CZ18" s="2">
        <f t="shared" si="27"/>
        <v>1.9736921052947367</v>
      </c>
      <c r="DA18" s="68"/>
      <c r="DC18" s="8"/>
      <c r="DI18" s="2">
        <f t="shared" si="41"/>
        <v>4500</v>
      </c>
      <c r="DJ18" s="2">
        <f t="shared" si="28"/>
        <v>1.25</v>
      </c>
      <c r="DK18" s="2">
        <v>0.1</v>
      </c>
      <c r="DL18" s="2">
        <f t="shared" si="29"/>
        <v>1E-4</v>
      </c>
      <c r="DM18" s="2">
        <f t="shared" si="30"/>
        <v>0.98684605264736835</v>
      </c>
      <c r="DN18" s="68"/>
      <c r="DX18" s="8">
        <f t="shared" si="31"/>
        <v>1.9736921052947365</v>
      </c>
      <c r="DY18" s="8">
        <f t="shared" si="32"/>
        <v>0.80575642788859891</v>
      </c>
      <c r="EH18" s="8">
        <f>AVERAGEA(EH15:EH17)</f>
        <v>44.666666666666664</v>
      </c>
      <c r="EI18" s="8">
        <f>AVERAGEA(EI15:EI17)</f>
        <v>33.333333333333336</v>
      </c>
      <c r="EJ18" s="3"/>
      <c r="EK18" s="3"/>
      <c r="EL18" s="3"/>
      <c r="EM18" s="3"/>
      <c r="EO18" s="3"/>
      <c r="EP18" s="3"/>
    </row>
    <row r="19" spans="1:146" x14ac:dyDescent="0.25">
      <c r="A19" s="2">
        <f t="shared" si="33"/>
        <v>4800</v>
      </c>
      <c r="B19" s="2">
        <f t="shared" si="2"/>
        <v>1.3333333333333333</v>
      </c>
      <c r="C19" s="2">
        <v>0.4</v>
      </c>
      <c r="D19" s="2">
        <f t="shared" si="3"/>
        <v>4.0000000000000002E-4</v>
      </c>
      <c r="E19" s="2">
        <f t="shared" si="4"/>
        <v>3.9473842105894734</v>
      </c>
      <c r="F19" s="68"/>
      <c r="H19" s="8"/>
      <c r="L19" s="2">
        <f t="shared" si="34"/>
        <v>4800</v>
      </c>
      <c r="M19" s="2">
        <f t="shared" si="5"/>
        <v>1.3333333333333333</v>
      </c>
      <c r="N19" s="2">
        <v>0.3</v>
      </c>
      <c r="O19" s="2">
        <f t="shared" si="6"/>
        <v>2.9999999999999997E-4</v>
      </c>
      <c r="P19" s="2">
        <f t="shared" si="7"/>
        <v>2.9605381579421048</v>
      </c>
      <c r="Q19" s="68"/>
      <c r="S19" s="8"/>
      <c r="X19" s="2">
        <f t="shared" si="35"/>
        <v>4800</v>
      </c>
      <c r="Y19" s="2">
        <f t="shared" si="8"/>
        <v>1.3333333333333333</v>
      </c>
      <c r="Z19" s="2">
        <v>0.4</v>
      </c>
      <c r="AA19" s="2">
        <f t="shared" si="9"/>
        <v>4.0000000000000002E-4</v>
      </c>
      <c r="AB19" s="2">
        <f t="shared" si="10"/>
        <v>3.9473842105894734</v>
      </c>
      <c r="AC19" s="68"/>
      <c r="AM19">
        <f t="shared" si="0"/>
        <v>3.618435526373684</v>
      </c>
      <c r="AN19">
        <f t="shared" si="1"/>
        <v>0.46520369054275412</v>
      </c>
      <c r="AT19" s="2">
        <f t="shared" si="36"/>
        <v>4800</v>
      </c>
      <c r="AU19" s="2">
        <f t="shared" si="11"/>
        <v>1.3333333333333333</v>
      </c>
      <c r="AV19" s="2">
        <v>0.2</v>
      </c>
      <c r="AW19" s="2">
        <f t="shared" si="12"/>
        <v>2.0000000000000001E-4</v>
      </c>
      <c r="AX19" s="2">
        <f t="shared" si="13"/>
        <v>1.9736921052947367</v>
      </c>
      <c r="AY19" s="68"/>
      <c r="BA19" s="8"/>
      <c r="BE19" s="2">
        <f t="shared" si="37"/>
        <v>4800</v>
      </c>
      <c r="BF19" s="2">
        <f t="shared" si="14"/>
        <v>1.3333333333333333</v>
      </c>
      <c r="BG19" s="2">
        <v>0.2</v>
      </c>
      <c r="BH19" s="2">
        <f t="shared" si="15"/>
        <v>2.0000000000000001E-4</v>
      </c>
      <c r="BI19" s="2">
        <f t="shared" si="16"/>
        <v>1.9736921052947367</v>
      </c>
      <c r="BJ19" s="68"/>
      <c r="BL19" s="8"/>
      <c r="BP19" s="2">
        <f t="shared" si="38"/>
        <v>4800</v>
      </c>
      <c r="BQ19" s="2">
        <f t="shared" si="17"/>
        <v>1.3333333333333333</v>
      </c>
      <c r="BR19" s="2">
        <v>0.2</v>
      </c>
      <c r="BS19" s="2">
        <f t="shared" si="18"/>
        <v>2.0000000000000001E-4</v>
      </c>
      <c r="BT19" s="2">
        <f t="shared" si="19"/>
        <v>1.9736921052947367</v>
      </c>
      <c r="BU19" s="68"/>
      <c r="CE19" s="8">
        <f t="shared" si="20"/>
        <v>1.9736921052947369</v>
      </c>
      <c r="CF19" s="8">
        <f t="shared" si="21"/>
        <v>2.2204460492503131E-16</v>
      </c>
      <c r="CK19" s="2">
        <f t="shared" si="39"/>
        <v>4800</v>
      </c>
      <c r="CL19" s="2">
        <f t="shared" si="22"/>
        <v>1.3333333333333333</v>
      </c>
      <c r="CM19" s="2">
        <v>0.2</v>
      </c>
      <c r="CN19" s="2">
        <f t="shared" si="23"/>
        <v>2.0000000000000001E-4</v>
      </c>
      <c r="CO19" s="2">
        <f t="shared" si="24"/>
        <v>1.9736921052947367</v>
      </c>
      <c r="CP19" s="68"/>
      <c r="CR19" s="8"/>
      <c r="CV19" s="2">
        <f t="shared" si="40"/>
        <v>4800</v>
      </c>
      <c r="CW19" s="2">
        <f t="shared" si="25"/>
        <v>1.3333333333333333</v>
      </c>
      <c r="CX19" s="2">
        <v>0.1</v>
      </c>
      <c r="CY19" s="2">
        <f t="shared" si="26"/>
        <v>1E-4</v>
      </c>
      <c r="CZ19" s="2">
        <f t="shared" si="27"/>
        <v>0.98684605264736835</v>
      </c>
      <c r="DA19" s="68"/>
      <c r="DC19" s="8"/>
      <c r="DI19" s="2">
        <f t="shared" si="41"/>
        <v>4800</v>
      </c>
      <c r="DJ19" s="2">
        <f t="shared" si="28"/>
        <v>1.3333333333333333</v>
      </c>
      <c r="DK19" s="2">
        <v>0.1</v>
      </c>
      <c r="DL19" s="2">
        <f t="shared" si="29"/>
        <v>1E-4</v>
      </c>
      <c r="DM19" s="2">
        <f t="shared" si="30"/>
        <v>0.98684605264736835</v>
      </c>
      <c r="DN19" s="68"/>
      <c r="DX19" s="8">
        <f t="shared" si="31"/>
        <v>1.3157947368631577</v>
      </c>
      <c r="DY19" s="8">
        <f t="shared" si="32"/>
        <v>0.46520369054275412</v>
      </c>
      <c r="EH19" s="8">
        <f>_xlfn.STDEV.P(EH15:EH17)</f>
        <v>1.699673171197595</v>
      </c>
      <c r="EI19" s="8">
        <f>_xlfn.STDEV.P(EI15:EI17)</f>
        <v>3.6817870057290869</v>
      </c>
      <c r="EJ19" s="3"/>
      <c r="EK19" s="3"/>
      <c r="EL19" s="3"/>
      <c r="EM19" s="3"/>
      <c r="EO19" s="3"/>
      <c r="EP19" s="3"/>
    </row>
    <row r="20" spans="1:146" x14ac:dyDescent="0.25">
      <c r="A20" s="2">
        <f t="shared" si="33"/>
        <v>5100</v>
      </c>
      <c r="B20" s="2">
        <f t="shared" si="2"/>
        <v>1.4166666666666667</v>
      </c>
      <c r="C20" s="2">
        <v>0.4</v>
      </c>
      <c r="D20" s="2">
        <f t="shared" si="3"/>
        <v>4.0000000000000002E-4</v>
      </c>
      <c r="E20" s="2">
        <f t="shared" si="4"/>
        <v>3.9473842105894734</v>
      </c>
      <c r="F20" s="68"/>
      <c r="H20" s="8"/>
      <c r="L20" s="2">
        <f t="shared" si="34"/>
        <v>5100</v>
      </c>
      <c r="M20" s="2">
        <f t="shared" si="5"/>
        <v>1.4166666666666667</v>
      </c>
      <c r="N20" s="2">
        <v>0.2</v>
      </c>
      <c r="O20" s="2">
        <f t="shared" si="6"/>
        <v>2.0000000000000001E-4</v>
      </c>
      <c r="P20" s="2">
        <f t="shared" si="7"/>
        <v>1.9736921052947367</v>
      </c>
      <c r="Q20" s="68"/>
      <c r="S20" s="8"/>
      <c r="X20" s="2">
        <f t="shared" si="35"/>
        <v>5100</v>
      </c>
      <c r="Y20" s="2">
        <f t="shared" si="8"/>
        <v>1.4166666666666667</v>
      </c>
      <c r="Z20" s="2">
        <v>0.3</v>
      </c>
      <c r="AA20" s="2">
        <f t="shared" si="9"/>
        <v>2.9999999999999997E-4</v>
      </c>
      <c r="AB20" s="2">
        <f t="shared" si="10"/>
        <v>2.9605381579421048</v>
      </c>
      <c r="AC20" s="68"/>
      <c r="AM20">
        <f t="shared" si="0"/>
        <v>2.9605381579421053</v>
      </c>
      <c r="AN20">
        <f t="shared" si="1"/>
        <v>0.80575642788859747</v>
      </c>
      <c r="AT20" s="2">
        <f t="shared" si="36"/>
        <v>5100</v>
      </c>
      <c r="AU20" s="2">
        <f t="shared" si="11"/>
        <v>1.4166666666666667</v>
      </c>
      <c r="AV20" s="2">
        <v>0.2</v>
      </c>
      <c r="AW20" s="2">
        <f t="shared" si="12"/>
        <v>2.0000000000000001E-4</v>
      </c>
      <c r="AX20" s="2">
        <f t="shared" si="13"/>
        <v>1.9736921052947367</v>
      </c>
      <c r="AY20" s="68"/>
      <c r="BA20" s="8"/>
      <c r="BE20" s="2">
        <f t="shared" si="37"/>
        <v>5100</v>
      </c>
      <c r="BF20" s="2">
        <f t="shared" si="14"/>
        <v>1.4166666666666667</v>
      </c>
      <c r="BG20" s="2">
        <v>0.1</v>
      </c>
      <c r="BH20" s="2">
        <f t="shared" si="15"/>
        <v>1E-4</v>
      </c>
      <c r="BI20" s="2">
        <f t="shared" si="16"/>
        <v>0.98684605264736835</v>
      </c>
      <c r="BJ20" s="68"/>
      <c r="BL20" s="8"/>
      <c r="BP20" s="2">
        <f t="shared" si="38"/>
        <v>5100</v>
      </c>
      <c r="BQ20" s="2">
        <f t="shared" si="17"/>
        <v>1.4166666666666667</v>
      </c>
      <c r="BR20" s="2">
        <v>0.1</v>
      </c>
      <c r="BS20" s="2">
        <f t="shared" si="18"/>
        <v>1E-4</v>
      </c>
      <c r="BT20" s="2">
        <f t="shared" si="19"/>
        <v>0.98684605264736835</v>
      </c>
      <c r="BU20" s="68"/>
      <c r="CE20" s="8">
        <f t="shared" si="20"/>
        <v>1.3157947368631577</v>
      </c>
      <c r="CF20" s="8">
        <f t="shared" si="21"/>
        <v>0.46520369054275412</v>
      </c>
      <c r="CK20" s="2">
        <f t="shared" si="39"/>
        <v>5100</v>
      </c>
      <c r="CL20" s="2">
        <f t="shared" si="22"/>
        <v>1.4166666666666667</v>
      </c>
      <c r="CM20" s="2">
        <v>0.1</v>
      </c>
      <c r="CN20" s="2">
        <f t="shared" si="23"/>
        <v>1E-4</v>
      </c>
      <c r="CO20" s="2">
        <f t="shared" si="24"/>
        <v>0.98684605264736835</v>
      </c>
      <c r="CP20" s="68"/>
      <c r="CR20" s="8"/>
      <c r="CV20" s="2">
        <f t="shared" si="40"/>
        <v>5100</v>
      </c>
      <c r="CW20" s="2">
        <f t="shared" si="25"/>
        <v>1.4166666666666667</v>
      </c>
      <c r="CX20" s="2">
        <v>0.1</v>
      </c>
      <c r="CY20" s="2">
        <f t="shared" si="26"/>
        <v>1E-4</v>
      </c>
      <c r="CZ20" s="2">
        <f t="shared" si="27"/>
        <v>0.98684605264736835</v>
      </c>
      <c r="DA20" s="68"/>
      <c r="DC20" s="8"/>
      <c r="DI20" s="2">
        <f t="shared" si="41"/>
        <v>5100</v>
      </c>
      <c r="DJ20" s="2">
        <f t="shared" si="28"/>
        <v>1.4166666666666667</v>
      </c>
      <c r="DK20" s="2">
        <v>0.2</v>
      </c>
      <c r="DL20" s="2">
        <f t="shared" si="29"/>
        <v>2.0000000000000001E-4</v>
      </c>
      <c r="DM20" s="2">
        <f t="shared" si="30"/>
        <v>1.9736921052947367</v>
      </c>
      <c r="DN20" s="68"/>
      <c r="DX20" s="8">
        <f t="shared" si="31"/>
        <v>1.3157947368631577</v>
      </c>
      <c r="DY20" s="8">
        <f t="shared" si="32"/>
        <v>0.46520369054275412</v>
      </c>
      <c r="EF20" s="8">
        <v>1000</v>
      </c>
      <c r="EJ20" s="3"/>
      <c r="EK20" s="3"/>
      <c r="EL20" s="3"/>
      <c r="EM20" s="3"/>
      <c r="EO20" s="3"/>
      <c r="EP20" s="3"/>
    </row>
    <row r="21" spans="1:146" x14ac:dyDescent="0.25">
      <c r="A21" s="2">
        <f t="shared" si="33"/>
        <v>5400</v>
      </c>
      <c r="B21" s="2">
        <f t="shared" si="2"/>
        <v>1.5</v>
      </c>
      <c r="C21" s="2">
        <v>0.4</v>
      </c>
      <c r="D21" s="2">
        <f t="shared" si="3"/>
        <v>4.0000000000000002E-4</v>
      </c>
      <c r="E21" s="2">
        <f t="shared" si="4"/>
        <v>3.9473842105894734</v>
      </c>
      <c r="F21" s="68"/>
      <c r="H21" s="8"/>
      <c r="L21" s="2">
        <f t="shared" si="34"/>
        <v>5400</v>
      </c>
      <c r="M21" s="2">
        <f t="shared" si="5"/>
        <v>1.5</v>
      </c>
      <c r="N21" s="2">
        <v>0.3</v>
      </c>
      <c r="O21" s="2">
        <f t="shared" si="6"/>
        <v>2.9999999999999997E-4</v>
      </c>
      <c r="P21" s="2">
        <f t="shared" si="7"/>
        <v>2.9605381579421048</v>
      </c>
      <c r="Q21" s="68"/>
      <c r="S21" s="8"/>
      <c r="X21" s="2">
        <f t="shared" si="35"/>
        <v>5400</v>
      </c>
      <c r="Y21" s="2">
        <f t="shared" si="8"/>
        <v>1.5</v>
      </c>
      <c r="Z21" s="2">
        <v>0.3</v>
      </c>
      <c r="AA21" s="2">
        <f t="shared" si="9"/>
        <v>2.9999999999999997E-4</v>
      </c>
      <c r="AB21" s="2">
        <f t="shared" si="10"/>
        <v>2.9605381579421048</v>
      </c>
      <c r="AC21" s="68"/>
      <c r="AM21">
        <f t="shared" si="0"/>
        <v>3.2894868421578942</v>
      </c>
      <c r="AN21">
        <f t="shared" si="1"/>
        <v>0.46520369054275584</v>
      </c>
      <c r="AT21" s="2">
        <f t="shared" si="36"/>
        <v>5400</v>
      </c>
      <c r="AU21" s="2">
        <f t="shared" si="11"/>
        <v>1.5</v>
      </c>
      <c r="AV21" s="2">
        <v>0.1</v>
      </c>
      <c r="AW21" s="2">
        <f t="shared" si="12"/>
        <v>1E-4</v>
      </c>
      <c r="AX21" s="2">
        <f t="shared" si="13"/>
        <v>0.98684605264736835</v>
      </c>
      <c r="AY21" s="68"/>
      <c r="BA21" s="8"/>
      <c r="BE21" s="2">
        <f t="shared" si="37"/>
        <v>5400</v>
      </c>
      <c r="BF21" s="2">
        <f t="shared" si="14"/>
        <v>1.5</v>
      </c>
      <c r="BG21" s="2">
        <v>0.3</v>
      </c>
      <c r="BH21" s="2">
        <f t="shared" si="15"/>
        <v>2.9999999999999997E-4</v>
      </c>
      <c r="BI21" s="2">
        <f t="shared" si="16"/>
        <v>2.9605381579421048</v>
      </c>
      <c r="BJ21" s="68"/>
      <c r="BL21" s="8"/>
      <c r="BP21" s="2">
        <f t="shared" si="38"/>
        <v>5400</v>
      </c>
      <c r="BQ21" s="2">
        <f t="shared" si="17"/>
        <v>1.5</v>
      </c>
      <c r="BR21" s="2">
        <v>0.2</v>
      </c>
      <c r="BS21" s="2">
        <f t="shared" si="18"/>
        <v>2.0000000000000001E-4</v>
      </c>
      <c r="BT21" s="2">
        <f t="shared" si="19"/>
        <v>1.9736921052947367</v>
      </c>
      <c r="BU21" s="68"/>
      <c r="CE21" s="8">
        <f t="shared" si="20"/>
        <v>1.9736921052947369</v>
      </c>
      <c r="CF21" s="8">
        <f t="shared" si="21"/>
        <v>0.80575642788859836</v>
      </c>
      <c r="CK21" s="2">
        <f t="shared" si="39"/>
        <v>5400</v>
      </c>
      <c r="CL21" s="2">
        <f t="shared" si="22"/>
        <v>1.5</v>
      </c>
      <c r="CM21" s="2">
        <v>0.1</v>
      </c>
      <c r="CN21" s="2">
        <f t="shared" si="23"/>
        <v>1E-4</v>
      </c>
      <c r="CO21" s="2">
        <f t="shared" si="24"/>
        <v>0.98684605264736835</v>
      </c>
      <c r="CP21" s="68"/>
      <c r="CR21" s="8"/>
      <c r="CV21" s="2">
        <f t="shared" si="40"/>
        <v>5400</v>
      </c>
      <c r="CW21" s="2">
        <f t="shared" si="25"/>
        <v>1.5</v>
      </c>
      <c r="CX21" s="2">
        <v>0.1</v>
      </c>
      <c r="CY21" s="2">
        <f t="shared" si="26"/>
        <v>1E-4</v>
      </c>
      <c r="CZ21" s="2">
        <f t="shared" si="27"/>
        <v>0.98684605264736835</v>
      </c>
      <c r="DA21" s="68"/>
      <c r="DC21" s="8"/>
      <c r="DI21" s="2">
        <f t="shared" si="41"/>
        <v>5400</v>
      </c>
      <c r="DJ21" s="2">
        <f t="shared" si="28"/>
        <v>1.5</v>
      </c>
      <c r="DK21" s="2">
        <v>0.1</v>
      </c>
      <c r="DL21" s="2">
        <f t="shared" si="29"/>
        <v>1E-4</v>
      </c>
      <c r="DM21" s="2">
        <f t="shared" si="30"/>
        <v>0.98684605264736835</v>
      </c>
      <c r="DN21" s="68"/>
      <c r="DX21" s="8">
        <f t="shared" si="31"/>
        <v>0.98684605264736847</v>
      </c>
      <c r="DY21" s="8">
        <f t="shared" si="32"/>
        <v>1.1102230246251565E-16</v>
      </c>
      <c r="EG21" s="8">
        <v>0.3</v>
      </c>
      <c r="EH21" s="8">
        <v>94</v>
      </c>
      <c r="EI21" s="8">
        <v>73</v>
      </c>
      <c r="EJ21" s="3"/>
      <c r="EK21" s="3"/>
      <c r="EL21" s="3"/>
      <c r="EM21" s="3"/>
      <c r="EO21" s="3"/>
      <c r="EP21" s="3"/>
    </row>
    <row r="22" spans="1:146" x14ac:dyDescent="0.25">
      <c r="A22" s="2">
        <f t="shared" si="33"/>
        <v>5700</v>
      </c>
      <c r="B22" s="2">
        <f t="shared" si="2"/>
        <v>1.5833333333333333</v>
      </c>
      <c r="C22" s="2">
        <v>0.4</v>
      </c>
      <c r="D22" s="2">
        <f t="shared" si="3"/>
        <v>4.0000000000000002E-4</v>
      </c>
      <c r="E22" s="2">
        <f t="shared" si="4"/>
        <v>3.9473842105894734</v>
      </c>
      <c r="F22" s="68"/>
      <c r="H22" s="8"/>
      <c r="L22" s="2">
        <f t="shared" si="34"/>
        <v>5700</v>
      </c>
      <c r="M22" s="2">
        <f t="shared" si="5"/>
        <v>1.5833333333333333</v>
      </c>
      <c r="N22" s="2">
        <v>0.2</v>
      </c>
      <c r="O22" s="2">
        <f t="shared" si="6"/>
        <v>2.0000000000000001E-4</v>
      </c>
      <c r="P22" s="2">
        <f t="shared" si="7"/>
        <v>1.9736921052947367</v>
      </c>
      <c r="Q22" s="68"/>
      <c r="S22" s="8"/>
      <c r="X22" s="2">
        <f t="shared" si="35"/>
        <v>5700</v>
      </c>
      <c r="Y22" s="2">
        <f t="shared" si="8"/>
        <v>1.5833333333333333</v>
      </c>
      <c r="Z22" s="2">
        <v>0.3</v>
      </c>
      <c r="AA22" s="2">
        <f t="shared" si="9"/>
        <v>2.9999999999999997E-4</v>
      </c>
      <c r="AB22" s="2">
        <f t="shared" si="10"/>
        <v>2.9605381579421048</v>
      </c>
      <c r="AC22" s="68"/>
      <c r="AM22">
        <f t="shared" si="0"/>
        <v>2.9605381579421053</v>
      </c>
      <c r="AN22">
        <f t="shared" si="1"/>
        <v>0.80575642788859747</v>
      </c>
      <c r="AT22" s="2">
        <f t="shared" si="36"/>
        <v>5700</v>
      </c>
      <c r="AU22" s="2">
        <f t="shared" si="11"/>
        <v>1.5833333333333333</v>
      </c>
      <c r="AV22" s="2">
        <v>0.1</v>
      </c>
      <c r="AW22" s="2">
        <f t="shared" si="12"/>
        <v>1E-4</v>
      </c>
      <c r="AX22" s="2">
        <f t="shared" si="13"/>
        <v>0.98684605264736835</v>
      </c>
      <c r="AY22" s="68"/>
      <c r="BA22" s="8"/>
      <c r="BE22" s="2">
        <f t="shared" si="37"/>
        <v>5700</v>
      </c>
      <c r="BF22" s="2">
        <f t="shared" si="14"/>
        <v>1.5833333333333333</v>
      </c>
      <c r="BG22" s="2">
        <v>0.2</v>
      </c>
      <c r="BH22" s="2">
        <f t="shared" si="15"/>
        <v>2.0000000000000001E-4</v>
      </c>
      <c r="BI22" s="2">
        <f t="shared" si="16"/>
        <v>1.9736921052947367</v>
      </c>
      <c r="BJ22" s="68"/>
      <c r="BL22" s="8"/>
      <c r="BP22" s="2">
        <f t="shared" si="38"/>
        <v>5700</v>
      </c>
      <c r="BQ22" s="2">
        <f t="shared" si="17"/>
        <v>1.5833333333333333</v>
      </c>
      <c r="BR22" s="2">
        <v>0.3</v>
      </c>
      <c r="BS22" s="2">
        <f t="shared" si="18"/>
        <v>2.9999999999999997E-4</v>
      </c>
      <c r="BT22" s="2">
        <f t="shared" si="19"/>
        <v>2.9605381579421048</v>
      </c>
      <c r="BU22" s="68"/>
      <c r="CE22" s="8">
        <f t="shared" si="20"/>
        <v>1.9736921052947369</v>
      </c>
      <c r="CF22" s="8">
        <f t="shared" si="21"/>
        <v>0.80575642788859836</v>
      </c>
      <c r="CK22" s="2">
        <f t="shared" si="39"/>
        <v>5700</v>
      </c>
      <c r="CL22" s="2">
        <f t="shared" si="22"/>
        <v>1.5833333333333333</v>
      </c>
      <c r="CM22" s="2">
        <v>0.2</v>
      </c>
      <c r="CN22" s="2">
        <f t="shared" si="23"/>
        <v>2.0000000000000001E-4</v>
      </c>
      <c r="CO22" s="2">
        <f t="shared" si="24"/>
        <v>1.9736921052947367</v>
      </c>
      <c r="CP22" s="68"/>
      <c r="CR22" s="8"/>
      <c r="CV22" s="2">
        <f t="shared" si="40"/>
        <v>5700</v>
      </c>
      <c r="CW22" s="2">
        <f t="shared" si="25"/>
        <v>1.5833333333333333</v>
      </c>
      <c r="CX22" s="2">
        <v>0.2</v>
      </c>
      <c r="CY22" s="2">
        <f t="shared" si="26"/>
        <v>2.0000000000000001E-4</v>
      </c>
      <c r="CZ22" s="2">
        <f t="shared" si="27"/>
        <v>1.9736921052947367</v>
      </c>
      <c r="DA22" s="68"/>
      <c r="DC22" s="8"/>
      <c r="DI22" s="2">
        <f t="shared" si="41"/>
        <v>5700</v>
      </c>
      <c r="DJ22" s="2">
        <f t="shared" si="28"/>
        <v>1.5833333333333333</v>
      </c>
      <c r="DK22" s="2">
        <v>0.1</v>
      </c>
      <c r="DL22" s="2">
        <f t="shared" si="29"/>
        <v>1E-4</v>
      </c>
      <c r="DM22" s="2">
        <f t="shared" si="30"/>
        <v>0.98684605264736835</v>
      </c>
      <c r="DN22" s="68"/>
      <c r="DX22" s="8">
        <f t="shared" si="31"/>
        <v>1.6447434210789471</v>
      </c>
      <c r="DY22" s="8">
        <f t="shared" si="32"/>
        <v>0.46520369054275457</v>
      </c>
      <c r="EG22" s="8">
        <v>0.3</v>
      </c>
      <c r="EH22" s="8">
        <v>82</v>
      </c>
      <c r="EI22" s="8">
        <v>71</v>
      </c>
      <c r="EJ22" s="3"/>
      <c r="EK22" s="3"/>
      <c r="EL22" s="3"/>
      <c r="EM22" s="3"/>
      <c r="EO22" s="3"/>
      <c r="EP22" s="3"/>
    </row>
    <row r="23" spans="1:146" x14ac:dyDescent="0.25">
      <c r="A23" s="2">
        <f t="shared" si="33"/>
        <v>6000</v>
      </c>
      <c r="B23" s="2">
        <f t="shared" si="2"/>
        <v>1.6666666666666667</v>
      </c>
      <c r="C23" s="2">
        <v>0.4</v>
      </c>
      <c r="D23" s="2">
        <f t="shared" si="3"/>
        <v>4.0000000000000002E-4</v>
      </c>
      <c r="E23" s="2">
        <f t="shared" si="4"/>
        <v>3.9473842105894734</v>
      </c>
      <c r="F23" s="68"/>
      <c r="H23" s="8"/>
      <c r="L23" s="2">
        <f t="shared" si="34"/>
        <v>6000</v>
      </c>
      <c r="M23" s="2">
        <f t="shared" si="5"/>
        <v>1.6666666666666667</v>
      </c>
      <c r="N23" s="2">
        <v>0.3</v>
      </c>
      <c r="O23" s="2">
        <f t="shared" si="6"/>
        <v>2.9999999999999997E-4</v>
      </c>
      <c r="P23" s="2">
        <f t="shared" si="7"/>
        <v>2.9605381579421048</v>
      </c>
      <c r="Q23" s="68"/>
      <c r="S23" s="8"/>
      <c r="X23" s="2">
        <f t="shared" si="35"/>
        <v>6000</v>
      </c>
      <c r="Y23" s="2">
        <f t="shared" si="8"/>
        <v>1.6666666666666667</v>
      </c>
      <c r="Z23" s="2">
        <v>0.2</v>
      </c>
      <c r="AA23" s="2">
        <f t="shared" si="9"/>
        <v>2.0000000000000001E-4</v>
      </c>
      <c r="AB23" s="2">
        <f t="shared" si="10"/>
        <v>1.9736921052947367</v>
      </c>
      <c r="AC23" s="68"/>
      <c r="AM23">
        <f t="shared" si="0"/>
        <v>2.9605381579421048</v>
      </c>
      <c r="AN23">
        <f t="shared" si="1"/>
        <v>0.80575642788860036</v>
      </c>
      <c r="AT23" s="2">
        <f t="shared" si="36"/>
        <v>6000</v>
      </c>
      <c r="AU23" s="2">
        <f t="shared" si="11"/>
        <v>1.6666666666666667</v>
      </c>
      <c r="AV23" s="2">
        <v>0.2</v>
      </c>
      <c r="AW23" s="2">
        <f t="shared" si="12"/>
        <v>2.0000000000000001E-4</v>
      </c>
      <c r="AX23" s="2">
        <f t="shared" si="13"/>
        <v>1.9736921052947367</v>
      </c>
      <c r="AY23" s="68"/>
      <c r="BA23" s="8"/>
      <c r="BE23" s="2">
        <f t="shared" si="37"/>
        <v>6000</v>
      </c>
      <c r="BF23" s="2">
        <f t="shared" si="14"/>
        <v>1.6666666666666667</v>
      </c>
      <c r="BG23" s="2">
        <v>0.2</v>
      </c>
      <c r="BH23" s="2">
        <f t="shared" si="15"/>
        <v>2.0000000000000001E-4</v>
      </c>
      <c r="BI23" s="2">
        <f t="shared" si="16"/>
        <v>1.9736921052947367</v>
      </c>
      <c r="BJ23" s="68"/>
      <c r="BL23" s="8"/>
      <c r="BP23" s="2">
        <f t="shared" si="38"/>
        <v>6000</v>
      </c>
      <c r="BQ23" s="2">
        <f t="shared" si="17"/>
        <v>1.6666666666666667</v>
      </c>
      <c r="BR23" s="2">
        <v>0.2</v>
      </c>
      <c r="BS23" s="2">
        <f t="shared" si="18"/>
        <v>2.0000000000000001E-4</v>
      </c>
      <c r="BT23" s="2">
        <f t="shared" si="19"/>
        <v>1.9736921052947367</v>
      </c>
      <c r="BU23" s="68"/>
      <c r="CE23" s="8">
        <f t="shared" si="20"/>
        <v>1.9736921052947369</v>
      </c>
      <c r="CF23" s="8">
        <f t="shared" si="21"/>
        <v>2.2204460492503131E-16</v>
      </c>
      <c r="CK23" s="2">
        <f t="shared" si="39"/>
        <v>6000</v>
      </c>
      <c r="CL23" s="2">
        <f t="shared" si="22"/>
        <v>1.6666666666666667</v>
      </c>
      <c r="CM23" s="2">
        <v>0.2</v>
      </c>
      <c r="CN23" s="2">
        <f t="shared" si="23"/>
        <v>2.0000000000000001E-4</v>
      </c>
      <c r="CO23" s="2">
        <f t="shared" si="24"/>
        <v>1.9736921052947367</v>
      </c>
      <c r="CP23" s="68"/>
      <c r="CR23" s="8"/>
      <c r="CV23" s="2">
        <f t="shared" si="40"/>
        <v>6000</v>
      </c>
      <c r="CW23" s="2">
        <f t="shared" si="25"/>
        <v>1.6666666666666667</v>
      </c>
      <c r="CX23" s="2">
        <v>0.1</v>
      </c>
      <c r="CY23" s="2">
        <f t="shared" si="26"/>
        <v>1E-4</v>
      </c>
      <c r="CZ23" s="2">
        <f t="shared" si="27"/>
        <v>0.98684605264736835</v>
      </c>
      <c r="DA23" s="68"/>
      <c r="DC23" s="8"/>
      <c r="DI23" s="2">
        <f t="shared" si="41"/>
        <v>6000</v>
      </c>
      <c r="DJ23" s="2">
        <f t="shared" si="28"/>
        <v>1.6666666666666667</v>
      </c>
      <c r="DK23" s="2">
        <v>0.1</v>
      </c>
      <c r="DL23" s="2">
        <f t="shared" si="29"/>
        <v>1E-4</v>
      </c>
      <c r="DM23" s="2">
        <f t="shared" si="30"/>
        <v>0.98684605264736835</v>
      </c>
      <c r="DN23" s="68"/>
      <c r="DX23" s="8">
        <f t="shared" si="31"/>
        <v>1.3157947368631577</v>
      </c>
      <c r="DY23" s="8">
        <f t="shared" si="32"/>
        <v>0.46520369054275412</v>
      </c>
      <c r="EG23" s="8">
        <v>0.3</v>
      </c>
      <c r="EH23" s="8">
        <v>88</v>
      </c>
      <c r="EI23" s="8">
        <v>80</v>
      </c>
      <c r="EJ23" s="3"/>
      <c r="EK23" s="3"/>
      <c r="EL23" s="3"/>
      <c r="EM23" s="3"/>
      <c r="EO23" s="3"/>
      <c r="EP23" s="3"/>
    </row>
    <row r="24" spans="1:146" x14ac:dyDescent="0.25">
      <c r="A24" s="2">
        <f t="shared" si="33"/>
        <v>6300</v>
      </c>
      <c r="B24" s="2">
        <f t="shared" si="2"/>
        <v>1.75</v>
      </c>
      <c r="C24" s="2">
        <v>0.4</v>
      </c>
      <c r="D24" s="2">
        <f t="shared" si="3"/>
        <v>4.0000000000000002E-4</v>
      </c>
      <c r="E24" s="2">
        <f t="shared" si="4"/>
        <v>3.9473842105894734</v>
      </c>
      <c r="F24" s="68"/>
      <c r="H24" s="8"/>
      <c r="L24" s="2">
        <f t="shared" si="34"/>
        <v>6300</v>
      </c>
      <c r="M24" s="2">
        <f t="shared" si="5"/>
        <v>1.75</v>
      </c>
      <c r="N24" s="2">
        <v>0.3</v>
      </c>
      <c r="O24" s="2">
        <f t="shared" si="6"/>
        <v>2.9999999999999997E-4</v>
      </c>
      <c r="P24" s="2">
        <f t="shared" si="7"/>
        <v>2.9605381579421048</v>
      </c>
      <c r="Q24" s="68"/>
      <c r="S24" s="8"/>
      <c r="X24" s="2">
        <f t="shared" si="35"/>
        <v>6300</v>
      </c>
      <c r="Y24" s="2">
        <f t="shared" si="8"/>
        <v>1.75</v>
      </c>
      <c r="Z24" s="2">
        <v>0.2</v>
      </c>
      <c r="AA24" s="2">
        <f t="shared" si="9"/>
        <v>2.0000000000000001E-4</v>
      </c>
      <c r="AB24" s="2">
        <f t="shared" si="10"/>
        <v>1.9736921052947367</v>
      </c>
      <c r="AC24" s="68"/>
      <c r="AM24">
        <f t="shared" si="0"/>
        <v>2.9605381579421048</v>
      </c>
      <c r="AN24">
        <f t="shared" si="1"/>
        <v>0.80575642788860036</v>
      </c>
      <c r="AT24" s="2">
        <f t="shared" si="36"/>
        <v>6300</v>
      </c>
      <c r="AU24" s="2">
        <f t="shared" si="11"/>
        <v>1.75</v>
      </c>
      <c r="AV24" s="2">
        <v>0.2</v>
      </c>
      <c r="AW24" s="2">
        <f t="shared" si="12"/>
        <v>2.0000000000000001E-4</v>
      </c>
      <c r="AX24" s="2">
        <f t="shared" si="13"/>
        <v>1.9736921052947367</v>
      </c>
      <c r="AY24" s="68"/>
      <c r="BA24" s="8"/>
      <c r="BE24" s="2">
        <f t="shared" si="37"/>
        <v>6300</v>
      </c>
      <c r="BF24" s="2">
        <f t="shared" si="14"/>
        <v>1.75</v>
      </c>
      <c r="BG24" s="2">
        <v>0.2</v>
      </c>
      <c r="BH24" s="2">
        <f t="shared" si="15"/>
        <v>2.0000000000000001E-4</v>
      </c>
      <c r="BI24" s="2">
        <f t="shared" si="16"/>
        <v>1.9736921052947367</v>
      </c>
      <c r="BJ24" s="68"/>
      <c r="BL24" s="8"/>
      <c r="BP24" s="2">
        <f t="shared" si="38"/>
        <v>6300</v>
      </c>
      <c r="BQ24" s="2">
        <f t="shared" si="17"/>
        <v>1.75</v>
      </c>
      <c r="BR24" s="2">
        <v>0.3</v>
      </c>
      <c r="BS24" s="2">
        <f t="shared" si="18"/>
        <v>2.9999999999999997E-4</v>
      </c>
      <c r="BT24" s="2">
        <f t="shared" si="19"/>
        <v>2.9605381579421048</v>
      </c>
      <c r="BU24" s="68"/>
      <c r="CE24" s="8">
        <f t="shared" si="20"/>
        <v>2.3026407895105261</v>
      </c>
      <c r="CF24" s="8">
        <f t="shared" si="21"/>
        <v>0.46520369054275584</v>
      </c>
      <c r="CK24" s="2">
        <f t="shared" si="39"/>
        <v>6300</v>
      </c>
      <c r="CL24" s="2">
        <f t="shared" si="22"/>
        <v>1.75</v>
      </c>
      <c r="CM24" s="2">
        <v>0.1</v>
      </c>
      <c r="CN24" s="2">
        <f t="shared" si="23"/>
        <v>1E-4</v>
      </c>
      <c r="CO24" s="2">
        <f t="shared" si="24"/>
        <v>0.98684605264736835</v>
      </c>
      <c r="CP24" s="68"/>
      <c r="CR24" s="8"/>
      <c r="CV24" s="2">
        <f t="shared" si="40"/>
        <v>6300</v>
      </c>
      <c r="CW24" s="2">
        <f t="shared" si="25"/>
        <v>1.75</v>
      </c>
      <c r="CX24" s="2">
        <v>0.2</v>
      </c>
      <c r="CY24" s="2">
        <f t="shared" si="26"/>
        <v>2.0000000000000001E-4</v>
      </c>
      <c r="CZ24" s="2">
        <f t="shared" si="27"/>
        <v>1.9736921052947367</v>
      </c>
      <c r="DA24" s="68"/>
      <c r="DC24" s="8"/>
      <c r="DI24" s="2">
        <f t="shared" si="41"/>
        <v>6300</v>
      </c>
      <c r="DJ24" s="2">
        <f t="shared" si="28"/>
        <v>1.75</v>
      </c>
      <c r="DK24" s="2">
        <v>0.2</v>
      </c>
      <c r="DL24" s="2">
        <f t="shared" si="29"/>
        <v>2.0000000000000001E-4</v>
      </c>
      <c r="DM24" s="2">
        <f t="shared" si="30"/>
        <v>1.9736921052947367</v>
      </c>
      <c r="DN24" s="68"/>
      <c r="DX24" s="8">
        <f t="shared" si="31"/>
        <v>1.6447434210789471</v>
      </c>
      <c r="DY24" s="8">
        <f t="shared" si="32"/>
        <v>0.46520369054275457</v>
      </c>
      <c r="EH24" s="8">
        <f>AVERAGEA(EH21:EH23)</f>
        <v>88</v>
      </c>
      <c r="EI24" s="8">
        <f>AVERAGEA(EI21:EI23)</f>
        <v>74.666666666666671</v>
      </c>
      <c r="EJ24" s="3"/>
      <c r="EK24" s="3"/>
      <c r="EL24" s="3"/>
      <c r="EM24" s="3"/>
      <c r="EO24" s="3"/>
      <c r="EP24" s="3"/>
    </row>
    <row r="25" spans="1:146" x14ac:dyDescent="0.25">
      <c r="A25" s="2">
        <f t="shared" si="33"/>
        <v>6600</v>
      </c>
      <c r="B25" s="2">
        <f t="shared" si="2"/>
        <v>1.8333333333333333</v>
      </c>
      <c r="C25" s="2">
        <v>0.4</v>
      </c>
      <c r="D25" s="2">
        <f t="shared" si="3"/>
        <v>4.0000000000000002E-4</v>
      </c>
      <c r="E25" s="2">
        <f t="shared" si="4"/>
        <v>3.9473842105894734</v>
      </c>
      <c r="F25" s="68"/>
      <c r="H25" s="8"/>
      <c r="L25" s="2">
        <f t="shared" si="34"/>
        <v>6600</v>
      </c>
      <c r="M25" s="2">
        <f t="shared" si="5"/>
        <v>1.8333333333333333</v>
      </c>
      <c r="N25" s="2">
        <v>0.2</v>
      </c>
      <c r="O25" s="2">
        <f t="shared" si="6"/>
        <v>2.0000000000000001E-4</v>
      </c>
      <c r="P25" s="2">
        <f t="shared" si="7"/>
        <v>1.9736921052947367</v>
      </c>
      <c r="Q25" s="68"/>
      <c r="S25" s="8"/>
      <c r="X25" s="2">
        <f t="shared" si="35"/>
        <v>6600</v>
      </c>
      <c r="Y25" s="2">
        <f t="shared" si="8"/>
        <v>1.8333333333333333</v>
      </c>
      <c r="Z25" s="2">
        <v>0.2</v>
      </c>
      <c r="AA25" s="2">
        <f t="shared" si="9"/>
        <v>2.0000000000000001E-4</v>
      </c>
      <c r="AB25" s="2">
        <f t="shared" si="10"/>
        <v>1.9736921052947367</v>
      </c>
      <c r="AC25" s="68"/>
      <c r="AM25">
        <f t="shared" si="0"/>
        <v>2.6315894737263155</v>
      </c>
      <c r="AN25">
        <f t="shared" si="1"/>
        <v>0.93040738108550824</v>
      </c>
      <c r="AT25" s="2">
        <f t="shared" si="36"/>
        <v>6600</v>
      </c>
      <c r="AU25" s="2">
        <f t="shared" si="11"/>
        <v>1.8333333333333333</v>
      </c>
      <c r="AV25" s="2">
        <v>0.1</v>
      </c>
      <c r="AW25" s="2">
        <f t="shared" si="12"/>
        <v>1E-4</v>
      </c>
      <c r="AX25" s="2">
        <f t="shared" si="13"/>
        <v>0.98684605264736835</v>
      </c>
      <c r="AY25" s="68"/>
      <c r="BA25" s="8"/>
      <c r="BE25" s="2">
        <f t="shared" si="37"/>
        <v>6600</v>
      </c>
      <c r="BF25" s="2">
        <f t="shared" si="14"/>
        <v>1.8333333333333333</v>
      </c>
      <c r="BG25" s="2">
        <v>0.1</v>
      </c>
      <c r="BH25" s="2">
        <f t="shared" si="15"/>
        <v>1E-4</v>
      </c>
      <c r="BI25" s="2">
        <f t="shared" si="16"/>
        <v>0.98684605264736835</v>
      </c>
      <c r="BJ25" s="68"/>
      <c r="BL25" s="8"/>
      <c r="BP25" s="2">
        <f t="shared" si="38"/>
        <v>6600</v>
      </c>
      <c r="BQ25" s="2">
        <f t="shared" si="17"/>
        <v>1.8333333333333333</v>
      </c>
      <c r="BR25" s="2">
        <v>0.2</v>
      </c>
      <c r="BS25" s="2">
        <f t="shared" si="18"/>
        <v>2.0000000000000001E-4</v>
      </c>
      <c r="BT25" s="2">
        <f t="shared" si="19"/>
        <v>1.9736921052947367</v>
      </c>
      <c r="BU25" s="68"/>
      <c r="CE25" s="8">
        <f t="shared" si="20"/>
        <v>1.3157947368631577</v>
      </c>
      <c r="CF25" s="8">
        <f t="shared" si="21"/>
        <v>0.46520369054275412</v>
      </c>
      <c r="CK25" s="2">
        <f t="shared" si="39"/>
        <v>6600</v>
      </c>
      <c r="CL25" s="2">
        <f t="shared" si="22"/>
        <v>1.8333333333333333</v>
      </c>
      <c r="CM25" s="2">
        <v>0.2</v>
      </c>
      <c r="CN25" s="2">
        <f t="shared" si="23"/>
        <v>2.0000000000000001E-4</v>
      </c>
      <c r="CO25" s="2">
        <f t="shared" si="24"/>
        <v>1.9736921052947367</v>
      </c>
      <c r="CP25" s="68"/>
      <c r="CR25" s="8"/>
      <c r="CV25" s="2">
        <f t="shared" si="40"/>
        <v>6600</v>
      </c>
      <c r="CW25" s="2">
        <f t="shared" si="25"/>
        <v>1.8333333333333333</v>
      </c>
      <c r="CX25" s="2">
        <v>0.1</v>
      </c>
      <c r="CY25" s="2">
        <f t="shared" si="26"/>
        <v>1E-4</v>
      </c>
      <c r="CZ25" s="2">
        <f t="shared" si="27"/>
        <v>0.98684605264736835</v>
      </c>
      <c r="DA25" s="68"/>
      <c r="DC25" s="8"/>
      <c r="DI25" s="2">
        <f t="shared" si="41"/>
        <v>6600</v>
      </c>
      <c r="DJ25" s="2">
        <f t="shared" si="28"/>
        <v>1.8333333333333333</v>
      </c>
      <c r="DK25" s="2">
        <v>0.1</v>
      </c>
      <c r="DL25" s="2">
        <f t="shared" si="29"/>
        <v>1E-4</v>
      </c>
      <c r="DM25" s="2">
        <f t="shared" si="30"/>
        <v>0.98684605264736835</v>
      </c>
      <c r="DN25" s="68"/>
      <c r="DX25" s="8">
        <f t="shared" si="31"/>
        <v>1.3157947368631577</v>
      </c>
      <c r="DY25" s="8">
        <f t="shared" si="32"/>
        <v>0.46520369054275412</v>
      </c>
      <c r="EH25" s="8">
        <f>_xlfn.STDEV.P(EH21:EH23)</f>
        <v>4.8989794855663558</v>
      </c>
      <c r="EI25" s="8">
        <f>_xlfn.STDEV.P(EI21:EI23)</f>
        <v>3.858612300930075</v>
      </c>
      <c r="EJ25" s="3"/>
      <c r="EK25" s="3"/>
      <c r="EL25" s="3"/>
      <c r="EM25" s="3"/>
      <c r="EO25" s="3"/>
      <c r="EP25" s="3"/>
    </row>
    <row r="26" spans="1:146" x14ac:dyDescent="0.25">
      <c r="A26" s="2">
        <f t="shared" si="33"/>
        <v>6900</v>
      </c>
      <c r="B26" s="2">
        <f t="shared" si="2"/>
        <v>1.9166666666666667</v>
      </c>
      <c r="C26" s="2">
        <v>0.4</v>
      </c>
      <c r="D26" s="2">
        <f t="shared" si="3"/>
        <v>4.0000000000000002E-4</v>
      </c>
      <c r="E26" s="2">
        <f t="shared" si="4"/>
        <v>3.9473842105894734</v>
      </c>
      <c r="F26" s="68"/>
      <c r="H26" s="8"/>
      <c r="L26" s="2">
        <f t="shared" si="34"/>
        <v>6900</v>
      </c>
      <c r="M26" s="2">
        <f t="shared" si="5"/>
        <v>1.9166666666666667</v>
      </c>
      <c r="N26" s="2">
        <v>0.3</v>
      </c>
      <c r="O26" s="2">
        <f t="shared" si="6"/>
        <v>2.9999999999999997E-4</v>
      </c>
      <c r="P26" s="2">
        <f t="shared" si="7"/>
        <v>2.9605381579421048</v>
      </c>
      <c r="Q26" s="68"/>
      <c r="S26" s="8"/>
      <c r="X26" s="2">
        <f t="shared" si="35"/>
        <v>6900</v>
      </c>
      <c r="Y26" s="2">
        <f t="shared" si="8"/>
        <v>1.9166666666666667</v>
      </c>
      <c r="Z26" s="2">
        <v>0.2</v>
      </c>
      <c r="AA26" s="2">
        <f t="shared" si="9"/>
        <v>2.0000000000000001E-4</v>
      </c>
      <c r="AB26" s="2">
        <f t="shared" si="10"/>
        <v>1.9736921052947367</v>
      </c>
      <c r="AC26" s="68"/>
      <c r="AM26">
        <f t="shared" si="0"/>
        <v>2.9605381579421048</v>
      </c>
      <c r="AN26">
        <f t="shared" si="1"/>
        <v>0.80575642788860036</v>
      </c>
      <c r="AT26" s="2">
        <f t="shared" si="36"/>
        <v>6900</v>
      </c>
      <c r="AU26" s="2">
        <f t="shared" si="11"/>
        <v>1.9166666666666667</v>
      </c>
      <c r="AV26" s="2">
        <v>0.2</v>
      </c>
      <c r="AW26" s="2">
        <f t="shared" si="12"/>
        <v>2.0000000000000001E-4</v>
      </c>
      <c r="AX26" s="2">
        <f t="shared" si="13"/>
        <v>1.9736921052947367</v>
      </c>
      <c r="AY26" s="68"/>
      <c r="BA26" s="8"/>
      <c r="BE26" s="2">
        <f t="shared" si="37"/>
        <v>6900</v>
      </c>
      <c r="BF26" s="2">
        <f t="shared" si="14"/>
        <v>1.9166666666666667</v>
      </c>
      <c r="BG26" s="2">
        <v>0.2</v>
      </c>
      <c r="BH26" s="2">
        <f t="shared" si="15"/>
        <v>2.0000000000000001E-4</v>
      </c>
      <c r="BI26" s="2">
        <f t="shared" si="16"/>
        <v>1.9736921052947367</v>
      </c>
      <c r="BJ26" s="68"/>
      <c r="BL26" s="8"/>
      <c r="BP26" s="2">
        <f t="shared" si="38"/>
        <v>6900</v>
      </c>
      <c r="BQ26" s="2">
        <f t="shared" si="17"/>
        <v>1.9166666666666667</v>
      </c>
      <c r="BR26" s="2">
        <v>0.1</v>
      </c>
      <c r="BS26" s="2">
        <f t="shared" si="18"/>
        <v>1E-4</v>
      </c>
      <c r="BT26" s="2">
        <f t="shared" si="19"/>
        <v>0.98684605264736835</v>
      </c>
      <c r="BU26" s="68"/>
      <c r="CE26" s="8">
        <f t="shared" si="20"/>
        <v>1.6447434210789471</v>
      </c>
      <c r="CF26" s="8">
        <f t="shared" si="21"/>
        <v>0.46520369054275457</v>
      </c>
      <c r="CK26" s="2">
        <f t="shared" si="39"/>
        <v>6900</v>
      </c>
      <c r="CL26" s="2">
        <f t="shared" si="22"/>
        <v>1.9166666666666667</v>
      </c>
      <c r="CM26" s="2">
        <v>0.1</v>
      </c>
      <c r="CN26" s="2">
        <f t="shared" si="23"/>
        <v>1E-4</v>
      </c>
      <c r="CO26" s="2">
        <f t="shared" si="24"/>
        <v>0.98684605264736835</v>
      </c>
      <c r="CP26" s="68"/>
      <c r="CR26" s="8"/>
      <c r="CV26" s="2">
        <f t="shared" si="40"/>
        <v>6900</v>
      </c>
      <c r="CW26" s="2">
        <f t="shared" si="25"/>
        <v>1.9166666666666667</v>
      </c>
      <c r="CX26" s="2">
        <v>0.1</v>
      </c>
      <c r="CY26" s="2">
        <f t="shared" si="26"/>
        <v>1E-4</v>
      </c>
      <c r="CZ26" s="2">
        <f t="shared" si="27"/>
        <v>0.98684605264736835</v>
      </c>
      <c r="DA26" s="68"/>
      <c r="DC26" s="8"/>
      <c r="DI26" s="2">
        <f t="shared" si="41"/>
        <v>6900</v>
      </c>
      <c r="DJ26" s="2">
        <f t="shared" si="28"/>
        <v>1.9166666666666667</v>
      </c>
      <c r="DK26" s="2">
        <v>0.1</v>
      </c>
      <c r="DL26" s="2">
        <f t="shared" si="29"/>
        <v>1E-4</v>
      </c>
      <c r="DM26" s="2">
        <f t="shared" si="30"/>
        <v>0.98684605264736835</v>
      </c>
      <c r="DN26" s="68"/>
      <c r="DX26" s="8">
        <f t="shared" si="31"/>
        <v>0.98684605264736847</v>
      </c>
      <c r="DY26" s="8">
        <f t="shared" si="32"/>
        <v>1.1102230246251565E-16</v>
      </c>
      <c r="EJ26" s="3"/>
      <c r="EK26" s="3"/>
      <c r="EL26" s="3"/>
      <c r="EM26" s="3"/>
      <c r="EO26" s="3"/>
      <c r="EP26" s="3"/>
    </row>
    <row r="27" spans="1:146" x14ac:dyDescent="0.25">
      <c r="A27" s="2">
        <f t="shared" si="33"/>
        <v>7200</v>
      </c>
      <c r="B27" s="2">
        <f t="shared" si="2"/>
        <v>2</v>
      </c>
      <c r="C27" s="2">
        <v>0.4</v>
      </c>
      <c r="D27" s="2">
        <f t="shared" si="3"/>
        <v>4.0000000000000002E-4</v>
      </c>
      <c r="E27" s="2">
        <f t="shared" si="4"/>
        <v>3.9473842105894734</v>
      </c>
      <c r="F27" s="69"/>
      <c r="H27" s="8"/>
      <c r="L27" s="2">
        <f t="shared" si="34"/>
        <v>7200</v>
      </c>
      <c r="M27" s="2">
        <f t="shared" si="5"/>
        <v>2</v>
      </c>
      <c r="N27" s="2">
        <v>0.3</v>
      </c>
      <c r="O27" s="2">
        <f t="shared" si="6"/>
        <v>2.9999999999999997E-4</v>
      </c>
      <c r="P27" s="2">
        <f t="shared" si="7"/>
        <v>2.9605381579421048</v>
      </c>
      <c r="Q27" s="69"/>
      <c r="S27" s="8"/>
      <c r="X27" s="2">
        <f t="shared" si="35"/>
        <v>7200</v>
      </c>
      <c r="Y27" s="2">
        <f t="shared" si="8"/>
        <v>2</v>
      </c>
      <c r="Z27" s="2">
        <v>0.2</v>
      </c>
      <c r="AA27" s="2">
        <f t="shared" si="9"/>
        <v>2.0000000000000001E-4</v>
      </c>
      <c r="AB27" s="2">
        <f t="shared" si="10"/>
        <v>1.9736921052947367</v>
      </c>
      <c r="AC27" s="69"/>
      <c r="AM27">
        <f t="shared" si="0"/>
        <v>2.9605381579421048</v>
      </c>
      <c r="AN27">
        <f t="shared" si="1"/>
        <v>0.80575642788860036</v>
      </c>
      <c r="AT27" s="2">
        <f t="shared" si="36"/>
        <v>7200</v>
      </c>
      <c r="AU27" s="2">
        <f t="shared" si="11"/>
        <v>2</v>
      </c>
      <c r="AV27" s="2">
        <v>0.2</v>
      </c>
      <c r="AW27" s="2">
        <f t="shared" si="12"/>
        <v>2.0000000000000001E-4</v>
      </c>
      <c r="AX27" s="2">
        <f t="shared" si="13"/>
        <v>1.9736921052947367</v>
      </c>
      <c r="AY27" s="69"/>
      <c r="BA27" s="8"/>
      <c r="BE27" s="2">
        <f t="shared" si="37"/>
        <v>7200</v>
      </c>
      <c r="BF27" s="2">
        <f t="shared" si="14"/>
        <v>2</v>
      </c>
      <c r="BG27" s="2">
        <v>0.2</v>
      </c>
      <c r="BH27" s="2">
        <f t="shared" si="15"/>
        <v>2.0000000000000001E-4</v>
      </c>
      <c r="BI27" s="2">
        <f t="shared" si="16"/>
        <v>1.9736921052947367</v>
      </c>
      <c r="BJ27" s="69"/>
      <c r="BL27" s="8"/>
      <c r="BP27" s="2">
        <f t="shared" si="38"/>
        <v>7200</v>
      </c>
      <c r="BQ27" s="2">
        <f t="shared" si="17"/>
        <v>2</v>
      </c>
      <c r="BR27" s="2">
        <v>0.1</v>
      </c>
      <c r="BS27" s="2">
        <f t="shared" si="18"/>
        <v>1E-4</v>
      </c>
      <c r="BT27" s="2">
        <f t="shared" si="19"/>
        <v>0.98684605264736835</v>
      </c>
      <c r="BU27" s="69"/>
      <c r="CE27" s="8">
        <f t="shared" si="20"/>
        <v>1.6447434210789471</v>
      </c>
      <c r="CF27" s="8">
        <f t="shared" si="21"/>
        <v>0.46520369054275457</v>
      </c>
      <c r="CK27" s="2">
        <f t="shared" si="39"/>
        <v>7200</v>
      </c>
      <c r="CL27" s="2">
        <f t="shared" si="22"/>
        <v>2</v>
      </c>
      <c r="CM27" s="2">
        <v>0.2</v>
      </c>
      <c r="CN27" s="2">
        <f t="shared" si="23"/>
        <v>2.0000000000000001E-4</v>
      </c>
      <c r="CO27" s="2">
        <f t="shared" si="24"/>
        <v>1.9736921052947367</v>
      </c>
      <c r="CP27" s="69"/>
      <c r="CR27" s="8"/>
      <c r="CV27" s="2">
        <f t="shared" si="40"/>
        <v>7200</v>
      </c>
      <c r="CW27" s="2">
        <f t="shared" si="25"/>
        <v>2</v>
      </c>
      <c r="CX27" s="2">
        <v>0.1</v>
      </c>
      <c r="CY27" s="2">
        <f t="shared" si="26"/>
        <v>1E-4</v>
      </c>
      <c r="CZ27" s="2">
        <f t="shared" si="27"/>
        <v>0.98684605264736835</v>
      </c>
      <c r="DA27" s="69"/>
      <c r="DC27" s="8"/>
      <c r="DI27" s="2">
        <f t="shared" si="41"/>
        <v>7200</v>
      </c>
      <c r="DJ27" s="2">
        <f t="shared" si="28"/>
        <v>2</v>
      </c>
      <c r="DK27" s="2">
        <v>0.1</v>
      </c>
      <c r="DL27" s="2">
        <f t="shared" si="29"/>
        <v>1E-4</v>
      </c>
      <c r="DM27" s="2">
        <f t="shared" si="30"/>
        <v>0.98684605264736835</v>
      </c>
      <c r="DN27" s="69"/>
      <c r="DX27" s="8">
        <f t="shared" si="31"/>
        <v>1.3157947368631577</v>
      </c>
      <c r="DY27" s="8">
        <f t="shared" si="32"/>
        <v>0.46520369054275412</v>
      </c>
      <c r="EG27" s="8">
        <v>0.4</v>
      </c>
      <c r="EH27" s="8">
        <v>75</v>
      </c>
      <c r="EI27" s="8">
        <v>58</v>
      </c>
      <c r="EJ27" s="3"/>
      <c r="EK27" s="3"/>
      <c r="EL27" s="3"/>
      <c r="EM27" s="3"/>
      <c r="EO27" s="3"/>
      <c r="EP27" s="3"/>
    </row>
    <row r="28" spans="1:146" ht="15" customHeight="1" x14ac:dyDescent="0.25">
      <c r="A28" s="2">
        <f t="shared" si="33"/>
        <v>7500</v>
      </c>
      <c r="B28" s="2">
        <f t="shared" si="2"/>
        <v>2.0833333333333335</v>
      </c>
      <c r="C28" s="2">
        <v>0.7</v>
      </c>
      <c r="D28" s="2">
        <f t="shared" si="3"/>
        <v>6.9999999999999999E-4</v>
      </c>
      <c r="E28" s="2">
        <f t="shared" si="4"/>
        <v>6.9079223685315778</v>
      </c>
      <c r="F28" s="63" t="s">
        <v>5</v>
      </c>
      <c r="H28" s="8"/>
      <c r="L28" s="2">
        <f t="shared" si="34"/>
        <v>7500</v>
      </c>
      <c r="M28" s="2">
        <f t="shared" si="5"/>
        <v>2.0833333333333335</v>
      </c>
      <c r="N28" s="2">
        <v>0.8</v>
      </c>
      <c r="O28" s="2">
        <f t="shared" si="6"/>
        <v>8.0000000000000004E-4</v>
      </c>
      <c r="P28" s="2">
        <f t="shared" si="7"/>
        <v>7.8947684211789468</v>
      </c>
      <c r="Q28" s="63" t="s">
        <v>5</v>
      </c>
      <c r="S28" s="8"/>
      <c r="X28" s="2">
        <f t="shared" si="35"/>
        <v>7500</v>
      </c>
      <c r="Y28" s="2">
        <f t="shared" si="8"/>
        <v>2.0833333333333335</v>
      </c>
      <c r="Z28" s="2">
        <v>0.7</v>
      </c>
      <c r="AA28" s="2">
        <f t="shared" si="9"/>
        <v>6.9999999999999999E-4</v>
      </c>
      <c r="AB28" s="2">
        <f t="shared" si="10"/>
        <v>6.9079223685315778</v>
      </c>
      <c r="AC28" s="63" t="s">
        <v>5</v>
      </c>
      <c r="AM28">
        <f t="shared" si="0"/>
        <v>7.2368710527473681</v>
      </c>
      <c r="AN28">
        <f t="shared" si="1"/>
        <v>0.46520369054275423</v>
      </c>
      <c r="AT28" s="2">
        <f t="shared" si="36"/>
        <v>7500</v>
      </c>
      <c r="AU28" s="2">
        <f t="shared" si="11"/>
        <v>2.0833333333333335</v>
      </c>
      <c r="AV28" s="2">
        <v>0.3</v>
      </c>
      <c r="AW28" s="2">
        <f t="shared" si="12"/>
        <v>2.9999999999999997E-4</v>
      </c>
      <c r="AX28" s="2">
        <f t="shared" si="13"/>
        <v>2.9605381579421048</v>
      </c>
      <c r="AY28" s="63" t="s">
        <v>5</v>
      </c>
      <c r="BA28" s="8"/>
      <c r="BE28" s="2">
        <f t="shared" si="37"/>
        <v>7500</v>
      </c>
      <c r="BF28" s="2">
        <f t="shared" si="14"/>
        <v>2.0833333333333335</v>
      </c>
      <c r="BG28" s="2">
        <v>0.3</v>
      </c>
      <c r="BH28" s="2">
        <f t="shared" si="15"/>
        <v>2.9999999999999997E-4</v>
      </c>
      <c r="BI28" s="2">
        <f t="shared" si="16"/>
        <v>2.9605381579421048</v>
      </c>
      <c r="BJ28" s="63" t="s">
        <v>5</v>
      </c>
      <c r="BL28" s="8"/>
      <c r="BP28" s="2">
        <f t="shared" si="38"/>
        <v>7500</v>
      </c>
      <c r="BQ28" s="2">
        <f t="shared" si="17"/>
        <v>2.0833333333333335</v>
      </c>
      <c r="BR28" s="2">
        <v>0.3</v>
      </c>
      <c r="BS28" s="2">
        <f t="shared" si="18"/>
        <v>2.9999999999999997E-4</v>
      </c>
      <c r="BT28" s="2">
        <f t="shared" si="19"/>
        <v>2.9605381579421048</v>
      </c>
      <c r="BU28" s="63" t="s">
        <v>5</v>
      </c>
      <c r="CE28" s="8">
        <f t="shared" si="20"/>
        <v>2.9605381579421048</v>
      </c>
      <c r="CF28" s="8">
        <f t="shared" si="21"/>
        <v>0</v>
      </c>
      <c r="CK28" s="2">
        <f t="shared" si="39"/>
        <v>7500</v>
      </c>
      <c r="CL28" s="2">
        <f t="shared" si="22"/>
        <v>2.0833333333333335</v>
      </c>
      <c r="CM28" s="2">
        <v>0.3</v>
      </c>
      <c r="CN28" s="2">
        <f t="shared" si="23"/>
        <v>2.9999999999999997E-4</v>
      </c>
      <c r="CO28" s="2">
        <f t="shared" si="24"/>
        <v>2.9605381579421048</v>
      </c>
      <c r="CP28" s="63" t="s">
        <v>5</v>
      </c>
      <c r="CR28" s="8"/>
      <c r="CV28" s="2">
        <f t="shared" si="40"/>
        <v>7500</v>
      </c>
      <c r="CW28" s="2">
        <f t="shared" si="25"/>
        <v>2.0833333333333335</v>
      </c>
      <c r="CX28" s="2">
        <v>0.3</v>
      </c>
      <c r="CY28" s="2">
        <f t="shared" si="26"/>
        <v>2.9999999999999997E-4</v>
      </c>
      <c r="CZ28" s="2">
        <f t="shared" si="27"/>
        <v>2.9605381579421048</v>
      </c>
      <c r="DA28" s="63" t="s">
        <v>5</v>
      </c>
      <c r="DC28" s="8"/>
      <c r="DI28" s="2">
        <f t="shared" si="41"/>
        <v>7500</v>
      </c>
      <c r="DJ28" s="2">
        <f t="shared" si="28"/>
        <v>2.0833333333333335</v>
      </c>
      <c r="DK28" s="2">
        <v>0.3</v>
      </c>
      <c r="DL28" s="2">
        <f t="shared" si="29"/>
        <v>2.9999999999999997E-4</v>
      </c>
      <c r="DM28" s="2">
        <f t="shared" si="30"/>
        <v>2.9605381579421048</v>
      </c>
      <c r="DN28" s="63" t="s">
        <v>5</v>
      </c>
      <c r="DX28" s="8">
        <f t="shared" si="31"/>
        <v>2.9605381579421048</v>
      </c>
      <c r="DY28" s="8">
        <f t="shared" si="32"/>
        <v>0</v>
      </c>
      <c r="EG28" s="8">
        <v>0.4</v>
      </c>
      <c r="EH28" s="8">
        <v>83</v>
      </c>
      <c r="EI28" s="8">
        <v>53</v>
      </c>
      <c r="EJ28" s="3"/>
      <c r="EK28" s="3"/>
      <c r="EL28" s="3"/>
      <c r="EM28" s="3"/>
      <c r="EO28" s="3"/>
      <c r="EP28" s="3"/>
    </row>
    <row r="29" spans="1:146" x14ac:dyDescent="0.25">
      <c r="A29" s="2">
        <f t="shared" si="33"/>
        <v>7800</v>
      </c>
      <c r="B29" s="2">
        <f t="shared" si="2"/>
        <v>2.1666666666666665</v>
      </c>
      <c r="C29" s="2">
        <v>1</v>
      </c>
      <c r="D29" s="2">
        <f t="shared" si="3"/>
        <v>1E-3</v>
      </c>
      <c r="E29" s="2">
        <f t="shared" si="4"/>
        <v>9.8684605264736831</v>
      </c>
      <c r="F29" s="64"/>
      <c r="H29" s="8"/>
      <c r="L29" s="2">
        <f t="shared" si="34"/>
        <v>7800</v>
      </c>
      <c r="M29" s="2">
        <f t="shared" si="5"/>
        <v>2.1666666666666665</v>
      </c>
      <c r="N29" s="2">
        <v>0.9</v>
      </c>
      <c r="O29" s="2">
        <f t="shared" si="6"/>
        <v>8.9999999999999998E-4</v>
      </c>
      <c r="P29" s="2">
        <f t="shared" si="7"/>
        <v>8.8816144738263141</v>
      </c>
      <c r="Q29" s="64"/>
      <c r="S29" s="8"/>
      <c r="X29" s="2">
        <f t="shared" si="35"/>
        <v>7800</v>
      </c>
      <c r="Y29" s="2">
        <f t="shared" si="8"/>
        <v>2.1666666666666665</v>
      </c>
      <c r="Z29" s="2">
        <v>1</v>
      </c>
      <c r="AA29" s="2">
        <f t="shared" si="9"/>
        <v>1E-3</v>
      </c>
      <c r="AB29" s="2">
        <f t="shared" si="10"/>
        <v>9.8684605264736831</v>
      </c>
      <c r="AC29" s="64"/>
      <c r="AM29">
        <f t="shared" si="0"/>
        <v>9.5395118422578928</v>
      </c>
      <c r="AN29">
        <f t="shared" si="1"/>
        <v>0.46520369054275423</v>
      </c>
      <c r="AT29" s="2">
        <f t="shared" si="36"/>
        <v>7800</v>
      </c>
      <c r="AU29" s="2">
        <f t="shared" si="11"/>
        <v>2.1666666666666665</v>
      </c>
      <c r="AV29" s="2">
        <v>0.6</v>
      </c>
      <c r="AW29" s="2">
        <f t="shared" si="12"/>
        <v>5.9999999999999995E-4</v>
      </c>
      <c r="AX29" s="2">
        <f t="shared" si="13"/>
        <v>5.9210763158842097</v>
      </c>
      <c r="AY29" s="64"/>
      <c r="BA29" s="8"/>
      <c r="BE29" s="2">
        <f t="shared" si="37"/>
        <v>7800</v>
      </c>
      <c r="BF29" s="2">
        <f t="shared" si="14"/>
        <v>2.1666666666666665</v>
      </c>
      <c r="BG29" s="2">
        <v>0.5</v>
      </c>
      <c r="BH29" s="2">
        <f t="shared" si="15"/>
        <v>5.0000000000000001E-4</v>
      </c>
      <c r="BI29" s="2">
        <f t="shared" si="16"/>
        <v>4.9342302632368416</v>
      </c>
      <c r="BJ29" s="64"/>
      <c r="BL29" s="8"/>
      <c r="BP29" s="2">
        <f t="shared" si="38"/>
        <v>7800</v>
      </c>
      <c r="BQ29" s="2">
        <f t="shared" si="17"/>
        <v>2.1666666666666665</v>
      </c>
      <c r="BR29" s="2">
        <v>0.6</v>
      </c>
      <c r="BS29" s="2">
        <f t="shared" si="18"/>
        <v>5.9999999999999995E-4</v>
      </c>
      <c r="BT29" s="2">
        <f t="shared" si="19"/>
        <v>5.9210763158842097</v>
      </c>
      <c r="BU29" s="64"/>
      <c r="CE29" s="8">
        <f t="shared" si="20"/>
        <v>5.5921276316684212</v>
      </c>
      <c r="CF29" s="8">
        <f t="shared" si="21"/>
        <v>0.46520369054275379</v>
      </c>
      <c r="CK29" s="2">
        <f t="shared" si="39"/>
        <v>7800</v>
      </c>
      <c r="CL29" s="2">
        <f t="shared" si="22"/>
        <v>2.1666666666666665</v>
      </c>
      <c r="CM29" s="2">
        <v>0.4</v>
      </c>
      <c r="CN29" s="2">
        <f t="shared" si="23"/>
        <v>4.0000000000000002E-4</v>
      </c>
      <c r="CO29" s="2">
        <f t="shared" si="24"/>
        <v>3.9473842105894734</v>
      </c>
      <c r="CP29" s="64"/>
      <c r="CR29" s="8"/>
      <c r="CV29" s="2">
        <f t="shared" si="40"/>
        <v>7800</v>
      </c>
      <c r="CW29" s="2">
        <f t="shared" si="25"/>
        <v>2.1666666666666665</v>
      </c>
      <c r="CX29" s="2">
        <v>0.4</v>
      </c>
      <c r="CY29" s="2">
        <f t="shared" si="26"/>
        <v>4.0000000000000002E-4</v>
      </c>
      <c r="CZ29" s="2">
        <f t="shared" si="27"/>
        <v>3.9473842105894734</v>
      </c>
      <c r="DA29" s="64"/>
      <c r="DC29" s="8"/>
      <c r="DI29" s="2">
        <f t="shared" si="41"/>
        <v>7800</v>
      </c>
      <c r="DJ29" s="2">
        <f t="shared" si="28"/>
        <v>2.1666666666666665</v>
      </c>
      <c r="DK29" s="2">
        <v>0.6</v>
      </c>
      <c r="DL29" s="2">
        <f t="shared" si="29"/>
        <v>5.9999999999999995E-4</v>
      </c>
      <c r="DM29" s="2">
        <f t="shared" si="30"/>
        <v>5.9210763158842097</v>
      </c>
      <c r="DN29" s="64"/>
      <c r="DX29" s="8">
        <f t="shared" si="31"/>
        <v>4.6052815790210522</v>
      </c>
      <c r="DY29" s="8">
        <f t="shared" si="32"/>
        <v>0.93040738108551169</v>
      </c>
      <c r="EG29" s="8">
        <v>0.4</v>
      </c>
      <c r="EH29" s="8">
        <v>73</v>
      </c>
      <c r="EI29" s="8">
        <v>64</v>
      </c>
      <c r="EJ29" s="3"/>
      <c r="EK29" s="3"/>
      <c r="EL29" s="3"/>
      <c r="EM29" s="3"/>
      <c r="EO29" s="3"/>
      <c r="EP29" s="3"/>
    </row>
    <row r="30" spans="1:146" x14ac:dyDescent="0.25">
      <c r="A30" s="2">
        <f t="shared" si="33"/>
        <v>8100</v>
      </c>
      <c r="B30" s="2">
        <f t="shared" si="2"/>
        <v>2.25</v>
      </c>
      <c r="C30" s="2">
        <v>1.1000000000000001</v>
      </c>
      <c r="D30" s="2">
        <f t="shared" si="3"/>
        <v>1.1000000000000001E-3</v>
      </c>
      <c r="E30" s="2">
        <f t="shared" si="4"/>
        <v>10.855306579121052</v>
      </c>
      <c r="F30" s="64"/>
      <c r="H30" s="8"/>
      <c r="L30" s="2">
        <f t="shared" si="34"/>
        <v>8100</v>
      </c>
      <c r="M30" s="2">
        <f t="shared" si="5"/>
        <v>2.25</v>
      </c>
      <c r="N30" s="2">
        <v>1</v>
      </c>
      <c r="O30" s="2">
        <f t="shared" si="6"/>
        <v>1E-3</v>
      </c>
      <c r="P30" s="2">
        <f t="shared" si="7"/>
        <v>9.8684605264736831</v>
      </c>
      <c r="Q30" s="64"/>
      <c r="S30" s="8"/>
      <c r="X30" s="2">
        <f t="shared" si="35"/>
        <v>8100</v>
      </c>
      <c r="Y30" s="2">
        <f t="shared" si="8"/>
        <v>2.25</v>
      </c>
      <c r="Z30" s="2">
        <v>1.1000000000000001</v>
      </c>
      <c r="AA30" s="2">
        <f t="shared" si="9"/>
        <v>1.1000000000000001E-3</v>
      </c>
      <c r="AB30" s="2">
        <f t="shared" si="10"/>
        <v>10.855306579121052</v>
      </c>
      <c r="AC30" s="64"/>
      <c r="AM30">
        <f t="shared" si="0"/>
        <v>10.526357894905262</v>
      </c>
      <c r="AN30">
        <f t="shared" si="1"/>
        <v>0.46520369054275423</v>
      </c>
      <c r="AT30" s="2">
        <f t="shared" si="36"/>
        <v>8100</v>
      </c>
      <c r="AU30" s="2">
        <f t="shared" si="11"/>
        <v>2.25</v>
      </c>
      <c r="AV30" s="2">
        <v>0.8</v>
      </c>
      <c r="AW30" s="2">
        <f t="shared" si="12"/>
        <v>8.0000000000000004E-4</v>
      </c>
      <c r="AX30" s="2">
        <f t="shared" si="13"/>
        <v>7.8947684211789468</v>
      </c>
      <c r="AY30" s="64"/>
      <c r="BA30" s="8"/>
      <c r="BE30" s="2">
        <f t="shared" si="37"/>
        <v>8100</v>
      </c>
      <c r="BF30" s="2">
        <f t="shared" si="14"/>
        <v>2.25</v>
      </c>
      <c r="BG30" s="2">
        <v>0.7</v>
      </c>
      <c r="BH30" s="2">
        <f t="shared" si="15"/>
        <v>6.9999999999999999E-4</v>
      </c>
      <c r="BI30" s="2">
        <f t="shared" si="16"/>
        <v>6.9079223685315778</v>
      </c>
      <c r="BJ30" s="64"/>
      <c r="BL30" s="8"/>
      <c r="BP30" s="2">
        <f t="shared" si="38"/>
        <v>8100</v>
      </c>
      <c r="BQ30" s="2">
        <f t="shared" si="17"/>
        <v>2.25</v>
      </c>
      <c r="BR30" s="2">
        <v>0.8</v>
      </c>
      <c r="BS30" s="2">
        <f t="shared" si="18"/>
        <v>8.0000000000000004E-4</v>
      </c>
      <c r="BT30" s="2">
        <f t="shared" si="19"/>
        <v>7.8947684211789468</v>
      </c>
      <c r="BU30" s="64"/>
      <c r="CE30" s="8">
        <f t="shared" si="20"/>
        <v>7.5658197369631566</v>
      </c>
      <c r="CF30" s="8">
        <f t="shared" si="21"/>
        <v>0.46520369054275423</v>
      </c>
      <c r="CK30" s="2">
        <f t="shared" si="39"/>
        <v>8100</v>
      </c>
      <c r="CL30" s="2">
        <f t="shared" si="22"/>
        <v>2.25</v>
      </c>
      <c r="CM30" s="2">
        <v>0.6</v>
      </c>
      <c r="CN30" s="2">
        <f t="shared" si="23"/>
        <v>5.9999999999999995E-4</v>
      </c>
      <c r="CO30" s="2">
        <f t="shared" si="24"/>
        <v>5.9210763158842097</v>
      </c>
      <c r="CP30" s="64"/>
      <c r="CR30" s="8"/>
      <c r="CV30" s="2">
        <f t="shared" si="40"/>
        <v>8100</v>
      </c>
      <c r="CW30" s="2">
        <f t="shared" si="25"/>
        <v>2.25</v>
      </c>
      <c r="CX30" s="2">
        <v>0.5</v>
      </c>
      <c r="CY30" s="2">
        <f t="shared" si="26"/>
        <v>5.0000000000000001E-4</v>
      </c>
      <c r="CZ30" s="2">
        <f t="shared" si="27"/>
        <v>4.9342302632368416</v>
      </c>
      <c r="DA30" s="64"/>
      <c r="DC30" s="8"/>
      <c r="DI30" s="2">
        <f t="shared" si="41"/>
        <v>8100</v>
      </c>
      <c r="DJ30" s="2">
        <f t="shared" si="28"/>
        <v>2.25</v>
      </c>
      <c r="DK30" s="2">
        <v>0.7</v>
      </c>
      <c r="DL30" s="2">
        <f t="shared" si="29"/>
        <v>6.9999999999999999E-4</v>
      </c>
      <c r="DM30" s="2">
        <f t="shared" si="30"/>
        <v>6.9079223685315778</v>
      </c>
      <c r="DN30" s="64"/>
      <c r="DX30" s="8">
        <f t="shared" si="31"/>
        <v>5.9210763158842097</v>
      </c>
      <c r="DY30" s="8">
        <f t="shared" si="32"/>
        <v>0.80575642788859836</v>
      </c>
      <c r="EH30" s="8">
        <f>AVERAGEA(EH27:EH29)</f>
        <v>77</v>
      </c>
      <c r="EI30" s="8">
        <f>AVERAGEA(EI27:EI29)</f>
        <v>58.333333333333336</v>
      </c>
      <c r="EJ30" s="3"/>
      <c r="EK30" s="3"/>
      <c r="EL30" s="3"/>
      <c r="EM30" s="3"/>
      <c r="EO30" s="3"/>
      <c r="EP30" s="3"/>
    </row>
    <row r="31" spans="1:146" x14ac:dyDescent="0.25">
      <c r="A31" s="2">
        <f t="shared" si="33"/>
        <v>8400</v>
      </c>
      <c r="B31" s="2">
        <f t="shared" si="2"/>
        <v>2.3333333333333335</v>
      </c>
      <c r="C31" s="2">
        <v>1.3</v>
      </c>
      <c r="D31" s="2">
        <f t="shared" si="3"/>
        <v>1.2999999999999999E-3</v>
      </c>
      <c r="E31" s="2">
        <f t="shared" si="4"/>
        <v>12.828998684415788</v>
      </c>
      <c r="F31" s="65" t="s">
        <v>4</v>
      </c>
      <c r="H31" s="8"/>
      <c r="L31" s="2">
        <f t="shared" si="34"/>
        <v>8400</v>
      </c>
      <c r="M31" s="2">
        <f t="shared" si="5"/>
        <v>2.3333333333333335</v>
      </c>
      <c r="N31" s="2">
        <v>1.2</v>
      </c>
      <c r="O31" s="2">
        <f t="shared" si="6"/>
        <v>1.1999999999999999E-3</v>
      </c>
      <c r="P31" s="2">
        <f t="shared" si="7"/>
        <v>11.842152631768419</v>
      </c>
      <c r="Q31" s="65" t="s">
        <v>4</v>
      </c>
      <c r="S31" s="8"/>
      <c r="X31" s="2">
        <f t="shared" si="35"/>
        <v>8400</v>
      </c>
      <c r="Y31" s="2">
        <f t="shared" si="8"/>
        <v>2.3333333333333335</v>
      </c>
      <c r="Z31" s="2">
        <v>1.3</v>
      </c>
      <c r="AA31" s="2">
        <f t="shared" si="9"/>
        <v>1.2999999999999999E-3</v>
      </c>
      <c r="AB31" s="2">
        <f t="shared" si="10"/>
        <v>12.828998684415788</v>
      </c>
      <c r="AC31" s="65" t="s">
        <v>4</v>
      </c>
      <c r="AM31">
        <f t="shared" si="0"/>
        <v>12.500050000199998</v>
      </c>
      <c r="AN31">
        <f t="shared" si="1"/>
        <v>0.46520369054275423</v>
      </c>
      <c r="AT31" s="2">
        <f t="shared" si="36"/>
        <v>8400</v>
      </c>
      <c r="AU31" s="2">
        <f t="shared" si="11"/>
        <v>2.3333333333333335</v>
      </c>
      <c r="AV31" s="2">
        <v>0.8</v>
      </c>
      <c r="AW31" s="2">
        <f t="shared" si="12"/>
        <v>8.0000000000000004E-4</v>
      </c>
      <c r="AX31" s="2">
        <f t="shared" si="13"/>
        <v>7.8947684211789468</v>
      </c>
      <c r="AY31" s="65" t="s">
        <v>4</v>
      </c>
      <c r="BA31" s="8"/>
      <c r="BE31" s="2">
        <f t="shared" si="37"/>
        <v>8400</v>
      </c>
      <c r="BF31" s="2">
        <f t="shared" si="14"/>
        <v>2.3333333333333335</v>
      </c>
      <c r="BG31" s="2">
        <v>1</v>
      </c>
      <c r="BH31" s="2">
        <f t="shared" si="15"/>
        <v>1E-3</v>
      </c>
      <c r="BI31" s="2">
        <f t="shared" si="16"/>
        <v>9.8684605264736831</v>
      </c>
      <c r="BJ31" s="65" t="s">
        <v>4</v>
      </c>
      <c r="BL31" s="8"/>
      <c r="BP31" s="2">
        <f t="shared" si="38"/>
        <v>8400</v>
      </c>
      <c r="BQ31" s="2">
        <f t="shared" si="17"/>
        <v>2.3333333333333335</v>
      </c>
      <c r="BR31" s="2">
        <v>1</v>
      </c>
      <c r="BS31" s="2">
        <f t="shared" si="18"/>
        <v>1E-3</v>
      </c>
      <c r="BT31" s="2">
        <f t="shared" si="19"/>
        <v>9.8684605264736831</v>
      </c>
      <c r="BU31" s="65" t="s">
        <v>4</v>
      </c>
      <c r="CE31" s="8">
        <f t="shared" si="20"/>
        <v>9.2105631580421043</v>
      </c>
      <c r="CF31" s="8">
        <f t="shared" si="21"/>
        <v>0.93040738108551846</v>
      </c>
      <c r="CK31" s="2">
        <f t="shared" si="39"/>
        <v>8400</v>
      </c>
      <c r="CL31" s="2">
        <f t="shared" si="22"/>
        <v>2.3333333333333335</v>
      </c>
      <c r="CM31" s="2">
        <v>0.7</v>
      </c>
      <c r="CN31" s="2">
        <f t="shared" si="23"/>
        <v>6.9999999999999999E-4</v>
      </c>
      <c r="CO31" s="2">
        <f t="shared" si="24"/>
        <v>6.9079223685315778</v>
      </c>
      <c r="CP31" s="65" t="s">
        <v>4</v>
      </c>
      <c r="CR31" s="8"/>
      <c r="CV31" s="2">
        <f t="shared" si="40"/>
        <v>8400</v>
      </c>
      <c r="CW31" s="2">
        <f t="shared" si="25"/>
        <v>2.3333333333333335</v>
      </c>
      <c r="CX31" s="2">
        <v>0.6</v>
      </c>
      <c r="CY31" s="2">
        <f t="shared" si="26"/>
        <v>5.9999999999999995E-4</v>
      </c>
      <c r="CZ31" s="2">
        <f t="shared" si="27"/>
        <v>5.9210763158842097</v>
      </c>
      <c r="DA31" s="65" t="s">
        <v>4</v>
      </c>
      <c r="DC31" s="8"/>
      <c r="DI31" s="2">
        <f t="shared" si="41"/>
        <v>8400</v>
      </c>
      <c r="DJ31" s="2">
        <f t="shared" si="28"/>
        <v>2.3333333333333335</v>
      </c>
      <c r="DK31" s="2">
        <v>0.8</v>
      </c>
      <c r="DL31" s="2">
        <f t="shared" si="29"/>
        <v>8.0000000000000004E-4</v>
      </c>
      <c r="DM31" s="2">
        <f t="shared" si="30"/>
        <v>7.8947684211789468</v>
      </c>
      <c r="DN31" s="65" t="s">
        <v>4</v>
      </c>
      <c r="DX31" s="8">
        <f t="shared" si="31"/>
        <v>6.9079223685315769</v>
      </c>
      <c r="DY31" s="8">
        <f t="shared" si="32"/>
        <v>0.80575642788861013</v>
      </c>
      <c r="EH31" s="8">
        <f>_xlfn.STDEV.P(EH27:EH29)</f>
        <v>4.3204937989385739</v>
      </c>
      <c r="EI31" s="8">
        <f>_xlfn.STDEV.P(EI27:EI29)</f>
        <v>4.4969125210773475</v>
      </c>
      <c r="EJ31" s="3"/>
      <c r="EK31" s="3"/>
      <c r="EL31" s="3"/>
      <c r="EM31" s="3"/>
      <c r="EO31" s="3"/>
      <c r="EP31" s="3"/>
    </row>
    <row r="32" spans="1:146" x14ac:dyDescent="0.25">
      <c r="A32" s="2">
        <f t="shared" si="33"/>
        <v>8700</v>
      </c>
      <c r="B32" s="2">
        <f t="shared" si="2"/>
        <v>2.4166666666666665</v>
      </c>
      <c r="C32" s="2">
        <v>1.4</v>
      </c>
      <c r="D32" s="2">
        <f t="shared" si="3"/>
        <v>1.4E-3</v>
      </c>
      <c r="E32" s="2">
        <f t="shared" si="4"/>
        <v>13.815844737063156</v>
      </c>
      <c r="F32" s="65"/>
      <c r="H32" s="8"/>
      <c r="L32" s="2">
        <f t="shared" si="34"/>
        <v>8700</v>
      </c>
      <c r="M32" s="2">
        <f t="shared" si="5"/>
        <v>2.4166666666666665</v>
      </c>
      <c r="N32" s="2">
        <v>1.3</v>
      </c>
      <c r="O32" s="2">
        <f t="shared" si="6"/>
        <v>1.2999999999999999E-3</v>
      </c>
      <c r="P32" s="2">
        <f t="shared" si="7"/>
        <v>12.828998684415788</v>
      </c>
      <c r="Q32" s="65"/>
      <c r="S32" s="8"/>
      <c r="X32" s="2">
        <f t="shared" si="35"/>
        <v>8700</v>
      </c>
      <c r="Y32" s="2">
        <f t="shared" si="8"/>
        <v>2.4166666666666665</v>
      </c>
      <c r="Z32" s="2">
        <v>1.4</v>
      </c>
      <c r="AA32" s="2">
        <f t="shared" si="9"/>
        <v>1.4E-3</v>
      </c>
      <c r="AB32" s="2">
        <f t="shared" si="10"/>
        <v>13.815844737063156</v>
      </c>
      <c r="AC32" s="65"/>
      <c r="AM32">
        <f t="shared" si="0"/>
        <v>13.486896052847365</v>
      </c>
      <c r="AN32">
        <f t="shared" si="1"/>
        <v>0.4652036905427534</v>
      </c>
      <c r="AT32" s="2">
        <f t="shared" si="36"/>
        <v>8700</v>
      </c>
      <c r="AU32" s="2">
        <f t="shared" si="11"/>
        <v>2.4166666666666665</v>
      </c>
      <c r="AV32" s="2">
        <v>0.9</v>
      </c>
      <c r="AW32" s="2">
        <f t="shared" si="12"/>
        <v>8.9999999999999998E-4</v>
      </c>
      <c r="AX32" s="2">
        <f t="shared" si="13"/>
        <v>8.8816144738263141</v>
      </c>
      <c r="AY32" s="65"/>
      <c r="BA32" s="8"/>
      <c r="BE32" s="2">
        <f t="shared" si="37"/>
        <v>8700</v>
      </c>
      <c r="BF32" s="2">
        <f t="shared" si="14"/>
        <v>2.4166666666666665</v>
      </c>
      <c r="BG32" s="2">
        <v>1.2</v>
      </c>
      <c r="BH32" s="2">
        <f t="shared" si="15"/>
        <v>1.1999999999999999E-3</v>
      </c>
      <c r="BI32" s="2">
        <f t="shared" si="16"/>
        <v>11.842152631768419</v>
      </c>
      <c r="BJ32" s="65"/>
      <c r="BL32" s="8"/>
      <c r="BP32" s="2">
        <f t="shared" si="38"/>
        <v>8700</v>
      </c>
      <c r="BQ32" s="2">
        <f t="shared" si="17"/>
        <v>2.4166666666666665</v>
      </c>
      <c r="BR32" s="2">
        <v>1</v>
      </c>
      <c r="BS32" s="2">
        <f t="shared" si="18"/>
        <v>1E-3</v>
      </c>
      <c r="BT32" s="2">
        <f t="shared" si="19"/>
        <v>9.8684605264736831</v>
      </c>
      <c r="BU32" s="65"/>
      <c r="CE32" s="8">
        <f t="shared" si="20"/>
        <v>10.197409210689472</v>
      </c>
      <c r="CF32" s="8">
        <f t="shared" si="21"/>
        <v>1.2308132741655875</v>
      </c>
      <c r="CK32" s="2">
        <f t="shared" si="39"/>
        <v>8700</v>
      </c>
      <c r="CL32" s="2">
        <f t="shared" si="22"/>
        <v>2.4166666666666665</v>
      </c>
      <c r="CM32" s="2">
        <v>0.8</v>
      </c>
      <c r="CN32" s="2">
        <f t="shared" si="23"/>
        <v>8.0000000000000004E-4</v>
      </c>
      <c r="CO32" s="2">
        <f t="shared" si="24"/>
        <v>7.8947684211789468</v>
      </c>
      <c r="CP32" s="65"/>
      <c r="CR32" s="8"/>
      <c r="CV32" s="2">
        <f t="shared" si="40"/>
        <v>8700</v>
      </c>
      <c r="CW32" s="2">
        <f t="shared" si="25"/>
        <v>2.4166666666666665</v>
      </c>
      <c r="CX32" s="2">
        <v>0.6</v>
      </c>
      <c r="CY32" s="2">
        <f t="shared" si="26"/>
        <v>5.9999999999999995E-4</v>
      </c>
      <c r="CZ32" s="2">
        <f t="shared" si="27"/>
        <v>5.9210763158842097</v>
      </c>
      <c r="DA32" s="65"/>
      <c r="DC32" s="8"/>
      <c r="DI32" s="2">
        <f t="shared" si="41"/>
        <v>8700</v>
      </c>
      <c r="DJ32" s="2">
        <f t="shared" si="28"/>
        <v>2.4166666666666665</v>
      </c>
      <c r="DK32" s="2">
        <v>0.7</v>
      </c>
      <c r="DL32" s="2">
        <f t="shared" si="29"/>
        <v>6.9999999999999999E-4</v>
      </c>
      <c r="DM32" s="2">
        <f t="shared" si="30"/>
        <v>6.9079223685315778</v>
      </c>
      <c r="DN32" s="65"/>
      <c r="DX32" s="8">
        <f t="shared" si="31"/>
        <v>6.9079223685315769</v>
      </c>
      <c r="DY32" s="8">
        <f t="shared" si="32"/>
        <v>0.80575642788861013</v>
      </c>
      <c r="EJ32" s="3"/>
      <c r="EK32" s="3"/>
      <c r="EL32" s="3"/>
      <c r="EM32" s="3"/>
      <c r="EO32" s="3"/>
      <c r="EP32" s="3"/>
    </row>
    <row r="33" spans="1:146" x14ac:dyDescent="0.25">
      <c r="A33" s="2">
        <f t="shared" si="33"/>
        <v>9000</v>
      </c>
      <c r="B33" s="2">
        <f t="shared" si="2"/>
        <v>2.5</v>
      </c>
      <c r="C33" s="2">
        <v>1.5</v>
      </c>
      <c r="D33" s="2">
        <f t="shared" si="3"/>
        <v>1.5E-3</v>
      </c>
      <c r="E33" s="2">
        <f t="shared" si="4"/>
        <v>14.802690789710525</v>
      </c>
      <c r="F33" s="65"/>
      <c r="H33" s="8"/>
      <c r="L33" s="2">
        <f t="shared" si="34"/>
        <v>9000</v>
      </c>
      <c r="M33" s="2">
        <f t="shared" si="5"/>
        <v>2.5</v>
      </c>
      <c r="N33" s="2">
        <v>1.4</v>
      </c>
      <c r="O33" s="2">
        <f t="shared" si="6"/>
        <v>1.4E-3</v>
      </c>
      <c r="P33" s="2">
        <f t="shared" si="7"/>
        <v>13.815844737063156</v>
      </c>
      <c r="Q33" s="65"/>
      <c r="S33" s="8"/>
      <c r="X33" s="2">
        <f t="shared" si="35"/>
        <v>9000</v>
      </c>
      <c r="Y33" s="2">
        <f t="shared" si="8"/>
        <v>2.5</v>
      </c>
      <c r="Z33" s="2">
        <v>1.4</v>
      </c>
      <c r="AA33" s="2">
        <f t="shared" si="9"/>
        <v>1.4E-3</v>
      </c>
      <c r="AB33" s="2">
        <f t="shared" si="10"/>
        <v>13.815844737063156</v>
      </c>
      <c r="AC33" s="65"/>
      <c r="AM33">
        <f t="shared" si="0"/>
        <v>14.144793421278946</v>
      </c>
      <c r="AN33">
        <f t="shared" si="1"/>
        <v>0.46520369054275423</v>
      </c>
      <c r="AT33" s="2">
        <f t="shared" si="36"/>
        <v>9000</v>
      </c>
      <c r="AU33" s="2">
        <f t="shared" si="11"/>
        <v>2.5</v>
      </c>
      <c r="AV33" s="2">
        <v>1</v>
      </c>
      <c r="AW33" s="2">
        <f t="shared" si="12"/>
        <v>1E-3</v>
      </c>
      <c r="AX33" s="2">
        <f t="shared" si="13"/>
        <v>9.8684605264736831</v>
      </c>
      <c r="AY33" s="65"/>
      <c r="BA33" s="8"/>
      <c r="BE33" s="2">
        <f t="shared" si="37"/>
        <v>9000</v>
      </c>
      <c r="BF33" s="2">
        <f t="shared" si="14"/>
        <v>2.5</v>
      </c>
      <c r="BG33" s="2">
        <v>1.4</v>
      </c>
      <c r="BH33" s="2">
        <f t="shared" si="15"/>
        <v>1.4E-3</v>
      </c>
      <c r="BI33" s="2">
        <f t="shared" si="16"/>
        <v>13.815844737063156</v>
      </c>
      <c r="BJ33" s="65"/>
      <c r="BL33" s="8"/>
      <c r="BP33" s="2">
        <f t="shared" si="38"/>
        <v>9000</v>
      </c>
      <c r="BQ33" s="2">
        <f t="shared" si="17"/>
        <v>2.5</v>
      </c>
      <c r="BR33" s="2">
        <v>1</v>
      </c>
      <c r="BS33" s="2">
        <f t="shared" si="18"/>
        <v>1E-3</v>
      </c>
      <c r="BT33" s="2">
        <f t="shared" si="19"/>
        <v>9.8684605264736831</v>
      </c>
      <c r="BU33" s="65"/>
      <c r="CE33" s="8">
        <f t="shared" si="20"/>
        <v>11.184255263336842</v>
      </c>
      <c r="CF33" s="8">
        <f t="shared" si="21"/>
        <v>1.8608147621710029</v>
      </c>
      <c r="CK33" s="2">
        <f t="shared" si="39"/>
        <v>9000</v>
      </c>
      <c r="CL33" s="2">
        <f t="shared" si="22"/>
        <v>2.5</v>
      </c>
      <c r="CM33" s="2">
        <v>0.9</v>
      </c>
      <c r="CN33" s="2">
        <f t="shared" si="23"/>
        <v>8.9999999999999998E-4</v>
      </c>
      <c r="CO33" s="2">
        <f t="shared" si="24"/>
        <v>8.8816144738263141</v>
      </c>
      <c r="CP33" s="65"/>
      <c r="CR33" s="8"/>
      <c r="CV33" s="2">
        <f t="shared" si="40"/>
        <v>9000</v>
      </c>
      <c r="CW33" s="2">
        <f t="shared" si="25"/>
        <v>2.5</v>
      </c>
      <c r="CX33" s="2">
        <v>0.7</v>
      </c>
      <c r="CY33" s="2">
        <f t="shared" si="26"/>
        <v>6.9999999999999999E-4</v>
      </c>
      <c r="CZ33" s="2">
        <f t="shared" si="27"/>
        <v>6.9079223685315778</v>
      </c>
      <c r="DA33" s="65"/>
      <c r="DC33" s="8"/>
      <c r="DI33" s="2">
        <f t="shared" si="41"/>
        <v>9000</v>
      </c>
      <c r="DJ33" s="2">
        <f t="shared" si="28"/>
        <v>2.5</v>
      </c>
      <c r="DK33" s="2">
        <v>0.7</v>
      </c>
      <c r="DL33" s="2">
        <f t="shared" si="29"/>
        <v>6.9999999999999999E-4</v>
      </c>
      <c r="DM33" s="2">
        <f t="shared" si="30"/>
        <v>6.9079223685315778</v>
      </c>
      <c r="DN33" s="65"/>
      <c r="DX33" s="8">
        <f t="shared" si="31"/>
        <v>7.5658197369631566</v>
      </c>
      <c r="DY33" s="8">
        <f t="shared" si="32"/>
        <v>0.93040738108551169</v>
      </c>
      <c r="EG33" s="8">
        <v>0.5</v>
      </c>
      <c r="EH33" s="8">
        <v>56</v>
      </c>
      <c r="EI33" s="8">
        <v>44</v>
      </c>
      <c r="EJ33" s="3"/>
      <c r="EK33" s="3"/>
      <c r="EL33" s="3"/>
      <c r="EM33" s="3"/>
      <c r="EO33" s="3"/>
      <c r="EP33" s="3"/>
    </row>
    <row r="34" spans="1:146" x14ac:dyDescent="0.25">
      <c r="A34" s="2">
        <f t="shared" si="33"/>
        <v>9300</v>
      </c>
      <c r="B34" s="2">
        <f t="shared" si="2"/>
        <v>2.5833333333333335</v>
      </c>
      <c r="C34" s="2">
        <v>1.4</v>
      </c>
      <c r="D34" s="2">
        <f t="shared" si="3"/>
        <v>1.4E-3</v>
      </c>
      <c r="E34" s="2">
        <f t="shared" si="4"/>
        <v>13.815844737063156</v>
      </c>
      <c r="F34" s="65"/>
      <c r="G34" s="8" t="s">
        <v>9</v>
      </c>
      <c r="H34" s="8" t="s">
        <v>65</v>
      </c>
      <c r="I34" s="8" t="s">
        <v>65</v>
      </c>
      <c r="L34" s="2">
        <f t="shared" si="34"/>
        <v>9300</v>
      </c>
      <c r="M34" s="2">
        <f t="shared" si="5"/>
        <v>2.5833333333333335</v>
      </c>
      <c r="N34" s="2">
        <v>1.5</v>
      </c>
      <c r="O34" s="2">
        <f t="shared" si="6"/>
        <v>1.5E-3</v>
      </c>
      <c r="P34" s="2">
        <f t="shared" si="7"/>
        <v>14.802690789710525</v>
      </c>
      <c r="Q34" s="65"/>
      <c r="R34" s="8" t="s">
        <v>9</v>
      </c>
      <c r="S34" s="8" t="s">
        <v>65</v>
      </c>
      <c r="T34" s="8" t="s">
        <v>65</v>
      </c>
      <c r="X34" s="2">
        <f t="shared" si="35"/>
        <v>9300</v>
      </c>
      <c r="Y34" s="2">
        <f t="shared" si="8"/>
        <v>2.5833333333333335</v>
      </c>
      <c r="Z34" s="2">
        <v>1.4</v>
      </c>
      <c r="AA34" s="2">
        <f t="shared" si="9"/>
        <v>1.4E-3</v>
      </c>
      <c r="AB34" s="2">
        <f t="shared" si="10"/>
        <v>13.815844737063156</v>
      </c>
      <c r="AC34" s="65"/>
      <c r="AD34" s="22" t="s">
        <v>9</v>
      </c>
      <c r="AE34" s="22" t="s">
        <v>65</v>
      </c>
      <c r="AF34" s="22" t="s">
        <v>65</v>
      </c>
      <c r="AG34" s="22" t="s">
        <v>49</v>
      </c>
      <c r="AH34" s="22" t="s">
        <v>44</v>
      </c>
      <c r="AI34" s="22" t="s">
        <v>65</v>
      </c>
      <c r="AJ34" s="22"/>
      <c r="AK34" s="22" t="s">
        <v>65</v>
      </c>
      <c r="AL34" s="22"/>
      <c r="AM34">
        <f t="shared" si="0"/>
        <v>14.144793421278946</v>
      </c>
      <c r="AN34">
        <f t="shared" si="1"/>
        <v>0.46520369054275423</v>
      </c>
      <c r="AT34" s="2">
        <f t="shared" si="36"/>
        <v>9300</v>
      </c>
      <c r="AU34" s="2">
        <f t="shared" si="11"/>
        <v>2.5833333333333335</v>
      </c>
      <c r="AV34" s="2">
        <v>1</v>
      </c>
      <c r="AW34" s="2">
        <f t="shared" si="12"/>
        <v>1E-3</v>
      </c>
      <c r="AX34" s="2">
        <f t="shared" si="13"/>
        <v>9.8684605264736831</v>
      </c>
      <c r="AY34" s="65"/>
      <c r="AZ34" s="8" t="s">
        <v>9</v>
      </c>
      <c r="BA34" s="8" t="s">
        <v>65</v>
      </c>
      <c r="BB34" s="8" t="s">
        <v>65</v>
      </c>
      <c r="BE34" s="2">
        <f t="shared" si="37"/>
        <v>9300</v>
      </c>
      <c r="BF34" s="2">
        <f t="shared" si="14"/>
        <v>2.5833333333333335</v>
      </c>
      <c r="BG34" s="2">
        <v>1.5</v>
      </c>
      <c r="BH34" s="2">
        <f t="shared" si="15"/>
        <v>1.5E-3</v>
      </c>
      <c r="BI34" s="2">
        <f t="shared" si="16"/>
        <v>14.802690789710525</v>
      </c>
      <c r="BJ34" s="65"/>
      <c r="BK34" s="8" t="s">
        <v>9</v>
      </c>
      <c r="BL34" s="8" t="s">
        <v>65</v>
      </c>
      <c r="BM34" s="8" t="s">
        <v>65</v>
      </c>
      <c r="BP34" s="2">
        <f t="shared" si="38"/>
        <v>9300</v>
      </c>
      <c r="BQ34" s="2">
        <f t="shared" si="17"/>
        <v>2.5833333333333335</v>
      </c>
      <c r="BR34" s="2">
        <v>1</v>
      </c>
      <c r="BS34" s="2">
        <f t="shared" si="18"/>
        <v>1E-3</v>
      </c>
      <c r="BT34" s="2">
        <f t="shared" si="19"/>
        <v>9.8684605264736831</v>
      </c>
      <c r="BU34" s="65"/>
      <c r="BV34" s="23" t="s">
        <v>9</v>
      </c>
      <c r="BW34" s="22" t="s">
        <v>65</v>
      </c>
      <c r="BX34" s="22" t="s">
        <v>65</v>
      </c>
      <c r="BY34" s="22" t="s">
        <v>65</v>
      </c>
      <c r="BZ34" s="22"/>
      <c r="CA34" s="22" t="s">
        <v>65</v>
      </c>
      <c r="CB34" s="22"/>
      <c r="CC34" s="41" t="s">
        <v>49</v>
      </c>
      <c r="CD34" s="41" t="s">
        <v>44</v>
      </c>
      <c r="CE34" s="8">
        <f t="shared" si="20"/>
        <v>11.513203947552631</v>
      </c>
      <c r="CF34" s="8">
        <f t="shared" si="21"/>
        <v>2.3260184527137708</v>
      </c>
      <c r="CK34" s="2">
        <f t="shared" si="39"/>
        <v>9300</v>
      </c>
      <c r="CL34" s="2">
        <f t="shared" si="22"/>
        <v>2.5833333333333335</v>
      </c>
      <c r="CM34" s="2">
        <v>1</v>
      </c>
      <c r="CN34" s="2">
        <f t="shared" si="23"/>
        <v>1E-3</v>
      </c>
      <c r="CO34" s="2">
        <f t="shared" si="24"/>
        <v>9.8684605264736831</v>
      </c>
      <c r="CP34" s="65"/>
      <c r="CQ34" s="8" t="s">
        <v>9</v>
      </c>
      <c r="CR34" s="8" t="s">
        <v>65</v>
      </c>
      <c r="CS34" s="8" t="s">
        <v>65</v>
      </c>
      <c r="CV34" s="2">
        <f t="shared" si="40"/>
        <v>9300</v>
      </c>
      <c r="CW34" s="2">
        <f t="shared" si="25"/>
        <v>2.5833333333333335</v>
      </c>
      <c r="CX34" s="2">
        <v>0.8</v>
      </c>
      <c r="CY34" s="2">
        <f t="shared" si="26"/>
        <v>8.0000000000000004E-4</v>
      </c>
      <c r="CZ34" s="2">
        <f t="shared" si="27"/>
        <v>7.8947684211789468</v>
      </c>
      <c r="DA34" s="65"/>
      <c r="DB34" s="8" t="s">
        <v>9</v>
      </c>
      <c r="DC34" s="8" t="s">
        <v>65</v>
      </c>
      <c r="DD34" s="8" t="s">
        <v>65</v>
      </c>
      <c r="DI34" s="2">
        <f t="shared" si="41"/>
        <v>9300</v>
      </c>
      <c r="DJ34" s="2">
        <f t="shared" si="28"/>
        <v>2.5833333333333335</v>
      </c>
      <c r="DK34" s="2">
        <v>0.7</v>
      </c>
      <c r="DL34" s="2">
        <f t="shared" si="29"/>
        <v>6.9999999999999999E-4</v>
      </c>
      <c r="DM34" s="2">
        <f t="shared" si="30"/>
        <v>6.9079223685315778</v>
      </c>
      <c r="DN34" s="65"/>
      <c r="DO34" s="22" t="s">
        <v>9</v>
      </c>
      <c r="DP34" s="22" t="s">
        <v>65</v>
      </c>
      <c r="DQ34" s="22" t="s">
        <v>65</v>
      </c>
      <c r="DR34" s="22" t="s">
        <v>65</v>
      </c>
      <c r="DS34" s="22"/>
      <c r="DT34" s="22" t="s">
        <v>65</v>
      </c>
      <c r="DU34" s="22"/>
      <c r="DV34" s="8" t="s">
        <v>58</v>
      </c>
      <c r="DW34" s="8" t="s">
        <v>44</v>
      </c>
      <c r="DX34" s="8">
        <f t="shared" si="31"/>
        <v>8.2237171053947353</v>
      </c>
      <c r="DY34" s="8">
        <f t="shared" si="32"/>
        <v>1.2308132741655771</v>
      </c>
      <c r="EG34" s="8">
        <v>0.5</v>
      </c>
      <c r="EH34" s="8">
        <v>60</v>
      </c>
      <c r="EI34" s="8">
        <v>44</v>
      </c>
      <c r="EJ34" s="3"/>
      <c r="EK34" s="3"/>
      <c r="EL34" s="3"/>
      <c r="EM34" s="3"/>
      <c r="EO34" s="3"/>
      <c r="EP34" s="3"/>
    </row>
    <row r="35" spans="1:146" x14ac:dyDescent="0.25">
      <c r="A35" s="2">
        <f t="shared" si="33"/>
        <v>9600</v>
      </c>
      <c r="B35" s="2">
        <f t="shared" si="2"/>
        <v>2.6666666666666665</v>
      </c>
      <c r="C35" s="2">
        <v>1.4</v>
      </c>
      <c r="D35" s="2">
        <f t="shared" si="3"/>
        <v>1.4E-3</v>
      </c>
      <c r="E35" s="2">
        <f t="shared" si="4"/>
        <v>13.815844737063156</v>
      </c>
      <c r="F35" s="65"/>
      <c r="H35" s="8">
        <f>(E62-E53)/E4*100</f>
        <v>56.25</v>
      </c>
      <c r="I35">
        <f>(E36-E62)/E4*100</f>
        <v>24.999999999999993</v>
      </c>
      <c r="L35" s="2">
        <f t="shared" si="34"/>
        <v>9600</v>
      </c>
      <c r="M35" s="2">
        <f t="shared" si="5"/>
        <v>2.6666666666666665</v>
      </c>
      <c r="N35" s="2">
        <v>1.5</v>
      </c>
      <c r="O35" s="2">
        <f t="shared" si="6"/>
        <v>1.5E-3</v>
      </c>
      <c r="P35" s="2">
        <f t="shared" si="7"/>
        <v>14.802690789710525</v>
      </c>
      <c r="Q35" s="65"/>
      <c r="S35" s="8">
        <f>(P62-P53)/P4*100</f>
        <v>64.705882352941188</v>
      </c>
      <c r="T35">
        <f>(P36-P62)/P4*100</f>
        <v>11.76470588235294</v>
      </c>
      <c r="X35" s="2">
        <f t="shared" si="35"/>
        <v>9600</v>
      </c>
      <c r="Y35" s="2">
        <f t="shared" si="8"/>
        <v>2.6666666666666665</v>
      </c>
      <c r="Z35" s="2">
        <v>1.4</v>
      </c>
      <c r="AA35" s="2">
        <f t="shared" si="9"/>
        <v>1.4E-3</v>
      </c>
      <c r="AB35" s="2">
        <f t="shared" si="10"/>
        <v>13.815844737063156</v>
      </c>
      <c r="AC35" s="65"/>
      <c r="AE35" s="8">
        <f>(AB62-AB53)/AB4*100</f>
        <v>56.25</v>
      </c>
      <c r="AF35" s="8">
        <f>(AB36-AB62)/AB4*100</f>
        <v>18.749999999999989</v>
      </c>
      <c r="AM35">
        <f t="shared" si="0"/>
        <v>14.144793421278946</v>
      </c>
      <c r="AN35">
        <f t="shared" si="1"/>
        <v>0.46520369054275423</v>
      </c>
      <c r="AT35" s="2">
        <f t="shared" si="36"/>
        <v>9600</v>
      </c>
      <c r="AU35" s="2">
        <f t="shared" si="11"/>
        <v>2.6666666666666665</v>
      </c>
      <c r="AV35" s="2">
        <v>1.1000000000000001</v>
      </c>
      <c r="AW35" s="2">
        <f t="shared" si="12"/>
        <v>1.1000000000000001E-3</v>
      </c>
      <c r="AX35" s="2">
        <f t="shared" si="13"/>
        <v>10.855306579121052</v>
      </c>
      <c r="AY35" s="65"/>
      <c r="BA35" s="8">
        <f>(AX62-AX53)/AX4*100</f>
        <v>37.499999999999993</v>
      </c>
      <c r="BB35">
        <f>(AX36-AX62)/AX4*100</f>
        <v>31.25</v>
      </c>
      <c r="BE35" s="2">
        <f t="shared" si="37"/>
        <v>9600</v>
      </c>
      <c r="BF35" s="2">
        <f t="shared" si="14"/>
        <v>2.6666666666666665</v>
      </c>
      <c r="BG35" s="2">
        <v>1.4</v>
      </c>
      <c r="BH35" s="2">
        <f t="shared" si="15"/>
        <v>1.4E-3</v>
      </c>
      <c r="BI35" s="2">
        <f t="shared" si="16"/>
        <v>13.815844737063156</v>
      </c>
      <c r="BJ35" s="65"/>
      <c r="BL35" s="8">
        <f>(BI62-BI53)/BI4*100</f>
        <v>61.111111111111107</v>
      </c>
      <c r="BM35">
        <f>(BI36-BI62)/BI4*100</f>
        <v>16.666666666666671</v>
      </c>
      <c r="BP35" s="2">
        <f t="shared" si="38"/>
        <v>9600</v>
      </c>
      <c r="BQ35" s="2">
        <f t="shared" si="17"/>
        <v>2.6666666666666665</v>
      </c>
      <c r="BR35" s="2">
        <v>1.1000000000000001</v>
      </c>
      <c r="BS35" s="2">
        <f t="shared" si="18"/>
        <v>1.1000000000000001E-3</v>
      </c>
      <c r="BT35" s="2">
        <f t="shared" si="19"/>
        <v>10.855306579121052</v>
      </c>
      <c r="BU35" s="65"/>
      <c r="BW35" s="8">
        <f>(BT62-BT53)/BT4*100</f>
        <v>40</v>
      </c>
      <c r="BX35" s="8">
        <f>(BT36-BT62)/BT4*100</f>
        <v>26.666666666666671</v>
      </c>
      <c r="BY35" s="8">
        <f>AVERAGE(BA35,BL35,BW35)</f>
        <v>46.203703703703695</v>
      </c>
      <c r="BZ35" s="8">
        <f>_xlfn.STDEV.P(BA35,BL35,BW35)</f>
        <v>10.590423243283514</v>
      </c>
      <c r="CA35" s="8">
        <f>AVERAGEA(BB35,BM35,BX35)</f>
        <v>24.861111111111114</v>
      </c>
      <c r="CB35" s="8">
        <f>_xlfn.STDEV.P(BB35,BM35,BX35)</f>
        <v>6.0889750602174937</v>
      </c>
      <c r="CC35" s="8">
        <f>AVERAGEA(AZ36,BK36,BV36)</f>
        <v>67.323232323232318</v>
      </c>
      <c r="CD35" s="8">
        <f>_xlfn.STDEV.P(AZ36,BK36,BV36)</f>
        <v>9.2215639182215767</v>
      </c>
      <c r="CE35" s="8">
        <f t="shared" si="20"/>
        <v>11.842152631768419</v>
      </c>
      <c r="CF35" s="8">
        <f t="shared" si="21"/>
        <v>1.3956110716282719</v>
      </c>
      <c r="CK35" s="2">
        <f t="shared" si="39"/>
        <v>9600</v>
      </c>
      <c r="CL35" s="2">
        <f t="shared" si="22"/>
        <v>2.6666666666666665</v>
      </c>
      <c r="CM35" s="2">
        <v>0.9</v>
      </c>
      <c r="CN35" s="2">
        <f t="shared" si="23"/>
        <v>8.9999999999999998E-4</v>
      </c>
      <c r="CO35" s="2">
        <f t="shared" si="24"/>
        <v>8.8816144738263141</v>
      </c>
      <c r="CP35" s="65"/>
      <c r="CR35" s="8">
        <f>(CO62-CO53)/CO4*100</f>
        <v>18.750000000000004</v>
      </c>
      <c r="CS35">
        <f>(CO36-CO62)/CO4*100</f>
        <v>31.249999999999993</v>
      </c>
      <c r="CV35" s="2">
        <f t="shared" si="40"/>
        <v>9600</v>
      </c>
      <c r="CW35" s="2">
        <f t="shared" si="25"/>
        <v>2.6666666666666665</v>
      </c>
      <c r="CX35" s="2">
        <v>0.8</v>
      </c>
      <c r="CY35" s="2">
        <f t="shared" si="26"/>
        <v>8.0000000000000004E-4</v>
      </c>
      <c r="CZ35" s="2">
        <f t="shared" si="27"/>
        <v>7.8947684211789468</v>
      </c>
      <c r="DA35" s="65"/>
      <c r="DC35" s="8">
        <f>(CZ62-CZ53)/CZ4*100</f>
        <v>20</v>
      </c>
      <c r="DD35">
        <f>(CZ36-CZ62)/CZ4*100</f>
        <v>33.333333333333329</v>
      </c>
      <c r="DI35" s="2">
        <f t="shared" si="41"/>
        <v>9600</v>
      </c>
      <c r="DJ35" s="2">
        <f t="shared" si="28"/>
        <v>2.6666666666666665</v>
      </c>
      <c r="DK35" s="2">
        <v>0.7</v>
      </c>
      <c r="DL35" s="2">
        <f t="shared" si="29"/>
        <v>6.9999999999999999E-4</v>
      </c>
      <c r="DM35" s="2">
        <f t="shared" si="30"/>
        <v>6.9079223685315778</v>
      </c>
      <c r="DN35" s="65"/>
      <c r="DP35" s="8">
        <f>DM62-DM53</f>
        <v>1.9736921052947365</v>
      </c>
      <c r="DQ35" s="8">
        <f>DM36-DM62</f>
        <v>3.947384210589473</v>
      </c>
      <c r="DR35" s="8">
        <f>AVERAGEA(CR35,DC35,DP35)</f>
        <v>13.574564035098247</v>
      </c>
      <c r="DS35" s="8">
        <f>_xlfn.STDEV.P(CR35,DC35,DP35)</f>
        <v>8.2189130323004509</v>
      </c>
      <c r="DT35" s="8">
        <f>AVERAGEA(CS35,DD35,DQ35)</f>
        <v>22.843572514640929</v>
      </c>
      <c r="DU35" s="8">
        <f>_xlfn.STDEV.P(CS35,DD35,DQ35)</f>
        <v>13.388664826662716</v>
      </c>
      <c r="DX35" s="8">
        <f t="shared" si="31"/>
        <v>7.8947684211789477</v>
      </c>
      <c r="DY35" s="8">
        <f t="shared" si="32"/>
        <v>0.80575642788858659</v>
      </c>
      <c r="EG35" s="8">
        <v>0.5</v>
      </c>
      <c r="EH35" s="8">
        <v>50</v>
      </c>
      <c r="EI35" s="8">
        <v>43</v>
      </c>
      <c r="EJ35" s="3"/>
      <c r="EK35" s="3"/>
      <c r="EL35" s="3"/>
      <c r="EM35" s="3"/>
      <c r="EO35" s="3"/>
      <c r="EP35" s="3"/>
    </row>
    <row r="36" spans="1:146" x14ac:dyDescent="0.25">
      <c r="A36" s="2">
        <f t="shared" si="33"/>
        <v>9900</v>
      </c>
      <c r="B36" s="2">
        <f t="shared" si="2"/>
        <v>2.75</v>
      </c>
      <c r="C36" s="2">
        <v>1.5</v>
      </c>
      <c r="D36" s="2">
        <f t="shared" si="3"/>
        <v>1.5E-3</v>
      </c>
      <c r="E36" s="2">
        <f t="shared" si="4"/>
        <v>14.802690789710525</v>
      </c>
      <c r="F36" s="65"/>
      <c r="G36" s="8">
        <f>E62/E36*100</f>
        <v>73.333333333333343</v>
      </c>
      <c r="H36" s="8"/>
      <c r="L36" s="2">
        <f t="shared" si="34"/>
        <v>9900</v>
      </c>
      <c r="M36" s="2">
        <f t="shared" si="5"/>
        <v>2.75</v>
      </c>
      <c r="N36" s="2">
        <v>1.5</v>
      </c>
      <c r="O36" s="2">
        <f t="shared" si="6"/>
        <v>1.5E-3</v>
      </c>
      <c r="P36" s="2">
        <f t="shared" si="7"/>
        <v>14.802690789710525</v>
      </c>
      <c r="Q36" s="65"/>
      <c r="R36" s="8">
        <f>P62/P36*100</f>
        <v>86.666666666666671</v>
      </c>
      <c r="S36" s="8"/>
      <c r="X36" s="2">
        <f t="shared" si="35"/>
        <v>9900</v>
      </c>
      <c r="Y36" s="2">
        <f t="shared" si="8"/>
        <v>2.75</v>
      </c>
      <c r="Z36" s="2">
        <v>1.4</v>
      </c>
      <c r="AA36" s="2">
        <f t="shared" si="9"/>
        <v>1.4E-3</v>
      </c>
      <c r="AB36" s="2">
        <f t="shared" si="10"/>
        <v>13.815844737063156</v>
      </c>
      <c r="AC36" s="65"/>
      <c r="AD36" s="8">
        <f>AB62/AB36*100</f>
        <v>78.571428571428584</v>
      </c>
      <c r="AG36" s="8">
        <f>AVERAGEA(G36,R36,AD36)</f>
        <v>79.523809523809533</v>
      </c>
      <c r="AH36" s="8">
        <f>_xlfn.STDEV.P(G36,R36,AD36)</f>
        <v>5.4848103311653924</v>
      </c>
      <c r="AI36" s="8">
        <f>AVERAGEA(H35,S35,AE35)</f>
        <v>59.068627450980394</v>
      </c>
      <c r="AJ36" s="8">
        <f>_xlfn.STDEV.P(H35,S35,AE35)</f>
        <v>3.9861411684535821</v>
      </c>
      <c r="AK36" s="8">
        <f>AVERAGEA(I35,T35,AF35)</f>
        <v>18.504901960784309</v>
      </c>
      <c r="AL36" s="8">
        <f>_xlfn.STDEV.P(I35,T35,AF35)</f>
        <v>5.4060649510080285</v>
      </c>
      <c r="AM36">
        <f t="shared" ref="AM36:AM62" si="42">AVERAGEA(E36,P36,AB36)</f>
        <v>14.473742105494736</v>
      </c>
      <c r="AN36">
        <f t="shared" ref="AN36:AN62" si="43">_xlfn.STDEV.P(E36,P36,AB36)</f>
        <v>0.46520369054275423</v>
      </c>
      <c r="AT36" s="2">
        <f t="shared" si="36"/>
        <v>9900</v>
      </c>
      <c r="AU36" s="2">
        <f t="shared" si="11"/>
        <v>2.75</v>
      </c>
      <c r="AV36" s="2">
        <v>1.2</v>
      </c>
      <c r="AW36" s="2">
        <f t="shared" si="12"/>
        <v>1.1999999999999999E-3</v>
      </c>
      <c r="AX36" s="2">
        <f t="shared" si="13"/>
        <v>11.842152631768419</v>
      </c>
      <c r="AY36" s="65"/>
      <c r="AZ36" s="8">
        <f>AX62/AX36*100</f>
        <v>58.333333333333336</v>
      </c>
      <c r="BA36" s="8"/>
      <c r="BE36" s="2">
        <f t="shared" si="37"/>
        <v>9900</v>
      </c>
      <c r="BF36" s="2">
        <f t="shared" si="14"/>
        <v>2.75</v>
      </c>
      <c r="BG36" s="2">
        <v>1.5</v>
      </c>
      <c r="BH36" s="2">
        <f t="shared" si="15"/>
        <v>1.5E-3</v>
      </c>
      <c r="BI36" s="2">
        <f t="shared" si="16"/>
        <v>14.802690789710525</v>
      </c>
      <c r="BJ36" s="65"/>
      <c r="BK36" s="8">
        <f>BI62/BI36*100</f>
        <v>80</v>
      </c>
      <c r="BL36" s="8"/>
      <c r="BP36" s="2">
        <f t="shared" si="38"/>
        <v>9900</v>
      </c>
      <c r="BQ36" s="2">
        <f t="shared" si="17"/>
        <v>2.75</v>
      </c>
      <c r="BR36" s="2">
        <v>1.1000000000000001</v>
      </c>
      <c r="BS36" s="2">
        <f t="shared" si="18"/>
        <v>1.1000000000000001E-3</v>
      </c>
      <c r="BT36" s="2">
        <f t="shared" si="19"/>
        <v>10.855306579121052</v>
      </c>
      <c r="BU36" s="65"/>
      <c r="BV36">
        <f>BT62/BT36*100</f>
        <v>63.636363636363626</v>
      </c>
      <c r="CE36" s="8">
        <f t="shared" si="20"/>
        <v>12.5000500002</v>
      </c>
      <c r="CF36" s="8">
        <f t="shared" si="21"/>
        <v>1.6773157597869695</v>
      </c>
      <c r="CK36" s="2">
        <f t="shared" si="39"/>
        <v>9900</v>
      </c>
      <c r="CL36" s="2">
        <f t="shared" si="22"/>
        <v>2.75</v>
      </c>
      <c r="CM36" s="2">
        <v>0.9</v>
      </c>
      <c r="CN36" s="2">
        <f t="shared" si="23"/>
        <v>8.9999999999999998E-4</v>
      </c>
      <c r="CO36" s="2">
        <f t="shared" si="24"/>
        <v>8.8816144738263141</v>
      </c>
      <c r="CP36" s="65"/>
      <c r="CQ36" s="8">
        <f>CO62/CO36*100</f>
        <v>44.44444444444445</v>
      </c>
      <c r="CR36" s="8"/>
      <c r="CV36" s="2">
        <f t="shared" si="40"/>
        <v>9900</v>
      </c>
      <c r="CW36" s="2">
        <f t="shared" si="25"/>
        <v>2.75</v>
      </c>
      <c r="CX36" s="2">
        <v>0.9</v>
      </c>
      <c r="CY36" s="2">
        <f t="shared" si="26"/>
        <v>8.9999999999999998E-4</v>
      </c>
      <c r="CZ36" s="2">
        <f t="shared" si="27"/>
        <v>8.8816144738263141</v>
      </c>
      <c r="DA36" s="65"/>
      <c r="DB36" s="8">
        <f>CZ62/CZ36*100</f>
        <v>44.44444444444445</v>
      </c>
      <c r="DC36" s="8"/>
      <c r="DI36" s="2">
        <f t="shared" si="41"/>
        <v>9900</v>
      </c>
      <c r="DJ36" s="2">
        <f t="shared" si="28"/>
        <v>2.75</v>
      </c>
      <c r="DK36" s="2">
        <v>0.7</v>
      </c>
      <c r="DL36" s="2">
        <f t="shared" si="29"/>
        <v>6.9999999999999999E-4</v>
      </c>
      <c r="DM36" s="2">
        <f t="shared" si="30"/>
        <v>6.9079223685315778</v>
      </c>
      <c r="DN36" s="65"/>
      <c r="DO36" s="8">
        <f>DM62/DM36*100</f>
        <v>42.857142857142861</v>
      </c>
      <c r="DV36" s="8">
        <f>AVERAGEA(CQ36,DB36,DO36)</f>
        <v>43.915343915343918</v>
      </c>
      <c r="DW36" s="8">
        <f>_xlfn.STDEV.P(CQ36,DB36,DO36)</f>
        <v>0.74826114411274935</v>
      </c>
      <c r="DX36" s="8">
        <f t="shared" si="31"/>
        <v>8.2237171053947353</v>
      </c>
      <c r="DY36" s="8">
        <f t="shared" si="32"/>
        <v>0.9304073810855048</v>
      </c>
      <c r="EH36" s="8">
        <f>AVERAGEA(EH33:EH35)</f>
        <v>55.333333333333336</v>
      </c>
      <c r="EI36" s="8">
        <f>AVERAGEA(EI33:EI35)</f>
        <v>43.666666666666664</v>
      </c>
      <c r="EJ36" s="3"/>
      <c r="EK36" s="3"/>
      <c r="EL36" s="3"/>
      <c r="EM36" s="3"/>
      <c r="EO36" s="3"/>
      <c r="EP36" s="3"/>
    </row>
    <row r="37" spans="1:146" x14ac:dyDescent="0.25">
      <c r="A37" s="2">
        <f t="shared" si="33"/>
        <v>10200</v>
      </c>
      <c r="B37" s="2">
        <f t="shared" si="2"/>
        <v>2.8333333333333335</v>
      </c>
      <c r="C37" s="2">
        <v>1.4</v>
      </c>
      <c r="D37" s="2">
        <f t="shared" si="3"/>
        <v>1.4E-3</v>
      </c>
      <c r="E37" s="2">
        <f t="shared" si="4"/>
        <v>13.815844737063156</v>
      </c>
      <c r="F37" s="65"/>
      <c r="H37" s="8"/>
      <c r="L37" s="2">
        <f t="shared" si="34"/>
        <v>10200</v>
      </c>
      <c r="M37" s="2">
        <f t="shared" si="5"/>
        <v>2.8333333333333335</v>
      </c>
      <c r="N37" s="2">
        <v>1.5</v>
      </c>
      <c r="O37" s="2">
        <f t="shared" si="6"/>
        <v>1.5E-3</v>
      </c>
      <c r="P37" s="2">
        <f t="shared" si="7"/>
        <v>14.802690789710525</v>
      </c>
      <c r="Q37" s="65"/>
      <c r="X37" s="2">
        <f t="shared" si="35"/>
        <v>10200</v>
      </c>
      <c r="Y37" s="2">
        <f t="shared" si="8"/>
        <v>2.8333333333333335</v>
      </c>
      <c r="Z37" s="2">
        <v>1.4</v>
      </c>
      <c r="AA37" s="2">
        <f t="shared" si="9"/>
        <v>1.4E-3</v>
      </c>
      <c r="AB37" s="2">
        <f t="shared" si="10"/>
        <v>13.815844737063156</v>
      </c>
      <c r="AC37" s="65"/>
      <c r="AE37"/>
      <c r="AF37"/>
      <c r="AM37">
        <f t="shared" si="42"/>
        <v>14.144793421278946</v>
      </c>
      <c r="AN37">
        <f t="shared" si="43"/>
        <v>0.46520369054275423</v>
      </c>
      <c r="AT37" s="2">
        <f t="shared" si="36"/>
        <v>10200</v>
      </c>
      <c r="AU37" s="2">
        <f t="shared" si="11"/>
        <v>2.8333333333333335</v>
      </c>
      <c r="AV37" s="2">
        <v>1.2</v>
      </c>
      <c r="AW37" s="2">
        <f t="shared" si="12"/>
        <v>1.1999999999999999E-3</v>
      </c>
      <c r="AX37" s="2">
        <f t="shared" si="13"/>
        <v>11.842152631768419</v>
      </c>
      <c r="AY37" s="65"/>
      <c r="BA37" s="8"/>
      <c r="BE37" s="2">
        <f t="shared" si="37"/>
        <v>10200</v>
      </c>
      <c r="BF37" s="2">
        <f t="shared" si="14"/>
        <v>2.8333333333333335</v>
      </c>
      <c r="BG37" s="2">
        <v>1.5</v>
      </c>
      <c r="BH37" s="2">
        <f t="shared" si="15"/>
        <v>1.5E-3</v>
      </c>
      <c r="BI37" s="2">
        <f t="shared" si="16"/>
        <v>14.802690789710525</v>
      </c>
      <c r="BJ37" s="65"/>
      <c r="BL37" s="8"/>
      <c r="BP37" s="2">
        <f t="shared" si="38"/>
        <v>10200</v>
      </c>
      <c r="BQ37" s="2">
        <f t="shared" si="17"/>
        <v>2.8333333333333335</v>
      </c>
      <c r="BR37" s="2">
        <v>1.1000000000000001</v>
      </c>
      <c r="BS37" s="2">
        <f t="shared" si="18"/>
        <v>1.1000000000000001E-3</v>
      </c>
      <c r="BT37" s="2">
        <f t="shared" si="19"/>
        <v>10.855306579121052</v>
      </c>
      <c r="BU37" s="65"/>
      <c r="CE37" s="8">
        <f t="shared" si="20"/>
        <v>12.5000500002</v>
      </c>
      <c r="CF37" s="8">
        <f t="shared" si="21"/>
        <v>1.6773157597869695</v>
      </c>
      <c r="CK37" s="2">
        <f t="shared" si="39"/>
        <v>10200</v>
      </c>
      <c r="CL37" s="2">
        <f t="shared" si="22"/>
        <v>2.8333333333333335</v>
      </c>
      <c r="CM37" s="2">
        <v>0.9</v>
      </c>
      <c r="CN37" s="2">
        <f t="shared" si="23"/>
        <v>8.9999999999999998E-4</v>
      </c>
      <c r="CO37" s="2">
        <f t="shared" si="24"/>
        <v>8.8816144738263141</v>
      </c>
      <c r="CP37" s="65"/>
      <c r="CR37" s="8"/>
      <c r="CV37" s="2">
        <f t="shared" si="40"/>
        <v>10200</v>
      </c>
      <c r="CW37" s="2">
        <f t="shared" si="25"/>
        <v>2.8333333333333335</v>
      </c>
      <c r="CX37" s="2">
        <v>0.9</v>
      </c>
      <c r="CY37" s="2">
        <f t="shared" si="26"/>
        <v>8.9999999999999998E-4</v>
      </c>
      <c r="CZ37" s="2">
        <f t="shared" si="27"/>
        <v>8.8816144738263141</v>
      </c>
      <c r="DA37" s="65"/>
      <c r="DC37" s="8"/>
      <c r="DI37" s="2">
        <f t="shared" si="41"/>
        <v>10200</v>
      </c>
      <c r="DJ37" s="2">
        <f t="shared" si="28"/>
        <v>2.8333333333333335</v>
      </c>
      <c r="DK37" s="2">
        <v>0.7</v>
      </c>
      <c r="DL37" s="2">
        <f t="shared" si="29"/>
        <v>6.9999999999999999E-4</v>
      </c>
      <c r="DM37" s="2">
        <f t="shared" si="30"/>
        <v>6.9079223685315778</v>
      </c>
      <c r="DN37" s="65"/>
      <c r="DX37" s="8">
        <f t="shared" si="31"/>
        <v>8.2237171053947353</v>
      </c>
      <c r="DY37" s="8">
        <f t="shared" si="32"/>
        <v>0.9304073810855048</v>
      </c>
      <c r="EH37" s="8">
        <f>_xlfn.STDEV.P(EH33:EH35)</f>
        <v>4.1096093353126513</v>
      </c>
      <c r="EI37" s="8">
        <f>_xlfn.STDEV.P(EI33:EI35)</f>
        <v>0.47140452079103168</v>
      </c>
      <c r="EJ37" s="3"/>
      <c r="EK37" s="3"/>
      <c r="EL37" s="3"/>
      <c r="EM37" s="3"/>
      <c r="EO37" s="3"/>
      <c r="EP37" s="3"/>
    </row>
    <row r="38" spans="1:146" ht="15" customHeight="1" x14ac:dyDescent="0.25">
      <c r="A38" s="2">
        <f t="shared" si="33"/>
        <v>10500</v>
      </c>
      <c r="B38" s="2">
        <f t="shared" si="2"/>
        <v>2.9166666666666665</v>
      </c>
      <c r="C38" s="2">
        <v>1.4</v>
      </c>
      <c r="D38" s="2">
        <f t="shared" si="3"/>
        <v>1.4E-3</v>
      </c>
      <c r="E38" s="2">
        <f t="shared" si="4"/>
        <v>13.815844737063156</v>
      </c>
      <c r="F38" s="66" t="s">
        <v>7</v>
      </c>
      <c r="H38" s="8"/>
      <c r="L38" s="2">
        <f t="shared" si="34"/>
        <v>10500</v>
      </c>
      <c r="M38" s="2">
        <f t="shared" si="5"/>
        <v>2.9166666666666665</v>
      </c>
      <c r="N38" s="2">
        <v>1</v>
      </c>
      <c r="O38" s="2">
        <f t="shared" si="6"/>
        <v>1E-3</v>
      </c>
      <c r="P38" s="2">
        <f t="shared" si="7"/>
        <v>9.8684605264736831</v>
      </c>
      <c r="Q38" s="66" t="s">
        <v>7</v>
      </c>
      <c r="X38" s="2">
        <f t="shared" si="35"/>
        <v>10500</v>
      </c>
      <c r="Y38" s="2">
        <f t="shared" si="8"/>
        <v>2.9166666666666665</v>
      </c>
      <c r="Z38" s="2">
        <v>1.4</v>
      </c>
      <c r="AA38" s="2">
        <f t="shared" si="9"/>
        <v>1.4E-3</v>
      </c>
      <c r="AB38" s="2">
        <f t="shared" si="10"/>
        <v>13.815844737063156</v>
      </c>
      <c r="AC38" s="66" t="s">
        <v>7</v>
      </c>
      <c r="AE38"/>
      <c r="AF38"/>
      <c r="AM38">
        <f t="shared" si="42"/>
        <v>12.500050000199998</v>
      </c>
      <c r="AN38">
        <f t="shared" si="43"/>
        <v>1.8608147621710096</v>
      </c>
      <c r="AT38" s="2">
        <f t="shared" si="36"/>
        <v>10500</v>
      </c>
      <c r="AU38" s="2">
        <f t="shared" si="11"/>
        <v>2.9166666666666665</v>
      </c>
      <c r="AV38" s="2">
        <v>1</v>
      </c>
      <c r="AW38" s="2">
        <f t="shared" si="12"/>
        <v>1E-3</v>
      </c>
      <c r="AX38" s="2">
        <f t="shared" si="13"/>
        <v>9.8684605264736831</v>
      </c>
      <c r="AY38" s="66" t="s">
        <v>7</v>
      </c>
      <c r="BE38" s="2">
        <f t="shared" si="37"/>
        <v>10500</v>
      </c>
      <c r="BF38" s="2">
        <f t="shared" si="14"/>
        <v>2.9166666666666665</v>
      </c>
      <c r="BG38" s="2">
        <v>1.2</v>
      </c>
      <c r="BH38" s="2">
        <f t="shared" si="15"/>
        <v>1.1999999999999999E-3</v>
      </c>
      <c r="BI38" s="2">
        <f t="shared" si="16"/>
        <v>11.842152631768419</v>
      </c>
      <c r="BJ38" s="66" t="s">
        <v>7</v>
      </c>
      <c r="BP38" s="2">
        <f t="shared" si="38"/>
        <v>10500</v>
      </c>
      <c r="BQ38" s="2">
        <f t="shared" si="17"/>
        <v>2.9166666666666665</v>
      </c>
      <c r="BR38" s="2">
        <v>1</v>
      </c>
      <c r="BS38" s="2">
        <f t="shared" si="18"/>
        <v>1E-3</v>
      </c>
      <c r="BT38" s="2">
        <f t="shared" si="19"/>
        <v>9.8684605264736831</v>
      </c>
      <c r="BU38" s="66" t="s">
        <v>7</v>
      </c>
      <c r="CE38" s="8">
        <f t="shared" si="20"/>
        <v>10.526357894905262</v>
      </c>
      <c r="CF38" s="8">
        <f t="shared" si="21"/>
        <v>0.93040738108550758</v>
      </c>
      <c r="CK38" s="2">
        <f t="shared" si="39"/>
        <v>10500</v>
      </c>
      <c r="CL38" s="2">
        <f t="shared" si="22"/>
        <v>2.9166666666666665</v>
      </c>
      <c r="CM38" s="2">
        <v>0.8</v>
      </c>
      <c r="CN38" s="2">
        <f t="shared" si="23"/>
        <v>8.0000000000000004E-4</v>
      </c>
      <c r="CO38" s="2">
        <f t="shared" si="24"/>
        <v>7.8947684211789468</v>
      </c>
      <c r="CP38" s="66" t="s">
        <v>7</v>
      </c>
      <c r="CV38" s="2">
        <f t="shared" si="40"/>
        <v>10500</v>
      </c>
      <c r="CW38" s="2">
        <f t="shared" si="25"/>
        <v>2.9166666666666665</v>
      </c>
      <c r="CX38" s="2">
        <v>0.8</v>
      </c>
      <c r="CY38" s="2">
        <f t="shared" si="26"/>
        <v>8.0000000000000004E-4</v>
      </c>
      <c r="CZ38" s="2">
        <f t="shared" si="27"/>
        <v>7.8947684211789468</v>
      </c>
      <c r="DA38" s="66" t="s">
        <v>7</v>
      </c>
      <c r="DI38" s="2">
        <f t="shared" si="41"/>
        <v>10500</v>
      </c>
      <c r="DJ38" s="2">
        <f t="shared" si="28"/>
        <v>2.9166666666666665</v>
      </c>
      <c r="DK38" s="2">
        <v>0.3</v>
      </c>
      <c r="DL38" s="2">
        <f t="shared" si="29"/>
        <v>2.9999999999999997E-4</v>
      </c>
      <c r="DM38" s="2">
        <f t="shared" si="30"/>
        <v>2.9605381579421048</v>
      </c>
      <c r="DN38" s="66" t="s">
        <v>7</v>
      </c>
      <c r="DX38" s="8">
        <f t="shared" si="31"/>
        <v>6.2500250000999991</v>
      </c>
      <c r="DY38" s="8">
        <f t="shared" si="32"/>
        <v>2.3260184527137695</v>
      </c>
      <c r="EJ38" s="3"/>
      <c r="EK38" s="3"/>
      <c r="EL38" s="3"/>
      <c r="EM38" s="3"/>
      <c r="EO38" s="3"/>
      <c r="EP38" s="3"/>
    </row>
    <row r="39" spans="1:146" x14ac:dyDescent="0.25">
      <c r="A39" s="2">
        <f t="shared" si="33"/>
        <v>10800</v>
      </c>
      <c r="B39" s="2">
        <f t="shared" si="2"/>
        <v>3</v>
      </c>
      <c r="C39" s="2">
        <v>1.3</v>
      </c>
      <c r="D39" s="2">
        <f t="shared" si="3"/>
        <v>1.2999999999999999E-3</v>
      </c>
      <c r="E39" s="2">
        <f t="shared" si="4"/>
        <v>12.828998684415788</v>
      </c>
      <c r="F39" s="66"/>
      <c r="L39" s="2">
        <f t="shared" si="34"/>
        <v>10800</v>
      </c>
      <c r="M39" s="2">
        <f t="shared" si="5"/>
        <v>3</v>
      </c>
      <c r="N39" s="2">
        <v>0.7</v>
      </c>
      <c r="O39" s="2">
        <f t="shared" si="6"/>
        <v>6.9999999999999999E-4</v>
      </c>
      <c r="P39" s="2">
        <f t="shared" si="7"/>
        <v>6.9079223685315778</v>
      </c>
      <c r="Q39" s="66"/>
      <c r="X39" s="2">
        <f t="shared" si="35"/>
        <v>10800</v>
      </c>
      <c r="Y39" s="2">
        <f t="shared" si="8"/>
        <v>3</v>
      </c>
      <c r="Z39" s="2">
        <v>1.3</v>
      </c>
      <c r="AA39" s="2">
        <f t="shared" si="9"/>
        <v>1.2999999999999999E-3</v>
      </c>
      <c r="AB39" s="2">
        <f t="shared" si="10"/>
        <v>12.828998684415788</v>
      </c>
      <c r="AC39" s="66"/>
      <c r="AM39">
        <f t="shared" si="42"/>
        <v>10.85530657912105</v>
      </c>
      <c r="AN39">
        <f t="shared" si="43"/>
        <v>2.7912221432565261</v>
      </c>
      <c r="AT39" s="2">
        <f t="shared" si="36"/>
        <v>10800</v>
      </c>
      <c r="AU39" s="2">
        <f t="shared" si="11"/>
        <v>3</v>
      </c>
      <c r="AV39" s="2">
        <v>0.9</v>
      </c>
      <c r="AW39" s="2">
        <f t="shared" si="12"/>
        <v>8.9999999999999998E-4</v>
      </c>
      <c r="AX39" s="2">
        <f t="shared" si="13"/>
        <v>8.8816144738263141</v>
      </c>
      <c r="AY39" s="66"/>
      <c r="BE39" s="2">
        <f t="shared" si="37"/>
        <v>10800</v>
      </c>
      <c r="BF39" s="2">
        <f t="shared" si="14"/>
        <v>3</v>
      </c>
      <c r="BG39" s="2">
        <v>1</v>
      </c>
      <c r="BH39" s="2">
        <f t="shared" si="15"/>
        <v>1E-3</v>
      </c>
      <c r="BI39" s="2">
        <f t="shared" si="16"/>
        <v>9.8684605264736831</v>
      </c>
      <c r="BJ39" s="66"/>
      <c r="BP39" s="2">
        <f t="shared" si="38"/>
        <v>10800</v>
      </c>
      <c r="BQ39" s="2">
        <f t="shared" si="17"/>
        <v>3</v>
      </c>
      <c r="BR39" s="2">
        <v>0.9</v>
      </c>
      <c r="BS39" s="2">
        <f t="shared" si="18"/>
        <v>8.9999999999999998E-4</v>
      </c>
      <c r="BT39" s="2">
        <f t="shared" si="19"/>
        <v>8.8816144738263141</v>
      </c>
      <c r="BU39" s="66"/>
      <c r="CE39" s="8">
        <f t="shared" si="20"/>
        <v>9.2105631580421043</v>
      </c>
      <c r="CF39" s="8">
        <f t="shared" si="21"/>
        <v>0.46520369054275423</v>
      </c>
      <c r="CK39" s="2">
        <f t="shared" si="39"/>
        <v>10800</v>
      </c>
      <c r="CL39" s="2">
        <f t="shared" si="22"/>
        <v>3</v>
      </c>
      <c r="CM39" s="2">
        <v>0.7</v>
      </c>
      <c r="CN39" s="2">
        <f t="shared" si="23"/>
        <v>6.9999999999999999E-4</v>
      </c>
      <c r="CO39" s="2">
        <f t="shared" si="24"/>
        <v>6.9079223685315778</v>
      </c>
      <c r="CP39" s="66"/>
      <c r="CV39" s="2">
        <f t="shared" si="40"/>
        <v>10800</v>
      </c>
      <c r="CW39" s="2">
        <f t="shared" si="25"/>
        <v>3</v>
      </c>
      <c r="CX39" s="2">
        <v>0.7</v>
      </c>
      <c r="CY39" s="2">
        <f t="shared" si="26"/>
        <v>6.9999999999999999E-4</v>
      </c>
      <c r="CZ39" s="2">
        <f t="shared" si="27"/>
        <v>6.9079223685315778</v>
      </c>
      <c r="DA39" s="66"/>
      <c r="DI39" s="2">
        <f t="shared" si="41"/>
        <v>10800</v>
      </c>
      <c r="DJ39" s="2">
        <f t="shared" si="28"/>
        <v>3</v>
      </c>
      <c r="DK39" s="2">
        <v>0.3</v>
      </c>
      <c r="DL39" s="2">
        <f t="shared" si="29"/>
        <v>2.9999999999999997E-4</v>
      </c>
      <c r="DM39" s="2">
        <f t="shared" si="30"/>
        <v>2.9605381579421048</v>
      </c>
      <c r="DN39" s="66"/>
      <c r="DX39" s="8">
        <f t="shared" si="31"/>
        <v>5.5921276316684194</v>
      </c>
      <c r="DY39" s="8">
        <f t="shared" si="32"/>
        <v>1.8608147621710165</v>
      </c>
      <c r="EJ39" s="3"/>
      <c r="EK39" s="3"/>
      <c r="EL39" s="3"/>
      <c r="EM39" s="3"/>
      <c r="EO39" s="3"/>
      <c r="EP39" s="3"/>
    </row>
    <row r="40" spans="1:146" x14ac:dyDescent="0.25">
      <c r="A40" s="2">
        <f t="shared" si="33"/>
        <v>11100</v>
      </c>
      <c r="B40" s="2">
        <f t="shared" si="2"/>
        <v>3.0833333333333335</v>
      </c>
      <c r="C40" s="2">
        <v>1.1000000000000001</v>
      </c>
      <c r="D40" s="2">
        <f t="shared" si="3"/>
        <v>1.1000000000000001E-3</v>
      </c>
      <c r="E40" s="2">
        <f t="shared" si="4"/>
        <v>10.855306579121052</v>
      </c>
      <c r="F40" s="66"/>
      <c r="L40" s="2">
        <f t="shared" si="34"/>
        <v>11100</v>
      </c>
      <c r="M40" s="2">
        <f t="shared" si="5"/>
        <v>3.0833333333333335</v>
      </c>
      <c r="N40" s="2">
        <v>0.6</v>
      </c>
      <c r="O40" s="2">
        <f t="shared" si="6"/>
        <v>5.9999999999999995E-4</v>
      </c>
      <c r="P40" s="2">
        <f t="shared" si="7"/>
        <v>5.9210763158842097</v>
      </c>
      <c r="Q40" s="66"/>
      <c r="X40" s="2">
        <f t="shared" si="35"/>
        <v>11100</v>
      </c>
      <c r="Y40" s="2">
        <f t="shared" si="8"/>
        <v>3.0833333333333335</v>
      </c>
      <c r="Z40" s="2">
        <v>1.1000000000000001</v>
      </c>
      <c r="AA40" s="2">
        <f t="shared" si="9"/>
        <v>1.1000000000000001E-3</v>
      </c>
      <c r="AB40" s="2">
        <f t="shared" si="10"/>
        <v>10.855306579121052</v>
      </c>
      <c r="AC40" s="66"/>
      <c r="AM40">
        <f t="shared" si="42"/>
        <v>9.2105631580421043</v>
      </c>
      <c r="AN40">
        <f t="shared" si="43"/>
        <v>2.3260184527137682</v>
      </c>
      <c r="AT40" s="2">
        <f t="shared" si="36"/>
        <v>11100</v>
      </c>
      <c r="AU40" s="2">
        <f t="shared" si="11"/>
        <v>3.0833333333333335</v>
      </c>
      <c r="AV40" s="2">
        <v>0.7</v>
      </c>
      <c r="AW40" s="2">
        <f t="shared" si="12"/>
        <v>6.9999999999999999E-4</v>
      </c>
      <c r="AX40" s="2">
        <f t="shared" si="13"/>
        <v>6.9079223685315778</v>
      </c>
      <c r="AY40" s="66"/>
      <c r="BE40" s="2">
        <f t="shared" si="37"/>
        <v>11100</v>
      </c>
      <c r="BF40" s="2">
        <f t="shared" si="14"/>
        <v>3.0833333333333335</v>
      </c>
      <c r="BG40" s="2">
        <v>0.9</v>
      </c>
      <c r="BH40" s="2">
        <f t="shared" si="15"/>
        <v>8.9999999999999998E-4</v>
      </c>
      <c r="BI40" s="2">
        <f t="shared" si="16"/>
        <v>8.8816144738263141</v>
      </c>
      <c r="BJ40" s="66"/>
      <c r="BP40" s="2">
        <f t="shared" si="38"/>
        <v>11100</v>
      </c>
      <c r="BQ40" s="2">
        <f t="shared" si="17"/>
        <v>3.0833333333333335</v>
      </c>
      <c r="BR40" s="2">
        <v>0.7</v>
      </c>
      <c r="BS40" s="2">
        <f t="shared" si="18"/>
        <v>6.9999999999999999E-4</v>
      </c>
      <c r="BT40" s="2">
        <f t="shared" si="19"/>
        <v>6.9079223685315778</v>
      </c>
      <c r="BU40" s="66"/>
      <c r="CE40" s="8">
        <f t="shared" si="20"/>
        <v>7.5658197369631566</v>
      </c>
      <c r="CF40" s="8">
        <f t="shared" si="21"/>
        <v>0.93040738108551169</v>
      </c>
      <c r="CK40" s="2">
        <f t="shared" si="39"/>
        <v>11100</v>
      </c>
      <c r="CL40" s="2">
        <f t="shared" si="22"/>
        <v>3.0833333333333335</v>
      </c>
      <c r="CM40" s="2">
        <v>0.3</v>
      </c>
      <c r="CN40" s="2">
        <f t="shared" si="23"/>
        <v>2.9999999999999997E-4</v>
      </c>
      <c r="CO40" s="2">
        <f t="shared" si="24"/>
        <v>2.9605381579421048</v>
      </c>
      <c r="CP40" s="66"/>
      <c r="CV40" s="2">
        <f t="shared" si="40"/>
        <v>11100</v>
      </c>
      <c r="CW40" s="2">
        <f t="shared" si="25"/>
        <v>3.0833333333333335</v>
      </c>
      <c r="CX40" s="2">
        <v>0.3</v>
      </c>
      <c r="CY40" s="2">
        <f t="shared" si="26"/>
        <v>2.9999999999999997E-4</v>
      </c>
      <c r="CZ40" s="2">
        <f t="shared" si="27"/>
        <v>2.9605381579421048</v>
      </c>
      <c r="DA40" s="66"/>
      <c r="DI40" s="2">
        <f t="shared" si="41"/>
        <v>11100</v>
      </c>
      <c r="DJ40" s="2">
        <f t="shared" si="28"/>
        <v>3.0833333333333335</v>
      </c>
      <c r="DK40" s="2">
        <v>0.3</v>
      </c>
      <c r="DL40" s="2">
        <f t="shared" si="29"/>
        <v>2.9999999999999997E-4</v>
      </c>
      <c r="DM40" s="2">
        <f t="shared" si="30"/>
        <v>2.9605381579421048</v>
      </c>
      <c r="DN40" s="66"/>
      <c r="DX40" s="8">
        <f t="shared" si="31"/>
        <v>2.9605381579421048</v>
      </c>
      <c r="DY40" s="8">
        <f t="shared" si="32"/>
        <v>0</v>
      </c>
      <c r="EJ40" s="3"/>
      <c r="EK40" s="3"/>
      <c r="EL40" s="3"/>
      <c r="EM40" s="3"/>
      <c r="EO40" s="3"/>
      <c r="EP40" s="3"/>
    </row>
    <row r="41" spans="1:146" x14ac:dyDescent="0.25">
      <c r="A41" s="2">
        <f t="shared" si="33"/>
        <v>11400</v>
      </c>
      <c r="B41" s="2">
        <f t="shared" si="2"/>
        <v>3.1666666666666665</v>
      </c>
      <c r="C41" s="2">
        <v>1</v>
      </c>
      <c r="D41" s="2">
        <f t="shared" si="3"/>
        <v>1E-3</v>
      </c>
      <c r="E41" s="2">
        <f t="shared" si="4"/>
        <v>9.8684605264736831</v>
      </c>
      <c r="F41" s="66"/>
      <c r="L41" s="2">
        <f t="shared" si="34"/>
        <v>11400</v>
      </c>
      <c r="M41" s="2">
        <f t="shared" si="5"/>
        <v>3.1666666666666665</v>
      </c>
      <c r="N41" s="2">
        <v>0.5</v>
      </c>
      <c r="O41" s="2">
        <f t="shared" si="6"/>
        <v>5.0000000000000001E-4</v>
      </c>
      <c r="P41" s="2">
        <f t="shared" si="7"/>
        <v>4.9342302632368416</v>
      </c>
      <c r="Q41" s="66"/>
      <c r="X41" s="2">
        <f t="shared" si="35"/>
        <v>11400</v>
      </c>
      <c r="Y41" s="2">
        <f t="shared" si="8"/>
        <v>3.1666666666666665</v>
      </c>
      <c r="Z41" s="2">
        <v>1</v>
      </c>
      <c r="AA41" s="2">
        <f t="shared" si="9"/>
        <v>1E-3</v>
      </c>
      <c r="AB41" s="2">
        <f t="shared" si="10"/>
        <v>9.8684605264736831</v>
      </c>
      <c r="AC41" s="66"/>
      <c r="AM41">
        <f t="shared" si="42"/>
        <v>8.2237171053947353</v>
      </c>
      <c r="AN41">
        <f t="shared" si="43"/>
        <v>2.3260184527137708</v>
      </c>
      <c r="AT41" s="2">
        <f t="shared" si="36"/>
        <v>11400</v>
      </c>
      <c r="AU41" s="2">
        <f t="shared" si="11"/>
        <v>3.1666666666666665</v>
      </c>
      <c r="AV41" s="2">
        <v>0.3</v>
      </c>
      <c r="AW41" s="2">
        <f t="shared" si="12"/>
        <v>2.9999999999999997E-4</v>
      </c>
      <c r="AX41" s="2">
        <f t="shared" si="13"/>
        <v>2.9605381579421048</v>
      </c>
      <c r="AY41" s="66"/>
      <c r="BE41" s="2">
        <f t="shared" si="37"/>
        <v>11400</v>
      </c>
      <c r="BF41" s="2">
        <f t="shared" si="14"/>
        <v>3.1666666666666665</v>
      </c>
      <c r="BG41" s="2">
        <v>0.6</v>
      </c>
      <c r="BH41" s="2">
        <f t="shared" si="15"/>
        <v>5.9999999999999995E-4</v>
      </c>
      <c r="BI41" s="2">
        <f t="shared" si="16"/>
        <v>5.9210763158842097</v>
      </c>
      <c r="BJ41" s="66"/>
      <c r="BP41" s="2">
        <f t="shared" si="38"/>
        <v>11400</v>
      </c>
      <c r="BQ41" s="2">
        <f t="shared" si="17"/>
        <v>3.1666666666666665</v>
      </c>
      <c r="BR41" s="2">
        <v>0.3</v>
      </c>
      <c r="BS41" s="2">
        <f t="shared" si="18"/>
        <v>2.9999999999999997E-4</v>
      </c>
      <c r="BT41" s="2">
        <f t="shared" si="19"/>
        <v>2.9605381579421048</v>
      </c>
      <c r="BU41" s="66"/>
      <c r="CE41" s="8">
        <f t="shared" si="20"/>
        <v>3.947384210589473</v>
      </c>
      <c r="CF41" s="8">
        <f t="shared" si="21"/>
        <v>1.3956110716282617</v>
      </c>
      <c r="CK41" s="2">
        <f t="shared" si="39"/>
        <v>11400</v>
      </c>
      <c r="CL41" s="2">
        <f t="shared" si="22"/>
        <v>3.1666666666666665</v>
      </c>
      <c r="CM41" s="2">
        <v>0.2</v>
      </c>
      <c r="CN41" s="2">
        <f t="shared" si="23"/>
        <v>2.0000000000000001E-4</v>
      </c>
      <c r="CO41" s="2">
        <f t="shared" si="24"/>
        <v>1.9736921052947367</v>
      </c>
      <c r="CP41" s="66"/>
      <c r="CV41" s="2">
        <f t="shared" si="40"/>
        <v>11400</v>
      </c>
      <c r="CW41" s="2">
        <f t="shared" si="25"/>
        <v>3.1666666666666665</v>
      </c>
      <c r="CX41" s="2">
        <v>0.2</v>
      </c>
      <c r="CY41" s="2">
        <f t="shared" si="26"/>
        <v>2.0000000000000001E-4</v>
      </c>
      <c r="CZ41" s="2">
        <f t="shared" si="27"/>
        <v>1.9736921052947367</v>
      </c>
      <c r="DA41" s="66"/>
      <c r="DI41" s="2">
        <f t="shared" si="41"/>
        <v>11400</v>
      </c>
      <c r="DJ41" s="2">
        <f t="shared" si="28"/>
        <v>3.1666666666666665</v>
      </c>
      <c r="DK41" s="2">
        <v>0.3</v>
      </c>
      <c r="DL41" s="2">
        <f t="shared" si="29"/>
        <v>2.9999999999999997E-4</v>
      </c>
      <c r="DM41" s="2">
        <f t="shared" si="30"/>
        <v>2.9605381579421048</v>
      </c>
      <c r="DN41" s="66"/>
      <c r="DX41" s="8">
        <f t="shared" si="31"/>
        <v>2.3026407895105261</v>
      </c>
      <c r="DY41" s="8">
        <f t="shared" si="32"/>
        <v>0.46520369054275584</v>
      </c>
      <c r="EJ41" s="3"/>
      <c r="EK41" s="3"/>
      <c r="EL41" s="3"/>
      <c r="EM41" s="3"/>
      <c r="EO41" s="3"/>
      <c r="EP41" s="3"/>
    </row>
    <row r="42" spans="1:146" x14ac:dyDescent="0.25">
      <c r="A42" s="2">
        <f t="shared" si="33"/>
        <v>11700</v>
      </c>
      <c r="B42" s="2">
        <f t="shared" si="2"/>
        <v>3.25</v>
      </c>
      <c r="C42" s="2">
        <v>0.8</v>
      </c>
      <c r="D42" s="2">
        <f t="shared" si="3"/>
        <v>8.0000000000000004E-4</v>
      </c>
      <c r="E42" s="2">
        <f t="shared" si="4"/>
        <v>7.8947684211789468</v>
      </c>
      <c r="F42" s="66"/>
      <c r="L42" s="2">
        <f t="shared" si="34"/>
        <v>11700</v>
      </c>
      <c r="M42" s="2">
        <f t="shared" si="5"/>
        <v>3.25</v>
      </c>
      <c r="N42" s="2">
        <v>0.4</v>
      </c>
      <c r="O42" s="2">
        <f t="shared" si="6"/>
        <v>4.0000000000000002E-4</v>
      </c>
      <c r="P42" s="2">
        <f t="shared" si="7"/>
        <v>3.9473842105894734</v>
      </c>
      <c r="Q42" s="66"/>
      <c r="X42" s="2">
        <f t="shared" si="35"/>
        <v>11700</v>
      </c>
      <c r="Y42" s="2">
        <f t="shared" si="8"/>
        <v>3.25</v>
      </c>
      <c r="Z42" s="2">
        <v>0.7</v>
      </c>
      <c r="AA42" s="2">
        <f t="shared" si="9"/>
        <v>6.9999999999999999E-4</v>
      </c>
      <c r="AB42" s="2">
        <f t="shared" si="10"/>
        <v>6.9079223685315778</v>
      </c>
      <c r="AC42" s="66"/>
      <c r="AM42">
        <f t="shared" si="42"/>
        <v>6.2500250001</v>
      </c>
      <c r="AN42">
        <f t="shared" si="43"/>
        <v>1.6773157597869788</v>
      </c>
      <c r="AT42" s="2">
        <f t="shared" si="36"/>
        <v>11700</v>
      </c>
      <c r="AU42" s="2">
        <f t="shared" si="11"/>
        <v>3.25</v>
      </c>
      <c r="AV42" s="2">
        <v>0.2</v>
      </c>
      <c r="AW42" s="2">
        <f t="shared" si="12"/>
        <v>2.0000000000000001E-4</v>
      </c>
      <c r="AX42" s="2">
        <f t="shared" si="13"/>
        <v>1.9736921052947367</v>
      </c>
      <c r="AY42" s="66"/>
      <c r="BE42" s="2">
        <f t="shared" si="37"/>
        <v>11700</v>
      </c>
      <c r="BF42" s="2">
        <f t="shared" si="14"/>
        <v>3.25</v>
      </c>
      <c r="BG42" s="2">
        <v>0.3</v>
      </c>
      <c r="BH42" s="2">
        <f t="shared" si="15"/>
        <v>2.9999999999999997E-4</v>
      </c>
      <c r="BI42" s="2">
        <f t="shared" si="16"/>
        <v>2.9605381579421048</v>
      </c>
      <c r="BJ42" s="66"/>
      <c r="BP42" s="2">
        <f t="shared" si="38"/>
        <v>11700</v>
      </c>
      <c r="BQ42" s="2">
        <f t="shared" si="17"/>
        <v>3.25</v>
      </c>
      <c r="BR42" s="2">
        <v>0.1</v>
      </c>
      <c r="BS42" s="2">
        <f t="shared" si="18"/>
        <v>1E-4</v>
      </c>
      <c r="BT42" s="2">
        <f t="shared" si="19"/>
        <v>0.98684605264736835</v>
      </c>
      <c r="BU42" s="66"/>
      <c r="CE42" s="8">
        <f t="shared" si="20"/>
        <v>1.9736921052947365</v>
      </c>
      <c r="CF42" s="8">
        <f t="shared" si="21"/>
        <v>0.80575642788859891</v>
      </c>
      <c r="CK42" s="2">
        <f t="shared" si="39"/>
        <v>11700</v>
      </c>
      <c r="CL42" s="2">
        <f t="shared" si="22"/>
        <v>3.25</v>
      </c>
      <c r="CM42" s="2">
        <v>0.1</v>
      </c>
      <c r="CN42" s="2">
        <f t="shared" si="23"/>
        <v>1E-4</v>
      </c>
      <c r="CO42" s="2">
        <f t="shared" si="24"/>
        <v>0.98684605264736835</v>
      </c>
      <c r="CP42" s="66"/>
      <c r="CV42" s="2">
        <f t="shared" si="40"/>
        <v>11700</v>
      </c>
      <c r="CW42" s="2">
        <f t="shared" si="25"/>
        <v>3.25</v>
      </c>
      <c r="CX42" s="2">
        <v>0.1</v>
      </c>
      <c r="CY42" s="2">
        <f t="shared" si="26"/>
        <v>1E-4</v>
      </c>
      <c r="CZ42" s="2">
        <f t="shared" si="27"/>
        <v>0.98684605264736835</v>
      </c>
      <c r="DA42" s="66"/>
      <c r="DI42" s="2">
        <f t="shared" si="41"/>
        <v>11700</v>
      </c>
      <c r="DJ42" s="2">
        <f t="shared" si="28"/>
        <v>3.25</v>
      </c>
      <c r="DK42" s="2">
        <v>0.2</v>
      </c>
      <c r="DL42" s="2">
        <f t="shared" si="29"/>
        <v>2.0000000000000001E-4</v>
      </c>
      <c r="DM42" s="2">
        <f t="shared" si="30"/>
        <v>1.9736921052947367</v>
      </c>
      <c r="DN42" s="66"/>
      <c r="DX42" s="8">
        <f t="shared" si="31"/>
        <v>1.3157947368631577</v>
      </c>
      <c r="DY42" s="8">
        <f t="shared" si="32"/>
        <v>0.46520369054275412</v>
      </c>
      <c r="EJ42" s="3"/>
      <c r="EK42" s="3"/>
      <c r="EL42" s="3"/>
      <c r="EM42" s="3"/>
      <c r="EO42" s="3"/>
      <c r="EP42" s="3"/>
    </row>
    <row r="43" spans="1:146" x14ac:dyDescent="0.25">
      <c r="A43" s="2">
        <f t="shared" si="33"/>
        <v>12000</v>
      </c>
      <c r="B43" s="2">
        <f t="shared" si="2"/>
        <v>3.3333333333333335</v>
      </c>
      <c r="C43" s="2">
        <v>0.7</v>
      </c>
      <c r="D43" s="2">
        <f t="shared" si="3"/>
        <v>6.9999999999999999E-4</v>
      </c>
      <c r="E43" s="2">
        <f t="shared" si="4"/>
        <v>6.9079223685315778</v>
      </c>
      <c r="F43" s="66"/>
      <c r="L43" s="2">
        <f t="shared" si="34"/>
        <v>12000</v>
      </c>
      <c r="M43" s="2">
        <f t="shared" si="5"/>
        <v>3.3333333333333335</v>
      </c>
      <c r="N43" s="2">
        <v>0.3</v>
      </c>
      <c r="O43" s="2">
        <f t="shared" si="6"/>
        <v>2.9999999999999997E-4</v>
      </c>
      <c r="P43" s="2">
        <f t="shared" si="7"/>
        <v>2.9605381579421048</v>
      </c>
      <c r="Q43" s="66"/>
      <c r="X43" s="2">
        <f t="shared" si="35"/>
        <v>12000</v>
      </c>
      <c r="Y43" s="2">
        <f t="shared" si="8"/>
        <v>3.3333333333333335</v>
      </c>
      <c r="Z43" s="2">
        <v>0.6</v>
      </c>
      <c r="AA43" s="2">
        <f t="shared" si="9"/>
        <v>5.9999999999999995E-4</v>
      </c>
      <c r="AB43" s="2">
        <f t="shared" si="10"/>
        <v>5.9210763158842097</v>
      </c>
      <c r="AC43" s="66"/>
      <c r="AM43">
        <f t="shared" si="42"/>
        <v>5.2631789474526309</v>
      </c>
      <c r="AN43">
        <f t="shared" si="43"/>
        <v>1.6773157597869806</v>
      </c>
      <c r="AT43" s="2">
        <f t="shared" si="36"/>
        <v>12000</v>
      </c>
      <c r="AU43" s="2">
        <f t="shared" si="11"/>
        <v>3.3333333333333335</v>
      </c>
      <c r="AV43" s="2">
        <v>0.2</v>
      </c>
      <c r="AW43" s="2">
        <f t="shared" si="12"/>
        <v>2.0000000000000001E-4</v>
      </c>
      <c r="AX43" s="2">
        <f t="shared" si="13"/>
        <v>1.9736921052947367</v>
      </c>
      <c r="AY43" s="66"/>
      <c r="BE43" s="2">
        <f t="shared" si="37"/>
        <v>12000</v>
      </c>
      <c r="BF43" s="2">
        <f t="shared" si="14"/>
        <v>3.3333333333333335</v>
      </c>
      <c r="BG43" s="2">
        <v>0.2</v>
      </c>
      <c r="BH43" s="2">
        <f t="shared" si="15"/>
        <v>2.0000000000000001E-4</v>
      </c>
      <c r="BI43" s="2">
        <f t="shared" si="16"/>
        <v>1.9736921052947367</v>
      </c>
      <c r="BJ43" s="66"/>
      <c r="BP43" s="2">
        <f t="shared" si="38"/>
        <v>12000</v>
      </c>
      <c r="BQ43" s="2">
        <f t="shared" si="17"/>
        <v>3.3333333333333335</v>
      </c>
      <c r="BR43" s="2">
        <v>0.1</v>
      </c>
      <c r="BS43" s="2">
        <f t="shared" si="18"/>
        <v>1E-4</v>
      </c>
      <c r="BT43" s="2">
        <f t="shared" si="19"/>
        <v>0.98684605264736835</v>
      </c>
      <c r="BU43" s="66"/>
      <c r="CE43" s="8">
        <f t="shared" si="20"/>
        <v>1.6447434210789471</v>
      </c>
      <c r="CF43" s="8">
        <f t="shared" si="21"/>
        <v>0.46520369054275457</v>
      </c>
      <c r="CK43" s="2">
        <f t="shared" si="39"/>
        <v>12000</v>
      </c>
      <c r="CL43" s="2">
        <f t="shared" si="22"/>
        <v>3.3333333333333335</v>
      </c>
      <c r="CM43" s="2">
        <v>0.1</v>
      </c>
      <c r="CN43" s="2">
        <f t="shared" si="23"/>
        <v>1E-4</v>
      </c>
      <c r="CO43" s="2">
        <f t="shared" si="24"/>
        <v>0.98684605264736835</v>
      </c>
      <c r="CP43" s="66"/>
      <c r="CV43" s="2">
        <f t="shared" si="40"/>
        <v>12000</v>
      </c>
      <c r="CW43" s="2">
        <f t="shared" si="25"/>
        <v>3.3333333333333335</v>
      </c>
      <c r="CX43" s="2">
        <v>0.1</v>
      </c>
      <c r="CY43" s="2">
        <f t="shared" si="26"/>
        <v>1E-4</v>
      </c>
      <c r="CZ43" s="2">
        <f t="shared" si="27"/>
        <v>0.98684605264736835</v>
      </c>
      <c r="DA43" s="66"/>
      <c r="DI43" s="2">
        <f t="shared" si="41"/>
        <v>12000</v>
      </c>
      <c r="DJ43" s="2">
        <f t="shared" si="28"/>
        <v>3.3333333333333335</v>
      </c>
      <c r="DK43" s="2">
        <v>0.1</v>
      </c>
      <c r="DL43" s="2">
        <f t="shared" si="29"/>
        <v>1E-4</v>
      </c>
      <c r="DM43" s="2">
        <f t="shared" si="30"/>
        <v>0.98684605264736835</v>
      </c>
      <c r="DN43" s="66"/>
      <c r="DX43" s="8">
        <f t="shared" si="31"/>
        <v>0.98684605264736847</v>
      </c>
      <c r="DY43" s="8">
        <f t="shared" si="32"/>
        <v>1.1102230246251565E-16</v>
      </c>
      <c r="EJ43" s="3"/>
      <c r="EK43" s="3"/>
      <c r="EL43" s="3"/>
      <c r="EM43" s="3"/>
      <c r="EO43" s="3"/>
      <c r="EP43" s="3"/>
    </row>
    <row r="44" spans="1:146" x14ac:dyDescent="0.25">
      <c r="A44" s="2">
        <f t="shared" si="33"/>
        <v>12300</v>
      </c>
      <c r="B44" s="2">
        <f t="shared" si="2"/>
        <v>3.4166666666666665</v>
      </c>
      <c r="C44" s="2">
        <v>0.4</v>
      </c>
      <c r="D44" s="2">
        <f t="shared" si="3"/>
        <v>4.0000000000000002E-4</v>
      </c>
      <c r="E44" s="2">
        <f t="shared" si="4"/>
        <v>3.9473842105894734</v>
      </c>
      <c r="F44" s="66"/>
      <c r="L44" s="2">
        <f t="shared" si="34"/>
        <v>12300</v>
      </c>
      <c r="M44" s="2">
        <f t="shared" si="5"/>
        <v>3.4166666666666665</v>
      </c>
      <c r="N44" s="2">
        <v>0.4</v>
      </c>
      <c r="O44" s="2">
        <f t="shared" si="6"/>
        <v>4.0000000000000002E-4</v>
      </c>
      <c r="P44" s="2">
        <f t="shared" si="7"/>
        <v>3.9473842105894734</v>
      </c>
      <c r="Q44" s="66"/>
      <c r="X44" s="2">
        <f t="shared" si="35"/>
        <v>12300</v>
      </c>
      <c r="Y44" s="2">
        <f t="shared" si="8"/>
        <v>3.4166666666666665</v>
      </c>
      <c r="Z44" s="2">
        <v>0.4</v>
      </c>
      <c r="AA44" s="2">
        <f t="shared" si="9"/>
        <v>4.0000000000000002E-4</v>
      </c>
      <c r="AB44" s="2">
        <f t="shared" si="10"/>
        <v>3.9473842105894734</v>
      </c>
      <c r="AC44" s="66"/>
      <c r="AM44">
        <f t="shared" si="42"/>
        <v>3.9473842105894739</v>
      </c>
      <c r="AN44">
        <f t="shared" si="43"/>
        <v>4.4408920985006262E-16</v>
      </c>
      <c r="AT44" s="2">
        <f t="shared" si="36"/>
        <v>12300</v>
      </c>
      <c r="AU44" s="2">
        <f t="shared" si="11"/>
        <v>3.4166666666666665</v>
      </c>
      <c r="AV44" s="2">
        <v>0.2</v>
      </c>
      <c r="AW44" s="2">
        <f t="shared" si="12"/>
        <v>2.0000000000000001E-4</v>
      </c>
      <c r="AX44" s="2">
        <f t="shared" si="13"/>
        <v>1.9736921052947367</v>
      </c>
      <c r="AY44" s="66"/>
      <c r="BE44" s="2">
        <f t="shared" si="37"/>
        <v>12300</v>
      </c>
      <c r="BF44" s="2">
        <f t="shared" si="14"/>
        <v>3.4166666666666665</v>
      </c>
      <c r="BG44" s="2">
        <v>0.1</v>
      </c>
      <c r="BH44" s="2">
        <f t="shared" si="15"/>
        <v>1E-4</v>
      </c>
      <c r="BI44" s="2">
        <f t="shared" si="16"/>
        <v>0.98684605264736835</v>
      </c>
      <c r="BJ44" s="66"/>
      <c r="BP44" s="2">
        <f t="shared" si="38"/>
        <v>12300</v>
      </c>
      <c r="BQ44" s="2">
        <f t="shared" si="17"/>
        <v>3.4166666666666665</v>
      </c>
      <c r="BR44" s="2">
        <v>0.1</v>
      </c>
      <c r="BS44" s="2">
        <f t="shared" si="18"/>
        <v>1E-4</v>
      </c>
      <c r="BT44" s="2">
        <f t="shared" si="19"/>
        <v>0.98684605264736835</v>
      </c>
      <c r="BU44" s="66"/>
      <c r="CE44" s="8">
        <f t="shared" si="20"/>
        <v>1.3157947368631577</v>
      </c>
      <c r="CF44" s="8">
        <f t="shared" si="21"/>
        <v>0.46520369054275412</v>
      </c>
      <c r="CK44" s="2">
        <f t="shared" si="39"/>
        <v>12300</v>
      </c>
      <c r="CL44" s="2">
        <f t="shared" si="22"/>
        <v>3.4166666666666665</v>
      </c>
      <c r="CM44" s="2">
        <v>0.1</v>
      </c>
      <c r="CN44" s="2">
        <f t="shared" si="23"/>
        <v>1E-4</v>
      </c>
      <c r="CO44" s="2">
        <f t="shared" si="24"/>
        <v>0.98684605264736835</v>
      </c>
      <c r="CP44" s="66"/>
      <c r="CV44" s="2">
        <f t="shared" si="40"/>
        <v>12300</v>
      </c>
      <c r="CW44" s="2">
        <f t="shared" si="25"/>
        <v>3.4166666666666665</v>
      </c>
      <c r="CX44" s="2">
        <v>0.1</v>
      </c>
      <c r="CY44" s="2">
        <f t="shared" si="26"/>
        <v>1E-4</v>
      </c>
      <c r="CZ44" s="2">
        <f t="shared" si="27"/>
        <v>0.98684605264736835</v>
      </c>
      <c r="DA44" s="66"/>
      <c r="DI44" s="2">
        <f t="shared" si="41"/>
        <v>12300</v>
      </c>
      <c r="DJ44" s="2">
        <f t="shared" si="28"/>
        <v>3.4166666666666665</v>
      </c>
      <c r="DK44" s="2">
        <v>0.1</v>
      </c>
      <c r="DL44" s="2">
        <f t="shared" si="29"/>
        <v>1E-4</v>
      </c>
      <c r="DM44" s="2">
        <f t="shared" si="30"/>
        <v>0.98684605264736835</v>
      </c>
      <c r="DN44" s="66"/>
      <c r="DX44" s="8">
        <f t="shared" si="31"/>
        <v>0.98684605264736847</v>
      </c>
      <c r="DY44" s="8">
        <f t="shared" si="32"/>
        <v>1.1102230246251565E-16</v>
      </c>
      <c r="EJ44" s="3"/>
      <c r="EK44" s="3"/>
      <c r="EL44" s="3"/>
      <c r="EM44" s="3"/>
      <c r="EO44" s="3"/>
      <c r="EP44" s="3"/>
    </row>
    <row r="45" spans="1:146" x14ac:dyDescent="0.25">
      <c r="A45" s="2">
        <f t="shared" si="33"/>
        <v>12600</v>
      </c>
      <c r="B45" s="2">
        <f t="shared" si="2"/>
        <v>3.5</v>
      </c>
      <c r="C45" s="2">
        <v>0.4</v>
      </c>
      <c r="D45" s="2">
        <f t="shared" si="3"/>
        <v>4.0000000000000002E-4</v>
      </c>
      <c r="E45" s="2">
        <f t="shared" si="4"/>
        <v>3.9473842105894734</v>
      </c>
      <c r="F45" s="66"/>
      <c r="L45" s="2">
        <f t="shared" si="34"/>
        <v>12600</v>
      </c>
      <c r="M45" s="2">
        <f t="shared" si="5"/>
        <v>3.5</v>
      </c>
      <c r="N45" s="2">
        <v>0.3</v>
      </c>
      <c r="O45" s="2">
        <f t="shared" si="6"/>
        <v>2.9999999999999997E-4</v>
      </c>
      <c r="P45" s="2">
        <f t="shared" si="7"/>
        <v>2.9605381579421048</v>
      </c>
      <c r="Q45" s="66"/>
      <c r="X45" s="2">
        <f t="shared" si="35"/>
        <v>12600</v>
      </c>
      <c r="Y45" s="2">
        <f t="shared" si="8"/>
        <v>3.5</v>
      </c>
      <c r="Z45" s="2">
        <v>0.3</v>
      </c>
      <c r="AA45" s="2">
        <f t="shared" si="9"/>
        <v>2.9999999999999997E-4</v>
      </c>
      <c r="AB45" s="2">
        <f t="shared" si="10"/>
        <v>2.9605381579421048</v>
      </c>
      <c r="AC45" s="66"/>
      <c r="AM45">
        <f t="shared" si="42"/>
        <v>3.2894868421578942</v>
      </c>
      <c r="AN45">
        <f t="shared" si="43"/>
        <v>0.46520369054275584</v>
      </c>
      <c r="AT45" s="2">
        <f t="shared" si="36"/>
        <v>12600</v>
      </c>
      <c r="AU45" s="2">
        <f t="shared" si="11"/>
        <v>3.5</v>
      </c>
      <c r="AV45" s="2">
        <v>0.2</v>
      </c>
      <c r="AW45" s="2">
        <f t="shared" si="12"/>
        <v>2.0000000000000001E-4</v>
      </c>
      <c r="AX45" s="2">
        <f t="shared" si="13"/>
        <v>1.9736921052947367</v>
      </c>
      <c r="AY45" s="66"/>
      <c r="BE45" s="2">
        <f t="shared" si="37"/>
        <v>12600</v>
      </c>
      <c r="BF45" s="2">
        <f t="shared" si="14"/>
        <v>3.5</v>
      </c>
      <c r="BG45" s="2">
        <v>0.2</v>
      </c>
      <c r="BH45" s="2">
        <f t="shared" si="15"/>
        <v>2.0000000000000001E-4</v>
      </c>
      <c r="BI45" s="2">
        <f t="shared" si="16"/>
        <v>1.9736921052947367</v>
      </c>
      <c r="BJ45" s="66"/>
      <c r="BP45" s="2">
        <f t="shared" si="38"/>
        <v>12600</v>
      </c>
      <c r="BQ45" s="2">
        <f t="shared" si="17"/>
        <v>3.5</v>
      </c>
      <c r="BR45" s="2">
        <v>0.1</v>
      </c>
      <c r="BS45" s="2">
        <f t="shared" si="18"/>
        <v>1E-4</v>
      </c>
      <c r="BT45" s="2">
        <f t="shared" si="19"/>
        <v>0.98684605264736835</v>
      </c>
      <c r="BU45" s="66"/>
      <c r="CE45" s="8">
        <f t="shared" si="20"/>
        <v>1.6447434210789471</v>
      </c>
      <c r="CF45" s="8">
        <f t="shared" si="21"/>
        <v>0.46520369054275457</v>
      </c>
      <c r="CK45" s="2">
        <f t="shared" si="39"/>
        <v>12600</v>
      </c>
      <c r="CL45" s="2">
        <f t="shared" si="22"/>
        <v>3.5</v>
      </c>
      <c r="CM45" s="2">
        <v>0.1</v>
      </c>
      <c r="CN45" s="2">
        <f t="shared" si="23"/>
        <v>1E-4</v>
      </c>
      <c r="CO45" s="2">
        <f t="shared" si="24"/>
        <v>0.98684605264736835</v>
      </c>
      <c r="CP45" s="66"/>
      <c r="CV45" s="2">
        <f t="shared" si="40"/>
        <v>12600</v>
      </c>
      <c r="CW45" s="2">
        <f t="shared" si="25"/>
        <v>3.5</v>
      </c>
      <c r="CX45" s="2">
        <v>0.1</v>
      </c>
      <c r="CY45" s="2">
        <f t="shared" si="26"/>
        <v>1E-4</v>
      </c>
      <c r="CZ45" s="2">
        <f t="shared" si="27"/>
        <v>0.98684605264736835</v>
      </c>
      <c r="DA45" s="66"/>
      <c r="DI45" s="2">
        <f t="shared" si="41"/>
        <v>12600</v>
      </c>
      <c r="DJ45" s="2">
        <f t="shared" si="28"/>
        <v>3.5</v>
      </c>
      <c r="DK45" s="2">
        <v>0.2</v>
      </c>
      <c r="DL45" s="2">
        <f t="shared" si="29"/>
        <v>2.0000000000000001E-4</v>
      </c>
      <c r="DM45" s="2">
        <f t="shared" si="30"/>
        <v>1.9736921052947367</v>
      </c>
      <c r="DN45" s="66"/>
      <c r="DX45" s="8">
        <f t="shared" si="31"/>
        <v>1.3157947368631577</v>
      </c>
      <c r="DY45" s="8">
        <f t="shared" si="32"/>
        <v>0.46520369054275412</v>
      </c>
      <c r="EJ45" s="3"/>
      <c r="EK45" s="3"/>
      <c r="EL45" s="3"/>
      <c r="EM45" s="3"/>
      <c r="EO45" s="3"/>
      <c r="EP45" s="3"/>
    </row>
    <row r="46" spans="1:146" x14ac:dyDescent="0.25">
      <c r="A46" s="2">
        <f t="shared" si="33"/>
        <v>12900</v>
      </c>
      <c r="B46" s="2">
        <f t="shared" si="2"/>
        <v>3.5833333333333335</v>
      </c>
      <c r="C46" s="2">
        <v>0.3</v>
      </c>
      <c r="D46" s="2">
        <f t="shared" si="3"/>
        <v>2.9999999999999997E-4</v>
      </c>
      <c r="E46" s="2">
        <f t="shared" si="4"/>
        <v>2.9605381579421048</v>
      </c>
      <c r="F46" s="66"/>
      <c r="L46" s="2">
        <f t="shared" si="34"/>
        <v>12900</v>
      </c>
      <c r="M46" s="2">
        <f t="shared" si="5"/>
        <v>3.5833333333333335</v>
      </c>
      <c r="N46" s="2">
        <v>0.3</v>
      </c>
      <c r="O46" s="2">
        <f t="shared" si="6"/>
        <v>2.9999999999999997E-4</v>
      </c>
      <c r="P46" s="2">
        <f t="shared" si="7"/>
        <v>2.9605381579421048</v>
      </c>
      <c r="Q46" s="66"/>
      <c r="X46" s="2">
        <f t="shared" si="35"/>
        <v>12900</v>
      </c>
      <c r="Y46" s="2">
        <f t="shared" si="8"/>
        <v>3.5833333333333335</v>
      </c>
      <c r="Z46" s="2">
        <v>0.2</v>
      </c>
      <c r="AA46" s="2">
        <f t="shared" si="9"/>
        <v>2.0000000000000001E-4</v>
      </c>
      <c r="AB46" s="2">
        <f t="shared" si="10"/>
        <v>1.9736921052947367</v>
      </c>
      <c r="AC46" s="66"/>
      <c r="AM46">
        <f t="shared" si="42"/>
        <v>2.6315894737263155</v>
      </c>
      <c r="AN46">
        <f t="shared" si="43"/>
        <v>0.4652036905427524</v>
      </c>
      <c r="AT46" s="2">
        <f t="shared" si="36"/>
        <v>12900</v>
      </c>
      <c r="AU46" s="2">
        <f t="shared" si="11"/>
        <v>3.5833333333333335</v>
      </c>
      <c r="AV46" s="2">
        <v>0.2</v>
      </c>
      <c r="AW46" s="2">
        <f t="shared" si="12"/>
        <v>2.0000000000000001E-4</v>
      </c>
      <c r="AX46" s="2">
        <f t="shared" si="13"/>
        <v>1.9736921052947367</v>
      </c>
      <c r="AY46" s="66"/>
      <c r="BE46" s="2">
        <f t="shared" si="37"/>
        <v>12900</v>
      </c>
      <c r="BF46" s="2">
        <f t="shared" si="14"/>
        <v>3.5833333333333335</v>
      </c>
      <c r="BG46" s="2">
        <v>0.1</v>
      </c>
      <c r="BH46" s="2">
        <f t="shared" si="15"/>
        <v>1E-4</v>
      </c>
      <c r="BI46" s="2">
        <f t="shared" si="16"/>
        <v>0.98684605264736835</v>
      </c>
      <c r="BJ46" s="66"/>
      <c r="BP46" s="2">
        <f t="shared" si="38"/>
        <v>12900</v>
      </c>
      <c r="BQ46" s="2">
        <f t="shared" si="17"/>
        <v>3.5833333333333335</v>
      </c>
      <c r="BR46" s="2">
        <v>0.2</v>
      </c>
      <c r="BS46" s="2">
        <f t="shared" si="18"/>
        <v>2.0000000000000001E-4</v>
      </c>
      <c r="BT46" s="2">
        <f t="shared" si="19"/>
        <v>1.9736921052947367</v>
      </c>
      <c r="BU46" s="66"/>
      <c r="CE46" s="8">
        <f t="shared" si="20"/>
        <v>1.6447434210789471</v>
      </c>
      <c r="CF46" s="8">
        <f t="shared" si="21"/>
        <v>0.46520369054275457</v>
      </c>
      <c r="CK46" s="2">
        <f t="shared" si="39"/>
        <v>12900</v>
      </c>
      <c r="CL46" s="2">
        <f t="shared" si="22"/>
        <v>3.5833333333333335</v>
      </c>
      <c r="CM46" s="2">
        <v>0.1</v>
      </c>
      <c r="CN46" s="2">
        <f t="shared" si="23"/>
        <v>1E-4</v>
      </c>
      <c r="CO46" s="2">
        <f t="shared" si="24"/>
        <v>0.98684605264736835</v>
      </c>
      <c r="CP46" s="66"/>
      <c r="CV46" s="2">
        <f t="shared" si="40"/>
        <v>12900</v>
      </c>
      <c r="CW46" s="2">
        <f t="shared" si="25"/>
        <v>3.5833333333333335</v>
      </c>
      <c r="CX46" s="2">
        <v>0</v>
      </c>
      <c r="CY46" s="2">
        <f t="shared" si="26"/>
        <v>0</v>
      </c>
      <c r="CZ46" s="2">
        <f t="shared" si="27"/>
        <v>0</v>
      </c>
      <c r="DA46" s="66"/>
      <c r="DI46" s="2">
        <f t="shared" si="41"/>
        <v>12900</v>
      </c>
      <c r="DJ46" s="2">
        <f t="shared" si="28"/>
        <v>3.5833333333333335</v>
      </c>
      <c r="DK46" s="2">
        <v>0.1</v>
      </c>
      <c r="DL46" s="2">
        <f t="shared" si="29"/>
        <v>1E-4</v>
      </c>
      <c r="DM46" s="2">
        <f t="shared" si="30"/>
        <v>0.98684605264736835</v>
      </c>
      <c r="DN46" s="66"/>
      <c r="DX46" s="8">
        <f t="shared" si="31"/>
        <v>0.65789736843157887</v>
      </c>
      <c r="DY46" s="8">
        <f t="shared" si="32"/>
        <v>0.4652036905427539</v>
      </c>
      <c r="EJ46" s="3"/>
      <c r="EK46" s="3"/>
      <c r="EL46" s="3"/>
      <c r="EM46" s="3"/>
      <c r="EO46" s="3"/>
      <c r="EP46" s="3"/>
    </row>
    <row r="47" spans="1:146" x14ac:dyDescent="0.25">
      <c r="A47" s="2">
        <f t="shared" si="33"/>
        <v>13200</v>
      </c>
      <c r="B47" s="2">
        <f t="shared" si="2"/>
        <v>3.6666666666666665</v>
      </c>
      <c r="C47" s="2">
        <v>0.2</v>
      </c>
      <c r="D47" s="2">
        <f t="shared" si="3"/>
        <v>2.0000000000000001E-4</v>
      </c>
      <c r="E47" s="2">
        <f t="shared" si="4"/>
        <v>1.9736921052947367</v>
      </c>
      <c r="F47" s="66"/>
      <c r="L47" s="2">
        <f t="shared" si="34"/>
        <v>13200</v>
      </c>
      <c r="M47" s="2">
        <f t="shared" si="5"/>
        <v>3.6666666666666665</v>
      </c>
      <c r="N47" s="2">
        <v>0.3</v>
      </c>
      <c r="O47" s="2">
        <f t="shared" si="6"/>
        <v>2.9999999999999997E-4</v>
      </c>
      <c r="P47" s="2">
        <f t="shared" si="7"/>
        <v>2.9605381579421048</v>
      </c>
      <c r="Q47" s="66"/>
      <c r="X47" s="2">
        <f t="shared" si="35"/>
        <v>13200</v>
      </c>
      <c r="Y47" s="2">
        <f t="shared" si="8"/>
        <v>3.6666666666666665</v>
      </c>
      <c r="Z47" s="2">
        <v>0.2</v>
      </c>
      <c r="AA47" s="2">
        <f t="shared" si="9"/>
        <v>2.0000000000000001E-4</v>
      </c>
      <c r="AB47" s="2">
        <f t="shared" si="10"/>
        <v>1.9736921052947367</v>
      </c>
      <c r="AC47" s="66"/>
      <c r="AM47">
        <f t="shared" si="42"/>
        <v>2.3026407895105261</v>
      </c>
      <c r="AN47">
        <f t="shared" si="43"/>
        <v>0.46520369054275584</v>
      </c>
      <c r="AT47" s="2">
        <f t="shared" si="36"/>
        <v>13200</v>
      </c>
      <c r="AU47" s="2">
        <f t="shared" si="11"/>
        <v>3.6666666666666665</v>
      </c>
      <c r="AV47" s="2">
        <v>0.2</v>
      </c>
      <c r="AW47" s="2">
        <f t="shared" si="12"/>
        <v>2.0000000000000001E-4</v>
      </c>
      <c r="AX47" s="2">
        <f t="shared" si="13"/>
        <v>1.9736921052947367</v>
      </c>
      <c r="AY47" s="66"/>
      <c r="BE47" s="2">
        <f t="shared" si="37"/>
        <v>13200</v>
      </c>
      <c r="BF47" s="2">
        <f t="shared" si="14"/>
        <v>3.6666666666666665</v>
      </c>
      <c r="BG47" s="2">
        <v>0.1</v>
      </c>
      <c r="BH47" s="2">
        <f t="shared" si="15"/>
        <v>1E-4</v>
      </c>
      <c r="BI47" s="2">
        <f t="shared" si="16"/>
        <v>0.98684605264736835</v>
      </c>
      <c r="BJ47" s="66"/>
      <c r="BP47" s="2">
        <f t="shared" si="38"/>
        <v>13200</v>
      </c>
      <c r="BQ47" s="2">
        <f t="shared" si="17"/>
        <v>3.6666666666666665</v>
      </c>
      <c r="BR47" s="2">
        <v>0.1</v>
      </c>
      <c r="BS47" s="2">
        <f t="shared" si="18"/>
        <v>1E-4</v>
      </c>
      <c r="BT47" s="2">
        <f t="shared" si="19"/>
        <v>0.98684605264736835</v>
      </c>
      <c r="BU47" s="66"/>
      <c r="CE47" s="8">
        <f t="shared" si="20"/>
        <v>1.3157947368631577</v>
      </c>
      <c r="CF47" s="8">
        <f t="shared" si="21"/>
        <v>0.46520369054275412</v>
      </c>
      <c r="CK47" s="2">
        <f t="shared" si="39"/>
        <v>13200</v>
      </c>
      <c r="CL47" s="2">
        <f t="shared" si="22"/>
        <v>3.6666666666666665</v>
      </c>
      <c r="CM47" s="2">
        <v>0.1</v>
      </c>
      <c r="CN47" s="2">
        <f t="shared" si="23"/>
        <v>1E-4</v>
      </c>
      <c r="CO47" s="2">
        <f t="shared" si="24"/>
        <v>0.98684605264736835</v>
      </c>
      <c r="CP47" s="66"/>
      <c r="CV47" s="2">
        <f t="shared" si="40"/>
        <v>13200</v>
      </c>
      <c r="CW47" s="2">
        <f t="shared" si="25"/>
        <v>3.6666666666666665</v>
      </c>
      <c r="CX47" s="2">
        <v>0.1</v>
      </c>
      <c r="CY47" s="2">
        <f t="shared" si="26"/>
        <v>1E-4</v>
      </c>
      <c r="CZ47" s="2">
        <f t="shared" si="27"/>
        <v>0.98684605264736835</v>
      </c>
      <c r="DA47" s="66"/>
      <c r="DI47" s="2">
        <f t="shared" si="41"/>
        <v>13200</v>
      </c>
      <c r="DJ47" s="2">
        <f t="shared" si="28"/>
        <v>3.6666666666666665</v>
      </c>
      <c r="DK47" s="2">
        <v>0</v>
      </c>
      <c r="DL47" s="2">
        <f t="shared" si="29"/>
        <v>0</v>
      </c>
      <c r="DM47" s="2">
        <f t="shared" si="30"/>
        <v>0</v>
      </c>
      <c r="DN47" s="66"/>
      <c r="DX47" s="8">
        <f t="shared" si="31"/>
        <v>0.65789736843157887</v>
      </c>
      <c r="DY47" s="8">
        <f t="shared" si="32"/>
        <v>0.4652036905427539</v>
      </c>
      <c r="EJ47" s="3"/>
      <c r="EK47" s="3"/>
      <c r="EL47" s="3"/>
      <c r="EM47" s="3"/>
      <c r="EO47" s="3"/>
      <c r="EP47" s="3"/>
    </row>
    <row r="48" spans="1:146" x14ac:dyDescent="0.25">
      <c r="A48" s="2">
        <f t="shared" si="33"/>
        <v>13500</v>
      </c>
      <c r="B48" s="2">
        <f t="shared" si="2"/>
        <v>3.75</v>
      </c>
      <c r="C48" s="2">
        <v>0.2</v>
      </c>
      <c r="D48" s="2">
        <f t="shared" si="3"/>
        <v>2.0000000000000001E-4</v>
      </c>
      <c r="E48" s="2">
        <f t="shared" si="4"/>
        <v>1.9736921052947367</v>
      </c>
      <c r="F48" s="66"/>
      <c r="L48" s="2">
        <f t="shared" si="34"/>
        <v>13500</v>
      </c>
      <c r="M48" s="2">
        <f t="shared" si="5"/>
        <v>3.75</v>
      </c>
      <c r="N48" s="2">
        <v>0.3</v>
      </c>
      <c r="O48" s="2">
        <f t="shared" si="6"/>
        <v>2.9999999999999997E-4</v>
      </c>
      <c r="P48" s="2">
        <f t="shared" si="7"/>
        <v>2.9605381579421048</v>
      </c>
      <c r="Q48" s="66"/>
      <c r="X48" s="2">
        <f t="shared" si="35"/>
        <v>13500</v>
      </c>
      <c r="Y48" s="2">
        <f t="shared" si="8"/>
        <v>3.75</v>
      </c>
      <c r="Z48" s="2">
        <v>0.2</v>
      </c>
      <c r="AA48" s="2">
        <f t="shared" si="9"/>
        <v>2.0000000000000001E-4</v>
      </c>
      <c r="AB48" s="2">
        <f t="shared" si="10"/>
        <v>1.9736921052947367</v>
      </c>
      <c r="AC48" s="66"/>
      <c r="AM48">
        <f t="shared" si="42"/>
        <v>2.3026407895105261</v>
      </c>
      <c r="AN48">
        <f t="shared" si="43"/>
        <v>0.46520369054275584</v>
      </c>
      <c r="AT48" s="2">
        <f t="shared" si="36"/>
        <v>13500</v>
      </c>
      <c r="AU48" s="2">
        <f t="shared" si="11"/>
        <v>3.75</v>
      </c>
      <c r="AV48" s="2">
        <v>0.1</v>
      </c>
      <c r="AW48" s="2">
        <f t="shared" si="12"/>
        <v>1E-4</v>
      </c>
      <c r="AX48" s="2">
        <f t="shared" si="13"/>
        <v>0.98684605264736835</v>
      </c>
      <c r="AY48" s="66"/>
      <c r="BE48" s="2">
        <f t="shared" si="37"/>
        <v>13500</v>
      </c>
      <c r="BF48" s="2">
        <f t="shared" si="14"/>
        <v>3.75</v>
      </c>
      <c r="BG48" s="2">
        <v>0.1</v>
      </c>
      <c r="BH48" s="2">
        <f t="shared" si="15"/>
        <v>1E-4</v>
      </c>
      <c r="BI48" s="2">
        <f t="shared" si="16"/>
        <v>0.98684605264736835</v>
      </c>
      <c r="BJ48" s="66"/>
      <c r="BP48" s="2">
        <f t="shared" si="38"/>
        <v>13500</v>
      </c>
      <c r="BQ48" s="2">
        <f t="shared" si="17"/>
        <v>3.75</v>
      </c>
      <c r="BR48" s="2">
        <v>0.1</v>
      </c>
      <c r="BS48" s="2">
        <f t="shared" si="18"/>
        <v>1E-4</v>
      </c>
      <c r="BT48" s="2">
        <f t="shared" si="19"/>
        <v>0.98684605264736835</v>
      </c>
      <c r="BU48" s="66"/>
      <c r="CE48" s="8">
        <f t="shared" si="20"/>
        <v>0.98684605264736847</v>
      </c>
      <c r="CF48" s="8">
        <f t="shared" si="21"/>
        <v>1.1102230246251565E-16</v>
      </c>
      <c r="CK48" s="2">
        <f t="shared" si="39"/>
        <v>13500</v>
      </c>
      <c r="CL48" s="2">
        <f t="shared" si="22"/>
        <v>3.75</v>
      </c>
      <c r="CM48" s="2">
        <v>0.1</v>
      </c>
      <c r="CN48" s="2">
        <f t="shared" si="23"/>
        <v>1E-4</v>
      </c>
      <c r="CO48" s="2">
        <f t="shared" si="24"/>
        <v>0.98684605264736835</v>
      </c>
      <c r="CP48" s="66"/>
      <c r="CV48" s="2">
        <f t="shared" si="40"/>
        <v>13500</v>
      </c>
      <c r="CW48" s="2">
        <f t="shared" si="25"/>
        <v>3.75</v>
      </c>
      <c r="CX48" s="2">
        <v>0.1</v>
      </c>
      <c r="CY48" s="2">
        <f t="shared" si="26"/>
        <v>1E-4</v>
      </c>
      <c r="CZ48" s="2">
        <f t="shared" si="27"/>
        <v>0.98684605264736835</v>
      </c>
      <c r="DA48" s="66"/>
      <c r="DI48" s="2">
        <f t="shared" si="41"/>
        <v>13500</v>
      </c>
      <c r="DJ48" s="2">
        <f t="shared" si="28"/>
        <v>3.75</v>
      </c>
      <c r="DK48" s="2">
        <v>0.1</v>
      </c>
      <c r="DL48" s="2">
        <f t="shared" si="29"/>
        <v>1E-4</v>
      </c>
      <c r="DM48" s="2">
        <f t="shared" si="30"/>
        <v>0.98684605264736835</v>
      </c>
      <c r="DN48" s="66"/>
      <c r="DX48" s="8">
        <f t="shared" si="31"/>
        <v>0.98684605264736847</v>
      </c>
      <c r="DY48" s="8">
        <f t="shared" si="32"/>
        <v>1.1102230246251565E-16</v>
      </c>
      <c r="EJ48" s="3"/>
      <c r="EK48" s="3"/>
      <c r="EL48" s="3"/>
      <c r="EM48" s="3"/>
      <c r="EO48" s="3"/>
      <c r="EP48" s="3"/>
    </row>
    <row r="49" spans="1:146" x14ac:dyDescent="0.25">
      <c r="A49" s="2">
        <f t="shared" si="33"/>
        <v>13800</v>
      </c>
      <c r="B49" s="2">
        <f t="shared" si="2"/>
        <v>3.8333333333333335</v>
      </c>
      <c r="C49" s="2">
        <v>0.2</v>
      </c>
      <c r="D49" s="2">
        <f t="shared" si="3"/>
        <v>2.0000000000000001E-4</v>
      </c>
      <c r="E49" s="2">
        <f t="shared" si="4"/>
        <v>1.9736921052947367</v>
      </c>
      <c r="F49" s="66"/>
      <c r="L49" s="2">
        <f t="shared" si="34"/>
        <v>13800</v>
      </c>
      <c r="M49" s="2">
        <f t="shared" si="5"/>
        <v>3.8333333333333335</v>
      </c>
      <c r="N49" s="2">
        <v>0.3</v>
      </c>
      <c r="O49" s="2">
        <f t="shared" si="6"/>
        <v>2.9999999999999997E-4</v>
      </c>
      <c r="P49" s="2">
        <f t="shared" si="7"/>
        <v>2.9605381579421048</v>
      </c>
      <c r="Q49" s="66"/>
      <c r="X49" s="2">
        <f t="shared" si="35"/>
        <v>13800</v>
      </c>
      <c r="Y49" s="2">
        <f t="shared" si="8"/>
        <v>3.8333333333333335</v>
      </c>
      <c r="Z49" s="2">
        <v>0.1</v>
      </c>
      <c r="AA49" s="2">
        <f t="shared" si="9"/>
        <v>1E-4</v>
      </c>
      <c r="AB49" s="2">
        <f t="shared" si="10"/>
        <v>0.98684605264736835</v>
      </c>
      <c r="AC49" s="66"/>
      <c r="AM49">
        <f t="shared" si="42"/>
        <v>1.9736921052947365</v>
      </c>
      <c r="AN49">
        <f t="shared" si="43"/>
        <v>0.80575642788859891</v>
      </c>
      <c r="AT49" s="2">
        <f t="shared" si="36"/>
        <v>13800</v>
      </c>
      <c r="AU49" s="2">
        <f t="shared" si="11"/>
        <v>3.8333333333333335</v>
      </c>
      <c r="AV49" s="2">
        <v>0.2</v>
      </c>
      <c r="AW49" s="2">
        <f t="shared" si="12"/>
        <v>2.0000000000000001E-4</v>
      </c>
      <c r="AX49" s="2">
        <f t="shared" si="13"/>
        <v>1.9736921052947367</v>
      </c>
      <c r="AY49" s="66"/>
      <c r="BE49" s="2">
        <f t="shared" si="37"/>
        <v>13800</v>
      </c>
      <c r="BF49" s="2">
        <f t="shared" si="14"/>
        <v>3.8333333333333335</v>
      </c>
      <c r="BG49" s="2">
        <v>0.2</v>
      </c>
      <c r="BH49" s="2">
        <f t="shared" si="15"/>
        <v>2.0000000000000001E-4</v>
      </c>
      <c r="BI49" s="2">
        <f t="shared" si="16"/>
        <v>1.9736921052947367</v>
      </c>
      <c r="BJ49" s="66"/>
      <c r="BP49" s="2">
        <f t="shared" si="38"/>
        <v>13800</v>
      </c>
      <c r="BQ49" s="2">
        <f t="shared" si="17"/>
        <v>3.8333333333333335</v>
      </c>
      <c r="BR49" s="2">
        <v>0.2</v>
      </c>
      <c r="BS49" s="2">
        <f t="shared" si="18"/>
        <v>2.0000000000000001E-4</v>
      </c>
      <c r="BT49" s="2">
        <f t="shared" si="19"/>
        <v>1.9736921052947367</v>
      </c>
      <c r="BU49" s="66"/>
      <c r="CE49" s="8">
        <f t="shared" si="20"/>
        <v>1.9736921052947369</v>
      </c>
      <c r="CF49" s="8">
        <f t="shared" si="21"/>
        <v>2.2204460492503131E-16</v>
      </c>
      <c r="CK49" s="2">
        <f t="shared" si="39"/>
        <v>13800</v>
      </c>
      <c r="CL49" s="2">
        <f t="shared" si="22"/>
        <v>3.8333333333333335</v>
      </c>
      <c r="CM49" s="2">
        <v>0.1</v>
      </c>
      <c r="CN49" s="2">
        <f t="shared" si="23"/>
        <v>1E-4</v>
      </c>
      <c r="CO49" s="2">
        <f t="shared" si="24"/>
        <v>0.98684605264736835</v>
      </c>
      <c r="CP49" s="66"/>
      <c r="CV49" s="2">
        <f t="shared" si="40"/>
        <v>13800</v>
      </c>
      <c r="CW49" s="2">
        <f t="shared" si="25"/>
        <v>3.8333333333333335</v>
      </c>
      <c r="CX49" s="2">
        <v>0.1</v>
      </c>
      <c r="CY49" s="2">
        <f t="shared" si="26"/>
        <v>1E-4</v>
      </c>
      <c r="CZ49" s="2">
        <f t="shared" si="27"/>
        <v>0.98684605264736835</v>
      </c>
      <c r="DA49" s="66"/>
      <c r="DI49" s="2">
        <f t="shared" si="41"/>
        <v>13800</v>
      </c>
      <c r="DJ49" s="2">
        <f t="shared" si="28"/>
        <v>3.8333333333333335</v>
      </c>
      <c r="DK49" s="2">
        <v>0.1</v>
      </c>
      <c r="DL49" s="2">
        <f t="shared" si="29"/>
        <v>1E-4</v>
      </c>
      <c r="DM49" s="2">
        <f t="shared" si="30"/>
        <v>0.98684605264736835</v>
      </c>
      <c r="DN49" s="66"/>
      <c r="DX49" s="8">
        <f t="shared" si="31"/>
        <v>0.98684605264736847</v>
      </c>
      <c r="DY49" s="8">
        <f t="shared" si="32"/>
        <v>1.1102230246251565E-16</v>
      </c>
      <c r="EJ49" s="3"/>
      <c r="EK49" s="3"/>
      <c r="EL49" s="3"/>
      <c r="EM49" s="3"/>
      <c r="EO49" s="3"/>
      <c r="EP49" s="3"/>
    </row>
    <row r="50" spans="1:146" x14ac:dyDescent="0.25">
      <c r="A50" s="2">
        <f t="shared" si="33"/>
        <v>14100</v>
      </c>
      <c r="B50" s="2">
        <f t="shared" si="2"/>
        <v>3.9166666666666665</v>
      </c>
      <c r="C50" s="2">
        <v>0.2</v>
      </c>
      <c r="D50" s="2">
        <f t="shared" si="3"/>
        <v>2.0000000000000001E-4</v>
      </c>
      <c r="E50" s="2">
        <f t="shared" si="4"/>
        <v>1.9736921052947367</v>
      </c>
      <c r="F50" s="66"/>
      <c r="L50" s="2">
        <f t="shared" si="34"/>
        <v>14100</v>
      </c>
      <c r="M50" s="2">
        <f t="shared" si="5"/>
        <v>3.9166666666666665</v>
      </c>
      <c r="N50" s="2">
        <v>0.2</v>
      </c>
      <c r="O50" s="2">
        <f t="shared" si="6"/>
        <v>2.0000000000000001E-4</v>
      </c>
      <c r="P50" s="2">
        <f t="shared" si="7"/>
        <v>1.9736921052947367</v>
      </c>
      <c r="Q50" s="66"/>
      <c r="X50" s="2">
        <f t="shared" si="35"/>
        <v>14100</v>
      </c>
      <c r="Y50" s="2">
        <f t="shared" si="8"/>
        <v>3.9166666666666665</v>
      </c>
      <c r="Z50" s="2">
        <v>0.1</v>
      </c>
      <c r="AA50" s="2">
        <f t="shared" si="9"/>
        <v>1E-4</v>
      </c>
      <c r="AB50" s="2">
        <f t="shared" si="10"/>
        <v>0.98684605264736835</v>
      </c>
      <c r="AC50" s="66"/>
      <c r="AM50">
        <f t="shared" si="42"/>
        <v>1.6447434210789471</v>
      </c>
      <c r="AN50">
        <f t="shared" si="43"/>
        <v>0.46520369054275457</v>
      </c>
      <c r="AT50" s="2">
        <f t="shared" si="36"/>
        <v>14100</v>
      </c>
      <c r="AU50" s="2">
        <f t="shared" si="11"/>
        <v>3.9166666666666665</v>
      </c>
      <c r="AV50" s="2">
        <v>0.1</v>
      </c>
      <c r="AW50" s="2">
        <f t="shared" si="12"/>
        <v>1E-4</v>
      </c>
      <c r="AX50" s="2">
        <f t="shared" si="13"/>
        <v>0.98684605264736835</v>
      </c>
      <c r="AY50" s="66"/>
      <c r="BE50" s="2">
        <f t="shared" si="37"/>
        <v>14100</v>
      </c>
      <c r="BF50" s="2">
        <f t="shared" si="14"/>
        <v>3.9166666666666665</v>
      </c>
      <c r="BG50" s="2">
        <v>0.1</v>
      </c>
      <c r="BH50" s="2">
        <f t="shared" si="15"/>
        <v>1E-4</v>
      </c>
      <c r="BI50" s="2">
        <f t="shared" si="16"/>
        <v>0.98684605264736835</v>
      </c>
      <c r="BJ50" s="66"/>
      <c r="BP50" s="2">
        <f t="shared" si="38"/>
        <v>14100</v>
      </c>
      <c r="BQ50" s="2">
        <f t="shared" si="17"/>
        <v>3.9166666666666665</v>
      </c>
      <c r="BR50" s="2">
        <v>0.1</v>
      </c>
      <c r="BS50" s="2">
        <f t="shared" si="18"/>
        <v>1E-4</v>
      </c>
      <c r="BT50" s="2">
        <f t="shared" si="19"/>
        <v>0.98684605264736835</v>
      </c>
      <c r="BU50" s="66"/>
      <c r="CE50" s="8">
        <f t="shared" si="20"/>
        <v>0.98684605264736847</v>
      </c>
      <c r="CF50" s="8">
        <f t="shared" si="21"/>
        <v>1.1102230246251565E-16</v>
      </c>
      <c r="CK50" s="2">
        <f t="shared" si="39"/>
        <v>14100</v>
      </c>
      <c r="CL50" s="2">
        <f t="shared" si="22"/>
        <v>3.9166666666666665</v>
      </c>
      <c r="CM50" s="2">
        <v>0</v>
      </c>
      <c r="CN50" s="2">
        <f t="shared" si="23"/>
        <v>0</v>
      </c>
      <c r="CO50" s="2">
        <f t="shared" si="24"/>
        <v>0</v>
      </c>
      <c r="CP50" s="66"/>
      <c r="CV50" s="2">
        <f t="shared" si="40"/>
        <v>14100</v>
      </c>
      <c r="CW50" s="2">
        <f t="shared" si="25"/>
        <v>3.9166666666666665</v>
      </c>
      <c r="CX50" s="2">
        <v>0.1</v>
      </c>
      <c r="CY50" s="2">
        <f t="shared" si="26"/>
        <v>1E-4</v>
      </c>
      <c r="CZ50" s="2">
        <f t="shared" si="27"/>
        <v>0.98684605264736835</v>
      </c>
      <c r="DA50" s="66"/>
      <c r="DI50" s="2">
        <f t="shared" si="41"/>
        <v>14100</v>
      </c>
      <c r="DJ50" s="2">
        <f t="shared" si="28"/>
        <v>3.9166666666666665</v>
      </c>
      <c r="DK50" s="2">
        <v>0.1</v>
      </c>
      <c r="DL50" s="2">
        <f t="shared" si="29"/>
        <v>1E-4</v>
      </c>
      <c r="DM50" s="2">
        <f t="shared" si="30"/>
        <v>0.98684605264736835</v>
      </c>
      <c r="DN50" s="66"/>
      <c r="DX50" s="8">
        <f t="shared" si="31"/>
        <v>0.65789736843157887</v>
      </c>
      <c r="DY50" s="8">
        <f t="shared" si="32"/>
        <v>0.4652036905427539</v>
      </c>
      <c r="EG50" s="9"/>
      <c r="EH50" s="9"/>
      <c r="EI50" s="9"/>
      <c r="EJ50" s="3"/>
      <c r="EK50" s="3"/>
      <c r="EL50" s="3"/>
      <c r="EM50" s="3"/>
      <c r="EO50" s="3"/>
      <c r="EP50" s="3"/>
    </row>
    <row r="51" spans="1:146" x14ac:dyDescent="0.25">
      <c r="A51" s="2">
        <f t="shared" si="33"/>
        <v>14400</v>
      </c>
      <c r="B51" s="2">
        <f t="shared" si="2"/>
        <v>4</v>
      </c>
      <c r="C51" s="2">
        <v>0.2</v>
      </c>
      <c r="D51" s="2">
        <f t="shared" si="3"/>
        <v>2.0000000000000001E-4</v>
      </c>
      <c r="E51" s="2">
        <f t="shared" si="4"/>
        <v>1.9736921052947367</v>
      </c>
      <c r="F51" s="66"/>
      <c r="L51" s="2">
        <f t="shared" si="34"/>
        <v>14400</v>
      </c>
      <c r="M51" s="2">
        <f t="shared" si="5"/>
        <v>4</v>
      </c>
      <c r="N51" s="2">
        <v>0.3</v>
      </c>
      <c r="O51" s="2">
        <f t="shared" si="6"/>
        <v>2.9999999999999997E-4</v>
      </c>
      <c r="P51" s="2">
        <f t="shared" si="7"/>
        <v>2.9605381579421048</v>
      </c>
      <c r="Q51" s="66"/>
      <c r="X51" s="2">
        <f t="shared" si="35"/>
        <v>14400</v>
      </c>
      <c r="Y51" s="2">
        <f t="shared" si="8"/>
        <v>4</v>
      </c>
      <c r="Z51" s="2">
        <v>0.2</v>
      </c>
      <c r="AA51" s="2">
        <f t="shared" si="9"/>
        <v>2.0000000000000001E-4</v>
      </c>
      <c r="AB51" s="2">
        <f t="shared" si="10"/>
        <v>1.9736921052947367</v>
      </c>
      <c r="AC51" s="66"/>
      <c r="AM51">
        <f t="shared" si="42"/>
        <v>2.3026407895105261</v>
      </c>
      <c r="AN51">
        <f t="shared" si="43"/>
        <v>0.46520369054275584</v>
      </c>
      <c r="AT51" s="2">
        <f t="shared" si="36"/>
        <v>14400</v>
      </c>
      <c r="AU51" s="2">
        <f t="shared" si="11"/>
        <v>4</v>
      </c>
      <c r="AV51" s="2">
        <v>0.2</v>
      </c>
      <c r="AW51" s="2">
        <f t="shared" si="12"/>
        <v>2.0000000000000001E-4</v>
      </c>
      <c r="AX51" s="2">
        <f t="shared" si="13"/>
        <v>1.9736921052947367</v>
      </c>
      <c r="AY51" s="66"/>
      <c r="BE51" s="2">
        <f t="shared" si="37"/>
        <v>14400</v>
      </c>
      <c r="BF51" s="2">
        <f t="shared" si="14"/>
        <v>4</v>
      </c>
      <c r="BG51" s="2">
        <v>0.2</v>
      </c>
      <c r="BH51" s="2">
        <f t="shared" si="15"/>
        <v>2.0000000000000001E-4</v>
      </c>
      <c r="BI51" s="2">
        <f t="shared" si="16"/>
        <v>1.9736921052947367</v>
      </c>
      <c r="BJ51" s="66"/>
      <c r="BP51" s="2">
        <f t="shared" si="38"/>
        <v>14400</v>
      </c>
      <c r="BQ51" s="2">
        <f t="shared" si="17"/>
        <v>4</v>
      </c>
      <c r="BR51" s="2">
        <v>0.2</v>
      </c>
      <c r="BS51" s="2">
        <f t="shared" si="18"/>
        <v>2.0000000000000001E-4</v>
      </c>
      <c r="BT51" s="2">
        <f t="shared" si="19"/>
        <v>1.9736921052947367</v>
      </c>
      <c r="BU51" s="66"/>
      <c r="CE51" s="8">
        <f t="shared" si="20"/>
        <v>1.9736921052947369</v>
      </c>
      <c r="CF51" s="8">
        <f t="shared" si="21"/>
        <v>2.2204460492503131E-16</v>
      </c>
      <c r="CK51" s="2">
        <f t="shared" si="39"/>
        <v>14400</v>
      </c>
      <c r="CL51" s="2">
        <f t="shared" si="22"/>
        <v>4</v>
      </c>
      <c r="CM51" s="2">
        <v>0.1</v>
      </c>
      <c r="CN51" s="2">
        <f t="shared" si="23"/>
        <v>1E-4</v>
      </c>
      <c r="CO51" s="2">
        <f t="shared" si="24"/>
        <v>0.98684605264736835</v>
      </c>
      <c r="CP51" s="66"/>
      <c r="CV51" s="2">
        <f t="shared" si="40"/>
        <v>14400</v>
      </c>
      <c r="CW51" s="2">
        <f t="shared" si="25"/>
        <v>4</v>
      </c>
      <c r="CX51" s="2">
        <v>0.1</v>
      </c>
      <c r="CY51" s="2">
        <f t="shared" si="26"/>
        <v>1E-4</v>
      </c>
      <c r="CZ51" s="2">
        <f t="shared" si="27"/>
        <v>0.98684605264736835</v>
      </c>
      <c r="DA51" s="66"/>
      <c r="DI51" s="2">
        <f t="shared" si="41"/>
        <v>14400</v>
      </c>
      <c r="DJ51" s="2">
        <f t="shared" si="28"/>
        <v>4</v>
      </c>
      <c r="DK51" s="2">
        <v>0</v>
      </c>
      <c r="DL51" s="2">
        <f t="shared" si="29"/>
        <v>0</v>
      </c>
      <c r="DM51" s="2">
        <f t="shared" si="30"/>
        <v>0</v>
      </c>
      <c r="DN51" s="66"/>
      <c r="DX51" s="8">
        <f t="shared" si="31"/>
        <v>0.65789736843157887</v>
      </c>
      <c r="DY51" s="8">
        <f t="shared" si="32"/>
        <v>0.4652036905427539</v>
      </c>
      <c r="EG51" s="9"/>
      <c r="EH51" s="9"/>
      <c r="EI51" s="9"/>
      <c r="EJ51" s="3"/>
      <c r="EK51" s="3"/>
      <c r="EL51" s="3"/>
      <c r="EM51" s="3"/>
      <c r="EO51" s="3"/>
      <c r="EP51" s="3"/>
    </row>
    <row r="52" spans="1:146" x14ac:dyDescent="0.25">
      <c r="A52" s="2">
        <f t="shared" si="33"/>
        <v>14700</v>
      </c>
      <c r="B52" s="2">
        <f t="shared" si="2"/>
        <v>4.083333333333333</v>
      </c>
      <c r="C52" s="2">
        <v>0.3</v>
      </c>
      <c r="D52" s="2">
        <f t="shared" si="3"/>
        <v>2.9999999999999997E-4</v>
      </c>
      <c r="E52" s="2">
        <f t="shared" si="4"/>
        <v>2.9605381579421048</v>
      </c>
      <c r="F52" s="66"/>
      <c r="L52" s="2">
        <f t="shared" si="34"/>
        <v>14700</v>
      </c>
      <c r="M52" s="2">
        <f t="shared" si="5"/>
        <v>4.083333333333333</v>
      </c>
      <c r="N52" s="2">
        <v>0.2</v>
      </c>
      <c r="O52" s="2">
        <f t="shared" si="6"/>
        <v>2.0000000000000001E-4</v>
      </c>
      <c r="P52" s="2">
        <f t="shared" si="7"/>
        <v>1.9736921052947367</v>
      </c>
      <c r="Q52" s="66"/>
      <c r="X52" s="2">
        <f t="shared" si="35"/>
        <v>14700</v>
      </c>
      <c r="Y52" s="2">
        <f t="shared" si="8"/>
        <v>4.083333333333333</v>
      </c>
      <c r="Z52" s="2">
        <v>0.1</v>
      </c>
      <c r="AA52" s="2">
        <f t="shared" si="9"/>
        <v>1E-4</v>
      </c>
      <c r="AB52" s="2">
        <f t="shared" si="10"/>
        <v>0.98684605264736835</v>
      </c>
      <c r="AC52" s="66"/>
      <c r="AM52">
        <f t="shared" si="42"/>
        <v>1.9736921052947365</v>
      </c>
      <c r="AN52">
        <f t="shared" si="43"/>
        <v>0.80575642788859891</v>
      </c>
      <c r="AT52" s="2">
        <f t="shared" si="36"/>
        <v>14700</v>
      </c>
      <c r="AU52" s="2">
        <f t="shared" si="11"/>
        <v>4.083333333333333</v>
      </c>
      <c r="AV52" s="2">
        <v>0.2</v>
      </c>
      <c r="AW52" s="2">
        <f t="shared" si="12"/>
        <v>2.0000000000000001E-4</v>
      </c>
      <c r="AX52" s="2">
        <f t="shared" si="13"/>
        <v>1.9736921052947367</v>
      </c>
      <c r="AY52" s="66"/>
      <c r="BE52" s="2">
        <f t="shared" si="37"/>
        <v>14700</v>
      </c>
      <c r="BF52" s="2">
        <f t="shared" si="14"/>
        <v>4.083333333333333</v>
      </c>
      <c r="BG52" s="2">
        <v>0.2</v>
      </c>
      <c r="BH52" s="2">
        <f t="shared" si="15"/>
        <v>2.0000000000000001E-4</v>
      </c>
      <c r="BI52" s="2">
        <f t="shared" si="16"/>
        <v>1.9736921052947367</v>
      </c>
      <c r="BJ52" s="66"/>
      <c r="BP52" s="2">
        <f t="shared" si="38"/>
        <v>14700</v>
      </c>
      <c r="BQ52" s="2">
        <f t="shared" si="17"/>
        <v>4.083333333333333</v>
      </c>
      <c r="BR52" s="2">
        <v>0.2</v>
      </c>
      <c r="BS52" s="2">
        <f t="shared" si="18"/>
        <v>2.0000000000000001E-4</v>
      </c>
      <c r="BT52" s="2">
        <f t="shared" si="19"/>
        <v>1.9736921052947367</v>
      </c>
      <c r="BU52" s="66"/>
      <c r="CE52" s="8">
        <f t="shared" si="20"/>
        <v>1.9736921052947369</v>
      </c>
      <c r="CF52" s="8">
        <f t="shared" si="21"/>
        <v>2.2204460492503131E-16</v>
      </c>
      <c r="CK52" s="2">
        <f t="shared" si="39"/>
        <v>14700</v>
      </c>
      <c r="CL52" s="2">
        <f t="shared" si="22"/>
        <v>4.083333333333333</v>
      </c>
      <c r="CM52" s="2">
        <v>0.1</v>
      </c>
      <c r="CN52" s="2">
        <f t="shared" si="23"/>
        <v>1E-4</v>
      </c>
      <c r="CO52" s="2">
        <f t="shared" si="24"/>
        <v>0.98684605264736835</v>
      </c>
      <c r="CP52" s="66"/>
      <c r="CV52" s="2">
        <f t="shared" si="40"/>
        <v>14700</v>
      </c>
      <c r="CW52" s="2">
        <f t="shared" si="25"/>
        <v>4.083333333333333</v>
      </c>
      <c r="CX52" s="2">
        <v>0</v>
      </c>
      <c r="CY52" s="2">
        <f t="shared" si="26"/>
        <v>0</v>
      </c>
      <c r="CZ52" s="2">
        <f t="shared" si="27"/>
        <v>0</v>
      </c>
      <c r="DA52" s="66"/>
      <c r="DI52" s="2">
        <f t="shared" si="41"/>
        <v>14700</v>
      </c>
      <c r="DJ52" s="2">
        <f t="shared" si="28"/>
        <v>4.083333333333333</v>
      </c>
      <c r="DK52" s="2">
        <v>0.1</v>
      </c>
      <c r="DL52" s="2">
        <f t="shared" si="29"/>
        <v>1E-4</v>
      </c>
      <c r="DM52" s="2">
        <f t="shared" si="30"/>
        <v>0.98684605264736835</v>
      </c>
      <c r="DN52" s="66"/>
      <c r="DX52" s="8">
        <f t="shared" si="31"/>
        <v>0.65789736843157887</v>
      </c>
      <c r="DY52" s="8">
        <f t="shared" si="32"/>
        <v>0.4652036905427539</v>
      </c>
      <c r="EG52" s="9"/>
      <c r="EH52" s="9"/>
      <c r="EI52" s="9"/>
      <c r="EJ52" s="3"/>
      <c r="EK52" s="3"/>
      <c r="EL52" s="3"/>
      <c r="EM52" s="3"/>
      <c r="EO52" s="3"/>
      <c r="EP52" s="3"/>
    </row>
    <row r="53" spans="1:146" x14ac:dyDescent="0.25">
      <c r="A53" s="2">
        <f t="shared" si="33"/>
        <v>15000</v>
      </c>
      <c r="B53" s="2">
        <f t="shared" si="2"/>
        <v>4.166666666666667</v>
      </c>
      <c r="C53" s="2">
        <v>0.2</v>
      </c>
      <c r="D53" s="2">
        <f t="shared" si="3"/>
        <v>2.0000000000000001E-4</v>
      </c>
      <c r="E53" s="2">
        <f t="shared" si="4"/>
        <v>1.9736921052947367</v>
      </c>
      <c r="F53" s="66"/>
      <c r="L53" s="2">
        <f t="shared" si="34"/>
        <v>15000</v>
      </c>
      <c r="M53" s="2">
        <f t="shared" si="5"/>
        <v>4.166666666666667</v>
      </c>
      <c r="N53" s="2">
        <v>0.2</v>
      </c>
      <c r="O53" s="2">
        <f t="shared" si="6"/>
        <v>2.0000000000000001E-4</v>
      </c>
      <c r="P53" s="2">
        <f t="shared" si="7"/>
        <v>1.9736921052947367</v>
      </c>
      <c r="Q53" s="66"/>
      <c r="X53" s="2">
        <f t="shared" si="35"/>
        <v>15000</v>
      </c>
      <c r="Y53" s="2">
        <f t="shared" si="8"/>
        <v>4.166666666666667</v>
      </c>
      <c r="Z53" s="2">
        <v>0.2</v>
      </c>
      <c r="AA53" s="2">
        <f t="shared" si="9"/>
        <v>2.0000000000000001E-4</v>
      </c>
      <c r="AB53" s="2">
        <f t="shared" si="10"/>
        <v>1.9736921052947367</v>
      </c>
      <c r="AC53" s="66"/>
      <c r="AM53">
        <f t="shared" si="42"/>
        <v>1.9736921052947369</v>
      </c>
      <c r="AN53">
        <f t="shared" si="43"/>
        <v>2.2204460492503131E-16</v>
      </c>
      <c r="AT53" s="2">
        <f t="shared" si="36"/>
        <v>15000</v>
      </c>
      <c r="AU53" s="2">
        <f t="shared" si="11"/>
        <v>4.166666666666667</v>
      </c>
      <c r="AV53" s="2">
        <v>0.1</v>
      </c>
      <c r="AW53" s="2">
        <f t="shared" si="12"/>
        <v>1E-4</v>
      </c>
      <c r="AX53" s="2">
        <f t="shared" si="13"/>
        <v>0.98684605264736835</v>
      </c>
      <c r="AY53" s="66"/>
      <c r="BE53" s="2">
        <f t="shared" si="37"/>
        <v>15000</v>
      </c>
      <c r="BF53" s="2">
        <f t="shared" si="14"/>
        <v>4.166666666666667</v>
      </c>
      <c r="BG53" s="2">
        <v>0.1</v>
      </c>
      <c r="BH53" s="2">
        <f t="shared" si="15"/>
        <v>1E-4</v>
      </c>
      <c r="BI53" s="2">
        <f t="shared" si="16"/>
        <v>0.98684605264736835</v>
      </c>
      <c r="BJ53" s="66"/>
      <c r="BP53" s="2">
        <f t="shared" si="38"/>
        <v>15000</v>
      </c>
      <c r="BQ53" s="2">
        <f t="shared" si="17"/>
        <v>4.166666666666667</v>
      </c>
      <c r="BR53" s="2">
        <v>0.1</v>
      </c>
      <c r="BS53" s="2">
        <f t="shared" si="18"/>
        <v>1E-4</v>
      </c>
      <c r="BT53" s="2">
        <f t="shared" si="19"/>
        <v>0.98684605264736835</v>
      </c>
      <c r="BU53" s="66"/>
      <c r="CE53" s="8">
        <f t="shared" si="20"/>
        <v>0.98684605264736847</v>
      </c>
      <c r="CF53" s="8">
        <f t="shared" si="21"/>
        <v>1.1102230246251565E-16</v>
      </c>
      <c r="CK53" s="2">
        <f t="shared" si="39"/>
        <v>15000</v>
      </c>
      <c r="CL53" s="2">
        <f t="shared" si="22"/>
        <v>4.166666666666667</v>
      </c>
      <c r="CM53" s="2">
        <v>0.1</v>
      </c>
      <c r="CN53" s="2">
        <f t="shared" si="23"/>
        <v>1E-4</v>
      </c>
      <c r="CO53" s="2">
        <f t="shared" si="24"/>
        <v>0.98684605264736835</v>
      </c>
      <c r="CP53" s="66"/>
      <c r="CV53" s="2">
        <f t="shared" si="40"/>
        <v>15000</v>
      </c>
      <c r="CW53" s="2">
        <f t="shared" si="25"/>
        <v>4.166666666666667</v>
      </c>
      <c r="CX53" s="2">
        <v>0.1</v>
      </c>
      <c r="CY53" s="2">
        <f t="shared" si="26"/>
        <v>1E-4</v>
      </c>
      <c r="CZ53" s="2">
        <f t="shared" si="27"/>
        <v>0.98684605264736835</v>
      </c>
      <c r="DA53" s="66"/>
      <c r="DI53" s="2">
        <f t="shared" si="41"/>
        <v>15000</v>
      </c>
      <c r="DJ53" s="2">
        <f t="shared" si="28"/>
        <v>4.166666666666667</v>
      </c>
      <c r="DK53" s="2">
        <v>0.1</v>
      </c>
      <c r="DL53" s="2">
        <f t="shared" si="29"/>
        <v>1E-4</v>
      </c>
      <c r="DM53" s="2">
        <f t="shared" si="30"/>
        <v>0.98684605264736835</v>
      </c>
      <c r="DN53" s="66"/>
      <c r="DX53" s="8">
        <f t="shared" si="31"/>
        <v>0.98684605264736847</v>
      </c>
      <c r="DY53" s="8">
        <f t="shared" si="32"/>
        <v>1.1102230246251565E-16</v>
      </c>
      <c r="EG53" s="9"/>
      <c r="EH53" s="9"/>
      <c r="EI53" s="9"/>
      <c r="EJ53" s="3"/>
      <c r="EK53" s="3"/>
      <c r="EL53" s="3"/>
      <c r="EM53" s="3"/>
      <c r="EO53" s="3"/>
      <c r="EP53" s="3"/>
    </row>
    <row r="54" spans="1:146" ht="15" customHeight="1" x14ac:dyDescent="0.25">
      <c r="A54" s="2">
        <f t="shared" si="33"/>
        <v>15300</v>
      </c>
      <c r="B54" s="2">
        <f t="shared" si="2"/>
        <v>4.25</v>
      </c>
      <c r="C54" s="2">
        <v>0.4</v>
      </c>
      <c r="D54" s="2">
        <f t="shared" si="3"/>
        <v>4.0000000000000002E-4</v>
      </c>
      <c r="E54" s="2">
        <f t="shared" si="4"/>
        <v>3.9473842105894734</v>
      </c>
      <c r="F54" s="63" t="s">
        <v>5</v>
      </c>
      <c r="L54" s="2">
        <f t="shared" si="34"/>
        <v>15300</v>
      </c>
      <c r="M54" s="2">
        <f t="shared" si="5"/>
        <v>4.25</v>
      </c>
      <c r="N54" s="2">
        <v>0.7</v>
      </c>
      <c r="O54" s="2">
        <f t="shared" si="6"/>
        <v>6.9999999999999999E-4</v>
      </c>
      <c r="P54" s="2">
        <f t="shared" si="7"/>
        <v>6.9079223685315778</v>
      </c>
      <c r="Q54" s="63" t="s">
        <v>5</v>
      </c>
      <c r="X54" s="2">
        <f t="shared" si="35"/>
        <v>15300</v>
      </c>
      <c r="Y54" s="2">
        <f t="shared" si="8"/>
        <v>4.25</v>
      </c>
      <c r="Z54" s="2">
        <v>0.4</v>
      </c>
      <c r="AA54" s="2">
        <f t="shared" si="9"/>
        <v>4.0000000000000002E-4</v>
      </c>
      <c r="AB54" s="2">
        <f t="shared" si="10"/>
        <v>3.9473842105894734</v>
      </c>
      <c r="AC54" s="63" t="s">
        <v>5</v>
      </c>
      <c r="AM54">
        <f t="shared" si="42"/>
        <v>4.9342302632368416</v>
      </c>
      <c r="AN54">
        <f t="shared" si="43"/>
        <v>1.3956110716282617</v>
      </c>
      <c r="AT54" s="2">
        <f t="shared" si="36"/>
        <v>15300</v>
      </c>
      <c r="AU54" s="2">
        <f t="shared" si="11"/>
        <v>4.25</v>
      </c>
      <c r="AV54" s="2">
        <v>0.2</v>
      </c>
      <c r="AW54" s="2">
        <f t="shared" si="12"/>
        <v>2.0000000000000001E-4</v>
      </c>
      <c r="AX54" s="2">
        <f t="shared" si="13"/>
        <v>1.9736921052947367</v>
      </c>
      <c r="AY54" s="63" t="s">
        <v>5</v>
      </c>
      <c r="BE54" s="2">
        <f t="shared" si="37"/>
        <v>15300</v>
      </c>
      <c r="BF54" s="2">
        <f t="shared" si="14"/>
        <v>4.25</v>
      </c>
      <c r="BG54" s="2">
        <v>0.3</v>
      </c>
      <c r="BH54" s="2">
        <f t="shared" si="15"/>
        <v>2.9999999999999997E-4</v>
      </c>
      <c r="BI54" s="2">
        <f t="shared" si="16"/>
        <v>2.9605381579421048</v>
      </c>
      <c r="BJ54" s="63" t="s">
        <v>5</v>
      </c>
      <c r="BP54" s="2">
        <f t="shared" si="38"/>
        <v>15300</v>
      </c>
      <c r="BQ54" s="2">
        <f t="shared" si="17"/>
        <v>4.25</v>
      </c>
      <c r="BR54" s="2">
        <v>0.4</v>
      </c>
      <c r="BS54" s="2">
        <f t="shared" si="18"/>
        <v>4.0000000000000002E-4</v>
      </c>
      <c r="BT54" s="2">
        <f t="shared" si="19"/>
        <v>3.9473842105894734</v>
      </c>
      <c r="BU54" s="63" t="s">
        <v>5</v>
      </c>
      <c r="CE54" s="8">
        <f t="shared" si="20"/>
        <v>2.9605381579421048</v>
      </c>
      <c r="CF54" s="8">
        <f t="shared" si="21"/>
        <v>0.80575642788859936</v>
      </c>
      <c r="CK54" s="2">
        <f t="shared" si="39"/>
        <v>15300</v>
      </c>
      <c r="CL54" s="2">
        <f t="shared" si="22"/>
        <v>4.25</v>
      </c>
      <c r="CM54" s="2">
        <v>0.1</v>
      </c>
      <c r="CN54" s="2">
        <f t="shared" si="23"/>
        <v>1E-4</v>
      </c>
      <c r="CO54" s="2">
        <f t="shared" si="24"/>
        <v>0.98684605264736835</v>
      </c>
      <c r="CP54" s="63" t="s">
        <v>5</v>
      </c>
      <c r="CV54" s="2">
        <f t="shared" si="40"/>
        <v>15300</v>
      </c>
      <c r="CW54" s="2">
        <f t="shared" si="25"/>
        <v>4.25</v>
      </c>
      <c r="CX54" s="2">
        <v>0.2</v>
      </c>
      <c r="CY54" s="2">
        <f t="shared" si="26"/>
        <v>2.0000000000000001E-4</v>
      </c>
      <c r="CZ54" s="2">
        <f t="shared" si="27"/>
        <v>1.9736921052947367</v>
      </c>
      <c r="DA54" s="63" t="s">
        <v>5</v>
      </c>
      <c r="DI54" s="2">
        <f t="shared" si="41"/>
        <v>15300</v>
      </c>
      <c r="DJ54" s="2">
        <f t="shared" si="28"/>
        <v>4.25</v>
      </c>
      <c r="DK54" s="2">
        <v>0.3</v>
      </c>
      <c r="DL54" s="2">
        <f t="shared" si="29"/>
        <v>2.9999999999999997E-4</v>
      </c>
      <c r="DM54" s="2">
        <f t="shared" si="30"/>
        <v>2.9605381579421048</v>
      </c>
      <c r="DN54" s="63" t="s">
        <v>5</v>
      </c>
      <c r="DX54" s="8">
        <f t="shared" si="31"/>
        <v>1.9736921052947369</v>
      </c>
      <c r="DY54" s="8">
        <f t="shared" si="32"/>
        <v>0.80575642788859836</v>
      </c>
      <c r="EG54" s="9"/>
      <c r="EH54" s="9"/>
      <c r="EI54" s="9"/>
      <c r="EJ54" s="3"/>
      <c r="EK54" s="3"/>
      <c r="EL54" s="3"/>
      <c r="EM54" s="3"/>
      <c r="EO54" s="3"/>
      <c r="EP54" s="3"/>
    </row>
    <row r="55" spans="1:146" x14ac:dyDescent="0.25">
      <c r="A55" s="2">
        <f t="shared" si="33"/>
        <v>15600</v>
      </c>
      <c r="B55" s="2">
        <f t="shared" si="2"/>
        <v>4.333333333333333</v>
      </c>
      <c r="C55" s="2">
        <v>0.6</v>
      </c>
      <c r="D55" s="2">
        <f t="shared" si="3"/>
        <v>5.9999999999999995E-4</v>
      </c>
      <c r="E55" s="2">
        <f t="shared" si="4"/>
        <v>5.9210763158842097</v>
      </c>
      <c r="F55" s="64"/>
      <c r="L55" s="2">
        <f t="shared" si="34"/>
        <v>15600</v>
      </c>
      <c r="M55" s="2">
        <f t="shared" si="5"/>
        <v>4.333333333333333</v>
      </c>
      <c r="N55" s="2">
        <v>0.8</v>
      </c>
      <c r="O55" s="2">
        <f t="shared" si="6"/>
        <v>8.0000000000000004E-4</v>
      </c>
      <c r="P55" s="2">
        <f t="shared" si="7"/>
        <v>7.8947684211789468</v>
      </c>
      <c r="Q55" s="64"/>
      <c r="X55" s="2">
        <f t="shared" si="35"/>
        <v>15600</v>
      </c>
      <c r="Y55" s="2">
        <f t="shared" si="8"/>
        <v>4.333333333333333</v>
      </c>
      <c r="Z55" s="2">
        <v>0.7</v>
      </c>
      <c r="AA55" s="2">
        <f t="shared" si="9"/>
        <v>6.9999999999999999E-4</v>
      </c>
      <c r="AB55" s="2">
        <f t="shared" si="10"/>
        <v>6.9079223685315778</v>
      </c>
      <c r="AC55" s="64"/>
      <c r="AM55">
        <f t="shared" si="42"/>
        <v>6.9079223685315769</v>
      </c>
      <c r="AN55">
        <f t="shared" si="43"/>
        <v>0.80575642788861013</v>
      </c>
      <c r="AT55" s="2">
        <f t="shared" si="36"/>
        <v>15600</v>
      </c>
      <c r="AU55" s="2">
        <f t="shared" si="11"/>
        <v>4.333333333333333</v>
      </c>
      <c r="AV55" s="2">
        <v>0.3</v>
      </c>
      <c r="AW55" s="2">
        <f t="shared" si="12"/>
        <v>2.9999999999999997E-4</v>
      </c>
      <c r="AX55" s="2">
        <f t="shared" si="13"/>
        <v>2.9605381579421048</v>
      </c>
      <c r="AY55" s="64"/>
      <c r="BE55" s="2">
        <f t="shared" si="37"/>
        <v>15600</v>
      </c>
      <c r="BF55" s="2">
        <f t="shared" si="14"/>
        <v>4.333333333333333</v>
      </c>
      <c r="BG55" s="2">
        <v>0.6</v>
      </c>
      <c r="BH55" s="2">
        <f t="shared" si="15"/>
        <v>5.9999999999999995E-4</v>
      </c>
      <c r="BI55" s="2">
        <f t="shared" si="16"/>
        <v>5.9210763158842097</v>
      </c>
      <c r="BJ55" s="64"/>
      <c r="BP55" s="2">
        <f t="shared" si="38"/>
        <v>15600</v>
      </c>
      <c r="BQ55" s="2">
        <f t="shared" si="17"/>
        <v>4.333333333333333</v>
      </c>
      <c r="BR55" s="2">
        <v>0.5</v>
      </c>
      <c r="BS55" s="2">
        <f t="shared" si="18"/>
        <v>5.0000000000000001E-4</v>
      </c>
      <c r="BT55" s="2">
        <f t="shared" si="19"/>
        <v>4.9342302632368416</v>
      </c>
      <c r="BU55" s="64"/>
      <c r="CE55" s="8">
        <f t="shared" si="20"/>
        <v>4.6052815790210522</v>
      </c>
      <c r="CF55" s="8">
        <f t="shared" si="21"/>
        <v>1.2308132741655784</v>
      </c>
      <c r="CK55" s="2">
        <f t="shared" si="39"/>
        <v>15600</v>
      </c>
      <c r="CL55" s="2">
        <f t="shared" si="22"/>
        <v>4.333333333333333</v>
      </c>
      <c r="CM55" s="2">
        <v>0.2</v>
      </c>
      <c r="CN55" s="2">
        <f t="shared" si="23"/>
        <v>2.0000000000000001E-4</v>
      </c>
      <c r="CO55" s="2">
        <f t="shared" si="24"/>
        <v>1.9736921052947367</v>
      </c>
      <c r="CP55" s="64"/>
      <c r="CV55" s="2">
        <f t="shared" si="40"/>
        <v>15600</v>
      </c>
      <c r="CW55" s="2">
        <f t="shared" si="25"/>
        <v>4.333333333333333</v>
      </c>
      <c r="CX55" s="2">
        <v>0.3</v>
      </c>
      <c r="CY55" s="2">
        <f t="shared" si="26"/>
        <v>2.9999999999999997E-4</v>
      </c>
      <c r="CZ55" s="2">
        <f t="shared" si="27"/>
        <v>2.9605381579421048</v>
      </c>
      <c r="DA55" s="64"/>
      <c r="DI55" s="2">
        <f t="shared" si="41"/>
        <v>15600</v>
      </c>
      <c r="DJ55" s="2">
        <f t="shared" si="28"/>
        <v>4.333333333333333</v>
      </c>
      <c r="DK55" s="2">
        <v>0.4</v>
      </c>
      <c r="DL55" s="2">
        <f t="shared" si="29"/>
        <v>4.0000000000000002E-4</v>
      </c>
      <c r="DM55" s="2">
        <f t="shared" si="30"/>
        <v>3.9473842105894734</v>
      </c>
      <c r="DN55" s="64"/>
      <c r="DX55" s="8">
        <f t="shared" si="31"/>
        <v>2.9605381579421048</v>
      </c>
      <c r="DY55" s="8">
        <f t="shared" si="32"/>
        <v>0.80575642788859936</v>
      </c>
      <c r="EG55" s="9"/>
      <c r="EH55" s="9"/>
      <c r="EI55" s="9"/>
      <c r="EL55" s="3"/>
      <c r="EM55" s="3"/>
      <c r="EO55" s="3"/>
      <c r="EP55" s="3"/>
    </row>
    <row r="56" spans="1:146" x14ac:dyDescent="0.25">
      <c r="A56" s="2">
        <f t="shared" si="33"/>
        <v>15900</v>
      </c>
      <c r="B56" s="2">
        <f t="shared" si="2"/>
        <v>4.416666666666667</v>
      </c>
      <c r="C56" s="2">
        <v>0.8</v>
      </c>
      <c r="D56" s="2">
        <f t="shared" si="3"/>
        <v>8.0000000000000004E-4</v>
      </c>
      <c r="E56" s="2">
        <f t="shared" si="4"/>
        <v>7.8947684211789468</v>
      </c>
      <c r="F56" s="64"/>
      <c r="L56" s="2">
        <f t="shared" si="34"/>
        <v>15900</v>
      </c>
      <c r="M56" s="2">
        <f t="shared" si="5"/>
        <v>4.416666666666667</v>
      </c>
      <c r="N56" s="2">
        <v>0.9</v>
      </c>
      <c r="O56" s="2">
        <f t="shared" si="6"/>
        <v>8.9999999999999998E-4</v>
      </c>
      <c r="P56" s="2">
        <f t="shared" si="7"/>
        <v>8.8816144738263141</v>
      </c>
      <c r="Q56" s="64"/>
      <c r="X56" s="2">
        <f t="shared" si="35"/>
        <v>15900</v>
      </c>
      <c r="Y56" s="2">
        <f t="shared" si="8"/>
        <v>4.416666666666667</v>
      </c>
      <c r="Z56" s="2">
        <v>0.8</v>
      </c>
      <c r="AA56" s="2">
        <f t="shared" si="9"/>
        <v>8.0000000000000004E-4</v>
      </c>
      <c r="AB56" s="2">
        <f t="shared" si="10"/>
        <v>7.8947684211789468</v>
      </c>
      <c r="AC56" s="64"/>
      <c r="AM56">
        <f t="shared" si="42"/>
        <v>8.2237171053947353</v>
      </c>
      <c r="AN56">
        <f t="shared" si="43"/>
        <v>0.4652036905427534</v>
      </c>
      <c r="AT56" s="2">
        <f t="shared" si="36"/>
        <v>15900</v>
      </c>
      <c r="AU56" s="2">
        <f t="shared" si="11"/>
        <v>4.416666666666667</v>
      </c>
      <c r="AV56" s="2">
        <v>0.4</v>
      </c>
      <c r="AW56" s="2">
        <f t="shared" si="12"/>
        <v>4.0000000000000002E-4</v>
      </c>
      <c r="AX56" s="2">
        <f t="shared" si="13"/>
        <v>3.9473842105894734</v>
      </c>
      <c r="AY56" s="64"/>
      <c r="BE56" s="2">
        <f t="shared" si="37"/>
        <v>15900</v>
      </c>
      <c r="BF56" s="2">
        <f t="shared" si="14"/>
        <v>4.416666666666667</v>
      </c>
      <c r="BG56" s="2">
        <v>0.7</v>
      </c>
      <c r="BH56" s="2">
        <f t="shared" si="15"/>
        <v>6.9999999999999999E-4</v>
      </c>
      <c r="BI56" s="2">
        <f t="shared" si="16"/>
        <v>6.9079223685315778</v>
      </c>
      <c r="BJ56" s="64"/>
      <c r="BP56" s="2">
        <f t="shared" si="38"/>
        <v>15900</v>
      </c>
      <c r="BQ56" s="2">
        <f t="shared" si="17"/>
        <v>4.416666666666667</v>
      </c>
      <c r="BR56" s="2">
        <v>0.7</v>
      </c>
      <c r="BS56" s="2">
        <f t="shared" si="18"/>
        <v>6.9999999999999999E-4</v>
      </c>
      <c r="BT56" s="2">
        <f t="shared" si="19"/>
        <v>6.9079223685315778</v>
      </c>
      <c r="BU56" s="64"/>
      <c r="CE56" s="8">
        <f t="shared" si="20"/>
        <v>5.9210763158842097</v>
      </c>
      <c r="CF56" s="8">
        <f t="shared" si="21"/>
        <v>1.3956110716282606</v>
      </c>
      <c r="CK56" s="2">
        <f t="shared" si="39"/>
        <v>15900</v>
      </c>
      <c r="CL56" s="2">
        <f t="shared" si="22"/>
        <v>4.416666666666667</v>
      </c>
      <c r="CM56" s="2">
        <v>0.3</v>
      </c>
      <c r="CN56" s="2">
        <f t="shared" si="23"/>
        <v>2.9999999999999997E-4</v>
      </c>
      <c r="CO56" s="2">
        <f t="shared" si="24"/>
        <v>2.9605381579421048</v>
      </c>
      <c r="CP56" s="64"/>
      <c r="CV56" s="2">
        <f t="shared" si="40"/>
        <v>15900</v>
      </c>
      <c r="CW56" s="2">
        <f t="shared" si="25"/>
        <v>4.416666666666667</v>
      </c>
      <c r="CX56" s="2">
        <v>0.4</v>
      </c>
      <c r="CY56" s="2">
        <f t="shared" si="26"/>
        <v>4.0000000000000002E-4</v>
      </c>
      <c r="CZ56" s="2">
        <f t="shared" si="27"/>
        <v>3.9473842105894734</v>
      </c>
      <c r="DA56" s="64"/>
      <c r="DI56" s="2">
        <f t="shared" si="41"/>
        <v>15900</v>
      </c>
      <c r="DJ56" s="2">
        <f t="shared" si="28"/>
        <v>4.416666666666667</v>
      </c>
      <c r="DK56" s="2">
        <v>0.3</v>
      </c>
      <c r="DL56" s="2">
        <f t="shared" si="29"/>
        <v>2.9999999999999997E-4</v>
      </c>
      <c r="DM56" s="2">
        <f t="shared" si="30"/>
        <v>2.9605381579421048</v>
      </c>
      <c r="DN56" s="64"/>
      <c r="DX56" s="8">
        <f t="shared" si="31"/>
        <v>3.2894868421578942</v>
      </c>
      <c r="DY56" s="8">
        <f t="shared" si="32"/>
        <v>0.46520369054275584</v>
      </c>
      <c r="EG56" s="9"/>
      <c r="EH56" s="9"/>
      <c r="EI56" s="9"/>
      <c r="EL56" s="3"/>
      <c r="EM56" s="3"/>
      <c r="EO56" s="3"/>
      <c r="EP56" s="3"/>
    </row>
    <row r="57" spans="1:146" x14ac:dyDescent="0.25">
      <c r="A57" s="2">
        <f t="shared" si="33"/>
        <v>16200</v>
      </c>
      <c r="B57" s="2">
        <f t="shared" si="2"/>
        <v>4.5</v>
      </c>
      <c r="C57" s="2">
        <v>1</v>
      </c>
      <c r="D57" s="2">
        <f t="shared" si="3"/>
        <v>1E-3</v>
      </c>
      <c r="E57" s="2">
        <f t="shared" si="4"/>
        <v>9.8684605264736831</v>
      </c>
      <c r="F57" s="60" t="s">
        <v>4</v>
      </c>
      <c r="L57" s="2">
        <f t="shared" si="34"/>
        <v>16200</v>
      </c>
      <c r="M57" s="2">
        <f t="shared" si="5"/>
        <v>4.5</v>
      </c>
      <c r="N57" s="2">
        <v>1</v>
      </c>
      <c r="O57" s="2">
        <f t="shared" si="6"/>
        <v>1E-3</v>
      </c>
      <c r="P57" s="2">
        <f t="shared" si="7"/>
        <v>9.8684605264736831</v>
      </c>
      <c r="Q57" s="60" t="s">
        <v>4</v>
      </c>
      <c r="X57" s="2">
        <f t="shared" si="35"/>
        <v>16200</v>
      </c>
      <c r="Y57" s="2">
        <f t="shared" si="8"/>
        <v>4.5</v>
      </c>
      <c r="Z57" s="2">
        <v>1</v>
      </c>
      <c r="AA57" s="2">
        <f t="shared" si="9"/>
        <v>1E-3</v>
      </c>
      <c r="AB57" s="2">
        <f t="shared" si="10"/>
        <v>9.8684605264736831</v>
      </c>
      <c r="AC57" s="60" t="s">
        <v>4</v>
      </c>
      <c r="AM57">
        <f t="shared" si="42"/>
        <v>9.8684605264736831</v>
      </c>
      <c r="AN57">
        <f t="shared" si="43"/>
        <v>0</v>
      </c>
      <c r="AT57" s="2">
        <f t="shared" si="36"/>
        <v>16200</v>
      </c>
      <c r="AU57" s="2">
        <f t="shared" si="11"/>
        <v>4.5</v>
      </c>
      <c r="AV57" s="2">
        <v>0.4</v>
      </c>
      <c r="AW57" s="2">
        <f t="shared" si="12"/>
        <v>4.0000000000000002E-4</v>
      </c>
      <c r="AX57" s="2">
        <f t="shared" si="13"/>
        <v>3.9473842105894734</v>
      </c>
      <c r="AY57" s="60" t="s">
        <v>4</v>
      </c>
      <c r="BE57" s="2">
        <f t="shared" si="37"/>
        <v>16200</v>
      </c>
      <c r="BF57" s="2">
        <f t="shared" si="14"/>
        <v>4.5</v>
      </c>
      <c r="BG57" s="2">
        <v>0.8</v>
      </c>
      <c r="BH57" s="2">
        <f t="shared" si="15"/>
        <v>8.0000000000000004E-4</v>
      </c>
      <c r="BI57" s="2">
        <f t="shared" si="16"/>
        <v>7.8947684211789468</v>
      </c>
      <c r="BJ57" s="60" t="s">
        <v>4</v>
      </c>
      <c r="BP57" s="2">
        <f t="shared" si="38"/>
        <v>16200</v>
      </c>
      <c r="BQ57" s="2">
        <f t="shared" si="17"/>
        <v>4.5</v>
      </c>
      <c r="BR57" s="2">
        <v>0.7</v>
      </c>
      <c r="BS57" s="2">
        <f t="shared" si="18"/>
        <v>6.9999999999999999E-4</v>
      </c>
      <c r="BT57" s="2">
        <f t="shared" si="19"/>
        <v>6.9079223685315778</v>
      </c>
      <c r="BU57" s="60" t="s">
        <v>4</v>
      </c>
      <c r="CE57" s="8">
        <f t="shared" si="20"/>
        <v>6.2500250001</v>
      </c>
      <c r="CF57" s="8">
        <f t="shared" si="21"/>
        <v>1.6773157597869788</v>
      </c>
      <c r="CK57" s="2">
        <f t="shared" si="39"/>
        <v>16200</v>
      </c>
      <c r="CL57" s="2">
        <f t="shared" si="22"/>
        <v>4.5</v>
      </c>
      <c r="CM57" s="2">
        <v>0.4</v>
      </c>
      <c r="CN57" s="2">
        <f t="shared" si="23"/>
        <v>4.0000000000000002E-4</v>
      </c>
      <c r="CO57" s="2">
        <f t="shared" si="24"/>
        <v>3.9473842105894734</v>
      </c>
      <c r="CP57" s="60" t="s">
        <v>4</v>
      </c>
      <c r="CV57" s="2">
        <f t="shared" si="40"/>
        <v>16200</v>
      </c>
      <c r="CW57" s="2">
        <f t="shared" si="25"/>
        <v>4.5</v>
      </c>
      <c r="CX57" s="2">
        <v>0.4</v>
      </c>
      <c r="CY57" s="2">
        <f t="shared" si="26"/>
        <v>4.0000000000000002E-4</v>
      </c>
      <c r="CZ57" s="2">
        <f t="shared" si="27"/>
        <v>3.9473842105894734</v>
      </c>
      <c r="DA57" s="60" t="s">
        <v>4</v>
      </c>
      <c r="DI57" s="2">
        <f t="shared" si="41"/>
        <v>16200</v>
      </c>
      <c r="DJ57" s="2">
        <f t="shared" si="28"/>
        <v>4.5</v>
      </c>
      <c r="DK57" s="2">
        <v>0.3</v>
      </c>
      <c r="DL57" s="2">
        <f t="shared" si="29"/>
        <v>2.9999999999999997E-4</v>
      </c>
      <c r="DM57" s="2">
        <f t="shared" si="30"/>
        <v>2.9605381579421048</v>
      </c>
      <c r="DN57" s="60" t="s">
        <v>4</v>
      </c>
      <c r="DX57" s="8">
        <f t="shared" si="31"/>
        <v>3.618435526373684</v>
      </c>
      <c r="DY57" s="8">
        <f t="shared" si="32"/>
        <v>0.46520369054275412</v>
      </c>
      <c r="EG57" s="9"/>
      <c r="EH57" s="9"/>
      <c r="EI57" s="9"/>
      <c r="EL57" s="3"/>
      <c r="EM57" s="3"/>
      <c r="EO57" s="3"/>
      <c r="EP57" s="3"/>
    </row>
    <row r="58" spans="1:146" x14ac:dyDescent="0.25">
      <c r="A58" s="2">
        <f t="shared" si="33"/>
        <v>16500</v>
      </c>
      <c r="B58" s="2">
        <f t="shared" si="2"/>
        <v>4.583333333333333</v>
      </c>
      <c r="C58" s="2">
        <v>1.1000000000000001</v>
      </c>
      <c r="D58" s="2">
        <f t="shared" si="3"/>
        <v>1.1000000000000001E-3</v>
      </c>
      <c r="E58" s="2">
        <f t="shared" si="4"/>
        <v>10.855306579121052</v>
      </c>
      <c r="F58" s="60"/>
      <c r="L58" s="2">
        <f t="shared" si="34"/>
        <v>16500</v>
      </c>
      <c r="M58" s="2">
        <f t="shared" si="5"/>
        <v>4.583333333333333</v>
      </c>
      <c r="N58" s="2">
        <v>1.1000000000000001</v>
      </c>
      <c r="O58" s="2">
        <f t="shared" si="6"/>
        <v>1.1000000000000001E-3</v>
      </c>
      <c r="P58" s="2">
        <f t="shared" si="7"/>
        <v>10.855306579121052</v>
      </c>
      <c r="Q58" s="60"/>
      <c r="X58" s="2">
        <f t="shared" si="35"/>
        <v>16500</v>
      </c>
      <c r="Y58" s="2">
        <f t="shared" si="8"/>
        <v>4.583333333333333</v>
      </c>
      <c r="Z58" s="2">
        <v>1.1000000000000001</v>
      </c>
      <c r="AA58" s="2">
        <f t="shared" si="9"/>
        <v>1.1000000000000001E-3</v>
      </c>
      <c r="AB58" s="2">
        <f t="shared" si="10"/>
        <v>10.855306579121052</v>
      </c>
      <c r="AC58" s="60"/>
      <c r="AM58">
        <f t="shared" si="42"/>
        <v>10.855306579121054</v>
      </c>
      <c r="AN58">
        <f t="shared" si="43"/>
        <v>1.7763568394002505E-15</v>
      </c>
      <c r="AT58" s="2">
        <f t="shared" si="36"/>
        <v>16500</v>
      </c>
      <c r="AU58" s="2">
        <f t="shared" si="11"/>
        <v>4.583333333333333</v>
      </c>
      <c r="AV58" s="2">
        <v>0.5</v>
      </c>
      <c r="AW58" s="2">
        <f t="shared" si="12"/>
        <v>5.0000000000000001E-4</v>
      </c>
      <c r="AX58" s="2">
        <f t="shared" si="13"/>
        <v>4.9342302632368416</v>
      </c>
      <c r="AY58" s="60"/>
      <c r="BE58" s="2">
        <f t="shared" si="37"/>
        <v>16500</v>
      </c>
      <c r="BF58" s="2">
        <f t="shared" si="14"/>
        <v>4.583333333333333</v>
      </c>
      <c r="BG58" s="2">
        <v>1</v>
      </c>
      <c r="BH58" s="2">
        <f t="shared" si="15"/>
        <v>1E-3</v>
      </c>
      <c r="BI58" s="2">
        <f t="shared" si="16"/>
        <v>9.8684605264736831</v>
      </c>
      <c r="BJ58" s="60"/>
      <c r="BP58" s="2">
        <f t="shared" si="38"/>
        <v>16500</v>
      </c>
      <c r="BQ58" s="2">
        <f t="shared" si="17"/>
        <v>4.583333333333333</v>
      </c>
      <c r="BR58" s="2">
        <v>0.8</v>
      </c>
      <c r="BS58" s="2">
        <f t="shared" si="18"/>
        <v>8.0000000000000004E-4</v>
      </c>
      <c r="BT58" s="2">
        <f t="shared" si="19"/>
        <v>7.8947684211789468</v>
      </c>
      <c r="BU58" s="60"/>
      <c r="CE58" s="8">
        <f t="shared" si="20"/>
        <v>7.5658197369631566</v>
      </c>
      <c r="CF58" s="8">
        <f t="shared" si="21"/>
        <v>2.0277758752380346</v>
      </c>
      <c r="CK58" s="2">
        <f t="shared" si="39"/>
        <v>16500</v>
      </c>
      <c r="CL58" s="2">
        <f t="shared" si="22"/>
        <v>4.583333333333333</v>
      </c>
      <c r="CM58" s="2">
        <v>0.5</v>
      </c>
      <c r="CN58" s="2">
        <f t="shared" si="23"/>
        <v>5.0000000000000001E-4</v>
      </c>
      <c r="CO58" s="2">
        <f t="shared" si="24"/>
        <v>4.9342302632368416</v>
      </c>
      <c r="CP58" s="60"/>
      <c r="CV58" s="2">
        <f t="shared" si="40"/>
        <v>16500</v>
      </c>
      <c r="CW58" s="2">
        <f t="shared" si="25"/>
        <v>4.583333333333333</v>
      </c>
      <c r="CX58" s="2">
        <v>0.5</v>
      </c>
      <c r="CY58" s="2">
        <f t="shared" si="26"/>
        <v>5.0000000000000001E-4</v>
      </c>
      <c r="CZ58" s="2">
        <f t="shared" si="27"/>
        <v>4.9342302632368416</v>
      </c>
      <c r="DA58" s="60"/>
      <c r="DI58" s="2">
        <f t="shared" si="41"/>
        <v>16500</v>
      </c>
      <c r="DJ58" s="2">
        <f t="shared" si="28"/>
        <v>4.583333333333333</v>
      </c>
      <c r="DK58" s="2">
        <v>0.3</v>
      </c>
      <c r="DL58" s="2">
        <f t="shared" si="29"/>
        <v>2.9999999999999997E-4</v>
      </c>
      <c r="DM58" s="2">
        <f t="shared" si="30"/>
        <v>2.9605381579421048</v>
      </c>
      <c r="DN58" s="60"/>
      <c r="DX58" s="8">
        <f t="shared" si="31"/>
        <v>4.2763328948052628</v>
      </c>
      <c r="DY58" s="8">
        <f t="shared" si="32"/>
        <v>0.93040738108550824</v>
      </c>
      <c r="EG58" s="9"/>
      <c r="EH58" s="9"/>
      <c r="EI58" s="9"/>
      <c r="EL58" s="3"/>
      <c r="EM58" s="3"/>
      <c r="EO58" s="3"/>
      <c r="EP58" s="3"/>
    </row>
    <row r="59" spans="1:146" x14ac:dyDescent="0.25">
      <c r="A59" s="2">
        <f t="shared" si="33"/>
        <v>16800</v>
      </c>
      <c r="B59" s="2">
        <f t="shared" si="2"/>
        <v>4.666666666666667</v>
      </c>
      <c r="C59" s="2">
        <v>1.1000000000000001</v>
      </c>
      <c r="D59" s="2">
        <f t="shared" si="3"/>
        <v>1.1000000000000001E-3</v>
      </c>
      <c r="E59" s="2">
        <f t="shared" si="4"/>
        <v>10.855306579121052</v>
      </c>
      <c r="F59" s="60"/>
      <c r="L59" s="2">
        <f t="shared" si="34"/>
        <v>16800</v>
      </c>
      <c r="M59" s="2">
        <f t="shared" si="5"/>
        <v>4.666666666666667</v>
      </c>
      <c r="N59" s="2">
        <v>1.3</v>
      </c>
      <c r="O59" s="2">
        <f t="shared" si="6"/>
        <v>1.2999999999999999E-3</v>
      </c>
      <c r="P59" s="2">
        <f t="shared" si="7"/>
        <v>12.828998684415788</v>
      </c>
      <c r="Q59" s="60"/>
      <c r="X59" s="2">
        <f t="shared" si="35"/>
        <v>16800</v>
      </c>
      <c r="Y59" s="2">
        <f t="shared" si="8"/>
        <v>4.666666666666667</v>
      </c>
      <c r="Z59" s="2">
        <v>1.1000000000000001</v>
      </c>
      <c r="AA59" s="2">
        <f t="shared" si="9"/>
        <v>1.1000000000000001E-3</v>
      </c>
      <c r="AB59" s="2">
        <f t="shared" si="10"/>
        <v>10.855306579121052</v>
      </c>
      <c r="AC59" s="60"/>
      <c r="AM59">
        <f t="shared" si="42"/>
        <v>11.513203947552631</v>
      </c>
      <c r="AN59">
        <f t="shared" si="43"/>
        <v>0.93040738108550758</v>
      </c>
      <c r="AT59" s="2">
        <f t="shared" si="36"/>
        <v>16800</v>
      </c>
      <c r="AU59" s="2">
        <f t="shared" si="11"/>
        <v>4.666666666666667</v>
      </c>
      <c r="AV59" s="2">
        <v>0.6</v>
      </c>
      <c r="AW59" s="2">
        <f t="shared" si="12"/>
        <v>5.9999999999999995E-4</v>
      </c>
      <c r="AX59" s="2">
        <f t="shared" si="13"/>
        <v>5.9210763158842097</v>
      </c>
      <c r="AY59" s="60"/>
      <c r="BE59" s="2">
        <f t="shared" si="37"/>
        <v>16800</v>
      </c>
      <c r="BF59" s="2">
        <f t="shared" si="14"/>
        <v>4.666666666666667</v>
      </c>
      <c r="BG59" s="2">
        <v>1.1000000000000001</v>
      </c>
      <c r="BH59" s="2">
        <f t="shared" si="15"/>
        <v>1.1000000000000001E-3</v>
      </c>
      <c r="BI59" s="2">
        <f t="shared" si="16"/>
        <v>10.855306579121052</v>
      </c>
      <c r="BJ59" s="60"/>
      <c r="BP59" s="2">
        <f t="shared" si="38"/>
        <v>16800</v>
      </c>
      <c r="BQ59" s="2">
        <f t="shared" si="17"/>
        <v>4.666666666666667</v>
      </c>
      <c r="BR59" s="2">
        <v>0.7</v>
      </c>
      <c r="BS59" s="2">
        <f t="shared" si="18"/>
        <v>6.9999999999999999E-4</v>
      </c>
      <c r="BT59" s="2">
        <f t="shared" si="19"/>
        <v>6.9079223685315778</v>
      </c>
      <c r="BU59" s="60"/>
      <c r="CE59" s="8">
        <f t="shared" si="20"/>
        <v>7.8947684211789477</v>
      </c>
      <c r="CF59" s="8">
        <f t="shared" si="21"/>
        <v>2.131831125484982</v>
      </c>
      <c r="CK59" s="2">
        <f t="shared" si="39"/>
        <v>16800</v>
      </c>
      <c r="CL59" s="2">
        <f t="shared" si="22"/>
        <v>4.666666666666667</v>
      </c>
      <c r="CM59" s="2">
        <v>0.5</v>
      </c>
      <c r="CN59" s="2">
        <f t="shared" si="23"/>
        <v>5.0000000000000001E-4</v>
      </c>
      <c r="CO59" s="2">
        <f t="shared" si="24"/>
        <v>4.9342302632368416</v>
      </c>
      <c r="CP59" s="60"/>
      <c r="CV59" s="2">
        <f t="shared" si="40"/>
        <v>16800</v>
      </c>
      <c r="CW59" s="2">
        <f t="shared" si="25"/>
        <v>4.666666666666667</v>
      </c>
      <c r="CX59" s="2">
        <v>0.4</v>
      </c>
      <c r="CY59" s="2">
        <f t="shared" si="26"/>
        <v>4.0000000000000002E-4</v>
      </c>
      <c r="CZ59" s="2">
        <f t="shared" si="27"/>
        <v>3.9473842105894734</v>
      </c>
      <c r="DA59" s="60"/>
      <c r="DI59" s="2">
        <f t="shared" si="41"/>
        <v>16800</v>
      </c>
      <c r="DJ59" s="2">
        <f t="shared" si="28"/>
        <v>4.666666666666667</v>
      </c>
      <c r="DK59" s="2">
        <v>0.3</v>
      </c>
      <c r="DL59" s="2">
        <f t="shared" si="29"/>
        <v>2.9999999999999997E-4</v>
      </c>
      <c r="DM59" s="2">
        <f t="shared" si="30"/>
        <v>2.9605381579421048</v>
      </c>
      <c r="DN59" s="60"/>
      <c r="DX59" s="8">
        <f t="shared" si="31"/>
        <v>3.947384210589473</v>
      </c>
      <c r="DY59" s="8">
        <f t="shared" si="32"/>
        <v>0.80575642788860036</v>
      </c>
      <c r="EG59" s="9"/>
      <c r="EH59" s="9"/>
      <c r="EI59" s="9"/>
      <c r="EL59" s="3"/>
      <c r="EM59" s="3"/>
      <c r="EO59" s="3"/>
      <c r="EP59" s="3"/>
    </row>
    <row r="60" spans="1:146" x14ac:dyDescent="0.25">
      <c r="A60" s="2">
        <f t="shared" si="33"/>
        <v>17100</v>
      </c>
      <c r="B60" s="2">
        <f t="shared" si="2"/>
        <v>4.75</v>
      </c>
      <c r="C60" s="2">
        <v>1.1000000000000001</v>
      </c>
      <c r="D60" s="2">
        <f t="shared" si="3"/>
        <v>1.1000000000000001E-3</v>
      </c>
      <c r="E60" s="2">
        <f t="shared" si="4"/>
        <v>10.855306579121052</v>
      </c>
      <c r="F60" s="60"/>
      <c r="L60" s="2">
        <f t="shared" si="34"/>
        <v>17100</v>
      </c>
      <c r="M60" s="2">
        <f t="shared" si="5"/>
        <v>4.75</v>
      </c>
      <c r="N60" s="2">
        <v>1.3</v>
      </c>
      <c r="O60" s="2">
        <f t="shared" si="6"/>
        <v>1.2999999999999999E-3</v>
      </c>
      <c r="P60" s="2">
        <f t="shared" si="7"/>
        <v>12.828998684415788</v>
      </c>
      <c r="Q60" s="60"/>
      <c r="X60" s="2">
        <f t="shared" si="35"/>
        <v>17100</v>
      </c>
      <c r="Y60" s="2">
        <f t="shared" si="8"/>
        <v>4.75</v>
      </c>
      <c r="Z60" s="2">
        <v>1.1000000000000001</v>
      </c>
      <c r="AA60" s="2">
        <f t="shared" si="9"/>
        <v>1.1000000000000001E-3</v>
      </c>
      <c r="AB60" s="2">
        <f t="shared" si="10"/>
        <v>10.855306579121052</v>
      </c>
      <c r="AC60" s="60"/>
      <c r="AM60">
        <f t="shared" si="42"/>
        <v>11.513203947552631</v>
      </c>
      <c r="AN60">
        <f t="shared" si="43"/>
        <v>0.93040738108550758</v>
      </c>
      <c r="AT60" s="2">
        <f t="shared" si="36"/>
        <v>17100</v>
      </c>
      <c r="AU60" s="2">
        <f t="shared" si="11"/>
        <v>4.75</v>
      </c>
      <c r="AV60" s="2">
        <v>0.7</v>
      </c>
      <c r="AW60" s="2">
        <f t="shared" si="12"/>
        <v>6.9999999999999999E-4</v>
      </c>
      <c r="AX60" s="2">
        <f t="shared" si="13"/>
        <v>6.9079223685315778</v>
      </c>
      <c r="AY60" s="60"/>
      <c r="BE60" s="2">
        <f t="shared" si="37"/>
        <v>17100</v>
      </c>
      <c r="BF60" s="2">
        <f t="shared" si="14"/>
        <v>4.75</v>
      </c>
      <c r="BG60" s="2">
        <v>1.2</v>
      </c>
      <c r="BH60" s="2">
        <f t="shared" si="15"/>
        <v>1.1999999999999999E-3</v>
      </c>
      <c r="BI60" s="2">
        <f t="shared" si="16"/>
        <v>11.842152631768419</v>
      </c>
      <c r="BJ60" s="60"/>
      <c r="BP60" s="2">
        <f t="shared" si="38"/>
        <v>17100</v>
      </c>
      <c r="BQ60" s="2">
        <f t="shared" si="17"/>
        <v>4.75</v>
      </c>
      <c r="BR60" s="2">
        <v>0.8</v>
      </c>
      <c r="BS60" s="2">
        <f t="shared" si="18"/>
        <v>8.0000000000000004E-4</v>
      </c>
      <c r="BT60" s="2">
        <f t="shared" si="19"/>
        <v>7.8947684211789468</v>
      </c>
      <c r="BU60" s="60"/>
      <c r="CE60" s="8">
        <f t="shared" si="20"/>
        <v>8.8816144738263159</v>
      </c>
      <c r="CF60" s="8">
        <f t="shared" si="21"/>
        <v>2.131831125484982</v>
      </c>
      <c r="CK60" s="2">
        <f t="shared" si="39"/>
        <v>17100</v>
      </c>
      <c r="CL60" s="2">
        <f t="shared" si="22"/>
        <v>4.75</v>
      </c>
      <c r="CM60" s="2">
        <v>0.4</v>
      </c>
      <c r="CN60" s="2">
        <f t="shared" si="23"/>
        <v>4.0000000000000002E-4</v>
      </c>
      <c r="CO60" s="2">
        <f t="shared" si="24"/>
        <v>3.9473842105894734</v>
      </c>
      <c r="CP60" s="60"/>
      <c r="CV60" s="2">
        <f t="shared" si="40"/>
        <v>17100</v>
      </c>
      <c r="CW60" s="2">
        <f t="shared" si="25"/>
        <v>4.75</v>
      </c>
      <c r="CX60" s="2">
        <v>0.4</v>
      </c>
      <c r="CY60" s="2">
        <f t="shared" si="26"/>
        <v>4.0000000000000002E-4</v>
      </c>
      <c r="CZ60" s="2">
        <f t="shared" si="27"/>
        <v>3.9473842105894734</v>
      </c>
      <c r="DA60" s="60"/>
      <c r="DI60" s="2">
        <f t="shared" si="41"/>
        <v>17100</v>
      </c>
      <c r="DJ60" s="2">
        <f t="shared" si="28"/>
        <v>4.75</v>
      </c>
      <c r="DK60" s="2">
        <v>0.3</v>
      </c>
      <c r="DL60" s="2">
        <f t="shared" si="29"/>
        <v>2.9999999999999997E-4</v>
      </c>
      <c r="DM60" s="2">
        <f t="shared" si="30"/>
        <v>2.9605381579421048</v>
      </c>
      <c r="DN60" s="60"/>
      <c r="DX60" s="8">
        <f t="shared" si="31"/>
        <v>3.618435526373684</v>
      </c>
      <c r="DY60" s="8">
        <f t="shared" si="32"/>
        <v>0.46520369054275412</v>
      </c>
      <c r="EG60" s="9"/>
      <c r="EH60" s="9"/>
      <c r="EI60" s="9"/>
      <c r="EL60" s="3"/>
      <c r="EM60" s="3"/>
      <c r="EO60" s="3"/>
      <c r="EP60" s="3"/>
    </row>
    <row r="61" spans="1:146" x14ac:dyDescent="0.25">
      <c r="A61" s="2">
        <f t="shared" si="33"/>
        <v>17400</v>
      </c>
      <c r="B61" s="2">
        <f t="shared" si="2"/>
        <v>4.833333333333333</v>
      </c>
      <c r="C61" s="2">
        <v>1.1000000000000001</v>
      </c>
      <c r="D61" s="2">
        <f t="shared" si="3"/>
        <v>1.1000000000000001E-3</v>
      </c>
      <c r="E61" s="2">
        <f t="shared" si="4"/>
        <v>10.855306579121052</v>
      </c>
      <c r="F61" s="60"/>
      <c r="L61" s="2">
        <f t="shared" si="34"/>
        <v>17400</v>
      </c>
      <c r="M61" s="2">
        <f t="shared" si="5"/>
        <v>4.833333333333333</v>
      </c>
      <c r="N61" s="2">
        <v>1.3</v>
      </c>
      <c r="O61" s="2">
        <f t="shared" si="6"/>
        <v>1.2999999999999999E-3</v>
      </c>
      <c r="P61" s="2">
        <f t="shared" si="7"/>
        <v>12.828998684415788</v>
      </c>
      <c r="Q61" s="60"/>
      <c r="X61" s="2">
        <f t="shared" si="35"/>
        <v>17400</v>
      </c>
      <c r="Y61" s="2">
        <f t="shared" si="8"/>
        <v>4.833333333333333</v>
      </c>
      <c r="Z61" s="2">
        <v>1.1000000000000001</v>
      </c>
      <c r="AA61" s="2">
        <f t="shared" si="9"/>
        <v>1.1000000000000001E-3</v>
      </c>
      <c r="AB61" s="2">
        <f t="shared" si="10"/>
        <v>10.855306579121052</v>
      </c>
      <c r="AC61" s="60"/>
      <c r="AM61">
        <f t="shared" si="42"/>
        <v>11.513203947552631</v>
      </c>
      <c r="AN61">
        <f t="shared" si="43"/>
        <v>0.93040738108550758</v>
      </c>
      <c r="AT61" s="2">
        <f t="shared" si="36"/>
        <v>17400</v>
      </c>
      <c r="AU61" s="2">
        <f t="shared" si="11"/>
        <v>4.833333333333333</v>
      </c>
      <c r="AV61" s="2">
        <v>0.7</v>
      </c>
      <c r="AW61" s="2">
        <f t="shared" si="12"/>
        <v>6.9999999999999999E-4</v>
      </c>
      <c r="AX61" s="2">
        <f t="shared" si="13"/>
        <v>6.9079223685315778</v>
      </c>
      <c r="AY61" s="60"/>
      <c r="BE61" s="2">
        <f t="shared" si="37"/>
        <v>17400</v>
      </c>
      <c r="BF61" s="2">
        <f t="shared" si="14"/>
        <v>4.833333333333333</v>
      </c>
      <c r="BG61" s="2">
        <v>1.2</v>
      </c>
      <c r="BH61" s="2">
        <f t="shared" si="15"/>
        <v>1.1999999999999999E-3</v>
      </c>
      <c r="BI61" s="2">
        <f t="shared" si="16"/>
        <v>11.842152631768419</v>
      </c>
      <c r="BJ61" s="60"/>
      <c r="BP61" s="2">
        <f t="shared" si="38"/>
        <v>17400</v>
      </c>
      <c r="BQ61" s="2">
        <f t="shared" si="17"/>
        <v>4.833333333333333</v>
      </c>
      <c r="BR61" s="2">
        <v>0.7</v>
      </c>
      <c r="BS61" s="2">
        <f t="shared" si="18"/>
        <v>6.9999999999999999E-4</v>
      </c>
      <c r="BT61" s="2">
        <f t="shared" si="19"/>
        <v>6.9079223685315778</v>
      </c>
      <c r="BU61" s="60"/>
      <c r="CE61" s="8">
        <f t="shared" si="20"/>
        <v>8.5526657896105238</v>
      </c>
      <c r="CF61" s="8">
        <f t="shared" si="21"/>
        <v>2.3260184527137735</v>
      </c>
      <c r="CK61" s="2">
        <f t="shared" si="39"/>
        <v>17400</v>
      </c>
      <c r="CL61" s="2">
        <f t="shared" si="22"/>
        <v>4.833333333333333</v>
      </c>
      <c r="CM61" s="2">
        <v>0.4</v>
      </c>
      <c r="CN61" s="2">
        <f t="shared" si="23"/>
        <v>4.0000000000000002E-4</v>
      </c>
      <c r="CO61" s="2">
        <f t="shared" si="24"/>
        <v>3.9473842105894734</v>
      </c>
      <c r="CP61" s="60"/>
      <c r="CV61" s="2">
        <f t="shared" si="40"/>
        <v>17400</v>
      </c>
      <c r="CW61" s="2">
        <f t="shared" si="25"/>
        <v>4.833333333333333</v>
      </c>
      <c r="CX61" s="2">
        <v>0.4</v>
      </c>
      <c r="CY61" s="2">
        <f t="shared" si="26"/>
        <v>4.0000000000000002E-4</v>
      </c>
      <c r="CZ61" s="2">
        <f t="shared" si="27"/>
        <v>3.9473842105894734</v>
      </c>
      <c r="DA61" s="60"/>
      <c r="DI61" s="2">
        <f t="shared" si="41"/>
        <v>17400</v>
      </c>
      <c r="DJ61" s="2">
        <f t="shared" si="28"/>
        <v>4.833333333333333</v>
      </c>
      <c r="DK61" s="2">
        <v>0.3</v>
      </c>
      <c r="DL61" s="2">
        <f t="shared" si="29"/>
        <v>2.9999999999999997E-4</v>
      </c>
      <c r="DM61" s="2">
        <f t="shared" si="30"/>
        <v>2.9605381579421048</v>
      </c>
      <c r="DN61" s="60"/>
      <c r="DX61" s="8">
        <f t="shared" si="31"/>
        <v>3.618435526373684</v>
      </c>
      <c r="DY61" s="8">
        <f t="shared" si="32"/>
        <v>0.46520369054275412</v>
      </c>
      <c r="EG61" s="9"/>
      <c r="EH61" s="9"/>
      <c r="EI61" s="9"/>
      <c r="EL61" s="3"/>
      <c r="EM61" s="3"/>
      <c r="EO61" s="3"/>
      <c r="EP61" s="3"/>
    </row>
    <row r="62" spans="1:146" x14ac:dyDescent="0.25">
      <c r="A62" s="2">
        <f t="shared" si="33"/>
        <v>17700</v>
      </c>
      <c r="B62" s="2">
        <f t="shared" si="2"/>
        <v>4.916666666666667</v>
      </c>
      <c r="C62" s="2">
        <v>1.1000000000000001</v>
      </c>
      <c r="D62" s="2">
        <f t="shared" si="3"/>
        <v>1.1000000000000001E-3</v>
      </c>
      <c r="E62" s="2">
        <f t="shared" si="4"/>
        <v>10.855306579121052</v>
      </c>
      <c r="F62" s="60"/>
      <c r="L62" s="2">
        <f t="shared" si="34"/>
        <v>17700</v>
      </c>
      <c r="M62" s="2">
        <f t="shared" si="5"/>
        <v>4.916666666666667</v>
      </c>
      <c r="N62" s="2">
        <v>1.3</v>
      </c>
      <c r="O62" s="2">
        <f t="shared" si="6"/>
        <v>1.2999999999999999E-3</v>
      </c>
      <c r="P62" s="2">
        <f t="shared" si="7"/>
        <v>12.828998684415788</v>
      </c>
      <c r="Q62" s="60"/>
      <c r="X62" s="2">
        <f t="shared" si="35"/>
        <v>17700</v>
      </c>
      <c r="Y62" s="2">
        <f t="shared" si="8"/>
        <v>4.916666666666667</v>
      </c>
      <c r="Z62" s="2">
        <v>1.1000000000000001</v>
      </c>
      <c r="AA62" s="2">
        <f t="shared" si="9"/>
        <v>1.1000000000000001E-3</v>
      </c>
      <c r="AB62" s="2">
        <f t="shared" si="10"/>
        <v>10.855306579121052</v>
      </c>
      <c r="AC62" s="60"/>
      <c r="AM62">
        <f t="shared" si="42"/>
        <v>11.513203947552631</v>
      </c>
      <c r="AN62">
        <f t="shared" si="43"/>
        <v>0.93040738108550758</v>
      </c>
      <c r="AT62" s="2">
        <f t="shared" si="36"/>
        <v>17700</v>
      </c>
      <c r="AU62" s="2">
        <f t="shared" si="11"/>
        <v>4.916666666666667</v>
      </c>
      <c r="AV62" s="2">
        <v>0.7</v>
      </c>
      <c r="AW62" s="2">
        <f t="shared" si="12"/>
        <v>6.9999999999999999E-4</v>
      </c>
      <c r="AX62" s="2">
        <f t="shared" si="13"/>
        <v>6.9079223685315778</v>
      </c>
      <c r="AY62" s="60"/>
      <c r="BE62" s="2">
        <f t="shared" si="37"/>
        <v>17700</v>
      </c>
      <c r="BF62" s="2">
        <f t="shared" si="14"/>
        <v>4.916666666666667</v>
      </c>
      <c r="BG62" s="2">
        <v>1.2</v>
      </c>
      <c r="BH62" s="2">
        <f t="shared" si="15"/>
        <v>1.1999999999999999E-3</v>
      </c>
      <c r="BI62" s="2">
        <f t="shared" si="16"/>
        <v>11.842152631768419</v>
      </c>
      <c r="BJ62" s="60"/>
      <c r="BP62" s="2">
        <f t="shared" si="38"/>
        <v>17700</v>
      </c>
      <c r="BQ62" s="2">
        <f t="shared" si="17"/>
        <v>4.916666666666667</v>
      </c>
      <c r="BR62" s="2">
        <v>0.7</v>
      </c>
      <c r="BS62" s="2">
        <f t="shared" si="18"/>
        <v>6.9999999999999999E-4</v>
      </c>
      <c r="BT62" s="2">
        <f t="shared" si="19"/>
        <v>6.9079223685315778</v>
      </c>
      <c r="BU62" s="60"/>
      <c r="CE62" s="8">
        <f t="shared" si="20"/>
        <v>8.5526657896105238</v>
      </c>
      <c r="CF62" s="8">
        <f t="shared" si="21"/>
        <v>2.3260184527137735</v>
      </c>
      <c r="CK62" s="2">
        <f t="shared" si="39"/>
        <v>17700</v>
      </c>
      <c r="CL62" s="2">
        <f t="shared" si="22"/>
        <v>4.916666666666667</v>
      </c>
      <c r="CM62" s="2">
        <v>0.4</v>
      </c>
      <c r="CN62" s="2">
        <f t="shared" si="23"/>
        <v>4.0000000000000002E-4</v>
      </c>
      <c r="CO62" s="2">
        <f t="shared" si="24"/>
        <v>3.9473842105894734</v>
      </c>
      <c r="CP62" s="60"/>
      <c r="CV62" s="2">
        <f t="shared" si="40"/>
        <v>17700</v>
      </c>
      <c r="CW62" s="2">
        <f t="shared" si="25"/>
        <v>4.916666666666667</v>
      </c>
      <c r="CX62" s="2">
        <v>0.4</v>
      </c>
      <c r="CY62" s="2">
        <f t="shared" si="26"/>
        <v>4.0000000000000002E-4</v>
      </c>
      <c r="CZ62" s="2">
        <f t="shared" si="27"/>
        <v>3.9473842105894734</v>
      </c>
      <c r="DA62" s="60"/>
      <c r="DI62" s="2">
        <f t="shared" si="41"/>
        <v>17700</v>
      </c>
      <c r="DJ62" s="2">
        <f t="shared" si="28"/>
        <v>4.916666666666667</v>
      </c>
      <c r="DK62" s="2">
        <v>0.3</v>
      </c>
      <c r="DL62" s="2">
        <f t="shared" si="29"/>
        <v>2.9999999999999997E-4</v>
      </c>
      <c r="DM62" s="2">
        <f t="shared" si="30"/>
        <v>2.9605381579421048</v>
      </c>
      <c r="DN62" s="60"/>
      <c r="DX62" s="8">
        <f t="shared" si="31"/>
        <v>3.618435526373684</v>
      </c>
      <c r="DY62" s="8">
        <f t="shared" si="32"/>
        <v>0.46520369054275412</v>
      </c>
      <c r="EG62" s="9"/>
      <c r="EH62" s="9"/>
      <c r="EI62" s="9"/>
      <c r="EL62" s="3"/>
      <c r="EM62" s="3"/>
      <c r="EO62" s="3"/>
      <c r="EP62" s="3"/>
    </row>
    <row r="63" spans="1:146" x14ac:dyDescent="0.25">
      <c r="AN63">
        <f>AVERAGEA(AN4:AN62)</f>
        <v>0.82321428801174801</v>
      </c>
      <c r="DY63" s="8">
        <f>AVERAGEA(DY4:DY62)</f>
        <v>0.70438400267463486</v>
      </c>
      <c r="EG63" s="9"/>
      <c r="EH63" s="9"/>
      <c r="EI63" s="9"/>
      <c r="EL63" s="3"/>
      <c r="EM63" s="3"/>
      <c r="EO63" s="3"/>
      <c r="EP63" s="3"/>
    </row>
    <row r="64" spans="1:146" x14ac:dyDescent="0.25">
      <c r="EG64" s="9"/>
      <c r="EH64" s="9"/>
      <c r="EI64" s="9"/>
      <c r="EL64" s="3"/>
      <c r="EM64" s="3"/>
      <c r="EO64" s="3"/>
      <c r="EP64" s="3"/>
    </row>
    <row r="65" spans="10:146" x14ac:dyDescent="0.25">
      <c r="EG65" s="9"/>
      <c r="EH65" s="9"/>
      <c r="EI65" s="9"/>
      <c r="EL65" s="3"/>
      <c r="EM65" s="3"/>
      <c r="EO65" s="3"/>
      <c r="EP65" s="3"/>
    </row>
    <row r="66" spans="10:146" x14ac:dyDescent="0.25">
      <c r="EG66" s="9"/>
      <c r="EH66" s="9"/>
      <c r="EI66" s="9"/>
      <c r="EL66" s="3"/>
      <c r="EM66" s="3"/>
      <c r="EO66" s="3"/>
      <c r="EP66" s="3"/>
    </row>
    <row r="67" spans="10:146" x14ac:dyDescent="0.25">
      <c r="EG67" s="9"/>
      <c r="EH67" s="9"/>
      <c r="EI67" s="9"/>
      <c r="EL67" s="3"/>
      <c r="EM67" s="3"/>
      <c r="EO67" s="3"/>
      <c r="EP67" s="3"/>
    </row>
    <row r="68" spans="10:146" x14ac:dyDescent="0.25">
      <c r="EG68" s="9"/>
      <c r="EH68" s="9"/>
      <c r="EI68" s="9"/>
      <c r="EL68" s="3"/>
      <c r="EM68" s="3"/>
      <c r="EO68" s="3"/>
      <c r="EP68" s="3"/>
    </row>
    <row r="69" spans="10:146" x14ac:dyDescent="0.25">
      <c r="J69" t="s">
        <v>28</v>
      </c>
      <c r="EG69" s="9"/>
      <c r="EH69" s="9"/>
      <c r="EI69" s="9"/>
      <c r="EL69" s="3"/>
      <c r="EM69" s="3"/>
      <c r="EO69" s="3"/>
      <c r="EP69" s="3"/>
    </row>
    <row r="70" spans="10:146" x14ac:dyDescent="0.25">
      <c r="EG70" s="9"/>
      <c r="EH70" s="9"/>
      <c r="EI70" s="9"/>
      <c r="EL70" s="3"/>
      <c r="EM70" s="3"/>
      <c r="EO70" s="3"/>
      <c r="EP70" s="3"/>
    </row>
    <row r="71" spans="10:146" x14ac:dyDescent="0.25">
      <c r="EG71" s="9"/>
      <c r="EH71" s="9"/>
      <c r="EI71" s="9"/>
      <c r="EL71" s="3"/>
      <c r="EM71" s="3"/>
      <c r="EO71" s="3"/>
      <c r="EP71" s="3"/>
    </row>
    <row r="72" spans="10:146" x14ac:dyDescent="0.25">
      <c r="EG72" s="9"/>
      <c r="EH72" s="9"/>
      <c r="EL72" s="3"/>
      <c r="EM72" s="3"/>
      <c r="EO72" s="3"/>
      <c r="EP72" s="3"/>
    </row>
    <row r="73" spans="10:146" x14ac:dyDescent="0.25">
      <c r="EG73" s="9"/>
      <c r="EH73" s="9"/>
      <c r="EL73" s="3"/>
      <c r="EM73" s="3"/>
      <c r="EO73" s="3"/>
      <c r="EP73" s="3"/>
    </row>
    <row r="74" spans="10:146" x14ac:dyDescent="0.25">
      <c r="EG74" s="9"/>
      <c r="EH74" s="9"/>
      <c r="EL74" s="3"/>
      <c r="EM74" s="3"/>
      <c r="EO74" s="3"/>
      <c r="EP74" s="3"/>
    </row>
    <row r="75" spans="10:146" x14ac:dyDescent="0.25">
      <c r="EG75" s="9"/>
      <c r="EH75" s="9"/>
      <c r="EL75" s="3"/>
      <c r="EM75" s="3"/>
      <c r="EO75" s="3"/>
      <c r="EP75" s="3"/>
    </row>
    <row r="76" spans="10:146" x14ac:dyDescent="0.25">
      <c r="EG76" s="9"/>
      <c r="EH76" s="9"/>
      <c r="EL76" s="3"/>
      <c r="EM76" s="3"/>
      <c r="EO76" s="3"/>
      <c r="EP76" s="3"/>
    </row>
    <row r="77" spans="10:146" x14ac:dyDescent="0.25">
      <c r="EG77" s="9"/>
      <c r="EH77" s="9"/>
      <c r="EL77" s="3"/>
      <c r="EM77" s="3"/>
      <c r="EO77" s="3"/>
      <c r="EP77" s="3"/>
    </row>
    <row r="78" spans="10:146" x14ac:dyDescent="0.25">
      <c r="EG78" s="9"/>
      <c r="EH78" s="9"/>
      <c r="EL78" s="3"/>
      <c r="EM78" s="3"/>
      <c r="EO78" s="3"/>
      <c r="EP78" s="3"/>
    </row>
    <row r="79" spans="10:146" x14ac:dyDescent="0.25">
      <c r="EG79" s="9"/>
      <c r="EH79" s="9"/>
      <c r="EL79" s="3"/>
      <c r="EM79" s="3"/>
      <c r="EO79" s="3"/>
      <c r="EP79" s="3"/>
    </row>
    <row r="80" spans="10:146" x14ac:dyDescent="0.25">
      <c r="EG80" s="9"/>
      <c r="EH80" s="9"/>
      <c r="EL80" s="3"/>
      <c r="EM80" s="3"/>
      <c r="EO80" s="3"/>
      <c r="EP80" s="3"/>
    </row>
    <row r="81" spans="137:146" x14ac:dyDescent="0.25">
      <c r="EG81" s="9"/>
      <c r="EH81" s="9"/>
      <c r="EL81" s="3"/>
      <c r="EM81" s="3"/>
      <c r="EO81" s="3"/>
      <c r="EP81" s="3"/>
    </row>
    <row r="82" spans="137:146" x14ac:dyDescent="0.25">
      <c r="EG82" s="9"/>
      <c r="EH82" s="9"/>
      <c r="EL82" s="3"/>
      <c r="EM82" s="3"/>
      <c r="EO82" s="3"/>
      <c r="EP82" s="3"/>
    </row>
    <row r="83" spans="137:146" x14ac:dyDescent="0.25">
      <c r="EG83" s="9"/>
      <c r="EH83" s="9"/>
      <c r="EL83" s="3"/>
      <c r="EM83" s="3"/>
      <c r="EO83" s="3"/>
      <c r="EP83" s="3"/>
    </row>
    <row r="84" spans="137:146" x14ac:dyDescent="0.25">
      <c r="EG84" s="9"/>
      <c r="EH84" s="9"/>
      <c r="EL84" s="3"/>
      <c r="EM84" s="3"/>
      <c r="EO84" s="3"/>
      <c r="EP84" s="3"/>
    </row>
    <row r="85" spans="137:146" x14ac:dyDescent="0.25">
      <c r="EG85" s="9"/>
      <c r="EH85" s="9"/>
      <c r="EL85" s="3"/>
      <c r="EM85" s="3"/>
      <c r="EO85" s="3"/>
      <c r="EP85" s="3"/>
    </row>
    <row r="86" spans="137:146" x14ac:dyDescent="0.25">
      <c r="EG86" s="9"/>
      <c r="EH86" s="9"/>
      <c r="EL86" s="3"/>
      <c r="EM86" s="3"/>
      <c r="EO86" s="3"/>
      <c r="EP86" s="3"/>
    </row>
    <row r="87" spans="137:146" x14ac:dyDescent="0.25">
      <c r="EG87" s="9"/>
      <c r="EH87" s="9"/>
      <c r="EL87" s="3"/>
      <c r="EM87" s="3"/>
      <c r="EO87" s="3"/>
      <c r="EP87" s="3"/>
    </row>
    <row r="88" spans="137:146" x14ac:dyDescent="0.25">
      <c r="EG88" s="9"/>
      <c r="EH88" s="9"/>
      <c r="EL88" s="3"/>
      <c r="EM88" s="3"/>
      <c r="EO88" s="3"/>
      <c r="EP88" s="3"/>
    </row>
    <row r="89" spans="137:146" x14ac:dyDescent="0.25">
      <c r="EG89" s="9"/>
      <c r="EH89" s="9"/>
      <c r="EL89" s="3"/>
      <c r="EM89" s="3"/>
      <c r="EO89" s="3"/>
      <c r="EP89" s="3"/>
    </row>
    <row r="90" spans="137:146" x14ac:dyDescent="0.25">
      <c r="EG90" s="9"/>
      <c r="EH90" s="9"/>
      <c r="EL90" s="3"/>
      <c r="EM90" s="3"/>
      <c r="EO90" s="3"/>
      <c r="EP90" s="3"/>
    </row>
    <row r="91" spans="137:146" x14ac:dyDescent="0.25">
      <c r="EG91" s="9"/>
      <c r="EH91" s="9"/>
      <c r="EL91" s="3"/>
      <c r="EM91" s="3"/>
    </row>
    <row r="92" spans="137:146" x14ac:dyDescent="0.25">
      <c r="EG92" s="9"/>
      <c r="EH92" s="9"/>
      <c r="EL92" s="3"/>
      <c r="EM92" s="3"/>
    </row>
    <row r="93" spans="137:146" x14ac:dyDescent="0.25">
      <c r="EG93" s="9"/>
      <c r="EH93" s="9"/>
      <c r="EL93" s="3"/>
      <c r="EM93" s="3"/>
    </row>
    <row r="94" spans="137:146" x14ac:dyDescent="0.25">
      <c r="EG94" s="9"/>
      <c r="EH94" s="9"/>
      <c r="EL94" s="3"/>
      <c r="EM94" s="3"/>
    </row>
    <row r="95" spans="137:146" x14ac:dyDescent="0.25">
      <c r="EG95" s="9"/>
      <c r="EH95" s="9"/>
      <c r="EL95" s="3"/>
      <c r="EM95" s="3"/>
    </row>
    <row r="96" spans="137:146" x14ac:dyDescent="0.25">
      <c r="EG96" s="9"/>
      <c r="EH96" s="9"/>
      <c r="EL96" s="3"/>
      <c r="EM96" s="3"/>
    </row>
    <row r="97" spans="137:143" x14ac:dyDescent="0.25">
      <c r="EG97" s="9"/>
      <c r="EH97" s="9"/>
      <c r="EL97" s="3"/>
      <c r="EM97" s="3"/>
    </row>
    <row r="98" spans="137:143" x14ac:dyDescent="0.25">
      <c r="EG98" s="9"/>
      <c r="EH98" s="9"/>
      <c r="EL98" s="3"/>
      <c r="EM98" s="3"/>
    </row>
    <row r="99" spans="137:143" x14ac:dyDescent="0.25">
      <c r="EG99" s="9"/>
      <c r="EH99" s="9"/>
      <c r="EL99" s="3"/>
      <c r="EM99" s="3"/>
    </row>
    <row r="100" spans="137:143" x14ac:dyDescent="0.25">
      <c r="EG100" s="9"/>
      <c r="EH100" s="9"/>
      <c r="EL100" s="3"/>
      <c r="EM100" s="3"/>
    </row>
    <row r="101" spans="137:143" x14ac:dyDescent="0.25">
      <c r="EG101" s="9"/>
      <c r="EH101" s="9"/>
      <c r="EL101" s="3"/>
      <c r="EM101" s="3"/>
    </row>
    <row r="102" spans="137:143" x14ac:dyDescent="0.25">
      <c r="EG102" s="9"/>
      <c r="EH102" s="9"/>
      <c r="EL102" s="3"/>
      <c r="EM102" s="3"/>
    </row>
    <row r="103" spans="137:143" x14ac:dyDescent="0.25">
      <c r="EG103" s="9"/>
      <c r="EH103" s="9"/>
      <c r="EL103" s="3"/>
      <c r="EM103" s="3"/>
    </row>
    <row r="104" spans="137:143" x14ac:dyDescent="0.25">
      <c r="EG104" s="9"/>
      <c r="EH104" s="9"/>
      <c r="EL104" s="3"/>
      <c r="EM104" s="3"/>
    </row>
    <row r="105" spans="137:143" x14ac:dyDescent="0.25">
      <c r="EG105" s="9"/>
      <c r="EH105" s="9"/>
      <c r="EL105" s="3"/>
      <c r="EM105" s="3"/>
    </row>
    <row r="106" spans="137:143" x14ac:dyDescent="0.25">
      <c r="EG106" s="9"/>
      <c r="EH106" s="9"/>
      <c r="EL106" s="3"/>
      <c r="EM106" s="3"/>
    </row>
    <row r="107" spans="137:143" x14ac:dyDescent="0.25">
      <c r="EG107" s="9"/>
      <c r="EH107" s="9"/>
      <c r="EL107" s="3"/>
      <c r="EM107" s="3"/>
    </row>
    <row r="108" spans="137:143" x14ac:dyDescent="0.25">
      <c r="EG108" s="9"/>
      <c r="EH108" s="9"/>
      <c r="EL108" s="3"/>
      <c r="EM108" s="3"/>
    </row>
    <row r="109" spans="137:143" x14ac:dyDescent="0.25">
      <c r="EG109" s="9"/>
      <c r="EH109" s="9"/>
      <c r="EL109" s="3"/>
      <c r="EM109" s="3"/>
    </row>
    <row r="110" spans="137:143" x14ac:dyDescent="0.25">
      <c r="EG110" s="9"/>
      <c r="EH110" s="9"/>
    </row>
    <row r="111" spans="137:143" x14ac:dyDescent="0.25">
      <c r="EG111" s="9"/>
      <c r="EH111" s="9"/>
    </row>
    <row r="112" spans="137:143" x14ac:dyDescent="0.25">
      <c r="EG112" s="9"/>
      <c r="EH112" s="9"/>
    </row>
    <row r="113" spans="137:138" x14ac:dyDescent="0.25">
      <c r="EG113" s="9"/>
      <c r="EH113" s="9"/>
    </row>
    <row r="114" spans="137:138" x14ac:dyDescent="0.25">
      <c r="EG114" s="9"/>
      <c r="EH114" s="9"/>
    </row>
    <row r="115" spans="137:138" x14ac:dyDescent="0.25">
      <c r="EG115" s="9"/>
      <c r="EH115" s="9"/>
    </row>
    <row r="116" spans="137:138" x14ac:dyDescent="0.25">
      <c r="EG116" s="9"/>
      <c r="EH116" s="9"/>
    </row>
  </sheetData>
  <mergeCells count="72">
    <mergeCell ref="A1:E2"/>
    <mergeCell ref="F4:F9"/>
    <mergeCell ref="F10:F27"/>
    <mergeCell ref="F28:F30"/>
    <mergeCell ref="F31:F37"/>
    <mergeCell ref="F54:F56"/>
    <mergeCell ref="F57:F62"/>
    <mergeCell ref="L1:P2"/>
    <mergeCell ref="Q4:Q9"/>
    <mergeCell ref="Q10:Q27"/>
    <mergeCell ref="Q28:Q30"/>
    <mergeCell ref="Q31:Q37"/>
    <mergeCell ref="Q38:Q53"/>
    <mergeCell ref="Q54:Q56"/>
    <mergeCell ref="Q57:Q62"/>
    <mergeCell ref="F38:F53"/>
    <mergeCell ref="X1:AB2"/>
    <mergeCell ref="AC4:AC9"/>
    <mergeCell ref="AC10:AC27"/>
    <mergeCell ref="AC28:AC30"/>
    <mergeCell ref="AC31:AC37"/>
    <mergeCell ref="AC54:AC56"/>
    <mergeCell ref="AC57:AC62"/>
    <mergeCell ref="AT1:AX2"/>
    <mergeCell ref="AY4:AY9"/>
    <mergeCell ref="AY10:AY27"/>
    <mergeCell ref="AY28:AY30"/>
    <mergeCell ref="AY31:AY37"/>
    <mergeCell ref="AY38:AY53"/>
    <mergeCell ref="AY54:AY56"/>
    <mergeCell ref="AY57:AY62"/>
    <mergeCell ref="AC38:AC53"/>
    <mergeCell ref="BE1:BI2"/>
    <mergeCell ref="BJ4:BJ9"/>
    <mergeCell ref="BJ10:BJ27"/>
    <mergeCell ref="BJ28:BJ30"/>
    <mergeCell ref="BJ31:BJ37"/>
    <mergeCell ref="BJ54:BJ56"/>
    <mergeCell ref="BJ57:BJ62"/>
    <mergeCell ref="BP1:BT2"/>
    <mergeCell ref="BU4:BU9"/>
    <mergeCell ref="BU10:BU27"/>
    <mergeCell ref="BU28:BU30"/>
    <mergeCell ref="BU31:BU37"/>
    <mergeCell ref="BU38:BU53"/>
    <mergeCell ref="BU54:BU56"/>
    <mergeCell ref="BU57:BU62"/>
    <mergeCell ref="BJ38:BJ53"/>
    <mergeCell ref="CK1:CO2"/>
    <mergeCell ref="CP4:CP9"/>
    <mergeCell ref="CP10:CP27"/>
    <mergeCell ref="CP28:CP30"/>
    <mergeCell ref="CP31:CP37"/>
    <mergeCell ref="CP54:CP56"/>
    <mergeCell ref="CP57:CP62"/>
    <mergeCell ref="CV1:CZ2"/>
    <mergeCell ref="DA4:DA9"/>
    <mergeCell ref="DA10:DA27"/>
    <mergeCell ref="DA28:DA30"/>
    <mergeCell ref="DA31:DA37"/>
    <mergeCell ref="DA38:DA53"/>
    <mergeCell ref="DA54:DA56"/>
    <mergeCell ref="DA57:DA62"/>
    <mergeCell ref="CP38:CP53"/>
    <mergeCell ref="DN54:DN56"/>
    <mergeCell ref="DN57:DN62"/>
    <mergeCell ref="DI1:DM2"/>
    <mergeCell ref="DN4:DN9"/>
    <mergeCell ref="DN10:DN27"/>
    <mergeCell ref="DN28:DN30"/>
    <mergeCell ref="DN31:DN37"/>
    <mergeCell ref="DN38:DN5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82"/>
  <sheetViews>
    <sheetView topLeftCell="A64" workbookViewId="0">
      <selection activeCell="I30" sqref="I30"/>
    </sheetView>
  </sheetViews>
  <sheetFormatPr defaultRowHeight="15" x14ac:dyDescent="0.25"/>
  <cols>
    <col min="5" max="5" width="24.7109375" customWidth="1"/>
    <col min="6" max="6" width="13.140625" customWidth="1"/>
    <col min="7" max="7" width="20.42578125" style="8" customWidth="1"/>
    <col min="8" max="8" width="14.140625" style="8" customWidth="1"/>
    <col min="9" max="9" width="14.85546875" style="8" customWidth="1"/>
    <col min="10" max="11" width="12.28515625" style="39" customWidth="1"/>
    <col min="12" max="16" width="12.28515625" style="48" customWidth="1"/>
    <col min="17" max="17" width="24.140625" style="48" customWidth="1"/>
    <col min="18" max="18" width="12.28515625" style="48" customWidth="1"/>
    <col min="19" max="19" width="15.28515625" style="48" customWidth="1"/>
    <col min="20" max="20" width="16.5703125" style="39" customWidth="1"/>
    <col min="21" max="21" width="18.42578125" style="39" customWidth="1"/>
    <col min="22" max="22" width="12.28515625" style="39" customWidth="1"/>
    <col min="26" max="29" width="9.140625" style="37"/>
    <col min="30" max="30" width="25.42578125" style="37" customWidth="1"/>
    <col min="32" max="32" width="18.140625" style="37" customWidth="1"/>
    <col min="33" max="33" width="17.28515625" style="37" customWidth="1"/>
    <col min="34" max="34" width="15.85546875" style="37" customWidth="1"/>
    <col min="35" max="35" width="26.5703125" style="8" customWidth="1"/>
    <col min="36" max="37" width="25.28515625" style="8" customWidth="1"/>
    <col min="38" max="39" width="27.5703125" style="8" customWidth="1"/>
    <col min="40" max="40" width="25.85546875" style="8" customWidth="1"/>
    <col min="41" max="41" width="18.28515625" style="37" customWidth="1"/>
    <col min="42" max="44" width="18.28515625" style="39" customWidth="1"/>
    <col min="52" max="52" width="29.5703125" customWidth="1"/>
    <col min="53" max="53" width="12.28515625" customWidth="1"/>
    <col min="54" max="54" width="18.140625" customWidth="1"/>
    <col min="55" max="55" width="12.140625" customWidth="1"/>
    <col min="56" max="56" width="13" customWidth="1"/>
    <col min="57" max="62" width="13" style="48" customWidth="1"/>
    <col min="63" max="63" width="24.7109375" style="48" customWidth="1"/>
    <col min="64" max="64" width="13" style="48" customWidth="1"/>
    <col min="65" max="65" width="15.7109375" style="48" customWidth="1"/>
    <col min="66" max="66" width="15.42578125" style="8" customWidth="1"/>
    <col min="67" max="67" width="13" style="8" customWidth="1"/>
    <col min="68" max="74" width="13" style="37" customWidth="1"/>
    <col min="75" max="75" width="35" style="37" customWidth="1"/>
    <col min="76" max="76" width="13" style="37" customWidth="1"/>
    <col min="77" max="77" width="18.28515625" customWidth="1"/>
    <col min="78" max="78" width="12.28515625" customWidth="1"/>
    <col min="79" max="79" width="12.140625" customWidth="1"/>
    <col min="80" max="80" width="26.28515625" style="39" customWidth="1"/>
    <col min="81" max="82" width="16.85546875" style="39" customWidth="1"/>
    <col min="83" max="84" width="19.140625" style="39" customWidth="1"/>
    <col min="85" max="85" width="19.5703125" style="39" customWidth="1"/>
    <col min="86" max="88" width="12.140625" style="39" customWidth="1"/>
    <col min="89" max="91" width="9.140625" style="37"/>
    <col min="97" max="97" width="27.7109375" customWidth="1"/>
    <col min="99" max="99" width="18.140625" style="8" customWidth="1"/>
    <col min="100" max="100" width="12.140625" style="8" customWidth="1"/>
    <col min="101" max="101" width="14.42578125" style="8" customWidth="1"/>
    <col min="103" max="109" width="9.140625" style="48"/>
    <col min="110" max="110" width="27.140625" style="48" customWidth="1"/>
    <col min="111" max="111" width="9.140625" style="48"/>
    <col min="112" max="112" width="18.140625" style="48" customWidth="1"/>
    <col min="113" max="113" width="13.7109375" style="48" customWidth="1"/>
    <col min="114" max="114" width="18.85546875" customWidth="1"/>
    <col min="116" max="117" width="9.140625" style="48"/>
    <col min="124" max="124" width="27.7109375" customWidth="1"/>
    <col min="126" max="126" width="18.28515625" style="8" customWidth="1"/>
    <col min="127" max="127" width="12.140625" style="8" customWidth="1"/>
    <col min="128" max="128" width="17.85546875" style="8" customWidth="1"/>
    <col min="129" max="129" width="31.5703125" style="8" customWidth="1"/>
    <col min="130" max="130" width="18.7109375" customWidth="1"/>
    <col min="131" max="131" width="18.7109375" style="39" customWidth="1"/>
    <col min="132" max="132" width="18.7109375" customWidth="1"/>
    <col min="133" max="133" width="18.7109375" style="39" customWidth="1"/>
    <col min="134" max="134" width="20.28515625" customWidth="1"/>
    <col min="135" max="135" width="15.7109375" customWidth="1"/>
  </cols>
  <sheetData>
    <row r="1" spans="1:135" ht="15" customHeight="1" x14ac:dyDescent="0.25">
      <c r="A1" s="61" t="s">
        <v>22</v>
      </c>
      <c r="B1" s="61"/>
      <c r="C1" s="61"/>
      <c r="D1" s="61"/>
      <c r="E1" s="61"/>
      <c r="F1" s="33"/>
      <c r="G1" s="22" t="s">
        <v>8</v>
      </c>
      <c r="H1" s="38" t="s">
        <v>63</v>
      </c>
      <c r="I1" s="22" t="s">
        <v>66</v>
      </c>
      <c r="J1" s="22"/>
      <c r="K1" s="22"/>
      <c r="L1" s="22"/>
      <c r="M1" s="61" t="s">
        <v>98</v>
      </c>
      <c r="N1" s="61"/>
      <c r="O1" s="61"/>
      <c r="P1" s="61"/>
      <c r="Q1" s="61"/>
      <c r="S1" s="22" t="s">
        <v>8</v>
      </c>
      <c r="T1" s="46" t="s">
        <v>63</v>
      </c>
      <c r="U1" s="22" t="s">
        <v>66</v>
      </c>
      <c r="V1" s="22"/>
      <c r="Z1" s="61" t="s">
        <v>125</v>
      </c>
      <c r="AA1" s="61"/>
      <c r="AB1" s="61"/>
      <c r="AC1" s="61"/>
      <c r="AD1" s="61"/>
      <c r="AE1" s="37"/>
      <c r="AF1" s="8" t="s">
        <v>8</v>
      </c>
      <c r="AG1" s="35" t="s">
        <v>63</v>
      </c>
      <c r="AH1" s="22" t="s">
        <v>66</v>
      </c>
      <c r="AI1" s="22" t="s">
        <v>127</v>
      </c>
      <c r="AJ1" s="8" t="s">
        <v>102</v>
      </c>
      <c r="AK1" s="8" t="s">
        <v>116</v>
      </c>
      <c r="AL1" s="8" t="s">
        <v>100</v>
      </c>
      <c r="AM1" s="8" t="s">
        <v>117</v>
      </c>
      <c r="AN1" s="40" t="s">
        <v>101</v>
      </c>
      <c r="AO1" s="40" t="s">
        <v>118</v>
      </c>
      <c r="AP1" s="40"/>
      <c r="AQ1" s="40"/>
      <c r="AR1" s="40"/>
      <c r="AV1" s="61" t="s">
        <v>25</v>
      </c>
      <c r="AW1" s="61"/>
      <c r="AX1" s="61"/>
      <c r="AY1" s="61"/>
      <c r="AZ1" s="61"/>
      <c r="BA1" s="33"/>
      <c r="BB1" s="8" t="s">
        <v>8</v>
      </c>
      <c r="BC1" s="31" t="s">
        <v>63</v>
      </c>
      <c r="BD1" s="22" t="s">
        <v>66</v>
      </c>
      <c r="BE1" s="22"/>
      <c r="BF1" s="22"/>
      <c r="BG1" s="61" t="s">
        <v>99</v>
      </c>
      <c r="BH1" s="61"/>
      <c r="BI1" s="61"/>
      <c r="BJ1" s="61"/>
      <c r="BK1" s="61"/>
      <c r="BM1" s="8" t="s">
        <v>8</v>
      </c>
      <c r="BN1" s="46" t="s">
        <v>63</v>
      </c>
      <c r="BO1" s="22" t="s">
        <v>66</v>
      </c>
      <c r="BP1" s="22"/>
      <c r="BQ1" s="22"/>
      <c r="BR1" s="22"/>
      <c r="BS1" s="61" t="s">
        <v>126</v>
      </c>
      <c r="BT1" s="61"/>
      <c r="BU1" s="61"/>
      <c r="BV1" s="61"/>
      <c r="BW1" s="61"/>
      <c r="BY1" s="8" t="s">
        <v>8</v>
      </c>
      <c r="BZ1" s="35" t="s">
        <v>63</v>
      </c>
      <c r="CA1" s="22" t="s">
        <v>66</v>
      </c>
      <c r="CB1" s="22" t="s">
        <v>127</v>
      </c>
      <c r="CC1" s="8" t="s">
        <v>102</v>
      </c>
      <c r="CD1" s="8"/>
      <c r="CE1" s="8" t="s">
        <v>100</v>
      </c>
      <c r="CF1" s="8"/>
      <c r="CG1" s="40" t="s">
        <v>101</v>
      </c>
      <c r="CH1" s="22"/>
      <c r="CI1" s="22"/>
      <c r="CJ1" s="22"/>
      <c r="CK1" s="22"/>
      <c r="CL1" s="22"/>
      <c r="CM1" s="22"/>
      <c r="CO1" s="61" t="s">
        <v>19</v>
      </c>
      <c r="CP1" s="61"/>
      <c r="CQ1" s="61"/>
      <c r="CR1" s="61"/>
      <c r="CS1" s="61"/>
      <c r="CT1" s="33"/>
      <c r="CU1" s="8" t="s">
        <v>8</v>
      </c>
      <c r="CV1" s="38" t="s">
        <v>63</v>
      </c>
      <c r="CW1" s="22" t="s">
        <v>66</v>
      </c>
      <c r="DB1" s="61" t="s">
        <v>119</v>
      </c>
      <c r="DC1" s="61"/>
      <c r="DD1" s="61"/>
      <c r="DE1" s="61"/>
      <c r="DF1" s="61"/>
      <c r="DH1" s="8" t="s">
        <v>8</v>
      </c>
      <c r="DI1" s="46" t="s">
        <v>63</v>
      </c>
      <c r="DJ1" s="22" t="s">
        <v>66</v>
      </c>
      <c r="DP1" s="61" t="s">
        <v>128</v>
      </c>
      <c r="DQ1" s="61"/>
      <c r="DR1" s="61"/>
      <c r="DS1" s="61"/>
      <c r="DT1" s="61"/>
      <c r="DU1" s="37"/>
      <c r="DV1" s="8" t="s">
        <v>8</v>
      </c>
      <c r="DW1" s="38" t="s">
        <v>63</v>
      </c>
      <c r="DX1" s="22" t="s">
        <v>66</v>
      </c>
      <c r="DY1" s="8" t="s">
        <v>127</v>
      </c>
      <c r="DZ1" s="8" t="s">
        <v>102</v>
      </c>
      <c r="EA1" s="8"/>
      <c r="EB1" s="8" t="s">
        <v>100</v>
      </c>
      <c r="EC1" s="8"/>
      <c r="ED1" s="40" t="s">
        <v>101</v>
      </c>
    </row>
    <row r="2" spans="1:135" x14ac:dyDescent="0.25">
      <c r="A2" s="62"/>
      <c r="B2" s="62"/>
      <c r="C2" s="62"/>
      <c r="D2" s="62"/>
      <c r="E2" s="62"/>
      <c r="F2" s="33"/>
      <c r="M2" s="62"/>
      <c r="N2" s="62"/>
      <c r="O2" s="62"/>
      <c r="P2" s="62"/>
      <c r="Q2" s="62"/>
      <c r="S2" s="8"/>
      <c r="T2" s="8"/>
      <c r="U2" s="8"/>
      <c r="Z2" s="62"/>
      <c r="AA2" s="62"/>
      <c r="AB2" s="62"/>
      <c r="AC2" s="62"/>
      <c r="AD2" s="62"/>
      <c r="AE2" s="37"/>
      <c r="AF2" s="8"/>
      <c r="AG2" s="8"/>
      <c r="AV2" s="62"/>
      <c r="AW2" s="62"/>
      <c r="AX2" s="62"/>
      <c r="AY2" s="62"/>
      <c r="AZ2" s="62"/>
      <c r="BA2" s="33"/>
      <c r="BB2" s="8"/>
      <c r="BC2" s="8"/>
      <c r="BD2" s="33"/>
      <c r="BG2" s="62"/>
      <c r="BH2" s="62"/>
      <c r="BI2" s="62"/>
      <c r="BJ2" s="62"/>
      <c r="BK2" s="62"/>
      <c r="BM2" s="8"/>
      <c r="BS2" s="62"/>
      <c r="BT2" s="62"/>
      <c r="BU2" s="62"/>
      <c r="BV2" s="62"/>
      <c r="BW2" s="62"/>
      <c r="BY2" s="8"/>
      <c r="BZ2" s="8"/>
      <c r="CA2" s="37"/>
      <c r="CC2" s="8"/>
      <c r="CD2" s="8"/>
      <c r="CE2" s="8"/>
      <c r="CF2" s="8"/>
      <c r="CG2" s="8"/>
      <c r="CO2" s="62"/>
      <c r="CP2" s="62"/>
      <c r="CQ2" s="62"/>
      <c r="CR2" s="62"/>
      <c r="CS2" s="62"/>
      <c r="CT2" s="33"/>
      <c r="DB2" s="62"/>
      <c r="DC2" s="62"/>
      <c r="DD2" s="62"/>
      <c r="DE2" s="62"/>
      <c r="DF2" s="62"/>
      <c r="DH2" s="8"/>
      <c r="DI2" s="8"/>
      <c r="DJ2" s="8"/>
      <c r="DP2" s="62"/>
      <c r="DQ2" s="62"/>
      <c r="DR2" s="62"/>
      <c r="DS2" s="62"/>
      <c r="DT2" s="62"/>
      <c r="DU2" s="37"/>
      <c r="DZ2" s="8"/>
      <c r="EA2" s="8"/>
      <c r="EB2" s="8"/>
      <c r="EC2" s="8"/>
      <c r="ED2" s="8"/>
    </row>
    <row r="3" spans="1:135" ht="19.5" customHeight="1" x14ac:dyDescent="0.25">
      <c r="A3" s="32" t="s">
        <v>0</v>
      </c>
      <c r="B3" s="32"/>
      <c r="C3" s="32" t="s">
        <v>1</v>
      </c>
      <c r="D3" s="32" t="s">
        <v>2</v>
      </c>
      <c r="E3" s="32" t="s">
        <v>3</v>
      </c>
      <c r="F3" s="33"/>
      <c r="G3" s="22"/>
      <c r="H3" s="38" t="s">
        <v>64</v>
      </c>
      <c r="I3" s="38" t="s">
        <v>64</v>
      </c>
      <c r="J3" s="38"/>
      <c r="K3" s="38"/>
      <c r="L3" s="46"/>
      <c r="M3" s="47" t="s">
        <v>0</v>
      </c>
      <c r="N3" s="47"/>
      <c r="O3" s="47" t="s">
        <v>1</v>
      </c>
      <c r="P3" s="47" t="s">
        <v>2</v>
      </c>
      <c r="Q3" s="47" t="s">
        <v>3</v>
      </c>
      <c r="S3" s="22"/>
      <c r="T3" s="46" t="s">
        <v>64</v>
      </c>
      <c r="U3" s="46" t="s">
        <v>64</v>
      </c>
      <c r="V3" s="38"/>
      <c r="Z3" s="36" t="s">
        <v>0</v>
      </c>
      <c r="AA3" s="36"/>
      <c r="AB3" s="36" t="s">
        <v>1</v>
      </c>
      <c r="AC3" s="36" t="s">
        <v>2</v>
      </c>
      <c r="AD3" s="36" t="s">
        <v>3</v>
      </c>
      <c r="AE3" s="37"/>
      <c r="AF3" s="8"/>
      <c r="AG3" s="35" t="s">
        <v>64</v>
      </c>
      <c r="AH3" s="35" t="s">
        <v>64</v>
      </c>
      <c r="AI3" s="22"/>
      <c r="AJ3" s="22" t="s">
        <v>64</v>
      </c>
      <c r="AK3" s="22"/>
      <c r="AL3" s="22" t="s">
        <v>64</v>
      </c>
      <c r="AM3" s="22"/>
      <c r="AN3" s="22" t="s">
        <v>64</v>
      </c>
      <c r="AO3" s="23"/>
      <c r="AP3" s="23"/>
      <c r="AQ3" s="23"/>
      <c r="AR3" s="23"/>
      <c r="AV3" s="32" t="s">
        <v>0</v>
      </c>
      <c r="AW3" s="32"/>
      <c r="AX3" s="32" t="s">
        <v>1</v>
      </c>
      <c r="AY3" s="32" t="s">
        <v>2</v>
      </c>
      <c r="AZ3" s="32" t="s">
        <v>3</v>
      </c>
      <c r="BA3" s="33"/>
      <c r="BB3" s="8"/>
      <c r="BC3" s="31" t="s">
        <v>64</v>
      </c>
      <c r="BD3" s="31" t="s">
        <v>64</v>
      </c>
      <c r="BE3" s="46"/>
      <c r="BF3" s="46"/>
      <c r="BG3" s="47" t="s">
        <v>0</v>
      </c>
      <c r="BH3" s="47"/>
      <c r="BI3" s="47" t="s">
        <v>1</v>
      </c>
      <c r="BJ3" s="47" t="s">
        <v>2</v>
      </c>
      <c r="BK3" s="47" t="s">
        <v>3</v>
      </c>
      <c r="BM3" s="8"/>
      <c r="BN3" s="46" t="s">
        <v>64</v>
      </c>
      <c r="BO3" s="46" t="s">
        <v>64</v>
      </c>
      <c r="BP3" s="35"/>
      <c r="BQ3" s="35"/>
      <c r="BR3" s="35"/>
      <c r="BS3" s="36" t="s">
        <v>0</v>
      </c>
      <c r="BT3" s="36"/>
      <c r="BU3" s="36" t="s">
        <v>1</v>
      </c>
      <c r="BV3" s="36" t="s">
        <v>2</v>
      </c>
      <c r="BW3" s="36" t="s">
        <v>3</v>
      </c>
      <c r="BY3" s="8"/>
      <c r="BZ3" s="35" t="s">
        <v>64</v>
      </c>
      <c r="CA3" s="35" t="s">
        <v>64</v>
      </c>
      <c r="CB3" s="38"/>
      <c r="CC3" s="22" t="s">
        <v>64</v>
      </c>
      <c r="CD3" s="22"/>
      <c r="CE3" s="22" t="s">
        <v>64</v>
      </c>
      <c r="CF3" s="22"/>
      <c r="CG3" s="22" t="s">
        <v>64</v>
      </c>
      <c r="CH3" s="38"/>
      <c r="CI3" s="38"/>
      <c r="CJ3" s="38"/>
      <c r="CK3" s="35"/>
      <c r="CL3" s="35"/>
      <c r="CM3" s="35"/>
      <c r="CO3" s="32" t="s">
        <v>0</v>
      </c>
      <c r="CP3" s="32"/>
      <c r="CQ3" s="32" t="s">
        <v>1</v>
      </c>
      <c r="CR3" s="32" t="s">
        <v>2</v>
      </c>
      <c r="CS3" s="32" t="s">
        <v>3</v>
      </c>
      <c r="CT3" s="33"/>
      <c r="CV3" s="38" t="s">
        <v>64</v>
      </c>
      <c r="CW3" s="38" t="s">
        <v>64</v>
      </c>
      <c r="DB3" s="47" t="s">
        <v>0</v>
      </c>
      <c r="DC3" s="47"/>
      <c r="DD3" s="47" t="s">
        <v>1</v>
      </c>
      <c r="DE3" s="47" t="s">
        <v>2</v>
      </c>
      <c r="DF3" s="47" t="s">
        <v>3</v>
      </c>
      <c r="DH3" s="8"/>
      <c r="DI3" s="46" t="s">
        <v>64</v>
      </c>
      <c r="DJ3" s="46" t="s">
        <v>64</v>
      </c>
      <c r="DP3" s="36" t="s">
        <v>0</v>
      </c>
      <c r="DQ3" s="36"/>
      <c r="DR3" s="36" t="s">
        <v>1</v>
      </c>
      <c r="DS3" s="36" t="s">
        <v>2</v>
      </c>
      <c r="DT3" s="36" t="s">
        <v>3</v>
      </c>
      <c r="DU3" s="37"/>
      <c r="DW3" s="38" t="s">
        <v>64</v>
      </c>
      <c r="DX3" s="38" t="s">
        <v>64</v>
      </c>
      <c r="DZ3" s="22" t="s">
        <v>64</v>
      </c>
      <c r="EA3" s="22"/>
      <c r="EB3" s="22" t="s">
        <v>64</v>
      </c>
      <c r="EC3" s="22"/>
      <c r="ED3" s="22" t="s">
        <v>64</v>
      </c>
      <c r="EE3" s="23"/>
    </row>
    <row r="4" spans="1:135" x14ac:dyDescent="0.25">
      <c r="A4" s="2">
        <v>300</v>
      </c>
      <c r="B4" s="2">
        <f>A4/3600</f>
        <v>8.3333333333333329E-2</v>
      </c>
      <c r="C4" s="2">
        <v>1.6</v>
      </c>
      <c r="D4" s="2">
        <f>C4/1000</f>
        <v>1.6000000000000001E-3</v>
      </c>
      <c r="E4" s="2">
        <f>D4/(0.001216*0.083333)</f>
        <v>15.789536842357894</v>
      </c>
      <c r="F4" s="66" t="s">
        <v>4</v>
      </c>
      <c r="G4" s="8">
        <f>E36/E4*100</f>
        <v>87.499999999999986</v>
      </c>
      <c r="H4" s="8">
        <f>(E36-E27)/E9*100</f>
        <v>68.749999999999986</v>
      </c>
      <c r="I4" s="8">
        <f>(E4-E36)/E9*100</f>
        <v>12.500000000000009</v>
      </c>
      <c r="M4" s="2">
        <v>300</v>
      </c>
      <c r="N4" s="2">
        <f>M4/3600</f>
        <v>8.3333333333333329E-2</v>
      </c>
      <c r="O4" s="2">
        <v>1.5</v>
      </c>
      <c r="P4" s="2">
        <f>O4/1000</f>
        <v>1.5E-3</v>
      </c>
      <c r="Q4" s="2">
        <f>P4/(0.001216*0.083333)</f>
        <v>14.802690789710525</v>
      </c>
      <c r="R4" s="66" t="s">
        <v>4</v>
      </c>
      <c r="S4" s="8">
        <f>Q36/Q4*100</f>
        <v>93.333333333333329</v>
      </c>
      <c r="T4" s="8">
        <f>(Q36-Q27)/Q9*100</f>
        <v>73.333333333333329</v>
      </c>
      <c r="U4" s="8">
        <f>(Q4-Q36)/Q9*100</f>
        <v>6.6666666666666723</v>
      </c>
      <c r="Y4" s="34"/>
      <c r="Z4" s="2">
        <v>300</v>
      </c>
      <c r="AA4" s="2">
        <f>Z4/3600</f>
        <v>8.3333333333333329E-2</v>
      </c>
      <c r="AB4" s="2">
        <v>1.7</v>
      </c>
      <c r="AC4" s="2">
        <f>AB4/1000</f>
        <v>1.6999999999999999E-3</v>
      </c>
      <c r="AD4" s="2">
        <f>AC4/(0.001216*0.083333)</f>
        <v>16.776382895005259</v>
      </c>
      <c r="AE4" s="66" t="s">
        <v>4</v>
      </c>
      <c r="AF4" s="8">
        <f>AD36/AD4*100</f>
        <v>82.352941176470594</v>
      </c>
      <c r="AG4" s="8">
        <f>(AD36-AD27)/AD9*100</f>
        <v>58.82352941176471</v>
      </c>
      <c r="AH4" s="37">
        <f>(AD4-AD36)/AD9*100</f>
        <v>17.647058823529406</v>
      </c>
      <c r="AI4" s="8">
        <f>AVERAGEA(E4,Q4,AD4)</f>
        <v>15.789536842357892</v>
      </c>
      <c r="AJ4" s="8">
        <f>AVERAGEA(G4,S4,AF4)</f>
        <v>87.728758169934636</v>
      </c>
      <c r="AK4" s="8">
        <f>_xlfn.STDEV.P(G4,S4,AF4)</f>
        <v>4.4856438188853893</v>
      </c>
      <c r="AL4" s="8">
        <f>AVERAGEA(H4, T4,AG4)</f>
        <v>66.968954248366003</v>
      </c>
      <c r="AM4" s="8">
        <f>_xlfn.STDEV.P(H4, T4,AG4)</f>
        <v>6.0559995287126682</v>
      </c>
      <c r="AN4" s="8">
        <f>AVERAGEA(I4, U4,AH4)</f>
        <v>12.271241830065364</v>
      </c>
      <c r="AO4" s="37">
        <f>_xlfn.STDEV.P(I4, U4,AH4)</f>
        <v>4.4856438188853867</v>
      </c>
      <c r="AV4" s="2">
        <v>300</v>
      </c>
      <c r="AW4" s="2">
        <f>AV4/3600</f>
        <v>8.3333333333333329E-2</v>
      </c>
      <c r="AX4" s="2">
        <v>1.7</v>
      </c>
      <c r="AY4" s="2">
        <f>AX4/1000</f>
        <v>1.6999999999999999E-3</v>
      </c>
      <c r="AZ4" s="2">
        <f>AY4/(0.001216*0.083333)</f>
        <v>16.776382895005259</v>
      </c>
      <c r="BA4" s="66" t="s">
        <v>4</v>
      </c>
      <c r="BB4" s="8">
        <f>AZ36/AZ4*100</f>
        <v>70.588235294117652</v>
      </c>
      <c r="BC4" s="8">
        <f>(AZ36-AZ27)/AZ9*100</f>
        <v>58.82352941176471</v>
      </c>
      <c r="BD4" s="33">
        <f>(AZ4-AZ36)/AZ9*100</f>
        <v>29.411764705882348</v>
      </c>
      <c r="BG4" s="2">
        <v>300</v>
      </c>
      <c r="BH4" s="2">
        <f>BG4/3600</f>
        <v>8.3333333333333329E-2</v>
      </c>
      <c r="BI4" s="2">
        <v>1.6</v>
      </c>
      <c r="BJ4" s="2">
        <f>BI4/1000</f>
        <v>1.6000000000000001E-3</v>
      </c>
      <c r="BK4" s="2">
        <f>BJ4/(0.001216*0.083333)</f>
        <v>15.789536842357894</v>
      </c>
      <c r="BL4" s="66" t="s">
        <v>4</v>
      </c>
      <c r="BM4" s="8">
        <f>BK36/BK4*100</f>
        <v>68.75</v>
      </c>
      <c r="BN4" s="8">
        <f>(BK36-BK27)/BK9*100</f>
        <v>56.25</v>
      </c>
      <c r="BO4" s="8">
        <f>(BK4-BK36)/BK9*100</f>
        <v>31.25</v>
      </c>
      <c r="BS4" s="2">
        <v>300</v>
      </c>
      <c r="BT4" s="2">
        <f>BS4/3600</f>
        <v>8.3333333333333329E-2</v>
      </c>
      <c r="BU4" s="2">
        <v>1.7</v>
      </c>
      <c r="BV4" s="2">
        <f>BU4/1000</f>
        <v>1.6999999999999999E-3</v>
      </c>
      <c r="BW4" s="2">
        <f>BV4/(0.001216*0.083333)</f>
        <v>16.776382895005259</v>
      </c>
      <c r="BX4" s="66" t="s">
        <v>4</v>
      </c>
      <c r="BY4" s="8">
        <f>BW36/BW4*100</f>
        <v>76.47058823529413</v>
      </c>
      <c r="BZ4" s="8">
        <f>(BW36-BW27)/BW9*100</f>
        <v>64.705882352941188</v>
      </c>
      <c r="CA4" s="37">
        <f>(BW4-BW36)/BW9*100</f>
        <v>23.52941176470587</v>
      </c>
      <c r="CB4" s="39">
        <f>AVERAGEA(AZ4,BK4,BW4)</f>
        <v>16.447434210789471</v>
      </c>
      <c r="CC4" s="8">
        <f>AVERAGEA(BB4, BM4,BY4)</f>
        <v>71.936274509803923</v>
      </c>
      <c r="CD4" s="8">
        <f>_xlfn.STDEV.P(BB4, BM4,BY4)</f>
        <v>3.2928992261138297</v>
      </c>
      <c r="CE4" s="8">
        <f>AVERAGEA(BC4, BN4,BZ4)</f>
        <v>59.926470588235304</v>
      </c>
      <c r="CF4" s="8">
        <f>_xlfn.STDEV.P(BC4, BN4,BZ4)</f>
        <v>3.5391002642631548</v>
      </c>
      <c r="CG4" s="8">
        <f>AVERAGEA(BD4, BO4,CA4)</f>
        <v>28.063725490196074</v>
      </c>
      <c r="CH4" s="39">
        <f>_xlfn.STDEV.P(BD4, BO4,CA4)</f>
        <v>3.2928992261138297</v>
      </c>
      <c r="CO4" s="2">
        <v>300</v>
      </c>
      <c r="CP4" s="2">
        <f>CO4/3600</f>
        <v>8.3333333333333329E-2</v>
      </c>
      <c r="CQ4" s="2">
        <v>1.6</v>
      </c>
      <c r="CR4" s="2">
        <f>CQ4/1000</f>
        <v>1.6000000000000001E-3</v>
      </c>
      <c r="CS4" s="2">
        <f>CR4/(0.001216*0.083333)</f>
        <v>15.789536842357894</v>
      </c>
      <c r="CT4" s="66" t="s">
        <v>4</v>
      </c>
      <c r="CU4" s="8">
        <f>CS36/CS4*100</f>
        <v>50</v>
      </c>
      <c r="CV4" s="8">
        <f>(CS36-CS27)/CS9*100</f>
        <v>37.500000000000007</v>
      </c>
      <c r="CW4" s="8">
        <f>(CS4-CS36)/CS9*100</f>
        <v>50</v>
      </c>
      <c r="DB4" s="2">
        <v>300</v>
      </c>
      <c r="DC4" s="2">
        <f>DB4/3600</f>
        <v>8.3333333333333329E-2</v>
      </c>
      <c r="DD4" s="2">
        <v>1.8</v>
      </c>
      <c r="DE4" s="2">
        <f>DD4/1000</f>
        <v>1.8E-3</v>
      </c>
      <c r="DF4" s="2">
        <f>DE4/(0.001216*0.083333)</f>
        <v>17.763228947652628</v>
      </c>
      <c r="DG4" s="66" t="s">
        <v>4</v>
      </c>
      <c r="DH4" s="8">
        <f>DF36/DF4*100</f>
        <v>44.44444444444445</v>
      </c>
      <c r="DI4" s="8">
        <f>(DF36-DF27)/DF9*100</f>
        <v>33.333333333333343</v>
      </c>
      <c r="DJ4" s="8">
        <f>(DF4-DF36)/DF9*100</f>
        <v>55.55555555555555</v>
      </c>
      <c r="DP4" s="2">
        <v>300</v>
      </c>
      <c r="DQ4" s="2">
        <f>DP4/3600</f>
        <v>8.3333333333333329E-2</v>
      </c>
      <c r="DR4" s="2">
        <v>1.7</v>
      </c>
      <c r="DS4" s="2">
        <f>DR4/1000</f>
        <v>1.6999999999999999E-3</v>
      </c>
      <c r="DT4" s="2">
        <f>DS4/(0.001216*0.083333)</f>
        <v>16.776382895005259</v>
      </c>
      <c r="DU4" s="66" t="s">
        <v>4</v>
      </c>
      <c r="DV4" s="8">
        <f>DT36/DT4*100</f>
        <v>47.058823529411775</v>
      </c>
      <c r="DW4" s="8">
        <f>(DT36-DT27)/DT9*100</f>
        <v>35.294117647058833</v>
      </c>
      <c r="DX4" s="8">
        <f>(DT4-DT36)/DT9*100</f>
        <v>52.941176470588225</v>
      </c>
      <c r="DY4" s="8">
        <f>AVERAGEA(CS4,DF4,DT4)</f>
        <v>16.776382895005259</v>
      </c>
      <c r="DZ4" s="8">
        <f>AVERAGEA(CU4, DH4,DV4)</f>
        <v>47.167755991285411</v>
      </c>
      <c r="EA4" s="8">
        <f>_xlfn.STDEV.P(CU4, DH4,DV4)</f>
        <v>2.2693536662308973</v>
      </c>
      <c r="EB4" s="8">
        <f>AVERAGEA(CV4,DI4,DW4)</f>
        <v>35.375816993464063</v>
      </c>
      <c r="EC4" s="8">
        <f>_xlfn.STDEV.P(CV4, DI4,DW4)</f>
        <v>1.7020152496731737</v>
      </c>
      <c r="ED4" s="8">
        <f>AVERAGEA(CW4, DJ4,DX4)</f>
        <v>52.832244008714589</v>
      </c>
      <c r="EE4">
        <f>_xlfn.STDEV.P(CW4, DJ4,DX4)</f>
        <v>2.2693536662308973</v>
      </c>
    </row>
    <row r="5" spans="1:135" x14ac:dyDescent="0.25">
      <c r="A5" s="2">
        <f>A4+300</f>
        <v>600</v>
      </c>
      <c r="B5" s="2">
        <f t="shared" ref="B5:B68" si="0">A5/3600</f>
        <v>0.16666666666666666</v>
      </c>
      <c r="C5" s="2">
        <v>1.6</v>
      </c>
      <c r="D5" s="2">
        <f t="shared" ref="D5:D68" si="1">C5/1000</f>
        <v>1.6000000000000001E-3</v>
      </c>
      <c r="E5" s="2">
        <f t="shared" ref="E5:E68" si="2">D5/(0.001216*0.083333)</f>
        <v>15.789536842357894</v>
      </c>
      <c r="F5" s="66"/>
      <c r="M5" s="2">
        <f>M4+300</f>
        <v>600</v>
      </c>
      <c r="N5" s="2">
        <f t="shared" ref="N5:N68" si="3">M5/3600</f>
        <v>0.16666666666666666</v>
      </c>
      <c r="O5" s="2">
        <v>1.5</v>
      </c>
      <c r="P5" s="2">
        <f t="shared" ref="P5:P68" si="4">O5/1000</f>
        <v>1.5E-3</v>
      </c>
      <c r="Q5" s="2">
        <f t="shared" ref="Q5:Q68" si="5">P5/(0.001216*0.083333)</f>
        <v>14.802690789710525</v>
      </c>
      <c r="R5" s="66"/>
      <c r="S5" s="8"/>
      <c r="T5" s="8"/>
      <c r="U5" s="8"/>
      <c r="Y5" s="34"/>
      <c r="Z5" s="2">
        <f>Z4+300</f>
        <v>600</v>
      </c>
      <c r="AA5" s="2">
        <f t="shared" ref="AA5:AA68" si="6">Z5/3600</f>
        <v>0.16666666666666666</v>
      </c>
      <c r="AB5" s="2">
        <v>1.7</v>
      </c>
      <c r="AC5" s="2">
        <f t="shared" ref="AC5:AC68" si="7">AB5/1000</f>
        <v>1.6999999999999999E-3</v>
      </c>
      <c r="AD5" s="2">
        <f t="shared" ref="AD5:AD68" si="8">AC5/(0.001216*0.083333)</f>
        <v>16.776382895005259</v>
      </c>
      <c r="AE5" s="66"/>
      <c r="AF5" s="8"/>
      <c r="AG5" s="8"/>
      <c r="AI5" s="8">
        <f t="shared" ref="AI5:AI68" si="9">AVERAGEA(E5,Q5,AD5)</f>
        <v>15.789536842357892</v>
      </c>
      <c r="AV5" s="2">
        <f>AV4+300</f>
        <v>600</v>
      </c>
      <c r="AW5" s="2">
        <f t="shared" ref="AW5:AW68" si="10">AV5/3600</f>
        <v>0.16666666666666666</v>
      </c>
      <c r="AX5" s="2">
        <v>1.7</v>
      </c>
      <c r="AY5" s="2">
        <f t="shared" ref="AY5:AY68" si="11">AX5/1000</f>
        <v>1.6999999999999999E-3</v>
      </c>
      <c r="AZ5" s="2">
        <f t="shared" ref="AZ5:AZ68" si="12">AY5/(0.001216*0.083333)</f>
        <v>16.776382895005259</v>
      </c>
      <c r="BA5" s="66"/>
      <c r="BB5" s="8"/>
      <c r="BC5" s="8"/>
      <c r="BD5" s="33"/>
      <c r="BG5" s="2">
        <f>BG4+300</f>
        <v>600</v>
      </c>
      <c r="BH5" s="2">
        <f t="shared" ref="BH5:BH68" si="13">BG5/3600</f>
        <v>0.16666666666666666</v>
      </c>
      <c r="BI5" s="2">
        <v>1.6</v>
      </c>
      <c r="BJ5" s="2">
        <f t="shared" ref="BJ5:BJ68" si="14">BI5/1000</f>
        <v>1.6000000000000001E-3</v>
      </c>
      <c r="BK5" s="2">
        <f t="shared" ref="BK5:BK68" si="15">BJ5/(0.001216*0.083333)</f>
        <v>15.789536842357894</v>
      </c>
      <c r="BL5" s="66"/>
      <c r="BM5" s="8"/>
      <c r="BS5" s="2">
        <f>BS4+300</f>
        <v>600</v>
      </c>
      <c r="BT5" s="2">
        <f t="shared" ref="BT5:BT68" si="16">BS5/3600</f>
        <v>0.16666666666666666</v>
      </c>
      <c r="BU5" s="2">
        <v>1.6</v>
      </c>
      <c r="BV5" s="2">
        <f t="shared" ref="BV5:BV68" si="17">BU5/1000</f>
        <v>1.6000000000000001E-3</v>
      </c>
      <c r="BW5" s="2">
        <f t="shared" ref="BW5:BW68" si="18">BV5/(0.001216*0.083333)</f>
        <v>15.789536842357894</v>
      </c>
      <c r="BX5" s="66"/>
      <c r="BY5" s="8"/>
      <c r="BZ5" s="8"/>
      <c r="CA5" s="37"/>
      <c r="CB5" s="49">
        <f t="shared" ref="CB5:CB68" si="19">AVERAGEA(AZ5,BK5,BW5)</f>
        <v>16.118485526573682</v>
      </c>
      <c r="CC5" s="8"/>
      <c r="CD5" s="8"/>
      <c r="CE5" s="8"/>
      <c r="CF5" s="8"/>
      <c r="CG5" s="8"/>
      <c r="CO5" s="2">
        <f>CO4+300</f>
        <v>600</v>
      </c>
      <c r="CP5" s="2">
        <f t="shared" ref="CP5:CP68" si="20">CO5/3600</f>
        <v>0.16666666666666666</v>
      </c>
      <c r="CQ5" s="2">
        <v>1.5</v>
      </c>
      <c r="CR5" s="2">
        <f t="shared" ref="CR5:CR68" si="21">CQ5/1000</f>
        <v>1.5E-3</v>
      </c>
      <c r="CS5" s="2">
        <f t="shared" ref="CS5:CS68" si="22">CR5/(0.001216*0.083333)</f>
        <v>14.802690789710525</v>
      </c>
      <c r="CT5" s="66"/>
      <c r="DB5" s="2">
        <f>DB4+300</f>
        <v>600</v>
      </c>
      <c r="DC5" s="2">
        <f t="shared" ref="DC5:DC68" si="23">DB5/3600</f>
        <v>0.16666666666666666</v>
      </c>
      <c r="DD5" s="2">
        <v>1.8</v>
      </c>
      <c r="DE5" s="2">
        <f t="shared" ref="DE5:DE68" si="24">DD5/1000</f>
        <v>1.8E-3</v>
      </c>
      <c r="DF5" s="2">
        <f t="shared" ref="DF5:DF68" si="25">DE5/(0.001216*0.083333)</f>
        <v>17.763228947652628</v>
      </c>
      <c r="DG5" s="66"/>
      <c r="DH5" s="8"/>
      <c r="DI5" s="8"/>
      <c r="DJ5" s="8"/>
      <c r="DP5" s="2">
        <f>DP4+300</f>
        <v>600</v>
      </c>
      <c r="DQ5" s="2">
        <f t="shared" ref="DQ5:DQ68" si="26">DP5/3600</f>
        <v>0.16666666666666666</v>
      </c>
      <c r="DR5" s="2">
        <v>1.7</v>
      </c>
      <c r="DS5" s="2">
        <f t="shared" ref="DS5:DS68" si="27">DR5/1000</f>
        <v>1.6999999999999999E-3</v>
      </c>
      <c r="DT5" s="2">
        <f t="shared" ref="DT5:DT68" si="28">DS5/(0.001216*0.083333)</f>
        <v>16.776382895005259</v>
      </c>
      <c r="DU5" s="66"/>
      <c r="DY5" s="8">
        <f t="shared" ref="DY5:DY68" si="29">AVERAGEA(CS5,DF5,DT5)</f>
        <v>16.447434210789471</v>
      </c>
      <c r="DZ5" s="8"/>
      <c r="EA5" s="8"/>
      <c r="EB5" s="8"/>
      <c r="EC5" s="8"/>
      <c r="ED5" s="8"/>
    </row>
    <row r="6" spans="1:135" x14ac:dyDescent="0.25">
      <c r="A6" s="2">
        <f t="shared" ref="A6:A69" si="30">A5+300</f>
        <v>900</v>
      </c>
      <c r="B6" s="2">
        <f t="shared" si="0"/>
        <v>0.25</v>
      </c>
      <c r="C6" s="2">
        <v>1.6</v>
      </c>
      <c r="D6" s="2">
        <f t="shared" si="1"/>
        <v>1.6000000000000001E-3</v>
      </c>
      <c r="E6" s="2">
        <f t="shared" si="2"/>
        <v>15.789536842357894</v>
      </c>
      <c r="F6" s="66"/>
      <c r="M6" s="2">
        <f t="shared" ref="M6:M69" si="31">M5+300</f>
        <v>900</v>
      </c>
      <c r="N6" s="2">
        <f t="shared" si="3"/>
        <v>0.25</v>
      </c>
      <c r="O6" s="2">
        <v>1.5</v>
      </c>
      <c r="P6" s="2">
        <f t="shared" si="4"/>
        <v>1.5E-3</v>
      </c>
      <c r="Q6" s="2">
        <f t="shared" si="5"/>
        <v>14.802690789710525</v>
      </c>
      <c r="R6" s="66"/>
      <c r="S6" s="8"/>
      <c r="T6" s="8"/>
      <c r="U6" s="8"/>
      <c r="Y6" s="34"/>
      <c r="Z6" s="2">
        <f t="shared" ref="Z6:Z69" si="32">Z5+300</f>
        <v>900</v>
      </c>
      <c r="AA6" s="2">
        <f t="shared" si="6"/>
        <v>0.25</v>
      </c>
      <c r="AB6" s="2">
        <v>1.7</v>
      </c>
      <c r="AC6" s="2">
        <f t="shared" si="7"/>
        <v>1.6999999999999999E-3</v>
      </c>
      <c r="AD6" s="2">
        <f t="shared" si="8"/>
        <v>16.776382895005259</v>
      </c>
      <c r="AE6" s="66"/>
      <c r="AF6" s="8"/>
      <c r="AG6" s="8"/>
      <c r="AI6" s="8">
        <f t="shared" si="9"/>
        <v>15.789536842357892</v>
      </c>
      <c r="AV6" s="2">
        <f t="shared" ref="AV6:AV69" si="33">AV5+300</f>
        <v>900</v>
      </c>
      <c r="AW6" s="2">
        <f t="shared" si="10"/>
        <v>0.25</v>
      </c>
      <c r="AX6" s="2">
        <v>1.7</v>
      </c>
      <c r="AY6" s="2">
        <f t="shared" si="11"/>
        <v>1.6999999999999999E-3</v>
      </c>
      <c r="AZ6" s="2">
        <f t="shared" si="12"/>
        <v>16.776382895005259</v>
      </c>
      <c r="BA6" s="66"/>
      <c r="BB6" s="8"/>
      <c r="BC6" s="8"/>
      <c r="BD6" s="33"/>
      <c r="BG6" s="2">
        <f t="shared" ref="BG6:BG69" si="34">BG5+300</f>
        <v>900</v>
      </c>
      <c r="BH6" s="2">
        <f t="shared" si="13"/>
        <v>0.25</v>
      </c>
      <c r="BI6" s="2">
        <v>1.6</v>
      </c>
      <c r="BJ6" s="2">
        <f t="shared" si="14"/>
        <v>1.6000000000000001E-3</v>
      </c>
      <c r="BK6" s="2">
        <f t="shared" si="15"/>
        <v>15.789536842357894</v>
      </c>
      <c r="BL6" s="66"/>
      <c r="BM6" s="8"/>
      <c r="BS6" s="2">
        <f t="shared" ref="BS6:BS69" si="35">BS5+300</f>
        <v>900</v>
      </c>
      <c r="BT6" s="2">
        <f t="shared" si="16"/>
        <v>0.25</v>
      </c>
      <c r="BU6" s="2">
        <v>1.6</v>
      </c>
      <c r="BV6" s="2">
        <f t="shared" si="17"/>
        <v>1.6000000000000001E-3</v>
      </c>
      <c r="BW6" s="2">
        <f t="shared" si="18"/>
        <v>15.789536842357894</v>
      </c>
      <c r="BX6" s="66"/>
      <c r="BY6" s="8"/>
      <c r="BZ6" s="8"/>
      <c r="CA6" s="37"/>
      <c r="CB6" s="49">
        <f t="shared" si="19"/>
        <v>16.118485526573682</v>
      </c>
      <c r="CC6" s="8"/>
      <c r="CD6" s="8"/>
      <c r="CE6" s="8"/>
      <c r="CF6" s="8"/>
      <c r="CG6" s="8"/>
      <c r="CO6" s="2">
        <f t="shared" ref="CO6:CO69" si="36">CO5+300</f>
        <v>900</v>
      </c>
      <c r="CP6" s="2">
        <f t="shared" si="20"/>
        <v>0.25</v>
      </c>
      <c r="CQ6" s="2">
        <v>1.6</v>
      </c>
      <c r="CR6" s="2">
        <f t="shared" si="21"/>
        <v>1.6000000000000001E-3</v>
      </c>
      <c r="CS6" s="2">
        <f t="shared" si="22"/>
        <v>15.789536842357894</v>
      </c>
      <c r="CT6" s="66"/>
      <c r="DB6" s="2">
        <f t="shared" ref="DB6:DB69" si="37">DB5+300</f>
        <v>900</v>
      </c>
      <c r="DC6" s="2">
        <f t="shared" si="23"/>
        <v>0.25</v>
      </c>
      <c r="DD6" s="2">
        <v>1.7</v>
      </c>
      <c r="DE6" s="2">
        <f t="shared" si="24"/>
        <v>1.6999999999999999E-3</v>
      </c>
      <c r="DF6" s="2">
        <f t="shared" si="25"/>
        <v>16.776382895005259</v>
      </c>
      <c r="DG6" s="66"/>
      <c r="DH6" s="8"/>
      <c r="DI6" s="8"/>
      <c r="DJ6" s="8"/>
      <c r="DP6" s="2">
        <f t="shared" ref="DP6:DP69" si="38">DP5+300</f>
        <v>900</v>
      </c>
      <c r="DQ6" s="2">
        <f t="shared" si="26"/>
        <v>0.25</v>
      </c>
      <c r="DR6" s="2">
        <v>1.7</v>
      </c>
      <c r="DS6" s="2">
        <f t="shared" si="27"/>
        <v>1.6999999999999999E-3</v>
      </c>
      <c r="DT6" s="2">
        <f t="shared" si="28"/>
        <v>16.776382895005259</v>
      </c>
      <c r="DU6" s="66"/>
      <c r="DY6" s="8">
        <f t="shared" si="29"/>
        <v>16.447434210789471</v>
      </c>
      <c r="DZ6" s="8"/>
      <c r="EA6" s="8"/>
      <c r="EB6" s="8"/>
      <c r="EC6" s="8"/>
      <c r="ED6" s="8"/>
    </row>
    <row r="7" spans="1:135" x14ac:dyDescent="0.25">
      <c r="A7" s="2">
        <f t="shared" si="30"/>
        <v>1200</v>
      </c>
      <c r="B7" s="2">
        <f t="shared" si="0"/>
        <v>0.33333333333333331</v>
      </c>
      <c r="C7" s="2">
        <v>1.6</v>
      </c>
      <c r="D7" s="2">
        <f t="shared" si="1"/>
        <v>1.6000000000000001E-3</v>
      </c>
      <c r="E7" s="2">
        <f t="shared" si="2"/>
        <v>15.789536842357894</v>
      </c>
      <c r="F7" s="66"/>
      <c r="M7" s="2">
        <f t="shared" si="31"/>
        <v>1200</v>
      </c>
      <c r="N7" s="2">
        <f t="shared" si="3"/>
        <v>0.33333333333333331</v>
      </c>
      <c r="O7" s="2">
        <v>1.5</v>
      </c>
      <c r="P7" s="2">
        <f t="shared" si="4"/>
        <v>1.5E-3</v>
      </c>
      <c r="Q7" s="2">
        <f t="shared" si="5"/>
        <v>14.802690789710525</v>
      </c>
      <c r="R7" s="66"/>
      <c r="S7" s="8"/>
      <c r="T7" s="8"/>
      <c r="U7" s="8"/>
      <c r="Y7" s="34"/>
      <c r="Z7" s="2">
        <f t="shared" si="32"/>
        <v>1200</v>
      </c>
      <c r="AA7" s="2">
        <f t="shared" si="6"/>
        <v>0.33333333333333331</v>
      </c>
      <c r="AB7" s="2">
        <v>1.7</v>
      </c>
      <c r="AC7" s="2">
        <f t="shared" si="7"/>
        <v>1.6999999999999999E-3</v>
      </c>
      <c r="AD7" s="2">
        <f t="shared" si="8"/>
        <v>16.776382895005259</v>
      </c>
      <c r="AE7" s="66"/>
      <c r="AF7" s="8"/>
      <c r="AG7" s="8"/>
      <c r="AI7" s="8">
        <f t="shared" si="9"/>
        <v>15.789536842357892</v>
      </c>
      <c r="AV7" s="2">
        <f t="shared" si="33"/>
        <v>1200</v>
      </c>
      <c r="AW7" s="2">
        <f t="shared" si="10"/>
        <v>0.33333333333333331</v>
      </c>
      <c r="AX7" s="2">
        <v>1.7</v>
      </c>
      <c r="AY7" s="2">
        <f t="shared" si="11"/>
        <v>1.6999999999999999E-3</v>
      </c>
      <c r="AZ7" s="2">
        <f t="shared" si="12"/>
        <v>16.776382895005259</v>
      </c>
      <c r="BA7" s="66"/>
      <c r="BB7" s="8"/>
      <c r="BC7" s="8"/>
      <c r="BD7" s="33"/>
      <c r="BG7" s="2">
        <f t="shared" si="34"/>
        <v>1200</v>
      </c>
      <c r="BH7" s="2">
        <f t="shared" si="13"/>
        <v>0.33333333333333331</v>
      </c>
      <c r="BI7" s="2">
        <v>1.6</v>
      </c>
      <c r="BJ7" s="2">
        <f t="shared" si="14"/>
        <v>1.6000000000000001E-3</v>
      </c>
      <c r="BK7" s="2">
        <f t="shared" si="15"/>
        <v>15.789536842357894</v>
      </c>
      <c r="BL7" s="66"/>
      <c r="BM7" s="8"/>
      <c r="BS7" s="2">
        <f t="shared" si="35"/>
        <v>1200</v>
      </c>
      <c r="BT7" s="2">
        <f t="shared" si="16"/>
        <v>0.33333333333333331</v>
      </c>
      <c r="BU7" s="2">
        <v>1.7</v>
      </c>
      <c r="BV7" s="2">
        <f t="shared" si="17"/>
        <v>1.6999999999999999E-3</v>
      </c>
      <c r="BW7" s="2">
        <f t="shared" si="18"/>
        <v>16.776382895005259</v>
      </c>
      <c r="BX7" s="66"/>
      <c r="BY7" s="8"/>
      <c r="BZ7" s="8"/>
      <c r="CA7" s="37"/>
      <c r="CB7" s="49">
        <f t="shared" si="19"/>
        <v>16.447434210789471</v>
      </c>
      <c r="CC7" s="8"/>
      <c r="CD7" s="8"/>
      <c r="CE7" s="8"/>
      <c r="CF7" s="8"/>
      <c r="CG7" s="8"/>
      <c r="CO7" s="2">
        <f t="shared" si="36"/>
        <v>1200</v>
      </c>
      <c r="CP7" s="2">
        <f t="shared" si="20"/>
        <v>0.33333333333333331</v>
      </c>
      <c r="CQ7" s="2">
        <v>1.5</v>
      </c>
      <c r="CR7" s="2">
        <f t="shared" si="21"/>
        <v>1.5E-3</v>
      </c>
      <c r="CS7" s="2">
        <f t="shared" si="22"/>
        <v>14.802690789710525</v>
      </c>
      <c r="CT7" s="66"/>
      <c r="DB7" s="2">
        <f t="shared" si="37"/>
        <v>1200</v>
      </c>
      <c r="DC7" s="2">
        <f t="shared" si="23"/>
        <v>0.33333333333333331</v>
      </c>
      <c r="DD7" s="2">
        <v>1.8</v>
      </c>
      <c r="DE7" s="2">
        <f t="shared" si="24"/>
        <v>1.8E-3</v>
      </c>
      <c r="DF7" s="2">
        <f t="shared" si="25"/>
        <v>17.763228947652628</v>
      </c>
      <c r="DG7" s="66"/>
      <c r="DH7" s="8"/>
      <c r="DI7" s="8"/>
      <c r="DJ7" s="8"/>
      <c r="DP7" s="2">
        <f t="shared" si="38"/>
        <v>1200</v>
      </c>
      <c r="DQ7" s="2">
        <f t="shared" si="26"/>
        <v>0.33333333333333331</v>
      </c>
      <c r="DR7" s="2">
        <v>1.7</v>
      </c>
      <c r="DS7" s="2">
        <f t="shared" si="27"/>
        <v>1.6999999999999999E-3</v>
      </c>
      <c r="DT7" s="2">
        <f t="shared" si="28"/>
        <v>16.776382895005259</v>
      </c>
      <c r="DU7" s="66"/>
      <c r="DY7" s="8">
        <f t="shared" si="29"/>
        <v>16.447434210789471</v>
      </c>
      <c r="DZ7" s="8"/>
      <c r="EA7" s="8"/>
      <c r="EB7" s="8"/>
      <c r="EC7" s="8"/>
      <c r="ED7" s="8"/>
    </row>
    <row r="8" spans="1:135" x14ac:dyDescent="0.25">
      <c r="A8" s="2">
        <f t="shared" si="30"/>
        <v>1500</v>
      </c>
      <c r="B8" s="2">
        <f t="shared" si="0"/>
        <v>0.41666666666666669</v>
      </c>
      <c r="C8" s="2">
        <v>1.6</v>
      </c>
      <c r="D8" s="2">
        <f t="shared" si="1"/>
        <v>1.6000000000000001E-3</v>
      </c>
      <c r="E8" s="2">
        <f t="shared" si="2"/>
        <v>15.789536842357894</v>
      </c>
      <c r="F8" s="66"/>
      <c r="M8" s="2">
        <f t="shared" si="31"/>
        <v>1500</v>
      </c>
      <c r="N8" s="2">
        <f t="shared" si="3"/>
        <v>0.41666666666666669</v>
      </c>
      <c r="O8" s="2">
        <v>1.5</v>
      </c>
      <c r="P8" s="2">
        <f t="shared" si="4"/>
        <v>1.5E-3</v>
      </c>
      <c r="Q8" s="2">
        <f t="shared" si="5"/>
        <v>14.802690789710525</v>
      </c>
      <c r="R8" s="66"/>
      <c r="S8" s="8"/>
      <c r="T8" s="8"/>
      <c r="U8" s="8"/>
      <c r="Y8" s="34"/>
      <c r="Z8" s="2">
        <f t="shared" si="32"/>
        <v>1500</v>
      </c>
      <c r="AA8" s="2">
        <f t="shared" si="6"/>
        <v>0.41666666666666669</v>
      </c>
      <c r="AB8" s="2">
        <v>1.7</v>
      </c>
      <c r="AC8" s="2">
        <f t="shared" si="7"/>
        <v>1.6999999999999999E-3</v>
      </c>
      <c r="AD8" s="2">
        <f t="shared" si="8"/>
        <v>16.776382895005259</v>
      </c>
      <c r="AE8" s="66"/>
      <c r="AF8" s="8"/>
      <c r="AG8" s="8"/>
      <c r="AI8" s="8">
        <f t="shared" si="9"/>
        <v>15.789536842357892</v>
      </c>
      <c r="AV8" s="2">
        <f t="shared" si="33"/>
        <v>1500</v>
      </c>
      <c r="AW8" s="2">
        <f t="shared" si="10"/>
        <v>0.41666666666666669</v>
      </c>
      <c r="AX8" s="2">
        <v>1.7</v>
      </c>
      <c r="AY8" s="2">
        <f t="shared" si="11"/>
        <v>1.6999999999999999E-3</v>
      </c>
      <c r="AZ8" s="2">
        <f t="shared" si="12"/>
        <v>16.776382895005259</v>
      </c>
      <c r="BA8" s="66"/>
      <c r="BB8" s="8"/>
      <c r="BC8" s="8"/>
      <c r="BD8" s="33"/>
      <c r="BG8" s="2">
        <f t="shared" si="34"/>
        <v>1500</v>
      </c>
      <c r="BH8" s="2">
        <f t="shared" si="13"/>
        <v>0.41666666666666669</v>
      </c>
      <c r="BI8" s="2">
        <v>1.6</v>
      </c>
      <c r="BJ8" s="2">
        <f t="shared" si="14"/>
        <v>1.6000000000000001E-3</v>
      </c>
      <c r="BK8" s="2">
        <f t="shared" si="15"/>
        <v>15.789536842357894</v>
      </c>
      <c r="BL8" s="66"/>
      <c r="BM8" s="8"/>
      <c r="BS8" s="2">
        <f t="shared" si="35"/>
        <v>1500</v>
      </c>
      <c r="BT8" s="2">
        <f t="shared" si="16"/>
        <v>0.41666666666666669</v>
      </c>
      <c r="BU8" s="2">
        <v>1.7</v>
      </c>
      <c r="BV8" s="2">
        <f t="shared" si="17"/>
        <v>1.6999999999999999E-3</v>
      </c>
      <c r="BW8" s="2">
        <f t="shared" si="18"/>
        <v>16.776382895005259</v>
      </c>
      <c r="BX8" s="66"/>
      <c r="BY8" s="8"/>
      <c r="BZ8" s="8"/>
      <c r="CA8" s="37"/>
      <c r="CB8" s="49">
        <f t="shared" si="19"/>
        <v>16.447434210789471</v>
      </c>
      <c r="CC8" s="8"/>
      <c r="CD8" s="8"/>
      <c r="CE8" s="8"/>
      <c r="CF8" s="8"/>
      <c r="CG8" s="8"/>
      <c r="CO8" s="2">
        <f t="shared" si="36"/>
        <v>1500</v>
      </c>
      <c r="CP8" s="2">
        <f t="shared" si="20"/>
        <v>0.41666666666666669</v>
      </c>
      <c r="CQ8" s="2">
        <v>1.6</v>
      </c>
      <c r="CR8" s="2">
        <f t="shared" si="21"/>
        <v>1.6000000000000001E-3</v>
      </c>
      <c r="CS8" s="2">
        <f t="shared" si="22"/>
        <v>15.789536842357894</v>
      </c>
      <c r="CT8" s="66"/>
      <c r="DB8" s="2">
        <f t="shared" si="37"/>
        <v>1500</v>
      </c>
      <c r="DC8" s="2">
        <f t="shared" si="23"/>
        <v>0.41666666666666669</v>
      </c>
      <c r="DD8" s="2">
        <v>1.8</v>
      </c>
      <c r="DE8" s="2">
        <f t="shared" si="24"/>
        <v>1.8E-3</v>
      </c>
      <c r="DF8" s="2">
        <f t="shared" si="25"/>
        <v>17.763228947652628</v>
      </c>
      <c r="DG8" s="66"/>
      <c r="DH8" s="8"/>
      <c r="DI8" s="8"/>
      <c r="DJ8" s="8"/>
      <c r="DP8" s="2">
        <f t="shared" si="38"/>
        <v>1500</v>
      </c>
      <c r="DQ8" s="2">
        <f t="shared" si="26"/>
        <v>0.41666666666666669</v>
      </c>
      <c r="DR8" s="2">
        <v>1.7</v>
      </c>
      <c r="DS8" s="2">
        <f t="shared" si="27"/>
        <v>1.6999999999999999E-3</v>
      </c>
      <c r="DT8" s="2">
        <f t="shared" si="28"/>
        <v>16.776382895005259</v>
      </c>
      <c r="DU8" s="66"/>
      <c r="DY8" s="8">
        <f t="shared" si="29"/>
        <v>16.776382895005259</v>
      </c>
      <c r="DZ8" s="8"/>
      <c r="EA8" s="8"/>
      <c r="EB8" s="8"/>
      <c r="EC8" s="8"/>
      <c r="ED8" s="8"/>
    </row>
    <row r="9" spans="1:135" x14ac:dyDescent="0.25">
      <c r="A9" s="2">
        <f t="shared" si="30"/>
        <v>1800</v>
      </c>
      <c r="B9" s="2">
        <f t="shared" si="0"/>
        <v>0.5</v>
      </c>
      <c r="C9" s="2">
        <v>1.6</v>
      </c>
      <c r="D9" s="2">
        <f t="shared" si="1"/>
        <v>1.6000000000000001E-3</v>
      </c>
      <c r="E9" s="2">
        <f t="shared" si="2"/>
        <v>15.789536842357894</v>
      </c>
      <c r="F9" s="66"/>
      <c r="M9" s="2">
        <f t="shared" si="31"/>
        <v>1800</v>
      </c>
      <c r="N9" s="2">
        <f t="shared" si="3"/>
        <v>0.5</v>
      </c>
      <c r="O9" s="2">
        <v>1.5</v>
      </c>
      <c r="P9" s="2">
        <f t="shared" si="4"/>
        <v>1.5E-3</v>
      </c>
      <c r="Q9" s="2">
        <f t="shared" si="5"/>
        <v>14.802690789710525</v>
      </c>
      <c r="R9" s="66"/>
      <c r="S9" s="8"/>
      <c r="T9" s="8"/>
      <c r="U9" s="8"/>
      <c r="Y9" s="34"/>
      <c r="Z9" s="2">
        <f t="shared" si="32"/>
        <v>1800</v>
      </c>
      <c r="AA9" s="2">
        <f t="shared" si="6"/>
        <v>0.5</v>
      </c>
      <c r="AB9" s="2">
        <v>1.7</v>
      </c>
      <c r="AC9" s="2">
        <f t="shared" si="7"/>
        <v>1.6999999999999999E-3</v>
      </c>
      <c r="AD9" s="2">
        <f t="shared" si="8"/>
        <v>16.776382895005259</v>
      </c>
      <c r="AE9" s="66"/>
      <c r="AF9" s="8"/>
      <c r="AG9" s="8"/>
      <c r="AI9" s="8">
        <f t="shared" si="9"/>
        <v>15.789536842357892</v>
      </c>
      <c r="AV9" s="2">
        <f t="shared" si="33"/>
        <v>1800</v>
      </c>
      <c r="AW9" s="2">
        <f t="shared" si="10"/>
        <v>0.5</v>
      </c>
      <c r="AX9" s="2">
        <v>1.7</v>
      </c>
      <c r="AY9" s="2">
        <f t="shared" si="11"/>
        <v>1.6999999999999999E-3</v>
      </c>
      <c r="AZ9" s="2">
        <f t="shared" si="12"/>
        <v>16.776382895005259</v>
      </c>
      <c r="BA9" s="66"/>
      <c r="BB9" s="8"/>
      <c r="BC9" s="8"/>
      <c r="BD9" s="33"/>
      <c r="BG9" s="2">
        <f t="shared" si="34"/>
        <v>1800</v>
      </c>
      <c r="BH9" s="2">
        <f t="shared" si="13"/>
        <v>0.5</v>
      </c>
      <c r="BI9" s="2">
        <v>1.6</v>
      </c>
      <c r="BJ9" s="2">
        <f t="shared" si="14"/>
        <v>1.6000000000000001E-3</v>
      </c>
      <c r="BK9" s="2">
        <f t="shared" si="15"/>
        <v>15.789536842357894</v>
      </c>
      <c r="BL9" s="66"/>
      <c r="BM9" s="8"/>
      <c r="BS9" s="2">
        <f t="shared" si="35"/>
        <v>1800</v>
      </c>
      <c r="BT9" s="2">
        <f t="shared" si="16"/>
        <v>0.5</v>
      </c>
      <c r="BU9" s="2">
        <v>1.7</v>
      </c>
      <c r="BV9" s="2">
        <f t="shared" si="17"/>
        <v>1.6999999999999999E-3</v>
      </c>
      <c r="BW9" s="2">
        <f t="shared" si="18"/>
        <v>16.776382895005259</v>
      </c>
      <c r="BX9" s="66"/>
      <c r="BY9" s="8"/>
      <c r="BZ9" s="8"/>
      <c r="CA9" s="37"/>
      <c r="CB9" s="49">
        <f t="shared" si="19"/>
        <v>16.447434210789471</v>
      </c>
      <c r="CC9" s="8"/>
      <c r="CD9" s="8"/>
      <c r="CE9" s="8"/>
      <c r="CF9" s="8"/>
      <c r="CG9" s="8"/>
      <c r="CO9" s="2">
        <f t="shared" si="36"/>
        <v>1800</v>
      </c>
      <c r="CP9" s="2">
        <f t="shared" si="20"/>
        <v>0.5</v>
      </c>
      <c r="CQ9" s="2">
        <v>1.6</v>
      </c>
      <c r="CR9" s="2">
        <f t="shared" si="21"/>
        <v>1.6000000000000001E-3</v>
      </c>
      <c r="CS9" s="2">
        <f t="shared" si="22"/>
        <v>15.789536842357894</v>
      </c>
      <c r="CT9" s="66"/>
      <c r="DB9" s="2">
        <f t="shared" si="37"/>
        <v>1800</v>
      </c>
      <c r="DC9" s="2">
        <f t="shared" si="23"/>
        <v>0.5</v>
      </c>
      <c r="DD9" s="2">
        <v>1.8</v>
      </c>
      <c r="DE9" s="2">
        <f t="shared" si="24"/>
        <v>1.8E-3</v>
      </c>
      <c r="DF9" s="2">
        <f t="shared" si="25"/>
        <v>17.763228947652628</v>
      </c>
      <c r="DG9" s="66"/>
      <c r="DH9" s="8"/>
      <c r="DI9" s="8"/>
      <c r="DJ9" s="8"/>
      <c r="DP9" s="2">
        <f t="shared" si="38"/>
        <v>1800</v>
      </c>
      <c r="DQ9" s="2">
        <f t="shared" si="26"/>
        <v>0.5</v>
      </c>
      <c r="DR9" s="2">
        <v>1.7</v>
      </c>
      <c r="DS9" s="2">
        <f t="shared" si="27"/>
        <v>1.6999999999999999E-3</v>
      </c>
      <c r="DT9" s="2">
        <f t="shared" si="28"/>
        <v>16.776382895005259</v>
      </c>
      <c r="DU9" s="66"/>
      <c r="DY9" s="8">
        <f t="shared" si="29"/>
        <v>16.776382895005259</v>
      </c>
      <c r="DZ9" s="8"/>
      <c r="EA9" s="8"/>
      <c r="EB9" s="8"/>
      <c r="EC9" s="8"/>
      <c r="ED9" s="8"/>
    </row>
    <row r="10" spans="1:135" ht="15" customHeight="1" x14ac:dyDescent="0.25">
      <c r="A10" s="2">
        <f t="shared" si="30"/>
        <v>2100</v>
      </c>
      <c r="B10" s="2">
        <f t="shared" si="0"/>
        <v>0.58333333333333337</v>
      </c>
      <c r="C10" s="2">
        <v>1.3</v>
      </c>
      <c r="D10" s="2">
        <f t="shared" si="1"/>
        <v>1.2999999999999999E-3</v>
      </c>
      <c r="E10" s="2">
        <f t="shared" si="2"/>
        <v>12.828998684415788</v>
      </c>
      <c r="F10" s="67" t="s">
        <v>6</v>
      </c>
      <c r="M10" s="2">
        <f t="shared" si="31"/>
        <v>2100</v>
      </c>
      <c r="N10" s="2">
        <f t="shared" si="3"/>
        <v>0.58333333333333337</v>
      </c>
      <c r="O10" s="2">
        <v>1.1000000000000001</v>
      </c>
      <c r="P10" s="2">
        <f t="shared" si="4"/>
        <v>1.1000000000000001E-3</v>
      </c>
      <c r="Q10" s="2">
        <f t="shared" si="5"/>
        <v>10.855306579121052</v>
      </c>
      <c r="R10" s="67" t="s">
        <v>6</v>
      </c>
      <c r="S10" s="8"/>
      <c r="T10" s="8"/>
      <c r="U10" s="8"/>
      <c r="Y10" s="34"/>
      <c r="Z10" s="2">
        <f t="shared" si="32"/>
        <v>2100</v>
      </c>
      <c r="AA10" s="2">
        <f t="shared" si="6"/>
        <v>0.58333333333333337</v>
      </c>
      <c r="AB10" s="2">
        <v>1.4</v>
      </c>
      <c r="AC10" s="2">
        <f t="shared" si="7"/>
        <v>1.4E-3</v>
      </c>
      <c r="AD10" s="2">
        <f t="shared" si="8"/>
        <v>13.815844737063156</v>
      </c>
      <c r="AE10" s="67" t="s">
        <v>6</v>
      </c>
      <c r="AF10" s="8"/>
      <c r="AG10" s="8"/>
      <c r="AI10" s="8">
        <f t="shared" si="9"/>
        <v>12.5000500002</v>
      </c>
      <c r="AV10" s="2">
        <f t="shared" si="33"/>
        <v>2100</v>
      </c>
      <c r="AW10" s="2">
        <f t="shared" si="10"/>
        <v>0.58333333333333337</v>
      </c>
      <c r="AX10" s="2">
        <v>1.3</v>
      </c>
      <c r="AY10" s="2">
        <f t="shared" si="11"/>
        <v>1.2999999999999999E-3</v>
      </c>
      <c r="AZ10" s="2">
        <f t="shared" si="12"/>
        <v>12.828998684415788</v>
      </c>
      <c r="BA10" s="67" t="s">
        <v>6</v>
      </c>
      <c r="BB10" s="8"/>
      <c r="BC10" s="8"/>
      <c r="BD10" s="33"/>
      <c r="BG10" s="2">
        <f t="shared" si="34"/>
        <v>2100</v>
      </c>
      <c r="BH10" s="2">
        <f t="shared" si="13"/>
        <v>0.58333333333333337</v>
      </c>
      <c r="BI10" s="2">
        <v>1</v>
      </c>
      <c r="BJ10" s="2">
        <f t="shared" si="14"/>
        <v>1E-3</v>
      </c>
      <c r="BK10" s="2">
        <f t="shared" si="15"/>
        <v>9.8684605264736831</v>
      </c>
      <c r="BL10" s="67" t="s">
        <v>6</v>
      </c>
      <c r="BM10" s="8"/>
      <c r="BS10" s="2">
        <f t="shared" si="35"/>
        <v>2100</v>
      </c>
      <c r="BT10" s="2">
        <f t="shared" si="16"/>
        <v>0.58333333333333337</v>
      </c>
      <c r="BU10" s="2">
        <v>1.4</v>
      </c>
      <c r="BV10" s="2">
        <f t="shared" si="17"/>
        <v>1.4E-3</v>
      </c>
      <c r="BW10" s="2">
        <f t="shared" si="18"/>
        <v>13.815844737063156</v>
      </c>
      <c r="BX10" s="67" t="s">
        <v>6</v>
      </c>
      <c r="BY10" s="8"/>
      <c r="BZ10" s="8"/>
      <c r="CA10" s="37"/>
      <c r="CB10" s="49">
        <f t="shared" si="19"/>
        <v>12.171101315984208</v>
      </c>
      <c r="CC10" s="8"/>
      <c r="CD10" s="8"/>
      <c r="CE10" s="8"/>
      <c r="CF10" s="8"/>
      <c r="CG10" s="8"/>
      <c r="CO10" s="2">
        <f t="shared" si="36"/>
        <v>2100</v>
      </c>
      <c r="CP10" s="2">
        <f t="shared" si="20"/>
        <v>0.58333333333333337</v>
      </c>
      <c r="CQ10" s="2">
        <v>1</v>
      </c>
      <c r="CR10" s="2">
        <f t="shared" si="21"/>
        <v>1E-3</v>
      </c>
      <c r="CS10" s="2">
        <f t="shared" si="22"/>
        <v>9.8684605264736831</v>
      </c>
      <c r="CT10" s="67" t="s">
        <v>6</v>
      </c>
      <c r="DB10" s="2">
        <f t="shared" si="37"/>
        <v>2100</v>
      </c>
      <c r="DC10" s="2">
        <f t="shared" si="23"/>
        <v>0.58333333333333337</v>
      </c>
      <c r="DD10" s="2">
        <v>1</v>
      </c>
      <c r="DE10" s="2">
        <f t="shared" si="24"/>
        <v>1E-3</v>
      </c>
      <c r="DF10" s="2">
        <f t="shared" si="25"/>
        <v>9.8684605264736831</v>
      </c>
      <c r="DG10" s="67" t="s">
        <v>6</v>
      </c>
      <c r="DH10" s="8"/>
      <c r="DI10" s="8"/>
      <c r="DJ10" s="8"/>
      <c r="DP10" s="2">
        <f t="shared" si="38"/>
        <v>2100</v>
      </c>
      <c r="DQ10" s="2">
        <f t="shared" si="26"/>
        <v>0.58333333333333337</v>
      </c>
      <c r="DR10" s="2">
        <v>1.3</v>
      </c>
      <c r="DS10" s="2">
        <f t="shared" si="27"/>
        <v>1.2999999999999999E-3</v>
      </c>
      <c r="DT10" s="2">
        <f t="shared" si="28"/>
        <v>12.828998684415788</v>
      </c>
      <c r="DU10" s="67" t="s">
        <v>6</v>
      </c>
      <c r="DY10" s="8">
        <f t="shared" si="29"/>
        <v>10.85530657912105</v>
      </c>
      <c r="DZ10" s="8"/>
      <c r="EA10" s="8"/>
      <c r="EB10" s="8"/>
      <c r="EC10" s="8"/>
      <c r="ED10" s="8"/>
    </row>
    <row r="11" spans="1:135" x14ac:dyDescent="0.25">
      <c r="A11" s="2">
        <f t="shared" si="30"/>
        <v>2400</v>
      </c>
      <c r="B11" s="2">
        <f t="shared" si="0"/>
        <v>0.66666666666666663</v>
      </c>
      <c r="C11" s="2">
        <v>1.1000000000000001</v>
      </c>
      <c r="D11" s="2">
        <f t="shared" si="1"/>
        <v>1.1000000000000001E-3</v>
      </c>
      <c r="E11" s="2">
        <f t="shared" si="2"/>
        <v>10.855306579121052</v>
      </c>
      <c r="F11" s="68"/>
      <c r="M11" s="2">
        <f t="shared" si="31"/>
        <v>2400</v>
      </c>
      <c r="N11" s="2">
        <f t="shared" si="3"/>
        <v>0.66666666666666663</v>
      </c>
      <c r="O11" s="2">
        <v>1</v>
      </c>
      <c r="P11" s="2">
        <f t="shared" si="4"/>
        <v>1E-3</v>
      </c>
      <c r="Q11" s="2">
        <f t="shared" si="5"/>
        <v>9.8684605264736831</v>
      </c>
      <c r="R11" s="68"/>
      <c r="S11" s="8"/>
      <c r="T11" s="8"/>
      <c r="U11" s="8"/>
      <c r="Y11" s="34"/>
      <c r="Z11" s="2">
        <f t="shared" si="32"/>
        <v>2400</v>
      </c>
      <c r="AA11" s="2">
        <f t="shared" si="6"/>
        <v>0.66666666666666663</v>
      </c>
      <c r="AB11" s="2">
        <v>1.2</v>
      </c>
      <c r="AC11" s="2">
        <f t="shared" si="7"/>
        <v>1.1999999999999999E-3</v>
      </c>
      <c r="AD11" s="2">
        <f t="shared" si="8"/>
        <v>11.842152631768419</v>
      </c>
      <c r="AE11" s="68"/>
      <c r="AF11" s="8"/>
      <c r="AG11" s="8"/>
      <c r="AI11" s="8">
        <f t="shared" si="9"/>
        <v>10.85530657912105</v>
      </c>
      <c r="AV11" s="2">
        <f t="shared" si="33"/>
        <v>2400</v>
      </c>
      <c r="AW11" s="2">
        <f t="shared" si="10"/>
        <v>0.66666666666666663</v>
      </c>
      <c r="AX11" s="2">
        <v>1</v>
      </c>
      <c r="AY11" s="2">
        <f t="shared" si="11"/>
        <v>1E-3</v>
      </c>
      <c r="AZ11" s="2">
        <f t="shared" si="12"/>
        <v>9.8684605264736831</v>
      </c>
      <c r="BA11" s="68"/>
      <c r="BB11" s="8"/>
      <c r="BC11" s="8"/>
      <c r="BD11" s="33"/>
      <c r="BG11" s="2">
        <f t="shared" si="34"/>
        <v>2400</v>
      </c>
      <c r="BH11" s="2">
        <f t="shared" si="13"/>
        <v>0.66666666666666663</v>
      </c>
      <c r="BI11" s="2">
        <v>0.9</v>
      </c>
      <c r="BJ11" s="2">
        <f t="shared" si="14"/>
        <v>8.9999999999999998E-4</v>
      </c>
      <c r="BK11" s="2">
        <f t="shared" si="15"/>
        <v>8.8816144738263141</v>
      </c>
      <c r="BL11" s="68"/>
      <c r="BM11" s="8"/>
      <c r="BS11" s="2">
        <f t="shared" si="35"/>
        <v>2400</v>
      </c>
      <c r="BT11" s="2">
        <f t="shared" si="16"/>
        <v>0.66666666666666663</v>
      </c>
      <c r="BU11" s="2">
        <v>0.8</v>
      </c>
      <c r="BV11" s="2">
        <f t="shared" si="17"/>
        <v>8.0000000000000004E-4</v>
      </c>
      <c r="BW11" s="2">
        <f t="shared" si="18"/>
        <v>7.8947684211789468</v>
      </c>
      <c r="BX11" s="68"/>
      <c r="BY11" s="8"/>
      <c r="BZ11" s="8"/>
      <c r="CA11" s="37"/>
      <c r="CB11" s="49">
        <f t="shared" si="19"/>
        <v>8.8816144738263159</v>
      </c>
      <c r="CC11" s="8"/>
      <c r="CD11" s="8"/>
      <c r="CE11" s="8"/>
      <c r="CF11" s="8"/>
      <c r="CG11" s="8"/>
      <c r="CO11" s="2">
        <f t="shared" si="36"/>
        <v>2400</v>
      </c>
      <c r="CP11" s="2">
        <f t="shared" si="20"/>
        <v>0.66666666666666663</v>
      </c>
      <c r="CQ11" s="2">
        <v>0.7</v>
      </c>
      <c r="CR11" s="2">
        <f t="shared" si="21"/>
        <v>6.9999999999999999E-4</v>
      </c>
      <c r="CS11" s="2">
        <f t="shared" si="22"/>
        <v>6.9079223685315778</v>
      </c>
      <c r="CT11" s="68"/>
      <c r="DB11" s="2">
        <f t="shared" si="37"/>
        <v>2400</v>
      </c>
      <c r="DC11" s="2">
        <f t="shared" si="23"/>
        <v>0.66666666666666663</v>
      </c>
      <c r="DD11" s="2">
        <v>0.9</v>
      </c>
      <c r="DE11" s="2">
        <f t="shared" si="24"/>
        <v>8.9999999999999998E-4</v>
      </c>
      <c r="DF11" s="2">
        <f t="shared" si="25"/>
        <v>8.8816144738263141</v>
      </c>
      <c r="DG11" s="68"/>
      <c r="DH11" s="8"/>
      <c r="DI11" s="8"/>
      <c r="DJ11" s="8"/>
      <c r="DP11" s="2">
        <f t="shared" si="38"/>
        <v>2400</v>
      </c>
      <c r="DQ11" s="2">
        <f t="shared" si="26"/>
        <v>0.66666666666666663</v>
      </c>
      <c r="DR11" s="2">
        <v>1</v>
      </c>
      <c r="DS11" s="2">
        <f t="shared" si="27"/>
        <v>1E-3</v>
      </c>
      <c r="DT11" s="2">
        <f t="shared" si="28"/>
        <v>9.8684605264736831</v>
      </c>
      <c r="DU11" s="68"/>
      <c r="DY11" s="8">
        <f t="shared" si="29"/>
        <v>8.5526657896105238</v>
      </c>
      <c r="DZ11" s="8"/>
      <c r="EA11" s="8"/>
      <c r="EB11" s="8"/>
      <c r="EC11" s="8"/>
      <c r="ED11" s="8"/>
    </row>
    <row r="12" spans="1:135" x14ac:dyDescent="0.25">
      <c r="A12" s="2">
        <f t="shared" si="30"/>
        <v>2700</v>
      </c>
      <c r="B12" s="2">
        <f t="shared" si="0"/>
        <v>0.75</v>
      </c>
      <c r="C12" s="2">
        <v>0.5</v>
      </c>
      <c r="D12" s="2">
        <f t="shared" si="1"/>
        <v>5.0000000000000001E-4</v>
      </c>
      <c r="E12" s="2">
        <f t="shared" si="2"/>
        <v>4.9342302632368416</v>
      </c>
      <c r="F12" s="68"/>
      <c r="M12" s="2">
        <f t="shared" si="31"/>
        <v>2700</v>
      </c>
      <c r="N12" s="2">
        <f t="shared" si="3"/>
        <v>0.75</v>
      </c>
      <c r="O12" s="2">
        <v>0.3</v>
      </c>
      <c r="P12" s="2">
        <f t="shared" si="4"/>
        <v>2.9999999999999997E-4</v>
      </c>
      <c r="Q12" s="2">
        <f t="shared" si="5"/>
        <v>2.9605381579421048</v>
      </c>
      <c r="R12" s="68"/>
      <c r="S12" s="8"/>
      <c r="T12" s="8"/>
      <c r="U12" s="8"/>
      <c r="Y12" s="34"/>
      <c r="Z12" s="2">
        <f t="shared" si="32"/>
        <v>2700</v>
      </c>
      <c r="AA12" s="2">
        <f t="shared" si="6"/>
        <v>0.75</v>
      </c>
      <c r="AB12" s="2">
        <v>1</v>
      </c>
      <c r="AC12" s="2">
        <f t="shared" si="7"/>
        <v>1E-3</v>
      </c>
      <c r="AD12" s="2">
        <f t="shared" si="8"/>
        <v>9.8684605264736831</v>
      </c>
      <c r="AE12" s="68"/>
      <c r="AF12" s="8"/>
      <c r="AG12" s="8"/>
      <c r="AI12" s="8">
        <f t="shared" si="9"/>
        <v>5.9210763158842097</v>
      </c>
      <c r="AV12" s="2">
        <f t="shared" si="33"/>
        <v>2700</v>
      </c>
      <c r="AW12" s="2">
        <f t="shared" si="10"/>
        <v>0.75</v>
      </c>
      <c r="AX12" s="2">
        <v>0.7</v>
      </c>
      <c r="AY12" s="2">
        <f t="shared" si="11"/>
        <v>6.9999999999999999E-4</v>
      </c>
      <c r="AZ12" s="2">
        <f t="shared" si="12"/>
        <v>6.9079223685315778</v>
      </c>
      <c r="BA12" s="68"/>
      <c r="BB12" s="8"/>
      <c r="BC12" s="8"/>
      <c r="BD12" s="33"/>
      <c r="BG12" s="2">
        <f t="shared" si="34"/>
        <v>2700</v>
      </c>
      <c r="BH12" s="2">
        <f t="shared" si="13"/>
        <v>0.75</v>
      </c>
      <c r="BI12" s="2">
        <v>0.4</v>
      </c>
      <c r="BJ12" s="2">
        <f t="shared" si="14"/>
        <v>4.0000000000000002E-4</v>
      </c>
      <c r="BK12" s="2">
        <f t="shared" si="15"/>
        <v>3.9473842105894734</v>
      </c>
      <c r="BL12" s="68"/>
      <c r="BM12" s="8"/>
      <c r="BS12" s="2">
        <f t="shared" si="35"/>
        <v>2700</v>
      </c>
      <c r="BT12" s="2">
        <f t="shared" si="16"/>
        <v>0.75</v>
      </c>
      <c r="BU12" s="2">
        <v>0.6</v>
      </c>
      <c r="BV12" s="2">
        <f t="shared" si="17"/>
        <v>5.9999999999999995E-4</v>
      </c>
      <c r="BW12" s="2">
        <f t="shared" si="18"/>
        <v>5.9210763158842097</v>
      </c>
      <c r="BX12" s="68"/>
      <c r="BY12" s="8"/>
      <c r="BZ12" s="8"/>
      <c r="CA12" s="37"/>
      <c r="CB12" s="49">
        <f t="shared" si="19"/>
        <v>5.5921276316684212</v>
      </c>
      <c r="CC12" s="8"/>
      <c r="CD12" s="8"/>
      <c r="CE12" s="8"/>
      <c r="CF12" s="8"/>
      <c r="CG12" s="8"/>
      <c r="CO12" s="2">
        <f t="shared" si="36"/>
        <v>2700</v>
      </c>
      <c r="CP12" s="2">
        <f t="shared" si="20"/>
        <v>0.75</v>
      </c>
      <c r="CQ12" s="2">
        <v>0.3</v>
      </c>
      <c r="CR12" s="2">
        <f t="shared" si="21"/>
        <v>2.9999999999999997E-4</v>
      </c>
      <c r="CS12" s="2">
        <f t="shared" si="22"/>
        <v>2.9605381579421048</v>
      </c>
      <c r="CT12" s="68"/>
      <c r="DB12" s="2">
        <f t="shared" si="37"/>
        <v>2700</v>
      </c>
      <c r="DC12" s="2">
        <f t="shared" si="23"/>
        <v>0.75</v>
      </c>
      <c r="DD12" s="2">
        <v>0.6</v>
      </c>
      <c r="DE12" s="2">
        <f t="shared" si="24"/>
        <v>5.9999999999999995E-4</v>
      </c>
      <c r="DF12" s="2">
        <f t="shared" si="25"/>
        <v>5.9210763158842097</v>
      </c>
      <c r="DG12" s="68"/>
      <c r="DH12" s="8"/>
      <c r="DI12" s="8"/>
      <c r="DJ12" s="8"/>
      <c r="DP12" s="2">
        <f t="shared" si="38"/>
        <v>2700</v>
      </c>
      <c r="DQ12" s="2">
        <f t="shared" si="26"/>
        <v>0.75</v>
      </c>
      <c r="DR12" s="2">
        <v>0.6</v>
      </c>
      <c r="DS12" s="2">
        <f t="shared" si="27"/>
        <v>5.9999999999999995E-4</v>
      </c>
      <c r="DT12" s="2">
        <f t="shared" si="28"/>
        <v>5.9210763158842097</v>
      </c>
      <c r="DU12" s="68"/>
      <c r="DY12" s="8">
        <f t="shared" si="29"/>
        <v>4.9342302632368416</v>
      </c>
      <c r="DZ12" s="8"/>
      <c r="EA12" s="8"/>
      <c r="EB12" s="8"/>
      <c r="EC12" s="8"/>
      <c r="ED12" s="8"/>
    </row>
    <row r="13" spans="1:135" x14ac:dyDescent="0.25">
      <c r="A13" s="2">
        <f t="shared" si="30"/>
        <v>3000</v>
      </c>
      <c r="B13" s="2">
        <f t="shared" si="0"/>
        <v>0.83333333333333337</v>
      </c>
      <c r="C13" s="2">
        <v>0.4</v>
      </c>
      <c r="D13" s="2">
        <f t="shared" si="1"/>
        <v>4.0000000000000002E-4</v>
      </c>
      <c r="E13" s="2">
        <f t="shared" si="2"/>
        <v>3.9473842105894734</v>
      </c>
      <c r="F13" s="68"/>
      <c r="M13" s="2">
        <f t="shared" si="31"/>
        <v>3000</v>
      </c>
      <c r="N13" s="2">
        <f t="shared" si="3"/>
        <v>0.83333333333333337</v>
      </c>
      <c r="O13" s="2">
        <v>0.3</v>
      </c>
      <c r="P13" s="2">
        <f t="shared" si="4"/>
        <v>2.9999999999999997E-4</v>
      </c>
      <c r="Q13" s="2">
        <f t="shared" si="5"/>
        <v>2.9605381579421048</v>
      </c>
      <c r="R13" s="68"/>
      <c r="S13" s="8"/>
      <c r="T13" s="8"/>
      <c r="U13" s="8"/>
      <c r="Y13" s="34"/>
      <c r="Z13" s="2">
        <f t="shared" si="32"/>
        <v>3000</v>
      </c>
      <c r="AA13" s="2">
        <f t="shared" si="6"/>
        <v>0.83333333333333337</v>
      </c>
      <c r="AB13" s="2">
        <v>0.7</v>
      </c>
      <c r="AC13" s="2">
        <f t="shared" si="7"/>
        <v>6.9999999999999999E-4</v>
      </c>
      <c r="AD13" s="2">
        <f t="shared" si="8"/>
        <v>6.9079223685315778</v>
      </c>
      <c r="AE13" s="68"/>
      <c r="AF13" s="8"/>
      <c r="AG13" s="8"/>
      <c r="AI13" s="8">
        <f t="shared" si="9"/>
        <v>4.6052815790210522</v>
      </c>
      <c r="AV13" s="2">
        <f t="shared" si="33"/>
        <v>3000</v>
      </c>
      <c r="AW13" s="2">
        <f t="shared" si="10"/>
        <v>0.83333333333333337</v>
      </c>
      <c r="AX13" s="2">
        <v>0.3</v>
      </c>
      <c r="AY13" s="2">
        <f t="shared" si="11"/>
        <v>2.9999999999999997E-4</v>
      </c>
      <c r="AZ13" s="2">
        <f t="shared" si="12"/>
        <v>2.9605381579421048</v>
      </c>
      <c r="BA13" s="68"/>
      <c r="BB13" s="8"/>
      <c r="BC13" s="8"/>
      <c r="BD13" s="33"/>
      <c r="BG13" s="2">
        <f t="shared" si="34"/>
        <v>3000</v>
      </c>
      <c r="BH13" s="2">
        <f t="shared" si="13"/>
        <v>0.83333333333333337</v>
      </c>
      <c r="BI13" s="2">
        <v>0.2</v>
      </c>
      <c r="BJ13" s="2">
        <f t="shared" si="14"/>
        <v>2.0000000000000001E-4</v>
      </c>
      <c r="BK13" s="2">
        <f t="shared" si="15"/>
        <v>1.9736921052947367</v>
      </c>
      <c r="BL13" s="68"/>
      <c r="BM13" s="8"/>
      <c r="BS13" s="2">
        <f t="shared" si="35"/>
        <v>3000</v>
      </c>
      <c r="BT13" s="2">
        <f t="shared" si="16"/>
        <v>0.83333333333333337</v>
      </c>
      <c r="BU13" s="2">
        <v>0.4</v>
      </c>
      <c r="BV13" s="2">
        <f t="shared" si="17"/>
        <v>4.0000000000000002E-4</v>
      </c>
      <c r="BW13" s="2">
        <f t="shared" si="18"/>
        <v>3.9473842105894734</v>
      </c>
      <c r="BX13" s="68"/>
      <c r="BY13" s="8"/>
      <c r="BZ13" s="8"/>
      <c r="CA13" s="37"/>
      <c r="CB13" s="49">
        <f t="shared" si="19"/>
        <v>2.9605381579421048</v>
      </c>
      <c r="CC13" s="8"/>
      <c r="CD13" s="8"/>
      <c r="CE13" s="8"/>
      <c r="CF13" s="8"/>
      <c r="CG13" s="8"/>
      <c r="CO13" s="2">
        <f t="shared" si="36"/>
        <v>3000</v>
      </c>
      <c r="CP13" s="2">
        <f t="shared" si="20"/>
        <v>0.83333333333333337</v>
      </c>
      <c r="CQ13" s="2">
        <v>0.2</v>
      </c>
      <c r="CR13" s="2">
        <f t="shared" si="21"/>
        <v>2.0000000000000001E-4</v>
      </c>
      <c r="CS13" s="2">
        <f t="shared" si="22"/>
        <v>1.9736921052947367</v>
      </c>
      <c r="CT13" s="68"/>
      <c r="DB13" s="2">
        <f t="shared" si="37"/>
        <v>3000</v>
      </c>
      <c r="DC13" s="2">
        <f t="shared" si="23"/>
        <v>0.83333333333333337</v>
      </c>
      <c r="DD13" s="2">
        <v>0.3</v>
      </c>
      <c r="DE13" s="2">
        <f t="shared" si="24"/>
        <v>2.9999999999999997E-4</v>
      </c>
      <c r="DF13" s="2">
        <f t="shared" si="25"/>
        <v>2.9605381579421048</v>
      </c>
      <c r="DG13" s="68"/>
      <c r="DH13" s="8"/>
      <c r="DI13" s="8"/>
      <c r="DJ13" s="8"/>
      <c r="DP13" s="2">
        <f t="shared" si="38"/>
        <v>3000</v>
      </c>
      <c r="DQ13" s="2">
        <f t="shared" si="26"/>
        <v>0.83333333333333337</v>
      </c>
      <c r="DR13" s="2">
        <v>0.3</v>
      </c>
      <c r="DS13" s="2">
        <f t="shared" si="27"/>
        <v>2.9999999999999997E-4</v>
      </c>
      <c r="DT13" s="2">
        <f t="shared" si="28"/>
        <v>2.9605381579421048</v>
      </c>
      <c r="DU13" s="68"/>
      <c r="DY13" s="8">
        <f t="shared" si="29"/>
        <v>2.6315894737263155</v>
      </c>
      <c r="DZ13" s="8"/>
      <c r="EA13" s="8"/>
      <c r="EB13" s="8"/>
      <c r="EC13" s="8"/>
      <c r="ED13" s="8"/>
    </row>
    <row r="14" spans="1:135" x14ac:dyDescent="0.25">
      <c r="A14" s="2">
        <f t="shared" si="30"/>
        <v>3300</v>
      </c>
      <c r="B14" s="2">
        <f t="shared" si="0"/>
        <v>0.91666666666666663</v>
      </c>
      <c r="C14" s="2">
        <v>0.4</v>
      </c>
      <c r="D14" s="2">
        <f t="shared" si="1"/>
        <v>4.0000000000000002E-4</v>
      </c>
      <c r="E14" s="2">
        <f t="shared" si="2"/>
        <v>3.9473842105894734</v>
      </c>
      <c r="F14" s="68"/>
      <c r="M14" s="2">
        <f t="shared" si="31"/>
        <v>3300</v>
      </c>
      <c r="N14" s="2">
        <f t="shared" si="3"/>
        <v>0.91666666666666663</v>
      </c>
      <c r="O14" s="2">
        <v>0.3</v>
      </c>
      <c r="P14" s="2">
        <f t="shared" si="4"/>
        <v>2.9999999999999997E-4</v>
      </c>
      <c r="Q14" s="2">
        <f t="shared" si="5"/>
        <v>2.9605381579421048</v>
      </c>
      <c r="R14" s="68"/>
      <c r="S14" s="8"/>
      <c r="T14" s="8"/>
      <c r="U14" s="8"/>
      <c r="Y14" s="34"/>
      <c r="Z14" s="2">
        <f t="shared" si="32"/>
        <v>3300</v>
      </c>
      <c r="AA14" s="2">
        <f t="shared" si="6"/>
        <v>0.91666666666666663</v>
      </c>
      <c r="AB14" s="2">
        <v>0.4</v>
      </c>
      <c r="AC14" s="2">
        <f t="shared" si="7"/>
        <v>4.0000000000000002E-4</v>
      </c>
      <c r="AD14" s="2">
        <f t="shared" si="8"/>
        <v>3.9473842105894734</v>
      </c>
      <c r="AE14" s="68"/>
      <c r="AF14" s="8"/>
      <c r="AG14" s="8"/>
      <c r="AI14" s="8">
        <f t="shared" si="9"/>
        <v>3.618435526373684</v>
      </c>
      <c r="AV14" s="2">
        <f t="shared" si="33"/>
        <v>3300</v>
      </c>
      <c r="AW14" s="2">
        <f t="shared" si="10"/>
        <v>0.91666666666666663</v>
      </c>
      <c r="AX14" s="2">
        <v>0.2</v>
      </c>
      <c r="AY14" s="2">
        <f t="shared" si="11"/>
        <v>2.0000000000000001E-4</v>
      </c>
      <c r="AZ14" s="2">
        <f t="shared" si="12"/>
        <v>1.9736921052947367</v>
      </c>
      <c r="BA14" s="68"/>
      <c r="BB14" s="8"/>
      <c r="BC14" s="8"/>
      <c r="BD14" s="33"/>
      <c r="BG14" s="2">
        <f t="shared" si="34"/>
        <v>3300</v>
      </c>
      <c r="BH14" s="2">
        <f t="shared" si="13"/>
        <v>0.91666666666666663</v>
      </c>
      <c r="BI14" s="2">
        <v>0.2</v>
      </c>
      <c r="BJ14" s="2">
        <f t="shared" si="14"/>
        <v>2.0000000000000001E-4</v>
      </c>
      <c r="BK14" s="2">
        <f t="shared" si="15"/>
        <v>1.9736921052947367</v>
      </c>
      <c r="BL14" s="68"/>
      <c r="BM14" s="8"/>
      <c r="BS14" s="2">
        <f t="shared" si="35"/>
        <v>3300</v>
      </c>
      <c r="BT14" s="2">
        <f t="shared" si="16"/>
        <v>0.91666666666666663</v>
      </c>
      <c r="BU14" s="2">
        <v>0.3</v>
      </c>
      <c r="BV14" s="2">
        <f t="shared" si="17"/>
        <v>2.9999999999999997E-4</v>
      </c>
      <c r="BW14" s="2">
        <f t="shared" si="18"/>
        <v>2.9605381579421048</v>
      </c>
      <c r="BX14" s="68"/>
      <c r="BY14" s="8"/>
      <c r="BZ14" s="8"/>
      <c r="CA14" s="37"/>
      <c r="CB14" s="49">
        <f t="shared" si="19"/>
        <v>2.3026407895105261</v>
      </c>
      <c r="CC14" s="8"/>
      <c r="CD14" s="8"/>
      <c r="CE14" s="8"/>
      <c r="CF14" s="8"/>
      <c r="CG14" s="8"/>
      <c r="CO14" s="2">
        <f t="shared" si="36"/>
        <v>3300</v>
      </c>
      <c r="CP14" s="2">
        <f t="shared" si="20"/>
        <v>0.91666666666666663</v>
      </c>
      <c r="CQ14" s="2">
        <v>0.1</v>
      </c>
      <c r="CR14" s="2">
        <f t="shared" si="21"/>
        <v>1E-4</v>
      </c>
      <c r="CS14" s="2">
        <f t="shared" si="22"/>
        <v>0.98684605264736835</v>
      </c>
      <c r="CT14" s="68"/>
      <c r="DB14" s="2">
        <f t="shared" si="37"/>
        <v>3300</v>
      </c>
      <c r="DC14" s="2">
        <f t="shared" si="23"/>
        <v>0.91666666666666663</v>
      </c>
      <c r="DD14" s="2">
        <v>0.2</v>
      </c>
      <c r="DE14" s="2">
        <f t="shared" si="24"/>
        <v>2.0000000000000001E-4</v>
      </c>
      <c r="DF14" s="2">
        <f t="shared" si="25"/>
        <v>1.9736921052947367</v>
      </c>
      <c r="DG14" s="68"/>
      <c r="DH14" s="8"/>
      <c r="DI14" s="8"/>
      <c r="DJ14" s="8"/>
      <c r="DP14" s="2">
        <f t="shared" si="38"/>
        <v>3300</v>
      </c>
      <c r="DQ14" s="2">
        <f t="shared" si="26"/>
        <v>0.91666666666666663</v>
      </c>
      <c r="DR14" s="2">
        <v>0.2</v>
      </c>
      <c r="DS14" s="2">
        <f t="shared" si="27"/>
        <v>2.0000000000000001E-4</v>
      </c>
      <c r="DT14" s="2">
        <f t="shared" si="28"/>
        <v>1.9736921052947367</v>
      </c>
      <c r="DU14" s="68"/>
      <c r="DY14" s="8">
        <f t="shared" si="29"/>
        <v>1.6447434210789471</v>
      </c>
      <c r="DZ14" s="8"/>
      <c r="EA14" s="8"/>
      <c r="EB14" s="8"/>
      <c r="EC14" s="8"/>
      <c r="ED14" s="8"/>
    </row>
    <row r="15" spans="1:135" x14ac:dyDescent="0.25">
      <c r="A15" s="2">
        <f t="shared" si="30"/>
        <v>3600</v>
      </c>
      <c r="B15" s="2">
        <f t="shared" si="0"/>
        <v>1</v>
      </c>
      <c r="C15" s="2">
        <v>0.3</v>
      </c>
      <c r="D15" s="2">
        <f t="shared" si="1"/>
        <v>2.9999999999999997E-4</v>
      </c>
      <c r="E15" s="2">
        <f t="shared" si="2"/>
        <v>2.9605381579421048</v>
      </c>
      <c r="F15" s="68"/>
      <c r="M15" s="2">
        <f t="shared" si="31"/>
        <v>3600</v>
      </c>
      <c r="N15" s="2">
        <f t="shared" si="3"/>
        <v>1</v>
      </c>
      <c r="O15" s="2">
        <v>0.3</v>
      </c>
      <c r="P15" s="2">
        <f t="shared" si="4"/>
        <v>2.9999999999999997E-4</v>
      </c>
      <c r="Q15" s="2">
        <f t="shared" si="5"/>
        <v>2.9605381579421048</v>
      </c>
      <c r="R15" s="68"/>
      <c r="S15" s="8"/>
      <c r="T15" s="8"/>
      <c r="U15" s="8"/>
      <c r="Y15" s="34"/>
      <c r="Z15" s="2">
        <f t="shared" si="32"/>
        <v>3600</v>
      </c>
      <c r="AA15" s="2">
        <f t="shared" si="6"/>
        <v>1</v>
      </c>
      <c r="AB15" s="2">
        <v>0.4</v>
      </c>
      <c r="AC15" s="2">
        <f t="shared" si="7"/>
        <v>4.0000000000000002E-4</v>
      </c>
      <c r="AD15" s="2">
        <f t="shared" si="8"/>
        <v>3.9473842105894734</v>
      </c>
      <c r="AE15" s="68"/>
      <c r="AF15" s="8"/>
      <c r="AG15" s="8"/>
      <c r="AI15" s="8">
        <f t="shared" si="9"/>
        <v>3.2894868421578942</v>
      </c>
      <c r="AV15" s="2">
        <f t="shared" si="33"/>
        <v>3600</v>
      </c>
      <c r="AW15" s="2">
        <f t="shared" si="10"/>
        <v>1</v>
      </c>
      <c r="AX15" s="2">
        <v>0.2</v>
      </c>
      <c r="AY15" s="2">
        <f t="shared" si="11"/>
        <v>2.0000000000000001E-4</v>
      </c>
      <c r="AZ15" s="2">
        <f t="shared" si="12"/>
        <v>1.9736921052947367</v>
      </c>
      <c r="BA15" s="68"/>
      <c r="BB15" s="8"/>
      <c r="BC15" s="8"/>
      <c r="BD15" s="33"/>
      <c r="BG15" s="2">
        <f t="shared" si="34"/>
        <v>3600</v>
      </c>
      <c r="BH15" s="2">
        <f t="shared" si="13"/>
        <v>1</v>
      </c>
      <c r="BI15" s="2">
        <v>0.2</v>
      </c>
      <c r="BJ15" s="2">
        <f t="shared" si="14"/>
        <v>2.0000000000000001E-4</v>
      </c>
      <c r="BK15" s="2">
        <f t="shared" si="15"/>
        <v>1.9736921052947367</v>
      </c>
      <c r="BL15" s="68"/>
      <c r="BM15" s="8"/>
      <c r="BS15" s="2">
        <f t="shared" si="35"/>
        <v>3600</v>
      </c>
      <c r="BT15" s="2">
        <f t="shared" si="16"/>
        <v>1</v>
      </c>
      <c r="BU15" s="2">
        <v>0.2</v>
      </c>
      <c r="BV15" s="2">
        <f t="shared" si="17"/>
        <v>2.0000000000000001E-4</v>
      </c>
      <c r="BW15" s="2">
        <f t="shared" si="18"/>
        <v>1.9736921052947367</v>
      </c>
      <c r="BX15" s="68"/>
      <c r="BY15" s="8"/>
      <c r="BZ15" s="8"/>
      <c r="CA15" s="37"/>
      <c r="CB15" s="49">
        <f t="shared" si="19"/>
        <v>1.9736921052947369</v>
      </c>
      <c r="CC15" s="8"/>
      <c r="CD15" s="8"/>
      <c r="CE15" s="8"/>
      <c r="CF15" s="8"/>
      <c r="CG15" s="8"/>
      <c r="CO15" s="2">
        <f t="shared" si="36"/>
        <v>3600</v>
      </c>
      <c r="CP15" s="2">
        <f t="shared" si="20"/>
        <v>1</v>
      </c>
      <c r="CQ15" s="2">
        <v>0.2</v>
      </c>
      <c r="CR15" s="2">
        <f t="shared" si="21"/>
        <v>2.0000000000000001E-4</v>
      </c>
      <c r="CS15" s="2">
        <f t="shared" si="22"/>
        <v>1.9736921052947367</v>
      </c>
      <c r="CT15" s="68"/>
      <c r="DB15" s="2">
        <f t="shared" si="37"/>
        <v>3600</v>
      </c>
      <c r="DC15" s="2">
        <f t="shared" si="23"/>
        <v>1</v>
      </c>
      <c r="DD15" s="2">
        <v>0.2</v>
      </c>
      <c r="DE15" s="2">
        <f t="shared" si="24"/>
        <v>2.0000000000000001E-4</v>
      </c>
      <c r="DF15" s="2">
        <f t="shared" si="25"/>
        <v>1.9736921052947367</v>
      </c>
      <c r="DG15" s="68"/>
      <c r="DH15" s="8"/>
      <c r="DI15" s="8"/>
      <c r="DJ15" s="8"/>
      <c r="DP15" s="2">
        <f t="shared" si="38"/>
        <v>3600</v>
      </c>
      <c r="DQ15" s="2">
        <f t="shared" si="26"/>
        <v>1</v>
      </c>
      <c r="DR15" s="2">
        <v>0.2</v>
      </c>
      <c r="DS15" s="2">
        <f t="shared" si="27"/>
        <v>2.0000000000000001E-4</v>
      </c>
      <c r="DT15" s="2">
        <f t="shared" si="28"/>
        <v>1.9736921052947367</v>
      </c>
      <c r="DU15" s="68"/>
      <c r="DY15" s="8">
        <f t="shared" si="29"/>
        <v>1.9736921052947369</v>
      </c>
      <c r="DZ15" s="8"/>
      <c r="EA15" s="8"/>
      <c r="EB15" s="8"/>
      <c r="EC15" s="8"/>
      <c r="ED15" s="8"/>
    </row>
    <row r="16" spans="1:135" x14ac:dyDescent="0.25">
      <c r="A16" s="2">
        <f t="shared" si="30"/>
        <v>3900</v>
      </c>
      <c r="B16" s="2">
        <f t="shared" si="0"/>
        <v>1.0833333333333333</v>
      </c>
      <c r="C16" s="2">
        <v>0.3</v>
      </c>
      <c r="D16" s="2">
        <f t="shared" si="1"/>
        <v>2.9999999999999997E-4</v>
      </c>
      <c r="E16" s="2">
        <f t="shared" si="2"/>
        <v>2.9605381579421048</v>
      </c>
      <c r="F16" s="68"/>
      <c r="M16" s="2">
        <f t="shared" si="31"/>
        <v>3900</v>
      </c>
      <c r="N16" s="2">
        <f t="shared" si="3"/>
        <v>1.0833333333333333</v>
      </c>
      <c r="O16" s="2">
        <v>0.3</v>
      </c>
      <c r="P16" s="2">
        <f t="shared" si="4"/>
        <v>2.9999999999999997E-4</v>
      </c>
      <c r="Q16" s="2">
        <f t="shared" si="5"/>
        <v>2.9605381579421048</v>
      </c>
      <c r="R16" s="68"/>
      <c r="S16" s="8"/>
      <c r="T16" s="8"/>
      <c r="U16" s="8"/>
      <c r="Y16" s="34"/>
      <c r="Z16" s="2">
        <f t="shared" si="32"/>
        <v>3900</v>
      </c>
      <c r="AA16" s="2">
        <f t="shared" si="6"/>
        <v>1.0833333333333333</v>
      </c>
      <c r="AB16" s="2">
        <v>0.4</v>
      </c>
      <c r="AC16" s="2">
        <f t="shared" si="7"/>
        <v>4.0000000000000002E-4</v>
      </c>
      <c r="AD16" s="2">
        <f t="shared" si="8"/>
        <v>3.9473842105894734</v>
      </c>
      <c r="AE16" s="68"/>
      <c r="AF16" s="8"/>
      <c r="AG16" s="8"/>
      <c r="AI16" s="8">
        <f t="shared" si="9"/>
        <v>3.2894868421578942</v>
      </c>
      <c r="AV16" s="2">
        <f t="shared" si="33"/>
        <v>3900</v>
      </c>
      <c r="AW16" s="2">
        <f t="shared" si="10"/>
        <v>1.0833333333333333</v>
      </c>
      <c r="AX16" s="2">
        <v>0.2</v>
      </c>
      <c r="AY16" s="2">
        <f t="shared" si="11"/>
        <v>2.0000000000000001E-4</v>
      </c>
      <c r="AZ16" s="2">
        <f t="shared" si="12"/>
        <v>1.9736921052947367</v>
      </c>
      <c r="BA16" s="68"/>
      <c r="BB16" s="8"/>
      <c r="BC16" s="8"/>
      <c r="BD16" s="33"/>
      <c r="BG16" s="2">
        <f t="shared" si="34"/>
        <v>3900</v>
      </c>
      <c r="BH16" s="2">
        <f t="shared" si="13"/>
        <v>1.0833333333333333</v>
      </c>
      <c r="BI16" s="2">
        <v>0.1</v>
      </c>
      <c r="BJ16" s="2">
        <f t="shared" si="14"/>
        <v>1E-4</v>
      </c>
      <c r="BK16" s="2">
        <f t="shared" si="15"/>
        <v>0.98684605264736835</v>
      </c>
      <c r="BL16" s="68"/>
      <c r="BM16" s="8"/>
      <c r="BS16" s="2">
        <f t="shared" si="35"/>
        <v>3900</v>
      </c>
      <c r="BT16" s="2">
        <f t="shared" si="16"/>
        <v>1.0833333333333333</v>
      </c>
      <c r="BU16" s="2">
        <v>0.1</v>
      </c>
      <c r="BV16" s="2">
        <f t="shared" si="17"/>
        <v>1E-4</v>
      </c>
      <c r="BW16" s="2">
        <f t="shared" si="18"/>
        <v>0.98684605264736835</v>
      </c>
      <c r="BX16" s="68"/>
      <c r="BY16" s="8"/>
      <c r="BZ16" s="8"/>
      <c r="CA16" s="37"/>
      <c r="CB16" s="49">
        <f t="shared" si="19"/>
        <v>1.3157947368631577</v>
      </c>
      <c r="CC16" s="8"/>
      <c r="CD16" s="8"/>
      <c r="CE16" s="8"/>
      <c r="CF16" s="8"/>
      <c r="CG16" s="8"/>
      <c r="CO16" s="2">
        <f t="shared" si="36"/>
        <v>3900</v>
      </c>
      <c r="CP16" s="2">
        <f t="shared" si="20"/>
        <v>1.0833333333333333</v>
      </c>
      <c r="CQ16" s="2">
        <v>0.2</v>
      </c>
      <c r="CR16" s="2">
        <f t="shared" si="21"/>
        <v>2.0000000000000001E-4</v>
      </c>
      <c r="CS16" s="2">
        <f t="shared" si="22"/>
        <v>1.9736921052947367</v>
      </c>
      <c r="CT16" s="68"/>
      <c r="DB16" s="2">
        <f t="shared" si="37"/>
        <v>3900</v>
      </c>
      <c r="DC16" s="2">
        <f t="shared" si="23"/>
        <v>1.0833333333333333</v>
      </c>
      <c r="DD16" s="2">
        <v>0.1</v>
      </c>
      <c r="DE16" s="2">
        <f t="shared" si="24"/>
        <v>1E-4</v>
      </c>
      <c r="DF16" s="2">
        <f t="shared" si="25"/>
        <v>0.98684605264736835</v>
      </c>
      <c r="DG16" s="68"/>
      <c r="DH16" s="8"/>
      <c r="DI16" s="8"/>
      <c r="DJ16" s="8"/>
      <c r="DP16" s="2">
        <f t="shared" si="38"/>
        <v>3900</v>
      </c>
      <c r="DQ16" s="2">
        <f t="shared" si="26"/>
        <v>1.0833333333333333</v>
      </c>
      <c r="DR16" s="2">
        <v>0.2</v>
      </c>
      <c r="DS16" s="2">
        <f t="shared" si="27"/>
        <v>2.0000000000000001E-4</v>
      </c>
      <c r="DT16" s="2">
        <f t="shared" si="28"/>
        <v>1.9736921052947367</v>
      </c>
      <c r="DU16" s="68"/>
      <c r="DY16" s="8">
        <f t="shared" si="29"/>
        <v>1.6447434210789471</v>
      </c>
      <c r="DZ16" s="8"/>
      <c r="EA16" s="8"/>
      <c r="EB16" s="8"/>
      <c r="EC16" s="8"/>
      <c r="ED16" s="8"/>
    </row>
    <row r="17" spans="1:134" x14ac:dyDescent="0.25">
      <c r="A17" s="2">
        <f t="shared" si="30"/>
        <v>4200</v>
      </c>
      <c r="B17" s="2">
        <f t="shared" si="0"/>
        <v>1.1666666666666667</v>
      </c>
      <c r="C17" s="2">
        <v>0.3</v>
      </c>
      <c r="D17" s="2">
        <f t="shared" si="1"/>
        <v>2.9999999999999997E-4</v>
      </c>
      <c r="E17" s="2">
        <f t="shared" si="2"/>
        <v>2.9605381579421048</v>
      </c>
      <c r="F17" s="68"/>
      <c r="M17" s="2">
        <f t="shared" si="31"/>
        <v>4200</v>
      </c>
      <c r="N17" s="2">
        <f t="shared" si="3"/>
        <v>1.1666666666666667</v>
      </c>
      <c r="O17" s="2">
        <v>0.3</v>
      </c>
      <c r="P17" s="2">
        <f t="shared" si="4"/>
        <v>2.9999999999999997E-4</v>
      </c>
      <c r="Q17" s="2">
        <f t="shared" si="5"/>
        <v>2.9605381579421048</v>
      </c>
      <c r="R17" s="68"/>
      <c r="S17" s="8"/>
      <c r="T17" s="8"/>
      <c r="U17" s="8"/>
      <c r="Y17" s="34"/>
      <c r="Z17" s="2">
        <f t="shared" si="32"/>
        <v>4200</v>
      </c>
      <c r="AA17" s="2">
        <f t="shared" si="6"/>
        <v>1.1666666666666667</v>
      </c>
      <c r="AB17" s="2">
        <v>0.4</v>
      </c>
      <c r="AC17" s="2">
        <f t="shared" si="7"/>
        <v>4.0000000000000002E-4</v>
      </c>
      <c r="AD17" s="2">
        <f t="shared" si="8"/>
        <v>3.9473842105894734</v>
      </c>
      <c r="AE17" s="68"/>
      <c r="AF17" s="8"/>
      <c r="AG17" s="8"/>
      <c r="AI17" s="8">
        <f t="shared" si="9"/>
        <v>3.2894868421578942</v>
      </c>
      <c r="AV17" s="2">
        <f t="shared" si="33"/>
        <v>4200</v>
      </c>
      <c r="AW17" s="2">
        <f t="shared" si="10"/>
        <v>1.1666666666666667</v>
      </c>
      <c r="AX17" s="2">
        <v>0.3</v>
      </c>
      <c r="AY17" s="2">
        <f t="shared" si="11"/>
        <v>2.9999999999999997E-4</v>
      </c>
      <c r="AZ17" s="2">
        <f t="shared" si="12"/>
        <v>2.9605381579421048</v>
      </c>
      <c r="BA17" s="68"/>
      <c r="BB17" s="8"/>
      <c r="BC17" s="8"/>
      <c r="BD17" s="33"/>
      <c r="BG17" s="2">
        <f t="shared" si="34"/>
        <v>4200</v>
      </c>
      <c r="BH17" s="2">
        <f t="shared" si="13"/>
        <v>1.1666666666666667</v>
      </c>
      <c r="BI17" s="2">
        <v>0.2</v>
      </c>
      <c r="BJ17" s="2">
        <f t="shared" si="14"/>
        <v>2.0000000000000001E-4</v>
      </c>
      <c r="BK17" s="2">
        <f t="shared" si="15"/>
        <v>1.9736921052947367</v>
      </c>
      <c r="BL17" s="68"/>
      <c r="BM17" s="8"/>
      <c r="BS17" s="2">
        <f t="shared" si="35"/>
        <v>4200</v>
      </c>
      <c r="BT17" s="2">
        <f t="shared" si="16"/>
        <v>1.1666666666666667</v>
      </c>
      <c r="BU17" s="2">
        <v>0.2</v>
      </c>
      <c r="BV17" s="2">
        <f t="shared" si="17"/>
        <v>2.0000000000000001E-4</v>
      </c>
      <c r="BW17" s="2">
        <f t="shared" si="18"/>
        <v>1.9736921052947367</v>
      </c>
      <c r="BX17" s="68"/>
      <c r="BY17" s="8"/>
      <c r="BZ17" s="8"/>
      <c r="CA17" s="37"/>
      <c r="CB17" s="49">
        <f t="shared" si="19"/>
        <v>2.3026407895105261</v>
      </c>
      <c r="CC17" s="8"/>
      <c r="CD17" s="8"/>
      <c r="CE17" s="8"/>
      <c r="CF17" s="8"/>
      <c r="CG17" s="8"/>
      <c r="CO17" s="2">
        <f t="shared" si="36"/>
        <v>4200</v>
      </c>
      <c r="CP17" s="2">
        <f t="shared" si="20"/>
        <v>1.1666666666666667</v>
      </c>
      <c r="CQ17" s="2">
        <v>0.2</v>
      </c>
      <c r="CR17" s="2">
        <f t="shared" si="21"/>
        <v>2.0000000000000001E-4</v>
      </c>
      <c r="CS17" s="2">
        <f t="shared" si="22"/>
        <v>1.9736921052947367</v>
      </c>
      <c r="CT17" s="68"/>
      <c r="DB17" s="2">
        <f t="shared" si="37"/>
        <v>4200</v>
      </c>
      <c r="DC17" s="2">
        <f t="shared" si="23"/>
        <v>1.1666666666666667</v>
      </c>
      <c r="DD17" s="2">
        <v>0.2</v>
      </c>
      <c r="DE17" s="2">
        <f t="shared" si="24"/>
        <v>2.0000000000000001E-4</v>
      </c>
      <c r="DF17" s="2">
        <f t="shared" si="25"/>
        <v>1.9736921052947367</v>
      </c>
      <c r="DG17" s="68"/>
      <c r="DH17" s="8"/>
      <c r="DI17" s="8"/>
      <c r="DJ17" s="8"/>
      <c r="DP17" s="2">
        <f t="shared" si="38"/>
        <v>4200</v>
      </c>
      <c r="DQ17" s="2">
        <f t="shared" si="26"/>
        <v>1.1666666666666667</v>
      </c>
      <c r="DR17" s="2">
        <v>0.2</v>
      </c>
      <c r="DS17" s="2">
        <f t="shared" si="27"/>
        <v>2.0000000000000001E-4</v>
      </c>
      <c r="DT17" s="2">
        <f t="shared" si="28"/>
        <v>1.9736921052947367</v>
      </c>
      <c r="DU17" s="68"/>
      <c r="DY17" s="8">
        <f t="shared" si="29"/>
        <v>1.9736921052947369</v>
      </c>
      <c r="DZ17" s="8"/>
      <c r="EA17" s="8"/>
      <c r="EB17" s="8"/>
      <c r="EC17" s="8"/>
      <c r="ED17" s="8"/>
    </row>
    <row r="18" spans="1:134" x14ac:dyDescent="0.25">
      <c r="A18" s="2">
        <f t="shared" si="30"/>
        <v>4500</v>
      </c>
      <c r="B18" s="2">
        <f t="shared" si="0"/>
        <v>1.25</v>
      </c>
      <c r="C18" s="2">
        <v>0.3</v>
      </c>
      <c r="D18" s="2">
        <f t="shared" si="1"/>
        <v>2.9999999999999997E-4</v>
      </c>
      <c r="E18" s="2">
        <f t="shared" si="2"/>
        <v>2.9605381579421048</v>
      </c>
      <c r="F18" s="68"/>
      <c r="M18" s="2">
        <f t="shared" si="31"/>
        <v>4500</v>
      </c>
      <c r="N18" s="2">
        <f t="shared" si="3"/>
        <v>1.25</v>
      </c>
      <c r="O18" s="2">
        <v>0.3</v>
      </c>
      <c r="P18" s="2">
        <f t="shared" si="4"/>
        <v>2.9999999999999997E-4</v>
      </c>
      <c r="Q18" s="2">
        <f t="shared" si="5"/>
        <v>2.9605381579421048</v>
      </c>
      <c r="R18" s="68"/>
      <c r="S18" s="8"/>
      <c r="T18" s="8"/>
      <c r="U18" s="8"/>
      <c r="Y18" s="34"/>
      <c r="Z18" s="2">
        <f t="shared" si="32"/>
        <v>4500</v>
      </c>
      <c r="AA18" s="2">
        <f t="shared" si="6"/>
        <v>1.25</v>
      </c>
      <c r="AB18" s="2">
        <v>0.4</v>
      </c>
      <c r="AC18" s="2">
        <f t="shared" si="7"/>
        <v>4.0000000000000002E-4</v>
      </c>
      <c r="AD18" s="2">
        <f t="shared" si="8"/>
        <v>3.9473842105894734</v>
      </c>
      <c r="AE18" s="68"/>
      <c r="AF18" s="8"/>
      <c r="AG18" s="8"/>
      <c r="AI18" s="8">
        <f t="shared" si="9"/>
        <v>3.2894868421578942</v>
      </c>
      <c r="AV18" s="2">
        <f t="shared" si="33"/>
        <v>4500</v>
      </c>
      <c r="AW18" s="2">
        <f t="shared" si="10"/>
        <v>1.25</v>
      </c>
      <c r="AX18" s="2">
        <v>0.2</v>
      </c>
      <c r="AY18" s="2">
        <f t="shared" si="11"/>
        <v>2.0000000000000001E-4</v>
      </c>
      <c r="AZ18" s="2">
        <f t="shared" si="12"/>
        <v>1.9736921052947367</v>
      </c>
      <c r="BA18" s="68"/>
      <c r="BB18" s="8"/>
      <c r="BC18" s="8"/>
      <c r="BD18" s="33"/>
      <c r="BG18" s="2">
        <f t="shared" si="34"/>
        <v>4500</v>
      </c>
      <c r="BH18" s="2">
        <f t="shared" si="13"/>
        <v>1.25</v>
      </c>
      <c r="BI18" s="2">
        <v>0.2</v>
      </c>
      <c r="BJ18" s="2">
        <f t="shared" si="14"/>
        <v>2.0000000000000001E-4</v>
      </c>
      <c r="BK18" s="2">
        <f t="shared" si="15"/>
        <v>1.9736921052947367</v>
      </c>
      <c r="BL18" s="68"/>
      <c r="BM18" s="8"/>
      <c r="BS18" s="2">
        <f t="shared" si="35"/>
        <v>4500</v>
      </c>
      <c r="BT18" s="2">
        <f t="shared" si="16"/>
        <v>1.25</v>
      </c>
      <c r="BU18" s="2">
        <v>0.2</v>
      </c>
      <c r="BV18" s="2">
        <f t="shared" si="17"/>
        <v>2.0000000000000001E-4</v>
      </c>
      <c r="BW18" s="2">
        <f t="shared" si="18"/>
        <v>1.9736921052947367</v>
      </c>
      <c r="BX18" s="68"/>
      <c r="BY18" s="8"/>
      <c r="BZ18" s="8"/>
      <c r="CA18" s="37"/>
      <c r="CB18" s="49">
        <f t="shared" si="19"/>
        <v>1.9736921052947369</v>
      </c>
      <c r="CC18" s="8"/>
      <c r="CD18" s="8"/>
      <c r="CE18" s="8"/>
      <c r="CF18" s="8"/>
      <c r="CG18" s="8"/>
      <c r="CO18" s="2">
        <f t="shared" si="36"/>
        <v>4500</v>
      </c>
      <c r="CP18" s="2">
        <f t="shared" si="20"/>
        <v>1.25</v>
      </c>
      <c r="CQ18" s="2">
        <v>0.1</v>
      </c>
      <c r="CR18" s="2">
        <f t="shared" si="21"/>
        <v>1E-4</v>
      </c>
      <c r="CS18" s="2">
        <f t="shared" si="22"/>
        <v>0.98684605264736835</v>
      </c>
      <c r="CT18" s="68"/>
      <c r="DB18" s="2">
        <f t="shared" si="37"/>
        <v>4500</v>
      </c>
      <c r="DC18" s="2">
        <f t="shared" si="23"/>
        <v>1.25</v>
      </c>
      <c r="DD18" s="2">
        <v>0.1</v>
      </c>
      <c r="DE18" s="2">
        <f t="shared" si="24"/>
        <v>1E-4</v>
      </c>
      <c r="DF18" s="2">
        <f t="shared" si="25"/>
        <v>0.98684605264736835</v>
      </c>
      <c r="DG18" s="68"/>
      <c r="DH18" s="8"/>
      <c r="DI18" s="8"/>
      <c r="DJ18" s="8"/>
      <c r="DP18" s="2">
        <f t="shared" si="38"/>
        <v>4500</v>
      </c>
      <c r="DQ18" s="2">
        <f t="shared" si="26"/>
        <v>1.25</v>
      </c>
      <c r="DR18" s="2">
        <v>0.2</v>
      </c>
      <c r="DS18" s="2">
        <f t="shared" si="27"/>
        <v>2.0000000000000001E-4</v>
      </c>
      <c r="DT18" s="2">
        <f t="shared" si="28"/>
        <v>1.9736921052947367</v>
      </c>
      <c r="DU18" s="68"/>
      <c r="DY18" s="8">
        <f t="shared" si="29"/>
        <v>1.3157947368631577</v>
      </c>
      <c r="DZ18" s="8"/>
      <c r="EA18" s="8"/>
      <c r="EB18" s="8"/>
      <c r="EC18" s="8"/>
      <c r="ED18" s="8"/>
    </row>
    <row r="19" spans="1:134" x14ac:dyDescent="0.25">
      <c r="A19" s="2">
        <f t="shared" si="30"/>
        <v>4800</v>
      </c>
      <c r="B19" s="2">
        <f t="shared" si="0"/>
        <v>1.3333333333333333</v>
      </c>
      <c r="C19" s="2">
        <v>0.3</v>
      </c>
      <c r="D19" s="2">
        <f t="shared" si="1"/>
        <v>2.9999999999999997E-4</v>
      </c>
      <c r="E19" s="2">
        <f t="shared" si="2"/>
        <v>2.9605381579421048</v>
      </c>
      <c r="F19" s="68"/>
      <c r="M19" s="2">
        <f t="shared" si="31"/>
        <v>4800</v>
      </c>
      <c r="N19" s="2">
        <f t="shared" si="3"/>
        <v>1.3333333333333333</v>
      </c>
      <c r="O19" s="2">
        <v>0.3</v>
      </c>
      <c r="P19" s="2">
        <f t="shared" si="4"/>
        <v>2.9999999999999997E-4</v>
      </c>
      <c r="Q19" s="2">
        <f t="shared" si="5"/>
        <v>2.9605381579421048</v>
      </c>
      <c r="R19" s="68"/>
      <c r="S19" s="8"/>
      <c r="T19" s="8"/>
      <c r="U19" s="8"/>
      <c r="Y19" s="34"/>
      <c r="Z19" s="2">
        <f t="shared" si="32"/>
        <v>4800</v>
      </c>
      <c r="AA19" s="2">
        <f t="shared" si="6"/>
        <v>1.3333333333333333</v>
      </c>
      <c r="AB19" s="2">
        <v>0.4</v>
      </c>
      <c r="AC19" s="2">
        <f t="shared" si="7"/>
        <v>4.0000000000000002E-4</v>
      </c>
      <c r="AD19" s="2">
        <f t="shared" si="8"/>
        <v>3.9473842105894734</v>
      </c>
      <c r="AE19" s="68"/>
      <c r="AF19" s="8"/>
      <c r="AG19" s="8"/>
      <c r="AI19" s="8">
        <f t="shared" si="9"/>
        <v>3.2894868421578942</v>
      </c>
      <c r="AV19" s="2">
        <f t="shared" si="33"/>
        <v>4800</v>
      </c>
      <c r="AW19" s="2">
        <f t="shared" si="10"/>
        <v>1.3333333333333333</v>
      </c>
      <c r="AX19" s="2">
        <v>0.2</v>
      </c>
      <c r="AY19" s="2">
        <f t="shared" si="11"/>
        <v>2.0000000000000001E-4</v>
      </c>
      <c r="AZ19" s="2">
        <f t="shared" si="12"/>
        <v>1.9736921052947367</v>
      </c>
      <c r="BA19" s="68"/>
      <c r="BB19" s="8"/>
      <c r="BC19" s="8"/>
      <c r="BD19" s="33"/>
      <c r="BG19" s="2">
        <f t="shared" si="34"/>
        <v>4800</v>
      </c>
      <c r="BH19" s="2">
        <f t="shared" si="13"/>
        <v>1.3333333333333333</v>
      </c>
      <c r="BI19" s="2">
        <v>0.2</v>
      </c>
      <c r="BJ19" s="2">
        <f t="shared" si="14"/>
        <v>2.0000000000000001E-4</v>
      </c>
      <c r="BK19" s="2">
        <f t="shared" si="15"/>
        <v>1.9736921052947367</v>
      </c>
      <c r="BL19" s="68"/>
      <c r="BM19" s="8"/>
      <c r="BS19" s="2">
        <f t="shared" si="35"/>
        <v>4800</v>
      </c>
      <c r="BT19" s="2">
        <f t="shared" si="16"/>
        <v>1.3333333333333333</v>
      </c>
      <c r="BU19" s="2">
        <v>0.2</v>
      </c>
      <c r="BV19" s="2">
        <f t="shared" si="17"/>
        <v>2.0000000000000001E-4</v>
      </c>
      <c r="BW19" s="2">
        <f t="shared" si="18"/>
        <v>1.9736921052947367</v>
      </c>
      <c r="BX19" s="68"/>
      <c r="BY19" s="8"/>
      <c r="BZ19" s="8"/>
      <c r="CA19" s="37"/>
      <c r="CB19" s="49">
        <f t="shared" si="19"/>
        <v>1.9736921052947369</v>
      </c>
      <c r="CC19" s="8"/>
      <c r="CD19" s="8"/>
      <c r="CE19" s="8"/>
      <c r="CF19" s="8"/>
      <c r="CG19" s="8"/>
      <c r="CO19" s="2">
        <f t="shared" si="36"/>
        <v>4800</v>
      </c>
      <c r="CP19" s="2">
        <f t="shared" si="20"/>
        <v>1.3333333333333333</v>
      </c>
      <c r="CQ19" s="2">
        <v>0.2</v>
      </c>
      <c r="CR19" s="2">
        <f t="shared" si="21"/>
        <v>2.0000000000000001E-4</v>
      </c>
      <c r="CS19" s="2">
        <f t="shared" si="22"/>
        <v>1.9736921052947367</v>
      </c>
      <c r="CT19" s="68"/>
      <c r="DB19" s="2">
        <f t="shared" si="37"/>
        <v>4800</v>
      </c>
      <c r="DC19" s="2">
        <f t="shared" si="23"/>
        <v>1.3333333333333333</v>
      </c>
      <c r="DD19" s="2">
        <v>0.2</v>
      </c>
      <c r="DE19" s="2">
        <f t="shared" si="24"/>
        <v>2.0000000000000001E-4</v>
      </c>
      <c r="DF19" s="2">
        <f t="shared" si="25"/>
        <v>1.9736921052947367</v>
      </c>
      <c r="DG19" s="68"/>
      <c r="DH19" s="8"/>
      <c r="DI19" s="8"/>
      <c r="DJ19" s="8"/>
      <c r="DP19" s="2">
        <f t="shared" si="38"/>
        <v>4800</v>
      </c>
      <c r="DQ19" s="2">
        <f t="shared" si="26"/>
        <v>1.3333333333333333</v>
      </c>
      <c r="DR19" s="2">
        <v>0.2</v>
      </c>
      <c r="DS19" s="2">
        <f t="shared" si="27"/>
        <v>2.0000000000000001E-4</v>
      </c>
      <c r="DT19" s="2">
        <f t="shared" si="28"/>
        <v>1.9736921052947367</v>
      </c>
      <c r="DU19" s="68"/>
      <c r="DY19" s="8">
        <f t="shared" si="29"/>
        <v>1.9736921052947369</v>
      </c>
      <c r="DZ19" s="8"/>
      <c r="EA19" s="8"/>
      <c r="EB19" s="8"/>
      <c r="EC19" s="8"/>
      <c r="ED19" s="8"/>
    </row>
    <row r="20" spans="1:134" x14ac:dyDescent="0.25">
      <c r="A20" s="2">
        <f t="shared" si="30"/>
        <v>5100</v>
      </c>
      <c r="B20" s="2">
        <f t="shared" si="0"/>
        <v>1.4166666666666667</v>
      </c>
      <c r="C20" s="2">
        <v>0.3</v>
      </c>
      <c r="D20" s="2">
        <f t="shared" si="1"/>
        <v>2.9999999999999997E-4</v>
      </c>
      <c r="E20" s="2">
        <f t="shared" si="2"/>
        <v>2.9605381579421048</v>
      </c>
      <c r="F20" s="68"/>
      <c r="M20" s="2">
        <f t="shared" si="31"/>
        <v>5100</v>
      </c>
      <c r="N20" s="2">
        <f t="shared" si="3"/>
        <v>1.4166666666666667</v>
      </c>
      <c r="O20" s="2">
        <v>0.3</v>
      </c>
      <c r="P20" s="2">
        <f t="shared" si="4"/>
        <v>2.9999999999999997E-4</v>
      </c>
      <c r="Q20" s="2">
        <f t="shared" si="5"/>
        <v>2.9605381579421048</v>
      </c>
      <c r="R20" s="68"/>
      <c r="S20" s="8"/>
      <c r="T20" s="8"/>
      <c r="U20" s="8"/>
      <c r="Y20" s="34"/>
      <c r="Z20" s="2">
        <f t="shared" si="32"/>
        <v>5100</v>
      </c>
      <c r="AA20" s="2">
        <f t="shared" si="6"/>
        <v>1.4166666666666667</v>
      </c>
      <c r="AB20" s="2">
        <v>0.4</v>
      </c>
      <c r="AC20" s="2">
        <f t="shared" si="7"/>
        <v>4.0000000000000002E-4</v>
      </c>
      <c r="AD20" s="2">
        <f t="shared" si="8"/>
        <v>3.9473842105894734</v>
      </c>
      <c r="AE20" s="68"/>
      <c r="AF20" s="8"/>
      <c r="AG20" s="8"/>
      <c r="AI20" s="8">
        <f t="shared" si="9"/>
        <v>3.2894868421578942</v>
      </c>
      <c r="AV20" s="2">
        <f t="shared" si="33"/>
        <v>5100</v>
      </c>
      <c r="AW20" s="2">
        <f t="shared" si="10"/>
        <v>1.4166666666666667</v>
      </c>
      <c r="AX20" s="2">
        <v>0.1</v>
      </c>
      <c r="AY20" s="2">
        <f t="shared" si="11"/>
        <v>1E-4</v>
      </c>
      <c r="AZ20" s="2">
        <f t="shared" si="12"/>
        <v>0.98684605264736835</v>
      </c>
      <c r="BA20" s="68"/>
      <c r="BB20" s="8"/>
      <c r="BC20" s="8"/>
      <c r="BD20" s="33"/>
      <c r="BG20" s="2">
        <f t="shared" si="34"/>
        <v>5100</v>
      </c>
      <c r="BH20" s="2">
        <f t="shared" si="13"/>
        <v>1.4166666666666667</v>
      </c>
      <c r="BI20" s="2">
        <v>0.1</v>
      </c>
      <c r="BJ20" s="2">
        <f t="shared" si="14"/>
        <v>1E-4</v>
      </c>
      <c r="BK20" s="2">
        <f t="shared" si="15"/>
        <v>0.98684605264736835</v>
      </c>
      <c r="BL20" s="68"/>
      <c r="BM20" s="8"/>
      <c r="BS20" s="2">
        <f t="shared" si="35"/>
        <v>5100</v>
      </c>
      <c r="BT20" s="2">
        <f t="shared" si="16"/>
        <v>1.4166666666666667</v>
      </c>
      <c r="BU20" s="2">
        <v>0.2</v>
      </c>
      <c r="BV20" s="2">
        <f t="shared" si="17"/>
        <v>2.0000000000000001E-4</v>
      </c>
      <c r="BW20" s="2">
        <f t="shared" si="18"/>
        <v>1.9736921052947367</v>
      </c>
      <c r="BX20" s="68"/>
      <c r="BY20" s="8"/>
      <c r="BZ20" s="8"/>
      <c r="CA20" s="37"/>
      <c r="CB20" s="49">
        <f t="shared" si="19"/>
        <v>1.3157947368631577</v>
      </c>
      <c r="CC20" s="8"/>
      <c r="CD20" s="8"/>
      <c r="CE20" s="8"/>
      <c r="CF20" s="8"/>
      <c r="CG20" s="8"/>
      <c r="CO20" s="2">
        <f t="shared" si="36"/>
        <v>5100</v>
      </c>
      <c r="CP20" s="2">
        <f t="shared" si="20"/>
        <v>1.4166666666666667</v>
      </c>
      <c r="CQ20" s="2">
        <v>0.2</v>
      </c>
      <c r="CR20" s="2">
        <f t="shared" si="21"/>
        <v>2.0000000000000001E-4</v>
      </c>
      <c r="CS20" s="2">
        <f t="shared" si="22"/>
        <v>1.9736921052947367</v>
      </c>
      <c r="CT20" s="68"/>
      <c r="DB20" s="2">
        <f t="shared" si="37"/>
        <v>5100</v>
      </c>
      <c r="DC20" s="2">
        <f t="shared" si="23"/>
        <v>1.4166666666666667</v>
      </c>
      <c r="DD20" s="2">
        <v>0.1</v>
      </c>
      <c r="DE20" s="2">
        <f t="shared" si="24"/>
        <v>1E-4</v>
      </c>
      <c r="DF20" s="2">
        <f t="shared" si="25"/>
        <v>0.98684605264736835</v>
      </c>
      <c r="DG20" s="68"/>
      <c r="DH20" s="8"/>
      <c r="DI20" s="8"/>
      <c r="DJ20" s="8"/>
      <c r="DP20" s="2">
        <f t="shared" si="38"/>
        <v>5100</v>
      </c>
      <c r="DQ20" s="2">
        <f t="shared" si="26"/>
        <v>1.4166666666666667</v>
      </c>
      <c r="DR20" s="2">
        <v>0.2</v>
      </c>
      <c r="DS20" s="2">
        <f t="shared" si="27"/>
        <v>2.0000000000000001E-4</v>
      </c>
      <c r="DT20" s="2">
        <f t="shared" si="28"/>
        <v>1.9736921052947367</v>
      </c>
      <c r="DU20" s="68"/>
      <c r="DY20" s="8">
        <f t="shared" si="29"/>
        <v>1.6447434210789471</v>
      </c>
      <c r="DZ20" s="8"/>
      <c r="EA20" s="8"/>
      <c r="EB20" s="8"/>
      <c r="EC20" s="8"/>
      <c r="ED20" s="8"/>
    </row>
    <row r="21" spans="1:134" x14ac:dyDescent="0.25">
      <c r="A21" s="2">
        <f t="shared" si="30"/>
        <v>5400</v>
      </c>
      <c r="B21" s="2">
        <f t="shared" si="0"/>
        <v>1.5</v>
      </c>
      <c r="C21" s="2">
        <v>0.3</v>
      </c>
      <c r="D21" s="2">
        <f t="shared" si="1"/>
        <v>2.9999999999999997E-4</v>
      </c>
      <c r="E21" s="2">
        <f t="shared" si="2"/>
        <v>2.9605381579421048</v>
      </c>
      <c r="F21" s="68"/>
      <c r="M21" s="2">
        <f t="shared" si="31"/>
        <v>5400</v>
      </c>
      <c r="N21" s="2">
        <f t="shared" si="3"/>
        <v>1.5</v>
      </c>
      <c r="O21" s="2">
        <v>0.3</v>
      </c>
      <c r="P21" s="2">
        <f t="shared" si="4"/>
        <v>2.9999999999999997E-4</v>
      </c>
      <c r="Q21" s="2">
        <f t="shared" si="5"/>
        <v>2.9605381579421048</v>
      </c>
      <c r="R21" s="68"/>
      <c r="S21" s="8"/>
      <c r="T21" s="8"/>
      <c r="U21" s="8"/>
      <c r="Y21" s="34"/>
      <c r="Z21" s="2">
        <f t="shared" si="32"/>
        <v>5400</v>
      </c>
      <c r="AA21" s="2">
        <f t="shared" si="6"/>
        <v>1.5</v>
      </c>
      <c r="AB21" s="2">
        <v>0.4</v>
      </c>
      <c r="AC21" s="2">
        <f t="shared" si="7"/>
        <v>4.0000000000000002E-4</v>
      </c>
      <c r="AD21" s="2">
        <f t="shared" si="8"/>
        <v>3.9473842105894734</v>
      </c>
      <c r="AE21" s="68"/>
      <c r="AF21" s="8"/>
      <c r="AG21" s="8"/>
      <c r="AI21" s="8">
        <f t="shared" si="9"/>
        <v>3.2894868421578942</v>
      </c>
      <c r="AV21" s="2">
        <f t="shared" si="33"/>
        <v>5400</v>
      </c>
      <c r="AW21" s="2">
        <f t="shared" si="10"/>
        <v>1.5</v>
      </c>
      <c r="AX21" s="2">
        <v>0.1</v>
      </c>
      <c r="AY21" s="2">
        <f t="shared" si="11"/>
        <v>1E-4</v>
      </c>
      <c r="AZ21" s="2">
        <f t="shared" si="12"/>
        <v>0.98684605264736835</v>
      </c>
      <c r="BA21" s="68"/>
      <c r="BB21" s="8"/>
      <c r="BC21" s="8"/>
      <c r="BD21" s="33"/>
      <c r="BG21" s="2">
        <f t="shared" si="34"/>
        <v>5400</v>
      </c>
      <c r="BH21" s="2">
        <f t="shared" si="13"/>
        <v>1.5</v>
      </c>
      <c r="BI21" s="2">
        <v>0.1</v>
      </c>
      <c r="BJ21" s="2">
        <f t="shared" si="14"/>
        <v>1E-4</v>
      </c>
      <c r="BK21" s="2">
        <f t="shared" si="15"/>
        <v>0.98684605264736835</v>
      </c>
      <c r="BL21" s="68"/>
      <c r="BM21" s="8"/>
      <c r="BS21" s="2">
        <f t="shared" si="35"/>
        <v>5400</v>
      </c>
      <c r="BT21" s="2">
        <f t="shared" si="16"/>
        <v>1.5</v>
      </c>
      <c r="BU21" s="2">
        <v>0.2</v>
      </c>
      <c r="BV21" s="2">
        <f t="shared" si="17"/>
        <v>2.0000000000000001E-4</v>
      </c>
      <c r="BW21" s="2">
        <f t="shared" si="18"/>
        <v>1.9736921052947367</v>
      </c>
      <c r="BX21" s="68"/>
      <c r="BY21" s="8"/>
      <c r="BZ21" s="8"/>
      <c r="CA21" s="37"/>
      <c r="CB21" s="49">
        <f t="shared" si="19"/>
        <v>1.3157947368631577</v>
      </c>
      <c r="CC21" s="8"/>
      <c r="CD21" s="8"/>
      <c r="CE21" s="8"/>
      <c r="CF21" s="8"/>
      <c r="CG21" s="8"/>
      <c r="CO21" s="2">
        <f t="shared" si="36"/>
        <v>5400</v>
      </c>
      <c r="CP21" s="2">
        <f t="shared" si="20"/>
        <v>1.5</v>
      </c>
      <c r="CQ21" s="2">
        <v>0.2</v>
      </c>
      <c r="CR21" s="2">
        <f t="shared" si="21"/>
        <v>2.0000000000000001E-4</v>
      </c>
      <c r="CS21" s="2">
        <f t="shared" si="22"/>
        <v>1.9736921052947367</v>
      </c>
      <c r="CT21" s="68"/>
      <c r="DB21" s="2">
        <f t="shared" si="37"/>
        <v>5400</v>
      </c>
      <c r="DC21" s="2">
        <f t="shared" si="23"/>
        <v>1.5</v>
      </c>
      <c r="DD21" s="2">
        <v>0.2</v>
      </c>
      <c r="DE21" s="2">
        <f t="shared" si="24"/>
        <v>2.0000000000000001E-4</v>
      </c>
      <c r="DF21" s="2">
        <f t="shared" si="25"/>
        <v>1.9736921052947367</v>
      </c>
      <c r="DG21" s="68"/>
      <c r="DH21" s="8"/>
      <c r="DI21" s="8"/>
      <c r="DJ21" s="8"/>
      <c r="DP21" s="2">
        <f t="shared" si="38"/>
        <v>5400</v>
      </c>
      <c r="DQ21" s="2">
        <f t="shared" si="26"/>
        <v>1.5</v>
      </c>
      <c r="DR21" s="2">
        <v>0.2</v>
      </c>
      <c r="DS21" s="2">
        <f t="shared" si="27"/>
        <v>2.0000000000000001E-4</v>
      </c>
      <c r="DT21" s="2">
        <f t="shared" si="28"/>
        <v>1.9736921052947367</v>
      </c>
      <c r="DU21" s="68"/>
      <c r="DY21" s="8">
        <f t="shared" si="29"/>
        <v>1.9736921052947369</v>
      </c>
      <c r="DZ21" s="8"/>
      <c r="EA21" s="8"/>
      <c r="EB21" s="8"/>
      <c r="EC21" s="8"/>
      <c r="ED21" s="8"/>
    </row>
    <row r="22" spans="1:134" x14ac:dyDescent="0.25">
      <c r="A22" s="2">
        <f t="shared" si="30"/>
        <v>5700</v>
      </c>
      <c r="B22" s="2">
        <f t="shared" si="0"/>
        <v>1.5833333333333333</v>
      </c>
      <c r="C22" s="2">
        <v>0.3</v>
      </c>
      <c r="D22" s="2">
        <f t="shared" si="1"/>
        <v>2.9999999999999997E-4</v>
      </c>
      <c r="E22" s="2">
        <f t="shared" si="2"/>
        <v>2.9605381579421048</v>
      </c>
      <c r="F22" s="68"/>
      <c r="M22" s="2">
        <f t="shared" si="31"/>
        <v>5700</v>
      </c>
      <c r="N22" s="2">
        <f t="shared" si="3"/>
        <v>1.5833333333333333</v>
      </c>
      <c r="O22" s="2">
        <v>0.3</v>
      </c>
      <c r="P22" s="2">
        <f t="shared" si="4"/>
        <v>2.9999999999999997E-4</v>
      </c>
      <c r="Q22" s="2">
        <f t="shared" si="5"/>
        <v>2.9605381579421048</v>
      </c>
      <c r="R22" s="68"/>
      <c r="S22" s="8"/>
      <c r="T22" s="8"/>
      <c r="U22" s="8"/>
      <c r="Y22" s="34"/>
      <c r="Z22" s="2">
        <f t="shared" si="32"/>
        <v>5700</v>
      </c>
      <c r="AA22" s="2">
        <f t="shared" si="6"/>
        <v>1.5833333333333333</v>
      </c>
      <c r="AB22" s="2">
        <v>0.4</v>
      </c>
      <c r="AC22" s="2">
        <f t="shared" si="7"/>
        <v>4.0000000000000002E-4</v>
      </c>
      <c r="AD22" s="2">
        <f t="shared" si="8"/>
        <v>3.9473842105894734</v>
      </c>
      <c r="AE22" s="68"/>
      <c r="AF22" s="8"/>
      <c r="AG22" s="8"/>
      <c r="AI22" s="8">
        <f t="shared" si="9"/>
        <v>3.2894868421578942</v>
      </c>
      <c r="AV22" s="2">
        <f t="shared" si="33"/>
        <v>5700</v>
      </c>
      <c r="AW22" s="2">
        <f t="shared" si="10"/>
        <v>1.5833333333333333</v>
      </c>
      <c r="AX22" s="2">
        <v>0.2</v>
      </c>
      <c r="AY22" s="2">
        <f t="shared" si="11"/>
        <v>2.0000000000000001E-4</v>
      </c>
      <c r="AZ22" s="2">
        <f t="shared" si="12"/>
        <v>1.9736921052947367</v>
      </c>
      <c r="BA22" s="68"/>
      <c r="BB22" s="8"/>
      <c r="BC22" s="8"/>
      <c r="BD22" s="33"/>
      <c r="BG22" s="2">
        <f t="shared" si="34"/>
        <v>5700</v>
      </c>
      <c r="BH22" s="2">
        <f t="shared" si="13"/>
        <v>1.5833333333333333</v>
      </c>
      <c r="BI22" s="2">
        <v>0.2</v>
      </c>
      <c r="BJ22" s="2">
        <f t="shared" si="14"/>
        <v>2.0000000000000001E-4</v>
      </c>
      <c r="BK22" s="2">
        <f t="shared" si="15"/>
        <v>1.9736921052947367</v>
      </c>
      <c r="BL22" s="68"/>
      <c r="BM22" s="8"/>
      <c r="BS22" s="2">
        <f t="shared" si="35"/>
        <v>5700</v>
      </c>
      <c r="BT22" s="2">
        <f t="shared" si="16"/>
        <v>1.5833333333333333</v>
      </c>
      <c r="BU22" s="2">
        <v>0.2</v>
      </c>
      <c r="BV22" s="2">
        <f t="shared" si="17"/>
        <v>2.0000000000000001E-4</v>
      </c>
      <c r="BW22" s="2">
        <f t="shared" si="18"/>
        <v>1.9736921052947367</v>
      </c>
      <c r="BX22" s="68"/>
      <c r="BY22" s="8"/>
      <c r="BZ22" s="8"/>
      <c r="CA22" s="37"/>
      <c r="CB22" s="49">
        <f t="shared" si="19"/>
        <v>1.9736921052947369</v>
      </c>
      <c r="CC22" s="8"/>
      <c r="CD22" s="8"/>
      <c r="CE22" s="8"/>
      <c r="CF22" s="8"/>
      <c r="CG22" s="8"/>
      <c r="CO22" s="2">
        <f t="shared" si="36"/>
        <v>5700</v>
      </c>
      <c r="CP22" s="2">
        <f t="shared" si="20"/>
        <v>1.5833333333333333</v>
      </c>
      <c r="CQ22" s="2">
        <v>0.2</v>
      </c>
      <c r="CR22" s="2">
        <f t="shared" si="21"/>
        <v>2.0000000000000001E-4</v>
      </c>
      <c r="CS22" s="2">
        <f t="shared" si="22"/>
        <v>1.9736921052947367</v>
      </c>
      <c r="CT22" s="68"/>
      <c r="DB22" s="2">
        <f t="shared" si="37"/>
        <v>5700</v>
      </c>
      <c r="DC22" s="2">
        <f t="shared" si="23"/>
        <v>1.5833333333333333</v>
      </c>
      <c r="DD22" s="2">
        <v>0.2</v>
      </c>
      <c r="DE22" s="2">
        <f t="shared" si="24"/>
        <v>2.0000000000000001E-4</v>
      </c>
      <c r="DF22" s="2">
        <f t="shared" si="25"/>
        <v>1.9736921052947367</v>
      </c>
      <c r="DG22" s="68"/>
      <c r="DH22" s="8"/>
      <c r="DI22" s="8"/>
      <c r="DJ22" s="8"/>
      <c r="DP22" s="2">
        <f t="shared" si="38"/>
        <v>5700</v>
      </c>
      <c r="DQ22" s="2">
        <f t="shared" si="26"/>
        <v>1.5833333333333333</v>
      </c>
      <c r="DR22" s="2">
        <v>0.2</v>
      </c>
      <c r="DS22" s="2">
        <f t="shared" si="27"/>
        <v>2.0000000000000001E-4</v>
      </c>
      <c r="DT22" s="2">
        <f t="shared" si="28"/>
        <v>1.9736921052947367</v>
      </c>
      <c r="DU22" s="68"/>
      <c r="DY22" s="8">
        <f t="shared" si="29"/>
        <v>1.9736921052947369</v>
      </c>
      <c r="DZ22" s="8"/>
      <c r="EA22" s="8"/>
      <c r="EB22" s="8"/>
      <c r="EC22" s="8"/>
      <c r="ED22" s="8"/>
    </row>
    <row r="23" spans="1:134" x14ac:dyDescent="0.25">
      <c r="A23" s="2">
        <f t="shared" si="30"/>
        <v>6000</v>
      </c>
      <c r="B23" s="2">
        <f t="shared" si="0"/>
        <v>1.6666666666666667</v>
      </c>
      <c r="C23" s="2">
        <v>0.3</v>
      </c>
      <c r="D23" s="2">
        <f t="shared" si="1"/>
        <v>2.9999999999999997E-4</v>
      </c>
      <c r="E23" s="2">
        <f t="shared" si="2"/>
        <v>2.9605381579421048</v>
      </c>
      <c r="F23" s="68"/>
      <c r="M23" s="2">
        <f t="shared" si="31"/>
        <v>6000</v>
      </c>
      <c r="N23" s="2">
        <f t="shared" si="3"/>
        <v>1.6666666666666667</v>
      </c>
      <c r="O23" s="2">
        <v>0.3</v>
      </c>
      <c r="P23" s="2">
        <f t="shared" si="4"/>
        <v>2.9999999999999997E-4</v>
      </c>
      <c r="Q23" s="2">
        <f t="shared" si="5"/>
        <v>2.9605381579421048</v>
      </c>
      <c r="R23" s="68"/>
      <c r="S23" s="8"/>
      <c r="T23" s="8"/>
      <c r="U23" s="8"/>
      <c r="Y23" s="34"/>
      <c r="Z23" s="2">
        <f t="shared" si="32"/>
        <v>6000</v>
      </c>
      <c r="AA23" s="2">
        <f t="shared" si="6"/>
        <v>1.6666666666666667</v>
      </c>
      <c r="AB23" s="2">
        <v>0.4</v>
      </c>
      <c r="AC23" s="2">
        <f t="shared" si="7"/>
        <v>4.0000000000000002E-4</v>
      </c>
      <c r="AD23" s="2">
        <f t="shared" si="8"/>
        <v>3.9473842105894734</v>
      </c>
      <c r="AE23" s="68"/>
      <c r="AF23" s="8"/>
      <c r="AG23" s="8"/>
      <c r="AI23" s="8">
        <f t="shared" si="9"/>
        <v>3.2894868421578942</v>
      </c>
      <c r="AV23" s="2">
        <f t="shared" si="33"/>
        <v>6000</v>
      </c>
      <c r="AW23" s="2">
        <f t="shared" si="10"/>
        <v>1.6666666666666667</v>
      </c>
      <c r="AX23" s="2">
        <v>0.2</v>
      </c>
      <c r="AY23" s="2">
        <f t="shared" si="11"/>
        <v>2.0000000000000001E-4</v>
      </c>
      <c r="AZ23" s="2">
        <f t="shared" si="12"/>
        <v>1.9736921052947367</v>
      </c>
      <c r="BA23" s="68"/>
      <c r="BB23" s="8"/>
      <c r="BC23" s="8"/>
      <c r="BD23" s="33"/>
      <c r="BG23" s="2">
        <f t="shared" si="34"/>
        <v>6000</v>
      </c>
      <c r="BH23" s="2">
        <f t="shared" si="13"/>
        <v>1.6666666666666667</v>
      </c>
      <c r="BI23" s="2">
        <v>0.1</v>
      </c>
      <c r="BJ23" s="2">
        <f t="shared" si="14"/>
        <v>1E-4</v>
      </c>
      <c r="BK23" s="2">
        <f t="shared" si="15"/>
        <v>0.98684605264736835</v>
      </c>
      <c r="BL23" s="68"/>
      <c r="BM23" s="8"/>
      <c r="BS23" s="2">
        <f t="shared" si="35"/>
        <v>6000</v>
      </c>
      <c r="BT23" s="2">
        <f t="shared" si="16"/>
        <v>1.6666666666666667</v>
      </c>
      <c r="BU23" s="2">
        <v>0.2</v>
      </c>
      <c r="BV23" s="2">
        <f t="shared" si="17"/>
        <v>2.0000000000000001E-4</v>
      </c>
      <c r="BW23" s="2">
        <f t="shared" si="18"/>
        <v>1.9736921052947367</v>
      </c>
      <c r="BX23" s="68"/>
      <c r="BY23" s="8"/>
      <c r="BZ23" s="8"/>
      <c r="CA23" s="37"/>
      <c r="CB23" s="49">
        <f t="shared" si="19"/>
        <v>1.6447434210789471</v>
      </c>
      <c r="CC23" s="8"/>
      <c r="CD23" s="8"/>
      <c r="CE23" s="8"/>
      <c r="CF23" s="8"/>
      <c r="CG23" s="8"/>
      <c r="CO23" s="2">
        <f t="shared" si="36"/>
        <v>6000</v>
      </c>
      <c r="CP23" s="2">
        <f t="shared" si="20"/>
        <v>1.6666666666666667</v>
      </c>
      <c r="CQ23" s="2">
        <v>0.2</v>
      </c>
      <c r="CR23" s="2">
        <f t="shared" si="21"/>
        <v>2.0000000000000001E-4</v>
      </c>
      <c r="CS23" s="2">
        <f t="shared" si="22"/>
        <v>1.9736921052947367</v>
      </c>
      <c r="CT23" s="68"/>
      <c r="DB23" s="2">
        <f t="shared" si="37"/>
        <v>6000</v>
      </c>
      <c r="DC23" s="2">
        <f t="shared" si="23"/>
        <v>1.6666666666666667</v>
      </c>
      <c r="DD23" s="2">
        <v>0.2</v>
      </c>
      <c r="DE23" s="2">
        <f t="shared" si="24"/>
        <v>2.0000000000000001E-4</v>
      </c>
      <c r="DF23" s="2">
        <f t="shared" si="25"/>
        <v>1.9736921052947367</v>
      </c>
      <c r="DG23" s="68"/>
      <c r="DH23" s="8"/>
      <c r="DI23" s="8"/>
      <c r="DJ23" s="8"/>
      <c r="DP23" s="2">
        <f t="shared" si="38"/>
        <v>6000</v>
      </c>
      <c r="DQ23" s="2">
        <f t="shared" si="26"/>
        <v>1.6666666666666667</v>
      </c>
      <c r="DR23" s="2">
        <v>0.2</v>
      </c>
      <c r="DS23" s="2">
        <f t="shared" si="27"/>
        <v>2.0000000000000001E-4</v>
      </c>
      <c r="DT23" s="2">
        <f t="shared" si="28"/>
        <v>1.9736921052947367</v>
      </c>
      <c r="DU23" s="68"/>
      <c r="DY23" s="8">
        <f t="shared" si="29"/>
        <v>1.9736921052947369</v>
      </c>
      <c r="DZ23" s="8"/>
      <c r="EA23" s="8"/>
      <c r="EB23" s="8"/>
      <c r="EC23" s="8"/>
      <c r="ED23" s="8"/>
    </row>
    <row r="24" spans="1:134" x14ac:dyDescent="0.25">
      <c r="A24" s="2">
        <f t="shared" si="30"/>
        <v>6300</v>
      </c>
      <c r="B24" s="2">
        <f t="shared" si="0"/>
        <v>1.75</v>
      </c>
      <c r="C24" s="2">
        <v>0.3</v>
      </c>
      <c r="D24" s="2">
        <f t="shared" si="1"/>
        <v>2.9999999999999997E-4</v>
      </c>
      <c r="E24" s="2">
        <f t="shared" si="2"/>
        <v>2.9605381579421048</v>
      </c>
      <c r="F24" s="68"/>
      <c r="M24" s="2">
        <f t="shared" si="31"/>
        <v>6300</v>
      </c>
      <c r="N24" s="2">
        <f t="shared" si="3"/>
        <v>1.75</v>
      </c>
      <c r="O24" s="2">
        <v>0.3</v>
      </c>
      <c r="P24" s="2">
        <f t="shared" si="4"/>
        <v>2.9999999999999997E-4</v>
      </c>
      <c r="Q24" s="2">
        <f t="shared" si="5"/>
        <v>2.9605381579421048</v>
      </c>
      <c r="R24" s="68"/>
      <c r="S24" s="8"/>
      <c r="T24" s="8"/>
      <c r="U24" s="8"/>
      <c r="Y24" s="34"/>
      <c r="Z24" s="2">
        <f t="shared" si="32"/>
        <v>6300</v>
      </c>
      <c r="AA24" s="2">
        <f t="shared" si="6"/>
        <v>1.75</v>
      </c>
      <c r="AB24" s="2">
        <v>0.4</v>
      </c>
      <c r="AC24" s="2">
        <f t="shared" si="7"/>
        <v>4.0000000000000002E-4</v>
      </c>
      <c r="AD24" s="2">
        <f t="shared" si="8"/>
        <v>3.9473842105894734</v>
      </c>
      <c r="AE24" s="68"/>
      <c r="AF24" s="8"/>
      <c r="AG24" s="8"/>
      <c r="AI24" s="8">
        <f t="shared" si="9"/>
        <v>3.2894868421578942</v>
      </c>
      <c r="AV24" s="2">
        <f t="shared" si="33"/>
        <v>6300</v>
      </c>
      <c r="AW24" s="2">
        <f t="shared" si="10"/>
        <v>1.75</v>
      </c>
      <c r="AX24" s="2">
        <v>0.2</v>
      </c>
      <c r="AY24" s="2">
        <f t="shared" si="11"/>
        <v>2.0000000000000001E-4</v>
      </c>
      <c r="AZ24" s="2">
        <f t="shared" si="12"/>
        <v>1.9736921052947367</v>
      </c>
      <c r="BA24" s="68"/>
      <c r="BB24" s="8"/>
      <c r="BC24" s="8"/>
      <c r="BD24" s="33"/>
      <c r="BG24" s="2">
        <f t="shared" si="34"/>
        <v>6300</v>
      </c>
      <c r="BH24" s="2">
        <f t="shared" si="13"/>
        <v>1.75</v>
      </c>
      <c r="BI24" s="2">
        <v>0.2</v>
      </c>
      <c r="BJ24" s="2">
        <f t="shared" si="14"/>
        <v>2.0000000000000001E-4</v>
      </c>
      <c r="BK24" s="2">
        <f t="shared" si="15"/>
        <v>1.9736921052947367</v>
      </c>
      <c r="BL24" s="68"/>
      <c r="BM24" s="8"/>
      <c r="BS24" s="2">
        <f t="shared" si="35"/>
        <v>6300</v>
      </c>
      <c r="BT24" s="2">
        <f t="shared" si="16"/>
        <v>1.75</v>
      </c>
      <c r="BU24" s="2">
        <v>0.2</v>
      </c>
      <c r="BV24" s="2">
        <f t="shared" si="17"/>
        <v>2.0000000000000001E-4</v>
      </c>
      <c r="BW24" s="2">
        <f t="shared" si="18"/>
        <v>1.9736921052947367</v>
      </c>
      <c r="BX24" s="68"/>
      <c r="BY24" s="8"/>
      <c r="BZ24" s="8"/>
      <c r="CA24" s="37"/>
      <c r="CB24" s="49">
        <f t="shared" si="19"/>
        <v>1.9736921052947369</v>
      </c>
      <c r="CC24" s="8"/>
      <c r="CD24" s="8"/>
      <c r="CE24" s="8"/>
      <c r="CF24" s="8"/>
      <c r="CG24" s="8"/>
      <c r="CO24" s="2">
        <f t="shared" si="36"/>
        <v>6300</v>
      </c>
      <c r="CP24" s="2">
        <f t="shared" si="20"/>
        <v>1.75</v>
      </c>
      <c r="CQ24" s="2">
        <v>0.2</v>
      </c>
      <c r="CR24" s="2">
        <f t="shared" si="21"/>
        <v>2.0000000000000001E-4</v>
      </c>
      <c r="CS24" s="2">
        <f t="shared" si="22"/>
        <v>1.9736921052947367</v>
      </c>
      <c r="CT24" s="68"/>
      <c r="DB24" s="2">
        <f t="shared" si="37"/>
        <v>6300</v>
      </c>
      <c r="DC24" s="2">
        <f t="shared" si="23"/>
        <v>1.75</v>
      </c>
      <c r="DD24" s="2">
        <v>0.1</v>
      </c>
      <c r="DE24" s="2">
        <f t="shared" si="24"/>
        <v>1E-4</v>
      </c>
      <c r="DF24" s="2">
        <f t="shared" si="25"/>
        <v>0.98684605264736835</v>
      </c>
      <c r="DG24" s="68"/>
      <c r="DH24" s="8"/>
      <c r="DI24" s="8"/>
      <c r="DJ24" s="8"/>
      <c r="DP24" s="2">
        <f t="shared" si="38"/>
        <v>6300</v>
      </c>
      <c r="DQ24" s="2">
        <f t="shared" si="26"/>
        <v>1.75</v>
      </c>
      <c r="DR24" s="2">
        <v>0.2</v>
      </c>
      <c r="DS24" s="2">
        <f t="shared" si="27"/>
        <v>2.0000000000000001E-4</v>
      </c>
      <c r="DT24" s="2">
        <f t="shared" si="28"/>
        <v>1.9736921052947367</v>
      </c>
      <c r="DU24" s="68"/>
      <c r="DY24" s="8">
        <f t="shared" si="29"/>
        <v>1.6447434210789471</v>
      </c>
      <c r="DZ24" s="8"/>
      <c r="EA24" s="8"/>
      <c r="EB24" s="8"/>
      <c r="EC24" s="8"/>
      <c r="ED24" s="8"/>
    </row>
    <row r="25" spans="1:134" x14ac:dyDescent="0.25">
      <c r="A25" s="2">
        <f t="shared" si="30"/>
        <v>6600</v>
      </c>
      <c r="B25" s="2">
        <f t="shared" si="0"/>
        <v>1.8333333333333333</v>
      </c>
      <c r="C25" s="2">
        <v>0.3</v>
      </c>
      <c r="D25" s="2">
        <f t="shared" si="1"/>
        <v>2.9999999999999997E-4</v>
      </c>
      <c r="E25" s="2">
        <f t="shared" si="2"/>
        <v>2.9605381579421048</v>
      </c>
      <c r="F25" s="68"/>
      <c r="M25" s="2">
        <f t="shared" si="31"/>
        <v>6600</v>
      </c>
      <c r="N25" s="2">
        <f t="shared" si="3"/>
        <v>1.8333333333333333</v>
      </c>
      <c r="O25" s="2">
        <v>0.3</v>
      </c>
      <c r="P25" s="2">
        <f t="shared" si="4"/>
        <v>2.9999999999999997E-4</v>
      </c>
      <c r="Q25" s="2">
        <f t="shared" si="5"/>
        <v>2.9605381579421048</v>
      </c>
      <c r="R25" s="68"/>
      <c r="S25" s="8"/>
      <c r="T25" s="8"/>
      <c r="U25" s="8"/>
      <c r="Y25" s="34"/>
      <c r="Z25" s="2">
        <f t="shared" si="32"/>
        <v>6600</v>
      </c>
      <c r="AA25" s="2">
        <f t="shared" si="6"/>
        <v>1.8333333333333333</v>
      </c>
      <c r="AB25" s="2">
        <v>0.4</v>
      </c>
      <c r="AC25" s="2">
        <f t="shared" si="7"/>
        <v>4.0000000000000002E-4</v>
      </c>
      <c r="AD25" s="2">
        <f t="shared" si="8"/>
        <v>3.9473842105894734</v>
      </c>
      <c r="AE25" s="68"/>
      <c r="AF25" s="8"/>
      <c r="AG25" s="8"/>
      <c r="AI25" s="8">
        <f t="shared" si="9"/>
        <v>3.2894868421578942</v>
      </c>
      <c r="AV25" s="2">
        <f t="shared" si="33"/>
        <v>6600</v>
      </c>
      <c r="AW25" s="2">
        <f t="shared" si="10"/>
        <v>1.8333333333333333</v>
      </c>
      <c r="AX25" s="2">
        <v>0.2</v>
      </c>
      <c r="AY25" s="2">
        <f t="shared" si="11"/>
        <v>2.0000000000000001E-4</v>
      </c>
      <c r="AZ25" s="2">
        <f t="shared" si="12"/>
        <v>1.9736921052947367</v>
      </c>
      <c r="BA25" s="68"/>
      <c r="BB25" s="8"/>
      <c r="BC25" s="8"/>
      <c r="BD25" s="33"/>
      <c r="BG25" s="2">
        <f t="shared" si="34"/>
        <v>6600</v>
      </c>
      <c r="BH25" s="2">
        <f t="shared" si="13"/>
        <v>1.8333333333333333</v>
      </c>
      <c r="BI25" s="2">
        <v>0.2</v>
      </c>
      <c r="BJ25" s="2">
        <f t="shared" si="14"/>
        <v>2.0000000000000001E-4</v>
      </c>
      <c r="BK25" s="2">
        <f t="shared" si="15"/>
        <v>1.9736921052947367</v>
      </c>
      <c r="BL25" s="68"/>
      <c r="BM25" s="8"/>
      <c r="BS25" s="2">
        <f t="shared" si="35"/>
        <v>6600</v>
      </c>
      <c r="BT25" s="2">
        <f t="shared" si="16"/>
        <v>1.8333333333333333</v>
      </c>
      <c r="BU25" s="2">
        <v>0.2</v>
      </c>
      <c r="BV25" s="2">
        <f t="shared" si="17"/>
        <v>2.0000000000000001E-4</v>
      </c>
      <c r="BW25" s="2">
        <f t="shared" si="18"/>
        <v>1.9736921052947367</v>
      </c>
      <c r="BX25" s="68"/>
      <c r="BY25" s="8"/>
      <c r="BZ25" s="8"/>
      <c r="CA25" s="37"/>
      <c r="CB25" s="49">
        <f t="shared" si="19"/>
        <v>1.9736921052947369</v>
      </c>
      <c r="CC25" s="8"/>
      <c r="CD25" s="8"/>
      <c r="CE25" s="8"/>
      <c r="CF25" s="8"/>
      <c r="CG25" s="8"/>
      <c r="CO25" s="2">
        <f t="shared" si="36"/>
        <v>6600</v>
      </c>
      <c r="CP25" s="2">
        <f t="shared" si="20"/>
        <v>1.8333333333333333</v>
      </c>
      <c r="CQ25" s="2">
        <v>0.2</v>
      </c>
      <c r="CR25" s="2">
        <f t="shared" si="21"/>
        <v>2.0000000000000001E-4</v>
      </c>
      <c r="CS25" s="2">
        <f t="shared" si="22"/>
        <v>1.9736921052947367</v>
      </c>
      <c r="CT25" s="68"/>
      <c r="DB25" s="2">
        <f t="shared" si="37"/>
        <v>6600</v>
      </c>
      <c r="DC25" s="2">
        <f t="shared" si="23"/>
        <v>1.8333333333333333</v>
      </c>
      <c r="DD25" s="2">
        <v>0.2</v>
      </c>
      <c r="DE25" s="2">
        <f t="shared" si="24"/>
        <v>2.0000000000000001E-4</v>
      </c>
      <c r="DF25" s="2">
        <f t="shared" si="25"/>
        <v>1.9736921052947367</v>
      </c>
      <c r="DG25" s="68"/>
      <c r="DH25" s="8"/>
      <c r="DI25" s="8"/>
      <c r="DJ25" s="8"/>
      <c r="DP25" s="2">
        <f t="shared" si="38"/>
        <v>6600</v>
      </c>
      <c r="DQ25" s="2">
        <f t="shared" si="26"/>
        <v>1.8333333333333333</v>
      </c>
      <c r="DR25" s="2">
        <v>0.2</v>
      </c>
      <c r="DS25" s="2">
        <f t="shared" si="27"/>
        <v>2.0000000000000001E-4</v>
      </c>
      <c r="DT25" s="2">
        <f t="shared" si="28"/>
        <v>1.9736921052947367</v>
      </c>
      <c r="DU25" s="68"/>
      <c r="DY25" s="8">
        <f t="shared" si="29"/>
        <v>1.9736921052947369</v>
      </c>
      <c r="DZ25" s="8"/>
      <c r="EA25" s="8"/>
      <c r="EB25" s="8"/>
      <c r="EC25" s="8"/>
      <c r="ED25" s="8"/>
    </row>
    <row r="26" spans="1:134" x14ac:dyDescent="0.25">
      <c r="A26" s="2">
        <f t="shared" si="30"/>
        <v>6900</v>
      </c>
      <c r="B26" s="2">
        <f t="shared" si="0"/>
        <v>1.9166666666666667</v>
      </c>
      <c r="C26" s="2">
        <v>0.3</v>
      </c>
      <c r="D26" s="2">
        <f t="shared" si="1"/>
        <v>2.9999999999999997E-4</v>
      </c>
      <c r="E26" s="2">
        <f t="shared" si="2"/>
        <v>2.9605381579421048</v>
      </c>
      <c r="F26" s="68"/>
      <c r="M26" s="2">
        <f t="shared" si="31"/>
        <v>6900</v>
      </c>
      <c r="N26" s="2">
        <f t="shared" si="3"/>
        <v>1.9166666666666667</v>
      </c>
      <c r="O26" s="2">
        <v>0.3</v>
      </c>
      <c r="P26" s="2">
        <f t="shared" si="4"/>
        <v>2.9999999999999997E-4</v>
      </c>
      <c r="Q26" s="2">
        <f t="shared" si="5"/>
        <v>2.9605381579421048</v>
      </c>
      <c r="R26" s="68"/>
      <c r="S26" s="8"/>
      <c r="T26" s="8"/>
      <c r="U26" s="8"/>
      <c r="Y26" s="34"/>
      <c r="Z26" s="2">
        <f t="shared" si="32"/>
        <v>6900</v>
      </c>
      <c r="AA26" s="2">
        <f t="shared" si="6"/>
        <v>1.9166666666666667</v>
      </c>
      <c r="AB26" s="2">
        <v>0.4</v>
      </c>
      <c r="AC26" s="2">
        <f t="shared" si="7"/>
        <v>4.0000000000000002E-4</v>
      </c>
      <c r="AD26" s="2">
        <f t="shared" si="8"/>
        <v>3.9473842105894734</v>
      </c>
      <c r="AE26" s="68"/>
      <c r="AF26" s="8"/>
      <c r="AG26" s="8"/>
      <c r="AI26" s="8">
        <f t="shared" si="9"/>
        <v>3.2894868421578942</v>
      </c>
      <c r="AV26" s="2">
        <f t="shared" si="33"/>
        <v>6900</v>
      </c>
      <c r="AW26" s="2">
        <f t="shared" si="10"/>
        <v>1.9166666666666667</v>
      </c>
      <c r="AX26" s="2">
        <v>0.2</v>
      </c>
      <c r="AY26" s="2">
        <f t="shared" si="11"/>
        <v>2.0000000000000001E-4</v>
      </c>
      <c r="AZ26" s="2">
        <f t="shared" si="12"/>
        <v>1.9736921052947367</v>
      </c>
      <c r="BA26" s="68"/>
      <c r="BB26" s="8"/>
      <c r="BC26" s="8"/>
      <c r="BD26" s="33"/>
      <c r="BG26" s="2">
        <f t="shared" si="34"/>
        <v>6900</v>
      </c>
      <c r="BH26" s="2">
        <f t="shared" si="13"/>
        <v>1.9166666666666667</v>
      </c>
      <c r="BI26" s="2">
        <v>0.2</v>
      </c>
      <c r="BJ26" s="2">
        <f t="shared" si="14"/>
        <v>2.0000000000000001E-4</v>
      </c>
      <c r="BK26" s="2">
        <f t="shared" si="15"/>
        <v>1.9736921052947367</v>
      </c>
      <c r="BL26" s="68"/>
      <c r="BM26" s="8"/>
      <c r="BS26" s="2">
        <f t="shared" si="35"/>
        <v>6900</v>
      </c>
      <c r="BT26" s="2">
        <f t="shared" si="16"/>
        <v>1.9166666666666667</v>
      </c>
      <c r="BU26" s="2">
        <v>0.2</v>
      </c>
      <c r="BV26" s="2">
        <f t="shared" si="17"/>
        <v>2.0000000000000001E-4</v>
      </c>
      <c r="BW26" s="2">
        <f t="shared" si="18"/>
        <v>1.9736921052947367</v>
      </c>
      <c r="BX26" s="68"/>
      <c r="BY26" s="8"/>
      <c r="BZ26" s="8"/>
      <c r="CA26" s="37"/>
      <c r="CB26" s="49">
        <f t="shared" si="19"/>
        <v>1.9736921052947369</v>
      </c>
      <c r="CC26" s="8"/>
      <c r="CD26" s="8"/>
      <c r="CE26" s="8"/>
      <c r="CF26" s="8"/>
      <c r="CG26" s="8"/>
      <c r="CO26" s="2">
        <f t="shared" si="36"/>
        <v>6900</v>
      </c>
      <c r="CP26" s="2">
        <f t="shared" si="20"/>
        <v>1.9166666666666667</v>
      </c>
      <c r="CQ26" s="2">
        <v>0.2</v>
      </c>
      <c r="CR26" s="2">
        <f t="shared" si="21"/>
        <v>2.0000000000000001E-4</v>
      </c>
      <c r="CS26" s="2">
        <f t="shared" si="22"/>
        <v>1.9736921052947367</v>
      </c>
      <c r="CT26" s="68"/>
      <c r="DB26" s="2">
        <f t="shared" si="37"/>
        <v>6900</v>
      </c>
      <c r="DC26" s="2">
        <f t="shared" si="23"/>
        <v>1.9166666666666667</v>
      </c>
      <c r="DD26" s="2">
        <v>0.2</v>
      </c>
      <c r="DE26" s="2">
        <f t="shared" si="24"/>
        <v>2.0000000000000001E-4</v>
      </c>
      <c r="DF26" s="2">
        <f t="shared" si="25"/>
        <v>1.9736921052947367</v>
      </c>
      <c r="DG26" s="68"/>
      <c r="DH26" s="8"/>
      <c r="DI26" s="8"/>
      <c r="DJ26" s="8"/>
      <c r="DP26" s="2">
        <f t="shared" si="38"/>
        <v>6900</v>
      </c>
      <c r="DQ26" s="2">
        <f t="shared" si="26"/>
        <v>1.9166666666666667</v>
      </c>
      <c r="DR26" s="2">
        <v>0.2</v>
      </c>
      <c r="DS26" s="2">
        <f t="shared" si="27"/>
        <v>2.0000000000000001E-4</v>
      </c>
      <c r="DT26" s="2">
        <f t="shared" si="28"/>
        <v>1.9736921052947367</v>
      </c>
      <c r="DU26" s="68"/>
      <c r="DY26" s="8">
        <f t="shared" si="29"/>
        <v>1.9736921052947369</v>
      </c>
      <c r="DZ26" s="8"/>
      <c r="EA26" s="8"/>
      <c r="EB26" s="8"/>
      <c r="EC26" s="8"/>
      <c r="ED26" s="8"/>
    </row>
    <row r="27" spans="1:134" x14ac:dyDescent="0.25">
      <c r="A27" s="2">
        <f t="shared" si="30"/>
        <v>7200</v>
      </c>
      <c r="B27" s="2">
        <f t="shared" si="0"/>
        <v>2</v>
      </c>
      <c r="C27" s="2">
        <v>0.3</v>
      </c>
      <c r="D27" s="2">
        <f t="shared" si="1"/>
        <v>2.9999999999999997E-4</v>
      </c>
      <c r="E27" s="2">
        <f t="shared" si="2"/>
        <v>2.9605381579421048</v>
      </c>
      <c r="F27" s="69"/>
      <c r="M27" s="2">
        <f t="shared" si="31"/>
        <v>7200</v>
      </c>
      <c r="N27" s="2">
        <f t="shared" si="3"/>
        <v>2</v>
      </c>
      <c r="O27" s="2">
        <v>0.3</v>
      </c>
      <c r="P27" s="2">
        <f t="shared" si="4"/>
        <v>2.9999999999999997E-4</v>
      </c>
      <c r="Q27" s="2">
        <f t="shared" si="5"/>
        <v>2.9605381579421048</v>
      </c>
      <c r="R27" s="69"/>
      <c r="S27" s="8"/>
      <c r="T27" s="8"/>
      <c r="U27" s="8"/>
      <c r="Y27" s="34"/>
      <c r="Z27" s="2">
        <f t="shared" si="32"/>
        <v>7200</v>
      </c>
      <c r="AA27" s="2">
        <f t="shared" si="6"/>
        <v>2</v>
      </c>
      <c r="AB27" s="2">
        <v>0.4</v>
      </c>
      <c r="AC27" s="2">
        <f t="shared" si="7"/>
        <v>4.0000000000000002E-4</v>
      </c>
      <c r="AD27" s="2">
        <f t="shared" si="8"/>
        <v>3.9473842105894734</v>
      </c>
      <c r="AE27" s="69"/>
      <c r="AF27" s="8"/>
      <c r="AG27" s="8"/>
      <c r="AI27" s="8">
        <f t="shared" si="9"/>
        <v>3.2894868421578942</v>
      </c>
      <c r="AV27" s="2">
        <f t="shared" si="33"/>
        <v>7200</v>
      </c>
      <c r="AW27" s="2">
        <f t="shared" si="10"/>
        <v>2</v>
      </c>
      <c r="AX27" s="2">
        <v>0.2</v>
      </c>
      <c r="AY27" s="2">
        <f t="shared" si="11"/>
        <v>2.0000000000000001E-4</v>
      </c>
      <c r="AZ27" s="2">
        <f t="shared" si="12"/>
        <v>1.9736921052947367</v>
      </c>
      <c r="BA27" s="69"/>
      <c r="BB27" s="8"/>
      <c r="BC27" s="8"/>
      <c r="BD27" s="33"/>
      <c r="BG27" s="2">
        <f t="shared" si="34"/>
        <v>7200</v>
      </c>
      <c r="BH27" s="2">
        <f t="shared" si="13"/>
        <v>2</v>
      </c>
      <c r="BI27" s="2">
        <v>0.2</v>
      </c>
      <c r="BJ27" s="2">
        <f t="shared" si="14"/>
        <v>2.0000000000000001E-4</v>
      </c>
      <c r="BK27" s="2">
        <f t="shared" si="15"/>
        <v>1.9736921052947367</v>
      </c>
      <c r="BL27" s="69"/>
      <c r="BM27" s="8"/>
      <c r="BS27" s="2">
        <f t="shared" si="35"/>
        <v>7200</v>
      </c>
      <c r="BT27" s="2">
        <f t="shared" si="16"/>
        <v>2</v>
      </c>
      <c r="BU27" s="2">
        <v>0.2</v>
      </c>
      <c r="BV27" s="2">
        <f t="shared" si="17"/>
        <v>2.0000000000000001E-4</v>
      </c>
      <c r="BW27" s="2">
        <f t="shared" si="18"/>
        <v>1.9736921052947367</v>
      </c>
      <c r="BX27" s="69"/>
      <c r="BY27" s="8"/>
      <c r="BZ27" s="8"/>
      <c r="CA27" s="37"/>
      <c r="CB27" s="49">
        <f t="shared" si="19"/>
        <v>1.9736921052947369</v>
      </c>
      <c r="CC27" s="8"/>
      <c r="CD27" s="8"/>
      <c r="CE27" s="8"/>
      <c r="CF27" s="8"/>
      <c r="CG27" s="8"/>
      <c r="CO27" s="2">
        <f t="shared" si="36"/>
        <v>7200</v>
      </c>
      <c r="CP27" s="2">
        <f t="shared" si="20"/>
        <v>2</v>
      </c>
      <c r="CQ27" s="2">
        <v>0.2</v>
      </c>
      <c r="CR27" s="2">
        <f t="shared" si="21"/>
        <v>2.0000000000000001E-4</v>
      </c>
      <c r="CS27" s="2">
        <f t="shared" si="22"/>
        <v>1.9736921052947367</v>
      </c>
      <c r="CT27" s="69"/>
      <c r="DB27" s="2">
        <f t="shared" si="37"/>
        <v>7200</v>
      </c>
      <c r="DC27" s="2">
        <f t="shared" si="23"/>
        <v>2</v>
      </c>
      <c r="DD27" s="2">
        <v>0.2</v>
      </c>
      <c r="DE27" s="2">
        <f t="shared" si="24"/>
        <v>2.0000000000000001E-4</v>
      </c>
      <c r="DF27" s="2">
        <f t="shared" si="25"/>
        <v>1.9736921052947367</v>
      </c>
      <c r="DG27" s="69"/>
      <c r="DH27" s="8"/>
      <c r="DI27" s="8"/>
      <c r="DJ27" s="8"/>
      <c r="DP27" s="2">
        <f t="shared" si="38"/>
        <v>7200</v>
      </c>
      <c r="DQ27" s="2">
        <f t="shared" si="26"/>
        <v>2</v>
      </c>
      <c r="DR27" s="2">
        <v>0.2</v>
      </c>
      <c r="DS27" s="2">
        <f t="shared" si="27"/>
        <v>2.0000000000000001E-4</v>
      </c>
      <c r="DT27" s="2">
        <f t="shared" si="28"/>
        <v>1.9736921052947367</v>
      </c>
      <c r="DU27" s="69"/>
      <c r="DY27" s="8">
        <f t="shared" si="29"/>
        <v>1.9736921052947369</v>
      </c>
      <c r="DZ27" s="8"/>
      <c r="EA27" s="8"/>
      <c r="EB27" s="8"/>
      <c r="EC27" s="8"/>
      <c r="ED27" s="8"/>
    </row>
    <row r="28" spans="1:134" ht="15" customHeight="1" x14ac:dyDescent="0.25">
      <c r="A28" s="2">
        <f t="shared" si="30"/>
        <v>7500</v>
      </c>
      <c r="B28" s="2">
        <f t="shared" si="0"/>
        <v>2.0833333333333335</v>
      </c>
      <c r="C28" s="2">
        <v>0.4</v>
      </c>
      <c r="D28" s="2">
        <f t="shared" si="1"/>
        <v>4.0000000000000002E-4</v>
      </c>
      <c r="E28" s="2">
        <f t="shared" si="2"/>
        <v>3.9473842105894734</v>
      </c>
      <c r="F28" s="63" t="s">
        <v>5</v>
      </c>
      <c r="M28" s="2">
        <f t="shared" si="31"/>
        <v>7500</v>
      </c>
      <c r="N28" s="2">
        <f t="shared" si="3"/>
        <v>2.0833333333333335</v>
      </c>
      <c r="O28" s="2">
        <v>0.6</v>
      </c>
      <c r="P28" s="2">
        <f t="shared" si="4"/>
        <v>5.9999999999999995E-4</v>
      </c>
      <c r="Q28" s="2">
        <f t="shared" si="5"/>
        <v>5.9210763158842097</v>
      </c>
      <c r="R28" s="63" t="s">
        <v>5</v>
      </c>
      <c r="S28" s="8"/>
      <c r="T28" s="8"/>
      <c r="U28" s="8"/>
      <c r="Y28" s="34"/>
      <c r="Z28" s="2">
        <f t="shared" si="32"/>
        <v>7500</v>
      </c>
      <c r="AA28" s="2">
        <f t="shared" si="6"/>
        <v>2.0833333333333335</v>
      </c>
      <c r="AB28" s="2">
        <v>0.5</v>
      </c>
      <c r="AC28" s="2">
        <f t="shared" si="7"/>
        <v>5.0000000000000001E-4</v>
      </c>
      <c r="AD28" s="2">
        <f t="shared" si="8"/>
        <v>4.9342302632368416</v>
      </c>
      <c r="AE28" s="63" t="s">
        <v>5</v>
      </c>
      <c r="AF28" s="8"/>
      <c r="AG28" s="8"/>
      <c r="AI28" s="8">
        <f t="shared" si="9"/>
        <v>4.9342302632368416</v>
      </c>
      <c r="AV28" s="2">
        <f t="shared" si="33"/>
        <v>7500</v>
      </c>
      <c r="AW28" s="2">
        <f t="shared" si="10"/>
        <v>2.0833333333333335</v>
      </c>
      <c r="AX28" s="2">
        <v>0.4</v>
      </c>
      <c r="AY28" s="2">
        <f t="shared" si="11"/>
        <v>4.0000000000000002E-4</v>
      </c>
      <c r="AZ28" s="2">
        <f t="shared" si="12"/>
        <v>3.9473842105894734</v>
      </c>
      <c r="BA28" s="63" t="s">
        <v>5</v>
      </c>
      <c r="BB28" s="8"/>
      <c r="BC28" s="8"/>
      <c r="BD28" s="33"/>
      <c r="BG28" s="2">
        <f t="shared" si="34"/>
        <v>7500</v>
      </c>
      <c r="BH28" s="2">
        <f t="shared" si="13"/>
        <v>2.0833333333333335</v>
      </c>
      <c r="BI28" s="2">
        <v>0.4</v>
      </c>
      <c r="BJ28" s="2">
        <f t="shared" si="14"/>
        <v>4.0000000000000002E-4</v>
      </c>
      <c r="BK28" s="2">
        <f t="shared" si="15"/>
        <v>3.9473842105894734</v>
      </c>
      <c r="BL28" s="63" t="s">
        <v>5</v>
      </c>
      <c r="BM28" s="8"/>
      <c r="BS28" s="2">
        <f t="shared" si="35"/>
        <v>7500</v>
      </c>
      <c r="BT28" s="2">
        <f t="shared" si="16"/>
        <v>2.0833333333333335</v>
      </c>
      <c r="BU28" s="2">
        <v>0.3</v>
      </c>
      <c r="BV28" s="2">
        <f t="shared" si="17"/>
        <v>2.9999999999999997E-4</v>
      </c>
      <c r="BW28" s="2">
        <f t="shared" si="18"/>
        <v>2.9605381579421048</v>
      </c>
      <c r="BX28" s="63" t="s">
        <v>5</v>
      </c>
      <c r="BY28" s="8"/>
      <c r="BZ28" s="8"/>
      <c r="CA28" s="37"/>
      <c r="CB28" s="49">
        <f t="shared" si="19"/>
        <v>3.618435526373684</v>
      </c>
      <c r="CC28" s="8"/>
      <c r="CD28" s="8"/>
      <c r="CE28" s="8"/>
      <c r="CF28" s="8"/>
      <c r="CG28" s="8"/>
      <c r="CO28" s="2">
        <f t="shared" si="36"/>
        <v>7500</v>
      </c>
      <c r="CP28" s="2">
        <f t="shared" si="20"/>
        <v>2.0833333333333335</v>
      </c>
      <c r="CQ28" s="2">
        <v>0.4</v>
      </c>
      <c r="CR28" s="2">
        <f t="shared" si="21"/>
        <v>4.0000000000000002E-4</v>
      </c>
      <c r="CS28" s="2">
        <f t="shared" si="22"/>
        <v>3.9473842105894734</v>
      </c>
      <c r="CT28" s="63" t="s">
        <v>5</v>
      </c>
      <c r="DB28" s="2">
        <f t="shared" si="37"/>
        <v>7500</v>
      </c>
      <c r="DC28" s="2">
        <f t="shared" si="23"/>
        <v>2.0833333333333335</v>
      </c>
      <c r="DD28" s="2">
        <v>0.5</v>
      </c>
      <c r="DE28" s="2">
        <f t="shared" si="24"/>
        <v>5.0000000000000001E-4</v>
      </c>
      <c r="DF28" s="2">
        <f t="shared" si="25"/>
        <v>4.9342302632368416</v>
      </c>
      <c r="DG28" s="63" t="s">
        <v>5</v>
      </c>
      <c r="DH28" s="8"/>
      <c r="DI28" s="8"/>
      <c r="DJ28" s="8"/>
      <c r="DP28" s="2">
        <f t="shared" si="38"/>
        <v>7500</v>
      </c>
      <c r="DQ28" s="2">
        <f t="shared" si="26"/>
        <v>2.0833333333333335</v>
      </c>
      <c r="DR28" s="2">
        <v>0.6</v>
      </c>
      <c r="DS28" s="2">
        <f t="shared" si="27"/>
        <v>5.9999999999999995E-4</v>
      </c>
      <c r="DT28" s="2">
        <f t="shared" si="28"/>
        <v>5.9210763158842097</v>
      </c>
      <c r="DU28" s="63" t="s">
        <v>5</v>
      </c>
      <c r="DY28" s="8">
        <f t="shared" si="29"/>
        <v>4.9342302632368416</v>
      </c>
      <c r="DZ28" s="8"/>
      <c r="EA28" s="8"/>
      <c r="EB28" s="8"/>
      <c r="EC28" s="8"/>
      <c r="ED28" s="8"/>
    </row>
    <row r="29" spans="1:134" x14ac:dyDescent="0.25">
      <c r="A29" s="2">
        <f t="shared" si="30"/>
        <v>7800</v>
      </c>
      <c r="B29" s="2">
        <f t="shared" si="0"/>
        <v>2.1666666666666665</v>
      </c>
      <c r="C29" s="2">
        <v>0.7</v>
      </c>
      <c r="D29" s="2">
        <f t="shared" si="1"/>
        <v>6.9999999999999999E-4</v>
      </c>
      <c r="E29" s="2">
        <f t="shared" si="2"/>
        <v>6.9079223685315778</v>
      </c>
      <c r="F29" s="64"/>
      <c r="M29" s="2">
        <f t="shared" si="31"/>
        <v>7800</v>
      </c>
      <c r="N29" s="2">
        <f t="shared" si="3"/>
        <v>2.1666666666666665</v>
      </c>
      <c r="O29" s="2">
        <v>0.8</v>
      </c>
      <c r="P29" s="2">
        <f t="shared" si="4"/>
        <v>8.0000000000000004E-4</v>
      </c>
      <c r="Q29" s="2">
        <f t="shared" si="5"/>
        <v>7.8947684211789468</v>
      </c>
      <c r="R29" s="64"/>
      <c r="S29" s="8"/>
      <c r="T29" s="8"/>
      <c r="U29" s="8"/>
      <c r="Y29" s="34"/>
      <c r="Z29" s="2">
        <f t="shared" si="32"/>
        <v>7800</v>
      </c>
      <c r="AA29" s="2">
        <f t="shared" si="6"/>
        <v>2.1666666666666665</v>
      </c>
      <c r="AB29" s="2">
        <v>0.6</v>
      </c>
      <c r="AC29" s="2">
        <f t="shared" si="7"/>
        <v>5.9999999999999995E-4</v>
      </c>
      <c r="AD29" s="2">
        <f t="shared" si="8"/>
        <v>5.9210763158842097</v>
      </c>
      <c r="AE29" s="64"/>
      <c r="AF29" s="8"/>
      <c r="AG29" s="8"/>
      <c r="AI29" s="8">
        <f t="shared" si="9"/>
        <v>6.9079223685315787</v>
      </c>
      <c r="AV29" s="2">
        <f t="shared" si="33"/>
        <v>7800</v>
      </c>
      <c r="AW29" s="2">
        <f t="shared" si="10"/>
        <v>2.1666666666666665</v>
      </c>
      <c r="AX29" s="2">
        <v>0.7</v>
      </c>
      <c r="AY29" s="2">
        <f t="shared" si="11"/>
        <v>6.9999999999999999E-4</v>
      </c>
      <c r="AZ29" s="2">
        <f t="shared" si="12"/>
        <v>6.9079223685315778</v>
      </c>
      <c r="BA29" s="64"/>
      <c r="BB29" s="8"/>
      <c r="BC29" s="8"/>
      <c r="BD29" s="33"/>
      <c r="BG29" s="2">
        <f t="shared" si="34"/>
        <v>7800</v>
      </c>
      <c r="BH29" s="2">
        <f t="shared" si="13"/>
        <v>2.1666666666666665</v>
      </c>
      <c r="BI29" s="2">
        <v>0.7</v>
      </c>
      <c r="BJ29" s="2">
        <f t="shared" si="14"/>
        <v>6.9999999999999999E-4</v>
      </c>
      <c r="BK29" s="2">
        <f t="shared" si="15"/>
        <v>6.9079223685315778</v>
      </c>
      <c r="BL29" s="64"/>
      <c r="BM29" s="8"/>
      <c r="BS29" s="2">
        <f t="shared" si="35"/>
        <v>7800</v>
      </c>
      <c r="BT29" s="2">
        <f t="shared" si="16"/>
        <v>2.1666666666666665</v>
      </c>
      <c r="BU29" s="2">
        <v>0.6</v>
      </c>
      <c r="BV29" s="2">
        <f t="shared" si="17"/>
        <v>5.9999999999999995E-4</v>
      </c>
      <c r="BW29" s="2">
        <f t="shared" si="18"/>
        <v>5.9210763158842097</v>
      </c>
      <c r="BX29" s="64"/>
      <c r="BY29" s="8"/>
      <c r="BZ29" s="8"/>
      <c r="CA29" s="37"/>
      <c r="CB29" s="49">
        <f t="shared" si="19"/>
        <v>6.5789736843157884</v>
      </c>
      <c r="CC29" s="8"/>
      <c r="CD29" s="8"/>
      <c r="CE29" s="8"/>
      <c r="CF29" s="8"/>
      <c r="CG29" s="8"/>
      <c r="CO29" s="2">
        <f t="shared" si="36"/>
        <v>7800</v>
      </c>
      <c r="CP29" s="2">
        <f t="shared" si="20"/>
        <v>2.1666666666666665</v>
      </c>
      <c r="CQ29" s="2">
        <v>0.6</v>
      </c>
      <c r="CR29" s="2">
        <f t="shared" si="21"/>
        <v>5.9999999999999995E-4</v>
      </c>
      <c r="CS29" s="2">
        <f t="shared" si="22"/>
        <v>5.9210763158842097</v>
      </c>
      <c r="CT29" s="64"/>
      <c r="DB29" s="2">
        <f t="shared" si="37"/>
        <v>7800</v>
      </c>
      <c r="DC29" s="2">
        <f t="shared" si="23"/>
        <v>2.1666666666666665</v>
      </c>
      <c r="DD29" s="2">
        <v>0.7</v>
      </c>
      <c r="DE29" s="2">
        <f t="shared" si="24"/>
        <v>6.9999999999999999E-4</v>
      </c>
      <c r="DF29" s="2">
        <f t="shared" si="25"/>
        <v>6.9079223685315778</v>
      </c>
      <c r="DG29" s="64"/>
      <c r="DH29" s="8"/>
      <c r="DI29" s="8"/>
      <c r="DJ29" s="8"/>
      <c r="DP29" s="2">
        <f t="shared" si="38"/>
        <v>7800</v>
      </c>
      <c r="DQ29" s="2">
        <f t="shared" si="26"/>
        <v>2.1666666666666665</v>
      </c>
      <c r="DR29" s="2">
        <v>0.6</v>
      </c>
      <c r="DS29" s="2">
        <f t="shared" si="27"/>
        <v>5.9999999999999995E-4</v>
      </c>
      <c r="DT29" s="2">
        <f t="shared" si="28"/>
        <v>5.9210763158842097</v>
      </c>
      <c r="DU29" s="64"/>
      <c r="DY29" s="8">
        <f t="shared" si="29"/>
        <v>6.2500250000999991</v>
      </c>
      <c r="DZ29" s="8"/>
      <c r="EA29" s="8"/>
      <c r="EB29" s="8"/>
      <c r="EC29" s="8"/>
      <c r="ED29" s="8"/>
    </row>
    <row r="30" spans="1:134" x14ac:dyDescent="0.25">
      <c r="A30" s="2">
        <f t="shared" si="30"/>
        <v>8100</v>
      </c>
      <c r="B30" s="2">
        <f t="shared" si="0"/>
        <v>2.25</v>
      </c>
      <c r="C30" s="2">
        <v>0.9</v>
      </c>
      <c r="D30" s="2">
        <f t="shared" si="1"/>
        <v>8.9999999999999998E-4</v>
      </c>
      <c r="E30" s="2">
        <f t="shared" si="2"/>
        <v>8.8816144738263141</v>
      </c>
      <c r="F30" s="64"/>
      <c r="M30" s="2">
        <f t="shared" si="31"/>
        <v>8100</v>
      </c>
      <c r="N30" s="2">
        <f t="shared" si="3"/>
        <v>2.25</v>
      </c>
      <c r="O30" s="2">
        <v>0.9</v>
      </c>
      <c r="P30" s="2">
        <f t="shared" si="4"/>
        <v>8.9999999999999998E-4</v>
      </c>
      <c r="Q30" s="2">
        <f t="shared" si="5"/>
        <v>8.8816144738263141</v>
      </c>
      <c r="R30" s="64"/>
      <c r="S30" s="8"/>
      <c r="T30" s="8"/>
      <c r="U30" s="8"/>
      <c r="Y30" s="34"/>
      <c r="Z30" s="2">
        <f t="shared" si="32"/>
        <v>8100</v>
      </c>
      <c r="AA30" s="2">
        <f t="shared" si="6"/>
        <v>2.25</v>
      </c>
      <c r="AB30" s="2">
        <v>1</v>
      </c>
      <c r="AC30" s="2">
        <f t="shared" si="7"/>
        <v>1E-3</v>
      </c>
      <c r="AD30" s="2">
        <f t="shared" si="8"/>
        <v>9.8684605264736831</v>
      </c>
      <c r="AE30" s="64"/>
      <c r="AF30" s="8"/>
      <c r="AG30" s="8"/>
      <c r="AI30" s="8">
        <f t="shared" si="9"/>
        <v>9.2105631580421043</v>
      </c>
      <c r="AV30" s="2">
        <f t="shared" si="33"/>
        <v>8100</v>
      </c>
      <c r="AW30" s="2">
        <f t="shared" si="10"/>
        <v>2.25</v>
      </c>
      <c r="AX30" s="2">
        <v>0.9</v>
      </c>
      <c r="AY30" s="2">
        <f t="shared" si="11"/>
        <v>8.9999999999999998E-4</v>
      </c>
      <c r="AZ30" s="2">
        <f t="shared" si="12"/>
        <v>8.8816144738263141</v>
      </c>
      <c r="BA30" s="64"/>
      <c r="BB30" s="8"/>
      <c r="BC30" s="8"/>
      <c r="BD30" s="33"/>
      <c r="BG30" s="2">
        <f t="shared" si="34"/>
        <v>8100</v>
      </c>
      <c r="BH30" s="2">
        <f t="shared" si="13"/>
        <v>2.25</v>
      </c>
      <c r="BI30" s="2">
        <v>0.8</v>
      </c>
      <c r="BJ30" s="2">
        <f t="shared" si="14"/>
        <v>8.0000000000000004E-4</v>
      </c>
      <c r="BK30" s="2">
        <f t="shared" si="15"/>
        <v>7.8947684211789468</v>
      </c>
      <c r="BL30" s="64"/>
      <c r="BM30" s="8"/>
      <c r="BS30" s="2">
        <f t="shared" si="35"/>
        <v>8100</v>
      </c>
      <c r="BT30" s="2">
        <f t="shared" si="16"/>
        <v>2.25</v>
      </c>
      <c r="BU30" s="2">
        <v>1</v>
      </c>
      <c r="BV30" s="2">
        <f t="shared" si="17"/>
        <v>1E-3</v>
      </c>
      <c r="BW30" s="2">
        <f t="shared" si="18"/>
        <v>9.8684605264736831</v>
      </c>
      <c r="BX30" s="64"/>
      <c r="BY30" s="8"/>
      <c r="BZ30" s="8"/>
      <c r="CA30" s="37"/>
      <c r="CB30" s="49">
        <f t="shared" si="19"/>
        <v>8.8816144738263159</v>
      </c>
      <c r="CC30" s="8"/>
      <c r="CD30" s="8"/>
      <c r="CE30" s="8"/>
      <c r="CF30" s="8"/>
      <c r="CG30" s="8"/>
      <c r="CO30" s="2">
        <f t="shared" si="36"/>
        <v>8100</v>
      </c>
      <c r="CP30" s="2">
        <f t="shared" si="20"/>
        <v>2.25</v>
      </c>
      <c r="CQ30" s="2">
        <v>0.7</v>
      </c>
      <c r="CR30" s="2">
        <f t="shared" si="21"/>
        <v>6.9999999999999999E-4</v>
      </c>
      <c r="CS30" s="2">
        <f t="shared" si="22"/>
        <v>6.9079223685315778</v>
      </c>
      <c r="CT30" s="64"/>
      <c r="DB30" s="2">
        <f t="shared" si="37"/>
        <v>8100</v>
      </c>
      <c r="DC30" s="2">
        <f t="shared" si="23"/>
        <v>2.25</v>
      </c>
      <c r="DD30" s="2">
        <v>0.7</v>
      </c>
      <c r="DE30" s="2">
        <f t="shared" si="24"/>
        <v>6.9999999999999999E-4</v>
      </c>
      <c r="DF30" s="2">
        <f t="shared" si="25"/>
        <v>6.9079223685315778</v>
      </c>
      <c r="DG30" s="64"/>
      <c r="DH30" s="8"/>
      <c r="DI30" s="8"/>
      <c r="DJ30" s="8"/>
      <c r="DP30" s="2">
        <f t="shared" si="38"/>
        <v>8100</v>
      </c>
      <c r="DQ30" s="2">
        <f t="shared" si="26"/>
        <v>2.25</v>
      </c>
      <c r="DR30" s="2">
        <v>0.7</v>
      </c>
      <c r="DS30" s="2">
        <f t="shared" si="27"/>
        <v>6.9999999999999999E-4</v>
      </c>
      <c r="DT30" s="2">
        <f t="shared" si="28"/>
        <v>6.9079223685315778</v>
      </c>
      <c r="DU30" s="64"/>
      <c r="DY30" s="8">
        <f t="shared" si="29"/>
        <v>6.9079223685315769</v>
      </c>
      <c r="DZ30" s="8"/>
      <c r="EA30" s="8"/>
      <c r="EB30" s="8"/>
      <c r="EC30" s="8"/>
      <c r="ED30" s="8"/>
    </row>
    <row r="31" spans="1:134" x14ac:dyDescent="0.25">
      <c r="A31" s="2">
        <f t="shared" si="30"/>
        <v>8400</v>
      </c>
      <c r="B31" s="2">
        <f t="shared" si="0"/>
        <v>2.3333333333333335</v>
      </c>
      <c r="C31" s="2">
        <v>1.3</v>
      </c>
      <c r="D31" s="2">
        <f t="shared" si="1"/>
        <v>1.2999999999999999E-3</v>
      </c>
      <c r="E31" s="2">
        <f t="shared" si="2"/>
        <v>12.828998684415788</v>
      </c>
      <c r="F31" s="65" t="s">
        <v>4</v>
      </c>
      <c r="M31" s="2">
        <f t="shared" si="31"/>
        <v>8400</v>
      </c>
      <c r="N31" s="2">
        <f t="shared" si="3"/>
        <v>2.3333333333333335</v>
      </c>
      <c r="O31" s="2">
        <v>1</v>
      </c>
      <c r="P31" s="2">
        <f t="shared" si="4"/>
        <v>1E-3</v>
      </c>
      <c r="Q31" s="2">
        <f t="shared" si="5"/>
        <v>9.8684605264736831</v>
      </c>
      <c r="R31" s="65" t="s">
        <v>4</v>
      </c>
      <c r="S31" s="8"/>
      <c r="T31" s="8"/>
      <c r="U31" s="8"/>
      <c r="Y31" s="34"/>
      <c r="Z31" s="2">
        <f t="shared" si="32"/>
        <v>8400</v>
      </c>
      <c r="AA31" s="2">
        <f t="shared" si="6"/>
        <v>2.3333333333333335</v>
      </c>
      <c r="AB31" s="2">
        <v>1.4</v>
      </c>
      <c r="AC31" s="2">
        <f t="shared" si="7"/>
        <v>1.4E-3</v>
      </c>
      <c r="AD31" s="2">
        <f t="shared" si="8"/>
        <v>13.815844737063156</v>
      </c>
      <c r="AE31" s="65" t="s">
        <v>4</v>
      </c>
      <c r="AF31" s="8"/>
      <c r="AG31" s="8"/>
      <c r="AI31" s="8">
        <f t="shared" si="9"/>
        <v>12.171101315984208</v>
      </c>
      <c r="AV31" s="2">
        <f t="shared" si="33"/>
        <v>8400</v>
      </c>
      <c r="AW31" s="2">
        <f t="shared" si="10"/>
        <v>2.3333333333333335</v>
      </c>
      <c r="AX31" s="2">
        <v>1</v>
      </c>
      <c r="AY31" s="2">
        <f t="shared" si="11"/>
        <v>1E-3</v>
      </c>
      <c r="AZ31" s="2">
        <f t="shared" si="12"/>
        <v>9.8684605264736831</v>
      </c>
      <c r="BA31" s="65" t="s">
        <v>4</v>
      </c>
      <c r="BB31" s="8"/>
      <c r="BC31" s="8"/>
      <c r="BD31" s="33"/>
      <c r="BG31" s="2">
        <f t="shared" si="34"/>
        <v>8400</v>
      </c>
      <c r="BH31" s="2">
        <f t="shared" si="13"/>
        <v>2.3333333333333335</v>
      </c>
      <c r="BI31" s="2">
        <v>0.9</v>
      </c>
      <c r="BJ31" s="2">
        <f t="shared" si="14"/>
        <v>8.9999999999999998E-4</v>
      </c>
      <c r="BK31" s="2">
        <f t="shared" si="15"/>
        <v>8.8816144738263141</v>
      </c>
      <c r="BL31" s="65" t="s">
        <v>4</v>
      </c>
      <c r="BM31" s="8"/>
      <c r="BS31" s="2">
        <f t="shared" si="35"/>
        <v>8400</v>
      </c>
      <c r="BT31" s="2">
        <f t="shared" si="16"/>
        <v>2.3333333333333335</v>
      </c>
      <c r="BU31" s="2">
        <v>1</v>
      </c>
      <c r="BV31" s="2">
        <f t="shared" si="17"/>
        <v>1E-3</v>
      </c>
      <c r="BW31" s="2">
        <f t="shared" si="18"/>
        <v>9.8684605264736831</v>
      </c>
      <c r="BX31" s="65" t="s">
        <v>4</v>
      </c>
      <c r="BY31" s="8"/>
      <c r="BZ31" s="8"/>
      <c r="CA31" s="37"/>
      <c r="CB31" s="49">
        <f t="shared" si="19"/>
        <v>9.5395118422578928</v>
      </c>
      <c r="CC31" s="8"/>
      <c r="CD31" s="8"/>
      <c r="CE31" s="8"/>
      <c r="CF31" s="8"/>
      <c r="CG31" s="8"/>
      <c r="CO31" s="2">
        <f t="shared" si="36"/>
        <v>8400</v>
      </c>
      <c r="CP31" s="2">
        <f t="shared" si="20"/>
        <v>2.3333333333333335</v>
      </c>
      <c r="CQ31" s="2">
        <v>0.7</v>
      </c>
      <c r="CR31" s="2">
        <f t="shared" si="21"/>
        <v>6.9999999999999999E-4</v>
      </c>
      <c r="CS31" s="2">
        <f t="shared" si="22"/>
        <v>6.9079223685315778</v>
      </c>
      <c r="CT31" s="65" t="s">
        <v>4</v>
      </c>
      <c r="DB31" s="2">
        <f t="shared" si="37"/>
        <v>8400</v>
      </c>
      <c r="DC31" s="2">
        <f t="shared" si="23"/>
        <v>2.3333333333333335</v>
      </c>
      <c r="DD31" s="2">
        <v>0.8</v>
      </c>
      <c r="DE31" s="2">
        <f t="shared" si="24"/>
        <v>8.0000000000000004E-4</v>
      </c>
      <c r="DF31" s="2">
        <f t="shared" si="25"/>
        <v>7.8947684211789468</v>
      </c>
      <c r="DG31" s="65" t="s">
        <v>4</v>
      </c>
      <c r="DH31" s="8"/>
      <c r="DI31" s="8"/>
      <c r="DJ31" s="8"/>
      <c r="DP31" s="2">
        <f t="shared" si="38"/>
        <v>8400</v>
      </c>
      <c r="DQ31" s="2">
        <f t="shared" si="26"/>
        <v>2.3333333333333335</v>
      </c>
      <c r="DR31" s="2">
        <v>0.8</v>
      </c>
      <c r="DS31" s="2">
        <f t="shared" si="27"/>
        <v>8.0000000000000004E-4</v>
      </c>
      <c r="DT31" s="2">
        <f t="shared" si="28"/>
        <v>7.8947684211789468</v>
      </c>
      <c r="DU31" s="65" t="s">
        <v>4</v>
      </c>
      <c r="DY31" s="8">
        <f t="shared" si="29"/>
        <v>7.5658197369631566</v>
      </c>
      <c r="DZ31" s="8"/>
      <c r="EA31" s="8"/>
      <c r="EB31" s="8"/>
      <c r="EC31" s="8"/>
      <c r="ED31" s="8"/>
    </row>
    <row r="32" spans="1:134" x14ac:dyDescent="0.25">
      <c r="A32" s="2">
        <f t="shared" si="30"/>
        <v>8700</v>
      </c>
      <c r="B32" s="2">
        <f t="shared" si="0"/>
        <v>2.4166666666666665</v>
      </c>
      <c r="C32" s="2">
        <v>1.3</v>
      </c>
      <c r="D32" s="2">
        <f t="shared" si="1"/>
        <v>1.2999999999999999E-3</v>
      </c>
      <c r="E32" s="2">
        <f t="shared" si="2"/>
        <v>12.828998684415788</v>
      </c>
      <c r="F32" s="65"/>
      <c r="M32" s="2">
        <f t="shared" si="31"/>
        <v>8700</v>
      </c>
      <c r="N32" s="2">
        <f t="shared" si="3"/>
        <v>2.4166666666666665</v>
      </c>
      <c r="O32" s="2">
        <v>1.2</v>
      </c>
      <c r="P32" s="2">
        <f t="shared" si="4"/>
        <v>1.1999999999999999E-3</v>
      </c>
      <c r="Q32" s="2">
        <f t="shared" si="5"/>
        <v>11.842152631768419</v>
      </c>
      <c r="R32" s="65"/>
      <c r="S32" s="8"/>
      <c r="T32" s="8"/>
      <c r="U32" s="8"/>
      <c r="Y32" s="34"/>
      <c r="Z32" s="2">
        <f t="shared" si="32"/>
        <v>8700</v>
      </c>
      <c r="AA32" s="2">
        <f t="shared" si="6"/>
        <v>2.4166666666666665</v>
      </c>
      <c r="AB32" s="2">
        <v>1.4</v>
      </c>
      <c r="AC32" s="2">
        <f t="shared" si="7"/>
        <v>1.4E-3</v>
      </c>
      <c r="AD32" s="2">
        <f t="shared" si="8"/>
        <v>13.815844737063156</v>
      </c>
      <c r="AE32" s="65"/>
      <c r="AF32" s="8"/>
      <c r="AG32" s="8"/>
      <c r="AI32" s="8">
        <f t="shared" si="9"/>
        <v>12.828998684415788</v>
      </c>
      <c r="AV32" s="2">
        <f t="shared" si="33"/>
        <v>8700</v>
      </c>
      <c r="AW32" s="2">
        <f t="shared" si="10"/>
        <v>2.4166666666666665</v>
      </c>
      <c r="AX32" s="2">
        <v>1.1000000000000001</v>
      </c>
      <c r="AY32" s="2">
        <f t="shared" si="11"/>
        <v>1.1000000000000001E-3</v>
      </c>
      <c r="AZ32" s="2">
        <f t="shared" si="12"/>
        <v>10.855306579121052</v>
      </c>
      <c r="BA32" s="65"/>
      <c r="BB32" s="8"/>
      <c r="BC32" s="8"/>
      <c r="BD32" s="33"/>
      <c r="BG32" s="2">
        <f t="shared" si="34"/>
        <v>8700</v>
      </c>
      <c r="BH32" s="2">
        <f t="shared" si="13"/>
        <v>2.4166666666666665</v>
      </c>
      <c r="BI32" s="2">
        <v>1</v>
      </c>
      <c r="BJ32" s="2">
        <f t="shared" si="14"/>
        <v>1E-3</v>
      </c>
      <c r="BK32" s="2">
        <f t="shared" si="15"/>
        <v>9.8684605264736831</v>
      </c>
      <c r="BL32" s="65"/>
      <c r="BM32" s="8"/>
      <c r="BS32" s="2">
        <f t="shared" si="35"/>
        <v>8700</v>
      </c>
      <c r="BT32" s="2">
        <f t="shared" si="16"/>
        <v>2.4166666666666665</v>
      </c>
      <c r="BU32" s="2">
        <v>1.2</v>
      </c>
      <c r="BV32" s="2">
        <f t="shared" si="17"/>
        <v>1.1999999999999999E-3</v>
      </c>
      <c r="BW32" s="2">
        <f t="shared" si="18"/>
        <v>11.842152631768419</v>
      </c>
      <c r="BX32" s="65"/>
      <c r="BY32" s="8"/>
      <c r="BZ32" s="8"/>
      <c r="CA32" s="37"/>
      <c r="CB32" s="49">
        <f t="shared" si="19"/>
        <v>10.85530657912105</v>
      </c>
      <c r="CC32" s="8"/>
      <c r="CD32" s="8"/>
      <c r="CE32" s="8"/>
      <c r="CF32" s="8"/>
      <c r="CG32" s="8"/>
      <c r="CO32" s="2">
        <f t="shared" si="36"/>
        <v>8700</v>
      </c>
      <c r="CP32" s="2">
        <f t="shared" si="20"/>
        <v>2.4166666666666665</v>
      </c>
      <c r="CQ32" s="2">
        <v>0.8</v>
      </c>
      <c r="CR32" s="2">
        <f t="shared" si="21"/>
        <v>8.0000000000000004E-4</v>
      </c>
      <c r="CS32" s="2">
        <f t="shared" si="22"/>
        <v>7.8947684211789468</v>
      </c>
      <c r="CT32" s="65"/>
      <c r="DB32" s="2">
        <f t="shared" si="37"/>
        <v>8700</v>
      </c>
      <c r="DC32" s="2">
        <f t="shared" si="23"/>
        <v>2.4166666666666665</v>
      </c>
      <c r="DD32" s="2">
        <v>0.8</v>
      </c>
      <c r="DE32" s="2">
        <f t="shared" si="24"/>
        <v>8.0000000000000004E-4</v>
      </c>
      <c r="DF32" s="2">
        <f t="shared" si="25"/>
        <v>7.8947684211789468</v>
      </c>
      <c r="DG32" s="65"/>
      <c r="DH32" s="8"/>
      <c r="DI32" s="8"/>
      <c r="DJ32" s="8"/>
      <c r="DP32" s="2">
        <f t="shared" si="38"/>
        <v>8700</v>
      </c>
      <c r="DQ32" s="2">
        <f t="shared" si="26"/>
        <v>2.4166666666666665</v>
      </c>
      <c r="DR32" s="2">
        <v>0.8</v>
      </c>
      <c r="DS32" s="2">
        <f t="shared" si="27"/>
        <v>8.0000000000000004E-4</v>
      </c>
      <c r="DT32" s="2">
        <f t="shared" si="28"/>
        <v>7.8947684211789468</v>
      </c>
      <c r="DU32" s="65"/>
      <c r="DY32" s="8">
        <f t="shared" si="29"/>
        <v>7.8947684211789477</v>
      </c>
      <c r="DZ32" s="8"/>
      <c r="EA32" s="8"/>
      <c r="EB32" s="8"/>
      <c r="EC32" s="8"/>
      <c r="ED32" s="8"/>
    </row>
    <row r="33" spans="1:135" x14ac:dyDescent="0.25">
      <c r="A33" s="2">
        <f t="shared" si="30"/>
        <v>9000</v>
      </c>
      <c r="B33" s="2">
        <f t="shared" si="0"/>
        <v>2.5</v>
      </c>
      <c r="C33" s="2">
        <v>1.3</v>
      </c>
      <c r="D33" s="2">
        <f t="shared" si="1"/>
        <v>1.2999999999999999E-3</v>
      </c>
      <c r="E33" s="2">
        <f t="shared" si="2"/>
        <v>12.828998684415788</v>
      </c>
      <c r="F33" s="65"/>
      <c r="M33" s="2">
        <f t="shared" si="31"/>
        <v>9000</v>
      </c>
      <c r="N33" s="2">
        <f t="shared" si="3"/>
        <v>2.5</v>
      </c>
      <c r="O33" s="2">
        <v>1.3</v>
      </c>
      <c r="P33" s="2">
        <f t="shared" si="4"/>
        <v>1.2999999999999999E-3</v>
      </c>
      <c r="Q33" s="2">
        <f t="shared" si="5"/>
        <v>12.828998684415788</v>
      </c>
      <c r="R33" s="65"/>
      <c r="S33" s="8"/>
      <c r="T33" s="8"/>
      <c r="U33" s="8"/>
      <c r="Y33" s="34"/>
      <c r="Z33" s="2">
        <f t="shared" si="32"/>
        <v>9000</v>
      </c>
      <c r="AA33" s="2">
        <f t="shared" si="6"/>
        <v>2.5</v>
      </c>
      <c r="AB33" s="2">
        <v>1.4</v>
      </c>
      <c r="AC33" s="2">
        <f t="shared" si="7"/>
        <v>1.4E-3</v>
      </c>
      <c r="AD33" s="2">
        <f t="shared" si="8"/>
        <v>13.815844737063156</v>
      </c>
      <c r="AE33" s="65"/>
      <c r="AF33" s="8"/>
      <c r="AG33" s="8"/>
      <c r="AI33" s="8">
        <f t="shared" si="9"/>
        <v>13.157947368631577</v>
      </c>
      <c r="AV33" s="2">
        <f t="shared" si="33"/>
        <v>9000</v>
      </c>
      <c r="AW33" s="2">
        <f t="shared" si="10"/>
        <v>2.5</v>
      </c>
      <c r="AX33" s="2">
        <v>1.2</v>
      </c>
      <c r="AY33" s="2">
        <f t="shared" si="11"/>
        <v>1.1999999999999999E-3</v>
      </c>
      <c r="AZ33" s="2">
        <f t="shared" si="12"/>
        <v>11.842152631768419</v>
      </c>
      <c r="BA33" s="65"/>
      <c r="BB33" s="8"/>
      <c r="BC33" s="8"/>
      <c r="BD33" s="33"/>
      <c r="BG33" s="2">
        <f t="shared" si="34"/>
        <v>9000</v>
      </c>
      <c r="BH33" s="2">
        <f t="shared" si="13"/>
        <v>2.5</v>
      </c>
      <c r="BI33" s="2">
        <v>1.2</v>
      </c>
      <c r="BJ33" s="2">
        <f t="shared" si="14"/>
        <v>1.1999999999999999E-3</v>
      </c>
      <c r="BK33" s="2">
        <f t="shared" si="15"/>
        <v>11.842152631768419</v>
      </c>
      <c r="BL33" s="65"/>
      <c r="BM33" s="8"/>
      <c r="BS33" s="2">
        <f t="shared" si="35"/>
        <v>9000</v>
      </c>
      <c r="BT33" s="2">
        <f t="shared" si="16"/>
        <v>2.5</v>
      </c>
      <c r="BU33" s="2">
        <v>1.2</v>
      </c>
      <c r="BV33" s="2">
        <f t="shared" si="17"/>
        <v>1.1999999999999999E-3</v>
      </c>
      <c r="BW33" s="2">
        <f t="shared" si="18"/>
        <v>11.842152631768419</v>
      </c>
      <c r="BX33" s="65"/>
      <c r="BY33" s="8"/>
      <c r="BZ33" s="8"/>
      <c r="CA33" s="37"/>
      <c r="CB33" s="49">
        <f t="shared" si="19"/>
        <v>11.842152631768419</v>
      </c>
      <c r="CC33" s="8"/>
      <c r="CD33" s="8"/>
      <c r="CE33" s="8"/>
      <c r="CF33" s="8"/>
      <c r="CG33" s="8"/>
      <c r="CO33" s="2">
        <f t="shared" si="36"/>
        <v>9000</v>
      </c>
      <c r="CP33" s="2">
        <f t="shared" si="20"/>
        <v>2.5</v>
      </c>
      <c r="CQ33" s="2">
        <v>0.8</v>
      </c>
      <c r="CR33" s="2">
        <f t="shared" si="21"/>
        <v>8.0000000000000004E-4</v>
      </c>
      <c r="CS33" s="2">
        <f t="shared" si="22"/>
        <v>7.8947684211789468</v>
      </c>
      <c r="CT33" s="65"/>
      <c r="DB33" s="2">
        <f t="shared" si="37"/>
        <v>9000</v>
      </c>
      <c r="DC33" s="2">
        <f t="shared" si="23"/>
        <v>2.5</v>
      </c>
      <c r="DD33" s="2">
        <v>0.8</v>
      </c>
      <c r="DE33" s="2">
        <f t="shared" si="24"/>
        <v>8.0000000000000004E-4</v>
      </c>
      <c r="DF33" s="2">
        <f t="shared" si="25"/>
        <v>7.8947684211789468</v>
      </c>
      <c r="DG33" s="65"/>
      <c r="DH33" s="8"/>
      <c r="DI33" s="8"/>
      <c r="DJ33" s="8"/>
      <c r="DP33" s="2">
        <f t="shared" si="38"/>
        <v>9000</v>
      </c>
      <c r="DQ33" s="2">
        <f t="shared" si="26"/>
        <v>2.5</v>
      </c>
      <c r="DR33" s="2">
        <v>0.8</v>
      </c>
      <c r="DS33" s="2">
        <f t="shared" si="27"/>
        <v>8.0000000000000004E-4</v>
      </c>
      <c r="DT33" s="2">
        <f t="shared" si="28"/>
        <v>7.8947684211789468</v>
      </c>
      <c r="DU33" s="65"/>
      <c r="DY33" s="8">
        <f t="shared" si="29"/>
        <v>7.8947684211789477</v>
      </c>
      <c r="DZ33" s="8"/>
      <c r="EA33" s="8"/>
      <c r="EB33" s="8"/>
      <c r="EC33" s="8"/>
      <c r="ED33" s="8"/>
    </row>
    <row r="34" spans="1:135" x14ac:dyDescent="0.25">
      <c r="A34" s="2">
        <f t="shared" si="30"/>
        <v>9300</v>
      </c>
      <c r="B34" s="2">
        <f t="shared" si="0"/>
        <v>2.5833333333333335</v>
      </c>
      <c r="C34" s="2">
        <v>1.3</v>
      </c>
      <c r="D34" s="2">
        <f t="shared" si="1"/>
        <v>1.2999999999999999E-3</v>
      </c>
      <c r="E34" s="2">
        <f t="shared" si="2"/>
        <v>12.828998684415788</v>
      </c>
      <c r="F34" s="65"/>
      <c r="G34" s="22" t="s">
        <v>9</v>
      </c>
      <c r="H34" s="22" t="s">
        <v>65</v>
      </c>
      <c r="I34" s="22" t="s">
        <v>65</v>
      </c>
      <c r="J34" s="8"/>
      <c r="K34" s="8"/>
      <c r="L34" s="8"/>
      <c r="M34" s="2">
        <f t="shared" si="31"/>
        <v>9300</v>
      </c>
      <c r="N34" s="2">
        <f t="shared" si="3"/>
        <v>2.5833333333333335</v>
      </c>
      <c r="O34" s="2">
        <v>1.2</v>
      </c>
      <c r="P34" s="2">
        <f t="shared" si="4"/>
        <v>1.1999999999999999E-3</v>
      </c>
      <c r="Q34" s="2">
        <f t="shared" si="5"/>
        <v>11.842152631768419</v>
      </c>
      <c r="R34" s="65"/>
      <c r="S34" s="22" t="s">
        <v>9</v>
      </c>
      <c r="T34" s="22" t="s">
        <v>65</v>
      </c>
      <c r="U34" s="22" t="s">
        <v>65</v>
      </c>
      <c r="V34" s="8"/>
      <c r="Y34" s="34"/>
      <c r="Z34" s="2">
        <f t="shared" si="32"/>
        <v>9300</v>
      </c>
      <c r="AA34" s="2">
        <f t="shared" si="6"/>
        <v>2.5833333333333335</v>
      </c>
      <c r="AB34" s="2">
        <v>1.4</v>
      </c>
      <c r="AC34" s="2">
        <f t="shared" si="7"/>
        <v>1.4E-3</v>
      </c>
      <c r="AD34" s="2">
        <f t="shared" si="8"/>
        <v>13.815844737063156</v>
      </c>
      <c r="AE34" s="65"/>
      <c r="AF34" s="22" t="s">
        <v>9</v>
      </c>
      <c r="AG34" s="22" t="s">
        <v>65</v>
      </c>
      <c r="AH34" s="22" t="s">
        <v>65</v>
      </c>
      <c r="AI34" s="8">
        <f t="shared" si="9"/>
        <v>12.828998684415788</v>
      </c>
      <c r="AJ34" s="22" t="s">
        <v>65</v>
      </c>
      <c r="AK34" s="22"/>
      <c r="AL34" s="22" t="s">
        <v>65</v>
      </c>
      <c r="AM34" s="22"/>
      <c r="AN34" s="22" t="s">
        <v>65</v>
      </c>
      <c r="AO34" s="23"/>
      <c r="AP34" s="23"/>
      <c r="AQ34" s="23"/>
      <c r="AR34" s="23"/>
      <c r="AV34" s="2">
        <f t="shared" si="33"/>
        <v>9300</v>
      </c>
      <c r="AW34" s="2">
        <f t="shared" si="10"/>
        <v>2.5833333333333335</v>
      </c>
      <c r="AX34" s="2">
        <v>1.1000000000000001</v>
      </c>
      <c r="AY34" s="2">
        <f t="shared" si="11"/>
        <v>1.1000000000000001E-3</v>
      </c>
      <c r="AZ34" s="2">
        <f t="shared" si="12"/>
        <v>10.855306579121052</v>
      </c>
      <c r="BA34" s="65"/>
      <c r="BB34" s="8" t="s">
        <v>9</v>
      </c>
      <c r="BC34" s="8" t="s">
        <v>65</v>
      </c>
      <c r="BD34" s="8" t="s">
        <v>65</v>
      </c>
      <c r="BE34" s="8"/>
      <c r="BF34" s="8"/>
      <c r="BG34" s="2">
        <f t="shared" si="34"/>
        <v>9300</v>
      </c>
      <c r="BH34" s="2">
        <f t="shared" si="13"/>
        <v>2.5833333333333335</v>
      </c>
      <c r="BI34" s="2">
        <v>1.1000000000000001</v>
      </c>
      <c r="BJ34" s="2">
        <f t="shared" si="14"/>
        <v>1.1000000000000001E-3</v>
      </c>
      <c r="BK34" s="2">
        <f t="shared" si="15"/>
        <v>10.855306579121052</v>
      </c>
      <c r="BL34" s="65"/>
      <c r="BM34" s="8" t="s">
        <v>9</v>
      </c>
      <c r="BN34" s="8" t="s">
        <v>65</v>
      </c>
      <c r="BO34" s="8" t="s">
        <v>65</v>
      </c>
      <c r="BP34" s="8"/>
      <c r="BQ34" s="8"/>
      <c r="BR34" s="8"/>
      <c r="BS34" s="2">
        <f t="shared" si="35"/>
        <v>9300</v>
      </c>
      <c r="BT34" s="2">
        <f t="shared" si="16"/>
        <v>2.5833333333333335</v>
      </c>
      <c r="BU34" s="2">
        <v>1.2</v>
      </c>
      <c r="BV34" s="2">
        <f t="shared" si="17"/>
        <v>1.1999999999999999E-3</v>
      </c>
      <c r="BW34" s="2">
        <f t="shared" si="18"/>
        <v>11.842152631768419</v>
      </c>
      <c r="BX34" s="65"/>
      <c r="BY34" s="8" t="s">
        <v>9</v>
      </c>
      <c r="BZ34" s="8" t="s">
        <v>65</v>
      </c>
      <c r="CA34" s="8" t="s">
        <v>65</v>
      </c>
      <c r="CB34" s="49">
        <f t="shared" si="19"/>
        <v>11.184255263336842</v>
      </c>
      <c r="CC34" s="22" t="s">
        <v>65</v>
      </c>
      <c r="CD34" s="22"/>
      <c r="CE34" s="22" t="s">
        <v>65</v>
      </c>
      <c r="CF34" s="22"/>
      <c r="CG34" s="22" t="s">
        <v>65</v>
      </c>
      <c r="CH34" s="22"/>
      <c r="CI34" s="8"/>
      <c r="CJ34" s="8"/>
      <c r="CK34" s="8"/>
      <c r="CL34" s="8"/>
      <c r="CM34" s="8"/>
      <c r="CO34" s="2">
        <f t="shared" si="36"/>
        <v>9300</v>
      </c>
      <c r="CP34" s="2">
        <f t="shared" si="20"/>
        <v>2.5833333333333335</v>
      </c>
      <c r="CQ34" s="2">
        <v>0.8</v>
      </c>
      <c r="CR34" s="2">
        <f t="shared" si="21"/>
        <v>8.0000000000000004E-4</v>
      </c>
      <c r="CS34" s="2">
        <f t="shared" si="22"/>
        <v>7.8947684211789468</v>
      </c>
      <c r="CT34" s="65"/>
      <c r="CU34" s="8" t="s">
        <v>9</v>
      </c>
      <c r="CV34" s="8" t="s">
        <v>65</v>
      </c>
      <c r="CW34" s="8" t="s">
        <v>65</v>
      </c>
      <c r="DB34" s="2">
        <f t="shared" si="37"/>
        <v>9300</v>
      </c>
      <c r="DC34" s="2">
        <f t="shared" si="23"/>
        <v>2.5833333333333335</v>
      </c>
      <c r="DD34" s="2">
        <v>0.8</v>
      </c>
      <c r="DE34" s="2">
        <f t="shared" si="24"/>
        <v>8.0000000000000004E-4</v>
      </c>
      <c r="DF34" s="2">
        <f t="shared" si="25"/>
        <v>7.8947684211789468</v>
      </c>
      <c r="DG34" s="65"/>
      <c r="DH34" s="8" t="s">
        <v>9</v>
      </c>
      <c r="DI34" s="8" t="s">
        <v>65</v>
      </c>
      <c r="DJ34" s="8" t="s">
        <v>65</v>
      </c>
      <c r="DP34" s="2">
        <f t="shared" si="38"/>
        <v>9300</v>
      </c>
      <c r="DQ34" s="2">
        <f t="shared" si="26"/>
        <v>2.5833333333333335</v>
      </c>
      <c r="DR34" s="2">
        <v>0.8</v>
      </c>
      <c r="DS34" s="2">
        <f t="shared" si="27"/>
        <v>8.0000000000000004E-4</v>
      </c>
      <c r="DT34" s="2">
        <f t="shared" si="28"/>
        <v>7.8947684211789468</v>
      </c>
      <c r="DU34" s="65"/>
      <c r="DV34" s="8" t="s">
        <v>9</v>
      </c>
      <c r="DW34" s="8" t="s">
        <v>65</v>
      </c>
      <c r="DX34" s="8" t="s">
        <v>65</v>
      </c>
      <c r="DY34" s="8">
        <f t="shared" si="29"/>
        <v>7.8947684211789477</v>
      </c>
      <c r="DZ34" s="22" t="s">
        <v>65</v>
      </c>
      <c r="EA34" s="22"/>
      <c r="EB34" s="22" t="s">
        <v>65</v>
      </c>
      <c r="EC34" s="22"/>
      <c r="ED34" s="22" t="s">
        <v>65</v>
      </c>
      <c r="EE34" s="23"/>
    </row>
    <row r="35" spans="1:135" x14ac:dyDescent="0.25">
      <c r="A35" s="2">
        <f t="shared" si="30"/>
        <v>9600</v>
      </c>
      <c r="B35" s="2">
        <f t="shared" si="0"/>
        <v>2.6666666666666665</v>
      </c>
      <c r="C35" s="2">
        <v>1.3</v>
      </c>
      <c r="D35" s="2">
        <f t="shared" si="1"/>
        <v>1.2999999999999999E-3</v>
      </c>
      <c r="E35" s="2">
        <f t="shared" si="2"/>
        <v>12.828998684415788</v>
      </c>
      <c r="F35" s="65"/>
      <c r="G35" s="8">
        <f>E62/E36*100</f>
        <v>71.428571428571431</v>
      </c>
      <c r="H35" s="8">
        <f>(E62-E53)/E37*100</f>
        <v>57.142857142857153</v>
      </c>
      <c r="I35" s="8">
        <f>(E36-E62)/E37*100</f>
        <v>28.571428571428569</v>
      </c>
      <c r="M35" s="2">
        <f t="shared" si="31"/>
        <v>9600</v>
      </c>
      <c r="N35" s="2">
        <f t="shared" si="3"/>
        <v>2.6666666666666665</v>
      </c>
      <c r="O35" s="2">
        <v>1.3</v>
      </c>
      <c r="P35" s="2">
        <f t="shared" si="4"/>
        <v>1.2999999999999999E-3</v>
      </c>
      <c r="Q35" s="2">
        <f t="shared" si="5"/>
        <v>12.828998684415788</v>
      </c>
      <c r="R35" s="65"/>
      <c r="S35" s="8">
        <f>Q62/Q36*100</f>
        <v>71.428571428571431</v>
      </c>
      <c r="T35" s="8">
        <f>(Q62-Q53)/Q37*100</f>
        <v>57.142857142857153</v>
      </c>
      <c r="U35" s="8">
        <f>(Q36-Q62)/Q37*100</f>
        <v>28.571428571428569</v>
      </c>
      <c r="Y35" s="34"/>
      <c r="Z35" s="2">
        <f t="shared" si="32"/>
        <v>9600</v>
      </c>
      <c r="AA35" s="2">
        <f t="shared" si="6"/>
        <v>2.6666666666666665</v>
      </c>
      <c r="AB35" s="2">
        <v>1.4</v>
      </c>
      <c r="AC35" s="2">
        <f t="shared" si="7"/>
        <v>1.4E-3</v>
      </c>
      <c r="AD35" s="2">
        <f t="shared" si="8"/>
        <v>13.815844737063156</v>
      </c>
      <c r="AE35" s="65"/>
      <c r="AF35" s="8">
        <f>AD62/AD36*100</f>
        <v>78.571428571428584</v>
      </c>
      <c r="AG35" s="8">
        <f>(AD62-AD53)/AD37*100</f>
        <v>57.142857142857153</v>
      </c>
      <c r="AH35" s="37">
        <f>(AD36-AD62)/AD37*100</f>
        <v>21.42857142857142</v>
      </c>
      <c r="AI35" s="8">
        <f t="shared" si="9"/>
        <v>13.157947368631577</v>
      </c>
      <c r="AJ35" s="8">
        <f>AVERAGEA(G35, S35,AF35)</f>
        <v>73.80952380952381</v>
      </c>
      <c r="AK35" s="8">
        <f>_xlfn.STDEV.P(G35, S35,AF35)</f>
        <v>3.367175148507374</v>
      </c>
      <c r="AL35" s="8">
        <f>AVERAGEA(H35, T35, AG35)</f>
        <v>57.142857142857146</v>
      </c>
      <c r="AM35" s="8">
        <f>_xlfn.STDEV.P(H35, T35,AG35)</f>
        <v>7.1054273576010019E-15</v>
      </c>
      <c r="AN35" s="8">
        <f>AVERAGEA(I35, U35,AH35)</f>
        <v>26.190476190476186</v>
      </c>
      <c r="AO35" s="39">
        <f>_xlfn.STDEV.P(I35, U35,AH35)</f>
        <v>3.3671751485073766</v>
      </c>
      <c r="AV35" s="2">
        <f t="shared" si="33"/>
        <v>9600</v>
      </c>
      <c r="AW35" s="2">
        <f t="shared" si="10"/>
        <v>2.6666666666666665</v>
      </c>
      <c r="AX35" s="2">
        <v>1.2</v>
      </c>
      <c r="AY35" s="2">
        <f t="shared" si="11"/>
        <v>1.1999999999999999E-3</v>
      </c>
      <c r="AZ35" s="2">
        <f t="shared" si="12"/>
        <v>11.842152631768419</v>
      </c>
      <c r="BA35" s="65"/>
      <c r="BB35" s="8">
        <f>AZ62/AZ36*100</f>
        <v>58.333333333333336</v>
      </c>
      <c r="BC35" s="8">
        <f>(AZ62-AZ53)/AZ37*100</f>
        <v>50</v>
      </c>
      <c r="BD35" s="33">
        <f>(AZ36-AZ62)/AZ37*100</f>
        <v>41.666666666666671</v>
      </c>
      <c r="BG35" s="2">
        <f t="shared" si="34"/>
        <v>9600</v>
      </c>
      <c r="BH35" s="2">
        <f t="shared" si="13"/>
        <v>2.6666666666666665</v>
      </c>
      <c r="BI35" s="2">
        <v>1.1000000000000001</v>
      </c>
      <c r="BJ35" s="2">
        <f t="shared" si="14"/>
        <v>1.1000000000000001E-3</v>
      </c>
      <c r="BK35" s="2">
        <f t="shared" si="15"/>
        <v>10.855306579121052</v>
      </c>
      <c r="BL35" s="65"/>
      <c r="BM35" s="8">
        <f>BK62/BK36*100</f>
        <v>63.636363636363626</v>
      </c>
      <c r="BN35" s="8">
        <f>(BK62-BK53)/BK37*100</f>
        <v>54.54545454545454</v>
      </c>
      <c r="BO35" s="8">
        <f>(BK36-BK62)/BK37*100</f>
        <v>36.363636363636367</v>
      </c>
      <c r="BS35" s="2">
        <f t="shared" si="35"/>
        <v>9600</v>
      </c>
      <c r="BT35" s="2">
        <f t="shared" si="16"/>
        <v>2.6666666666666665</v>
      </c>
      <c r="BU35" s="2">
        <v>1.3</v>
      </c>
      <c r="BV35" s="2">
        <f t="shared" si="17"/>
        <v>1.2999999999999999E-3</v>
      </c>
      <c r="BW35" s="2">
        <f t="shared" si="18"/>
        <v>12.828998684415788</v>
      </c>
      <c r="BX35" s="65"/>
      <c r="BY35" s="8">
        <f>BW62/BW36*100</f>
        <v>61.53846153846154</v>
      </c>
      <c r="BZ35" s="8">
        <f>(BW62-BW53)/BW37*100</f>
        <v>53.846153846153847</v>
      </c>
      <c r="CA35" s="37">
        <f>(BW36-BW62)/BW37*100</f>
        <v>38.46153846153846</v>
      </c>
      <c r="CB35" s="49">
        <f t="shared" si="19"/>
        <v>11.842152631768419</v>
      </c>
      <c r="CC35" s="8">
        <f>AVERAGEA(BB35,BM35,BY35)</f>
        <v>61.169386169386172</v>
      </c>
      <c r="CD35" s="8">
        <f>_xlfn.STDEV.P(BB35, BM35,BY35)</f>
        <v>2.1806260675561311</v>
      </c>
      <c r="CE35" s="8">
        <f>AVERAGEA(BC35, BN35,BZ35)</f>
        <v>52.797202797202793</v>
      </c>
      <c r="CF35" s="8">
        <f>_xlfn.STDEV.P(BC35, BN35,BZ35)</f>
        <v>1.9984182050678594</v>
      </c>
      <c r="CG35" s="8">
        <f>AVERAGEA(BD35, BO35,CA35)</f>
        <v>38.830613830613828</v>
      </c>
      <c r="CH35" s="39">
        <f>_xlfn.STDEV.P(BD35, BO35,CA35)</f>
        <v>2.1806260675561369</v>
      </c>
      <c r="CO35" s="2">
        <f t="shared" si="36"/>
        <v>9600</v>
      </c>
      <c r="CP35" s="2">
        <f t="shared" si="20"/>
        <v>2.6666666666666665</v>
      </c>
      <c r="CQ35" s="2">
        <v>0.7</v>
      </c>
      <c r="CR35" s="2">
        <f t="shared" si="21"/>
        <v>6.9999999999999999E-4</v>
      </c>
      <c r="CS35" s="2">
        <f t="shared" si="22"/>
        <v>6.9079223685315778</v>
      </c>
      <c r="CT35" s="65"/>
      <c r="CU35" s="8">
        <f>CS62/CS37*100</f>
        <v>37.499999999999993</v>
      </c>
      <c r="CV35" s="8">
        <f>(CS62-CS53)/CS37*100</f>
        <v>24.999999999999996</v>
      </c>
      <c r="CW35" s="8">
        <f>(CS36-CS62)/CS37*100</f>
        <v>62.5</v>
      </c>
      <c r="DB35" s="2">
        <f t="shared" si="37"/>
        <v>9600</v>
      </c>
      <c r="DC35" s="2">
        <f t="shared" si="23"/>
        <v>2.6666666666666665</v>
      </c>
      <c r="DD35" s="2">
        <v>0.8</v>
      </c>
      <c r="DE35" s="2">
        <f t="shared" si="24"/>
        <v>8.0000000000000004E-4</v>
      </c>
      <c r="DF35" s="2">
        <f t="shared" si="25"/>
        <v>7.8947684211789468</v>
      </c>
      <c r="DG35" s="65"/>
      <c r="DH35" s="8">
        <f>DF62/DF37*100</f>
        <v>37.499999999999993</v>
      </c>
      <c r="DI35" s="8">
        <f>(DF62-DF53)/DF37*100</f>
        <v>24.999999999999996</v>
      </c>
      <c r="DJ35" s="8">
        <f>(DF36-DF62)/DF37*100</f>
        <v>62.5</v>
      </c>
      <c r="DP35" s="2">
        <f t="shared" si="38"/>
        <v>9600</v>
      </c>
      <c r="DQ35" s="2">
        <f t="shared" si="26"/>
        <v>2.6666666666666665</v>
      </c>
      <c r="DR35" s="2">
        <v>0.8</v>
      </c>
      <c r="DS35" s="2">
        <f t="shared" si="27"/>
        <v>8.0000000000000004E-4</v>
      </c>
      <c r="DT35" s="2">
        <f t="shared" si="28"/>
        <v>7.8947684211789468</v>
      </c>
      <c r="DU35" s="65"/>
      <c r="DV35" s="8">
        <f>DT62/DT37*100</f>
        <v>37.499999999999993</v>
      </c>
      <c r="DW35" s="8">
        <f>(DT62-DT53)/DT37*100</f>
        <v>24.999999999999996</v>
      </c>
      <c r="DX35" s="8">
        <f>(DT36-DT62)/DT37*100</f>
        <v>62.5</v>
      </c>
      <c r="DY35" s="8">
        <f t="shared" si="29"/>
        <v>7.5658197369631566</v>
      </c>
      <c r="DZ35" s="8">
        <f>AVERAGEA(CU35, DH35,DV35)</f>
        <v>37.499999999999993</v>
      </c>
      <c r="EA35" s="8">
        <f>_xlfn.STDEV.P(CU35, DH35,DV35)</f>
        <v>0</v>
      </c>
      <c r="EB35" s="8">
        <f>AVERAGEA(CV35, DI35,DW35)</f>
        <v>24.999999999999996</v>
      </c>
      <c r="EC35" s="8">
        <f>_xlfn.STDEV.P(CV35, DI35,DW35)</f>
        <v>0</v>
      </c>
      <c r="ED35" s="8">
        <f>AVERAGEA(CW35, DJ35,DX35)</f>
        <v>62.5</v>
      </c>
      <c r="EE35" s="39">
        <f>_xlfn.STDEV.P(CW35,DX35)</f>
        <v>0</v>
      </c>
    </row>
    <row r="36" spans="1:135" x14ac:dyDescent="0.25">
      <c r="A36" s="2">
        <f t="shared" si="30"/>
        <v>9900</v>
      </c>
      <c r="B36" s="2">
        <f t="shared" si="0"/>
        <v>2.75</v>
      </c>
      <c r="C36" s="2">
        <v>1.4</v>
      </c>
      <c r="D36" s="2">
        <f t="shared" si="1"/>
        <v>1.4E-3</v>
      </c>
      <c r="E36" s="2">
        <f t="shared" si="2"/>
        <v>13.815844737063156</v>
      </c>
      <c r="F36" s="65"/>
      <c r="M36" s="2">
        <f t="shared" si="31"/>
        <v>9900</v>
      </c>
      <c r="N36" s="2">
        <f t="shared" si="3"/>
        <v>2.75</v>
      </c>
      <c r="O36" s="2">
        <v>1.4</v>
      </c>
      <c r="P36" s="2">
        <f t="shared" si="4"/>
        <v>1.4E-3</v>
      </c>
      <c r="Q36" s="2">
        <f t="shared" si="5"/>
        <v>13.815844737063156</v>
      </c>
      <c r="R36" s="65"/>
      <c r="S36" s="8"/>
      <c r="T36" s="8"/>
      <c r="U36" s="8"/>
      <c r="Y36" s="34"/>
      <c r="Z36" s="2">
        <f t="shared" si="32"/>
        <v>9900</v>
      </c>
      <c r="AA36" s="2">
        <f t="shared" si="6"/>
        <v>2.75</v>
      </c>
      <c r="AB36" s="2">
        <v>1.4</v>
      </c>
      <c r="AC36" s="2">
        <f t="shared" si="7"/>
        <v>1.4E-3</v>
      </c>
      <c r="AD36" s="2">
        <f t="shared" si="8"/>
        <v>13.815844737063156</v>
      </c>
      <c r="AE36" s="65"/>
      <c r="AG36" s="8"/>
      <c r="AI36" s="8">
        <f t="shared" si="9"/>
        <v>13.815844737063154</v>
      </c>
      <c r="AV36" s="2">
        <f t="shared" si="33"/>
        <v>9900</v>
      </c>
      <c r="AW36" s="2">
        <f t="shared" si="10"/>
        <v>2.75</v>
      </c>
      <c r="AX36" s="2">
        <v>1.2</v>
      </c>
      <c r="AY36" s="2">
        <f t="shared" si="11"/>
        <v>1.1999999999999999E-3</v>
      </c>
      <c r="AZ36" s="2">
        <f t="shared" si="12"/>
        <v>11.842152631768419</v>
      </c>
      <c r="BA36" s="65"/>
      <c r="BC36" s="8"/>
      <c r="BD36" s="33"/>
      <c r="BG36" s="2">
        <f t="shared" si="34"/>
        <v>9900</v>
      </c>
      <c r="BH36" s="2">
        <f t="shared" si="13"/>
        <v>2.75</v>
      </c>
      <c r="BI36" s="2">
        <v>1.1000000000000001</v>
      </c>
      <c r="BJ36" s="2">
        <f t="shared" si="14"/>
        <v>1.1000000000000001E-3</v>
      </c>
      <c r="BK36" s="2">
        <f t="shared" si="15"/>
        <v>10.855306579121052</v>
      </c>
      <c r="BL36" s="65"/>
      <c r="BS36" s="2">
        <f t="shared" si="35"/>
        <v>9900</v>
      </c>
      <c r="BT36" s="2">
        <f t="shared" si="16"/>
        <v>2.75</v>
      </c>
      <c r="BU36" s="2">
        <v>1.3</v>
      </c>
      <c r="BV36" s="2">
        <f t="shared" si="17"/>
        <v>1.2999999999999999E-3</v>
      </c>
      <c r="BW36" s="2">
        <f t="shared" si="18"/>
        <v>12.828998684415788</v>
      </c>
      <c r="BX36" s="65"/>
      <c r="BZ36" s="8"/>
      <c r="CA36" s="37"/>
      <c r="CB36" s="49">
        <f t="shared" si="19"/>
        <v>11.842152631768419</v>
      </c>
      <c r="CC36" s="8"/>
      <c r="CD36" s="8"/>
      <c r="CE36" s="8"/>
      <c r="CF36" s="8"/>
      <c r="CG36" s="8"/>
      <c r="CO36" s="2">
        <f t="shared" si="36"/>
        <v>9900</v>
      </c>
      <c r="CP36" s="2">
        <f t="shared" si="20"/>
        <v>2.75</v>
      </c>
      <c r="CQ36" s="2">
        <v>0.8</v>
      </c>
      <c r="CR36" s="2">
        <f t="shared" si="21"/>
        <v>8.0000000000000004E-4</v>
      </c>
      <c r="CS36" s="2">
        <f t="shared" si="22"/>
        <v>7.8947684211789468</v>
      </c>
      <c r="CT36" s="65"/>
      <c r="DB36" s="2">
        <f t="shared" si="37"/>
        <v>9900</v>
      </c>
      <c r="DC36" s="2">
        <f t="shared" si="23"/>
        <v>2.75</v>
      </c>
      <c r="DD36" s="2">
        <v>0.8</v>
      </c>
      <c r="DE36" s="2">
        <f t="shared" si="24"/>
        <v>8.0000000000000004E-4</v>
      </c>
      <c r="DF36" s="2">
        <f t="shared" si="25"/>
        <v>7.8947684211789468</v>
      </c>
      <c r="DG36" s="65"/>
      <c r="DH36" s="8"/>
      <c r="DI36" s="8"/>
      <c r="DJ36" s="8"/>
      <c r="DP36" s="2">
        <f t="shared" si="38"/>
        <v>9900</v>
      </c>
      <c r="DQ36" s="2">
        <f t="shared" si="26"/>
        <v>2.75</v>
      </c>
      <c r="DR36" s="2">
        <v>0.8</v>
      </c>
      <c r="DS36" s="2">
        <f t="shared" si="27"/>
        <v>8.0000000000000004E-4</v>
      </c>
      <c r="DT36" s="2">
        <f t="shared" si="28"/>
        <v>7.8947684211789468</v>
      </c>
      <c r="DU36" s="65"/>
      <c r="DY36" s="8">
        <f t="shared" si="29"/>
        <v>7.8947684211789477</v>
      </c>
      <c r="DZ36" s="8"/>
      <c r="EA36" s="8"/>
      <c r="EB36" s="8"/>
      <c r="EC36" s="8"/>
      <c r="ED36" s="8"/>
    </row>
    <row r="37" spans="1:135" x14ac:dyDescent="0.25">
      <c r="A37" s="2">
        <f t="shared" si="30"/>
        <v>10200</v>
      </c>
      <c r="B37" s="2">
        <f t="shared" si="0"/>
        <v>2.8333333333333335</v>
      </c>
      <c r="C37" s="2">
        <v>1.4</v>
      </c>
      <c r="D37" s="2">
        <f t="shared" si="1"/>
        <v>1.4E-3</v>
      </c>
      <c r="E37" s="2">
        <f t="shared" si="2"/>
        <v>13.815844737063156</v>
      </c>
      <c r="F37" s="65"/>
      <c r="M37" s="2">
        <f t="shared" si="31"/>
        <v>10200</v>
      </c>
      <c r="N37" s="2">
        <f t="shared" si="3"/>
        <v>2.8333333333333335</v>
      </c>
      <c r="O37" s="2">
        <v>1.4</v>
      </c>
      <c r="P37" s="2">
        <f t="shared" si="4"/>
        <v>1.4E-3</v>
      </c>
      <c r="Q37" s="2">
        <f t="shared" si="5"/>
        <v>13.815844737063156</v>
      </c>
      <c r="R37" s="65"/>
      <c r="S37" s="8"/>
      <c r="T37" s="8"/>
      <c r="U37" s="8"/>
      <c r="Y37" s="34"/>
      <c r="Z37" s="2">
        <f t="shared" si="32"/>
        <v>10200</v>
      </c>
      <c r="AA37" s="2">
        <f t="shared" si="6"/>
        <v>2.8333333333333335</v>
      </c>
      <c r="AB37" s="2">
        <v>1.4</v>
      </c>
      <c r="AC37" s="2">
        <f t="shared" si="7"/>
        <v>1.4E-3</v>
      </c>
      <c r="AD37" s="2">
        <f t="shared" si="8"/>
        <v>13.815844737063156</v>
      </c>
      <c r="AE37" s="65"/>
      <c r="AF37" s="8"/>
      <c r="AG37" s="8"/>
      <c r="AI37" s="8">
        <f t="shared" si="9"/>
        <v>13.815844737063154</v>
      </c>
      <c r="AV37" s="2">
        <f t="shared" si="33"/>
        <v>10200</v>
      </c>
      <c r="AW37" s="2">
        <f t="shared" si="10"/>
        <v>2.8333333333333335</v>
      </c>
      <c r="AX37" s="2">
        <v>1.2</v>
      </c>
      <c r="AY37" s="2">
        <f t="shared" si="11"/>
        <v>1.1999999999999999E-3</v>
      </c>
      <c r="AZ37" s="2">
        <f t="shared" si="12"/>
        <v>11.842152631768419</v>
      </c>
      <c r="BA37" s="65"/>
      <c r="BB37" s="8"/>
      <c r="BC37" s="8"/>
      <c r="BD37" s="33"/>
      <c r="BG37" s="2">
        <f t="shared" si="34"/>
        <v>10200</v>
      </c>
      <c r="BH37" s="2">
        <f t="shared" si="13"/>
        <v>2.8333333333333335</v>
      </c>
      <c r="BI37" s="2">
        <v>1.1000000000000001</v>
      </c>
      <c r="BJ37" s="2">
        <f t="shared" si="14"/>
        <v>1.1000000000000001E-3</v>
      </c>
      <c r="BK37" s="2">
        <f t="shared" si="15"/>
        <v>10.855306579121052</v>
      </c>
      <c r="BL37" s="65"/>
      <c r="BM37" s="8"/>
      <c r="BS37" s="2">
        <f t="shared" si="35"/>
        <v>10200</v>
      </c>
      <c r="BT37" s="2">
        <f t="shared" si="16"/>
        <v>2.8333333333333335</v>
      </c>
      <c r="BU37" s="2">
        <v>1.3</v>
      </c>
      <c r="BV37" s="2">
        <f t="shared" si="17"/>
        <v>1.2999999999999999E-3</v>
      </c>
      <c r="BW37" s="2">
        <f t="shared" si="18"/>
        <v>12.828998684415788</v>
      </c>
      <c r="BX37" s="65"/>
      <c r="BY37" s="8"/>
      <c r="BZ37" s="8"/>
      <c r="CA37" s="37"/>
      <c r="CB37" s="49">
        <f t="shared" si="19"/>
        <v>11.842152631768419</v>
      </c>
      <c r="CC37" s="8"/>
      <c r="CD37" s="8"/>
      <c r="CE37" s="8"/>
      <c r="CF37" s="8"/>
      <c r="CG37" s="8"/>
      <c r="CO37" s="2">
        <f t="shared" si="36"/>
        <v>10200</v>
      </c>
      <c r="CP37" s="2">
        <f t="shared" si="20"/>
        <v>2.8333333333333335</v>
      </c>
      <c r="CQ37" s="2">
        <v>0.8</v>
      </c>
      <c r="CR37" s="2">
        <f t="shared" si="21"/>
        <v>8.0000000000000004E-4</v>
      </c>
      <c r="CS37" s="2">
        <f t="shared" si="22"/>
        <v>7.8947684211789468</v>
      </c>
      <c r="CT37" s="65"/>
      <c r="DB37" s="2">
        <f t="shared" si="37"/>
        <v>10200</v>
      </c>
      <c r="DC37" s="2">
        <f t="shared" si="23"/>
        <v>2.8333333333333335</v>
      </c>
      <c r="DD37" s="2">
        <v>0.8</v>
      </c>
      <c r="DE37" s="2">
        <f t="shared" si="24"/>
        <v>8.0000000000000004E-4</v>
      </c>
      <c r="DF37" s="2">
        <f t="shared" si="25"/>
        <v>7.8947684211789468</v>
      </c>
      <c r="DG37" s="65"/>
      <c r="DH37" s="8"/>
      <c r="DI37" s="8"/>
      <c r="DJ37" s="8"/>
      <c r="DP37" s="2">
        <f t="shared" si="38"/>
        <v>10200</v>
      </c>
      <c r="DQ37" s="2">
        <f t="shared" si="26"/>
        <v>2.8333333333333335</v>
      </c>
      <c r="DR37" s="2">
        <v>0.8</v>
      </c>
      <c r="DS37" s="2">
        <f t="shared" si="27"/>
        <v>8.0000000000000004E-4</v>
      </c>
      <c r="DT37" s="2">
        <f t="shared" si="28"/>
        <v>7.8947684211789468</v>
      </c>
      <c r="DU37" s="65"/>
      <c r="DY37" s="8">
        <f t="shared" si="29"/>
        <v>7.8947684211789477</v>
      </c>
      <c r="DZ37" s="8"/>
      <c r="EA37" s="8"/>
      <c r="EB37" s="8"/>
      <c r="EC37" s="8"/>
      <c r="ED37" s="8"/>
    </row>
    <row r="38" spans="1:135" ht="15" customHeight="1" x14ac:dyDescent="0.25">
      <c r="A38" s="2">
        <f t="shared" si="30"/>
        <v>10500</v>
      </c>
      <c r="B38" s="2">
        <f t="shared" si="0"/>
        <v>2.9166666666666665</v>
      </c>
      <c r="C38" s="2">
        <v>0.9</v>
      </c>
      <c r="D38" s="2">
        <f t="shared" si="1"/>
        <v>8.9999999999999998E-4</v>
      </c>
      <c r="E38" s="2">
        <f t="shared" si="2"/>
        <v>8.8816144738263141</v>
      </c>
      <c r="F38" s="66" t="s">
        <v>7</v>
      </c>
      <c r="M38" s="2">
        <f t="shared" si="31"/>
        <v>10500</v>
      </c>
      <c r="N38" s="2">
        <f t="shared" si="3"/>
        <v>2.9166666666666665</v>
      </c>
      <c r="O38" s="2">
        <v>1</v>
      </c>
      <c r="P38" s="2">
        <f t="shared" si="4"/>
        <v>1E-3</v>
      </c>
      <c r="Q38" s="2">
        <f t="shared" si="5"/>
        <v>9.8684605264736831</v>
      </c>
      <c r="R38" s="66" t="s">
        <v>7</v>
      </c>
      <c r="S38" s="8"/>
      <c r="T38" s="8"/>
      <c r="U38" s="8"/>
      <c r="Y38" s="34"/>
      <c r="Z38" s="2">
        <f t="shared" si="32"/>
        <v>10500</v>
      </c>
      <c r="AA38" s="2">
        <f t="shared" si="6"/>
        <v>2.9166666666666665</v>
      </c>
      <c r="AB38" s="2">
        <v>1.1000000000000001</v>
      </c>
      <c r="AC38" s="2">
        <f t="shared" si="7"/>
        <v>1.1000000000000001E-3</v>
      </c>
      <c r="AD38" s="2">
        <f t="shared" si="8"/>
        <v>10.855306579121052</v>
      </c>
      <c r="AE38" s="66" t="s">
        <v>7</v>
      </c>
      <c r="AF38" s="8"/>
      <c r="AG38" s="8"/>
      <c r="AI38" s="8">
        <f t="shared" si="9"/>
        <v>9.8684605264736831</v>
      </c>
      <c r="AV38" s="2">
        <f t="shared" si="33"/>
        <v>10500</v>
      </c>
      <c r="AW38" s="2">
        <f t="shared" si="10"/>
        <v>2.9166666666666665</v>
      </c>
      <c r="AX38" s="2">
        <v>0.7</v>
      </c>
      <c r="AY38" s="2">
        <f t="shared" si="11"/>
        <v>6.9999999999999999E-4</v>
      </c>
      <c r="AZ38" s="2">
        <f t="shared" si="12"/>
        <v>6.9079223685315778</v>
      </c>
      <c r="BA38" s="66" t="s">
        <v>7</v>
      </c>
      <c r="BB38" s="8"/>
      <c r="BC38" s="8"/>
      <c r="BD38" s="33"/>
      <c r="BG38" s="2">
        <f t="shared" si="34"/>
        <v>10500</v>
      </c>
      <c r="BH38" s="2">
        <f t="shared" si="13"/>
        <v>2.9166666666666665</v>
      </c>
      <c r="BI38" s="2">
        <v>1</v>
      </c>
      <c r="BJ38" s="2">
        <f t="shared" si="14"/>
        <v>1E-3</v>
      </c>
      <c r="BK38" s="2">
        <f t="shared" si="15"/>
        <v>9.8684605264736831</v>
      </c>
      <c r="BL38" s="66" t="s">
        <v>7</v>
      </c>
      <c r="BM38" s="8"/>
      <c r="BS38" s="2">
        <f t="shared" si="35"/>
        <v>10500</v>
      </c>
      <c r="BT38" s="2">
        <f t="shared" si="16"/>
        <v>2.9166666666666665</v>
      </c>
      <c r="BU38" s="2">
        <v>0.7</v>
      </c>
      <c r="BV38" s="2">
        <f t="shared" si="17"/>
        <v>6.9999999999999999E-4</v>
      </c>
      <c r="BW38" s="2">
        <f t="shared" si="18"/>
        <v>6.9079223685315778</v>
      </c>
      <c r="BX38" s="66" t="s">
        <v>7</v>
      </c>
      <c r="BY38" s="8"/>
      <c r="BZ38" s="8"/>
      <c r="CA38" s="37"/>
      <c r="CB38" s="49">
        <f t="shared" si="19"/>
        <v>7.8947684211789477</v>
      </c>
      <c r="CC38" s="8"/>
      <c r="CD38" s="8"/>
      <c r="CE38" s="8"/>
      <c r="CF38" s="8"/>
      <c r="CG38" s="8"/>
      <c r="CO38" s="2">
        <f t="shared" si="36"/>
        <v>10500</v>
      </c>
      <c r="CP38" s="2">
        <f t="shared" si="20"/>
        <v>2.9166666666666665</v>
      </c>
      <c r="CQ38" s="2">
        <v>0.6</v>
      </c>
      <c r="CR38" s="2">
        <f t="shared" si="21"/>
        <v>5.9999999999999995E-4</v>
      </c>
      <c r="CS38" s="2">
        <f t="shared" si="22"/>
        <v>5.9210763158842097</v>
      </c>
      <c r="CT38" s="66" t="s">
        <v>7</v>
      </c>
      <c r="DB38" s="2">
        <f t="shared" si="37"/>
        <v>10500</v>
      </c>
      <c r="DC38" s="2">
        <f t="shared" si="23"/>
        <v>2.9166666666666665</v>
      </c>
      <c r="DD38" s="2">
        <v>0.3</v>
      </c>
      <c r="DE38" s="2">
        <f t="shared" si="24"/>
        <v>2.9999999999999997E-4</v>
      </c>
      <c r="DF38" s="2">
        <f t="shared" si="25"/>
        <v>2.9605381579421048</v>
      </c>
      <c r="DG38" s="66" t="s">
        <v>7</v>
      </c>
      <c r="DH38" s="8"/>
      <c r="DI38" s="8"/>
      <c r="DJ38" s="8"/>
      <c r="DP38" s="2">
        <f t="shared" si="38"/>
        <v>10500</v>
      </c>
      <c r="DQ38" s="2">
        <f t="shared" si="26"/>
        <v>2.9166666666666665</v>
      </c>
      <c r="DR38" s="2">
        <v>0.4</v>
      </c>
      <c r="DS38" s="2">
        <f t="shared" si="27"/>
        <v>4.0000000000000002E-4</v>
      </c>
      <c r="DT38" s="2">
        <f t="shared" si="28"/>
        <v>3.9473842105894734</v>
      </c>
      <c r="DU38" s="66" t="s">
        <v>7</v>
      </c>
      <c r="DY38" s="8">
        <f t="shared" si="29"/>
        <v>4.2763328948052619</v>
      </c>
      <c r="DZ38" s="8"/>
      <c r="EA38" s="8"/>
      <c r="EB38" s="8"/>
      <c r="EC38" s="8"/>
      <c r="ED38" s="8"/>
    </row>
    <row r="39" spans="1:135" x14ac:dyDescent="0.25">
      <c r="A39" s="2">
        <f t="shared" si="30"/>
        <v>10800</v>
      </c>
      <c r="B39" s="2">
        <f t="shared" si="0"/>
        <v>3</v>
      </c>
      <c r="C39" s="2">
        <v>0.6</v>
      </c>
      <c r="D39" s="2">
        <f t="shared" si="1"/>
        <v>5.9999999999999995E-4</v>
      </c>
      <c r="E39" s="2">
        <f t="shared" si="2"/>
        <v>5.9210763158842097</v>
      </c>
      <c r="F39" s="66"/>
      <c r="M39" s="2">
        <f t="shared" si="31"/>
        <v>10800</v>
      </c>
      <c r="N39" s="2">
        <f t="shared" si="3"/>
        <v>3</v>
      </c>
      <c r="O39" s="2">
        <v>0.5</v>
      </c>
      <c r="P39" s="2">
        <f t="shared" si="4"/>
        <v>5.0000000000000001E-4</v>
      </c>
      <c r="Q39" s="2">
        <f t="shared" si="5"/>
        <v>4.9342302632368416</v>
      </c>
      <c r="R39" s="66"/>
      <c r="S39" s="8"/>
      <c r="T39" s="8"/>
      <c r="U39" s="8"/>
      <c r="Y39" s="34"/>
      <c r="Z39" s="2">
        <f t="shared" si="32"/>
        <v>10800</v>
      </c>
      <c r="AA39" s="2">
        <f t="shared" si="6"/>
        <v>3</v>
      </c>
      <c r="AB39" s="2">
        <v>0.7</v>
      </c>
      <c r="AC39" s="2">
        <f t="shared" si="7"/>
        <v>6.9999999999999999E-4</v>
      </c>
      <c r="AD39" s="2">
        <f t="shared" si="8"/>
        <v>6.9079223685315778</v>
      </c>
      <c r="AE39" s="66"/>
      <c r="AF39" s="8"/>
      <c r="AI39" s="8">
        <f t="shared" si="9"/>
        <v>5.9210763158842097</v>
      </c>
      <c r="AV39" s="2">
        <f t="shared" si="33"/>
        <v>10800</v>
      </c>
      <c r="AW39" s="2">
        <f t="shared" si="10"/>
        <v>3</v>
      </c>
      <c r="AX39" s="2">
        <v>0.4</v>
      </c>
      <c r="AY39" s="2">
        <f t="shared" si="11"/>
        <v>4.0000000000000002E-4</v>
      </c>
      <c r="AZ39" s="2">
        <f t="shared" si="12"/>
        <v>3.9473842105894734</v>
      </c>
      <c r="BA39" s="66"/>
      <c r="BB39" s="8"/>
      <c r="BC39" s="33"/>
      <c r="BD39" s="33"/>
      <c r="BG39" s="2">
        <f t="shared" si="34"/>
        <v>10800</v>
      </c>
      <c r="BH39" s="2">
        <f t="shared" si="13"/>
        <v>3</v>
      </c>
      <c r="BI39" s="2">
        <v>0.6</v>
      </c>
      <c r="BJ39" s="2">
        <f t="shared" si="14"/>
        <v>5.9999999999999995E-4</v>
      </c>
      <c r="BK39" s="2">
        <f t="shared" si="15"/>
        <v>5.9210763158842097</v>
      </c>
      <c r="BL39" s="66"/>
      <c r="BM39" s="8"/>
      <c r="BS39" s="2">
        <f t="shared" si="35"/>
        <v>10800</v>
      </c>
      <c r="BT39" s="2">
        <f t="shared" si="16"/>
        <v>3</v>
      </c>
      <c r="BU39" s="2">
        <v>0.4</v>
      </c>
      <c r="BV39" s="2">
        <f t="shared" si="17"/>
        <v>4.0000000000000002E-4</v>
      </c>
      <c r="BW39" s="2">
        <f t="shared" si="18"/>
        <v>3.9473842105894734</v>
      </c>
      <c r="BX39" s="66"/>
      <c r="BY39" s="8"/>
      <c r="BZ39" s="37"/>
      <c r="CA39" s="37"/>
      <c r="CB39" s="49">
        <f t="shared" si="19"/>
        <v>4.6052815790210522</v>
      </c>
      <c r="CC39" s="8"/>
      <c r="CD39" s="8"/>
      <c r="CE39" s="8"/>
      <c r="CF39" s="8"/>
      <c r="CG39" s="8"/>
      <c r="CO39" s="2">
        <f t="shared" si="36"/>
        <v>10800</v>
      </c>
      <c r="CP39" s="2">
        <f t="shared" si="20"/>
        <v>3</v>
      </c>
      <c r="CQ39" s="2">
        <v>0.3</v>
      </c>
      <c r="CR39" s="2">
        <f t="shared" si="21"/>
        <v>2.9999999999999997E-4</v>
      </c>
      <c r="CS39" s="2">
        <f t="shared" si="22"/>
        <v>2.9605381579421048</v>
      </c>
      <c r="CT39" s="66"/>
      <c r="DB39" s="2">
        <f t="shared" si="37"/>
        <v>10800</v>
      </c>
      <c r="DC39" s="2">
        <f t="shared" si="23"/>
        <v>3</v>
      </c>
      <c r="DD39" s="2">
        <v>0.1</v>
      </c>
      <c r="DE39" s="2">
        <f t="shared" si="24"/>
        <v>1E-4</v>
      </c>
      <c r="DF39" s="2">
        <f t="shared" si="25"/>
        <v>0.98684605264736835</v>
      </c>
      <c r="DG39" s="66"/>
      <c r="DH39" s="8"/>
      <c r="DI39" s="8"/>
      <c r="DJ39" s="8"/>
      <c r="DP39" s="2">
        <f t="shared" si="38"/>
        <v>10800</v>
      </c>
      <c r="DQ39" s="2">
        <f t="shared" si="26"/>
        <v>3</v>
      </c>
      <c r="DR39" s="2">
        <v>0.1</v>
      </c>
      <c r="DS39" s="2">
        <f t="shared" si="27"/>
        <v>1E-4</v>
      </c>
      <c r="DT39" s="2">
        <f t="shared" si="28"/>
        <v>0.98684605264736835</v>
      </c>
      <c r="DU39" s="66"/>
      <c r="DY39" s="8">
        <f t="shared" si="29"/>
        <v>1.6447434210789471</v>
      </c>
      <c r="DZ39" s="8"/>
      <c r="EA39" s="8"/>
      <c r="EB39" s="8"/>
      <c r="EC39" s="8"/>
      <c r="ED39" s="8"/>
    </row>
    <row r="40" spans="1:135" x14ac:dyDescent="0.25">
      <c r="A40" s="2">
        <f t="shared" si="30"/>
        <v>11100</v>
      </c>
      <c r="B40" s="2">
        <f t="shared" si="0"/>
        <v>3.0833333333333335</v>
      </c>
      <c r="C40" s="2">
        <v>0.4</v>
      </c>
      <c r="D40" s="2">
        <f t="shared" si="1"/>
        <v>4.0000000000000002E-4</v>
      </c>
      <c r="E40" s="2">
        <f t="shared" si="2"/>
        <v>3.9473842105894734</v>
      </c>
      <c r="F40" s="66"/>
      <c r="M40" s="2">
        <f t="shared" si="31"/>
        <v>11100</v>
      </c>
      <c r="N40" s="2">
        <f t="shared" si="3"/>
        <v>3.0833333333333335</v>
      </c>
      <c r="O40" s="2">
        <v>0.3</v>
      </c>
      <c r="P40" s="2">
        <f t="shared" si="4"/>
        <v>2.9999999999999997E-4</v>
      </c>
      <c r="Q40" s="2">
        <f t="shared" si="5"/>
        <v>2.9605381579421048</v>
      </c>
      <c r="R40" s="66"/>
      <c r="S40" s="8"/>
      <c r="T40" s="8"/>
      <c r="U40" s="8"/>
      <c r="Y40" s="34"/>
      <c r="Z40" s="2">
        <f t="shared" si="32"/>
        <v>11100</v>
      </c>
      <c r="AA40" s="2">
        <f t="shared" si="6"/>
        <v>3.0833333333333335</v>
      </c>
      <c r="AB40" s="2">
        <v>0.3</v>
      </c>
      <c r="AC40" s="2">
        <f t="shared" si="7"/>
        <v>2.9999999999999997E-4</v>
      </c>
      <c r="AD40" s="2">
        <f t="shared" si="8"/>
        <v>2.9605381579421048</v>
      </c>
      <c r="AE40" s="66"/>
      <c r="AF40" s="8"/>
      <c r="AI40" s="8">
        <f t="shared" si="9"/>
        <v>3.2894868421578942</v>
      </c>
      <c r="AV40" s="2">
        <f t="shared" si="33"/>
        <v>11100</v>
      </c>
      <c r="AW40" s="2">
        <f t="shared" si="10"/>
        <v>3.0833333333333335</v>
      </c>
      <c r="AX40" s="2">
        <v>0.3</v>
      </c>
      <c r="AY40" s="2">
        <f t="shared" si="11"/>
        <v>2.9999999999999997E-4</v>
      </c>
      <c r="AZ40" s="2">
        <f t="shared" si="12"/>
        <v>2.9605381579421048</v>
      </c>
      <c r="BA40" s="66"/>
      <c r="BB40" s="8"/>
      <c r="BC40" s="33"/>
      <c r="BD40" s="33"/>
      <c r="BG40" s="2">
        <f t="shared" si="34"/>
        <v>11100</v>
      </c>
      <c r="BH40" s="2">
        <f t="shared" si="13"/>
        <v>3.0833333333333335</v>
      </c>
      <c r="BI40" s="2">
        <v>0.2</v>
      </c>
      <c r="BJ40" s="2">
        <f t="shared" si="14"/>
        <v>2.0000000000000001E-4</v>
      </c>
      <c r="BK40" s="2">
        <f t="shared" si="15"/>
        <v>1.9736921052947367</v>
      </c>
      <c r="BL40" s="66"/>
      <c r="BM40" s="8"/>
      <c r="BS40" s="2">
        <f t="shared" si="35"/>
        <v>11100</v>
      </c>
      <c r="BT40" s="2">
        <f t="shared" si="16"/>
        <v>3.0833333333333335</v>
      </c>
      <c r="BU40" s="2">
        <v>0.3</v>
      </c>
      <c r="BV40" s="2">
        <f t="shared" si="17"/>
        <v>2.9999999999999997E-4</v>
      </c>
      <c r="BW40" s="2">
        <f t="shared" si="18"/>
        <v>2.9605381579421048</v>
      </c>
      <c r="BX40" s="66"/>
      <c r="BY40" s="8"/>
      <c r="BZ40" s="37"/>
      <c r="CA40" s="37"/>
      <c r="CB40" s="49">
        <f t="shared" si="19"/>
        <v>2.6315894737263155</v>
      </c>
      <c r="CC40" s="8"/>
      <c r="CD40" s="8"/>
      <c r="CE40" s="8"/>
      <c r="CF40" s="8"/>
      <c r="CG40" s="8"/>
      <c r="CO40" s="2">
        <f t="shared" si="36"/>
        <v>11100</v>
      </c>
      <c r="CP40" s="2">
        <f t="shared" si="20"/>
        <v>3.0833333333333335</v>
      </c>
      <c r="CQ40" s="2">
        <v>0.1</v>
      </c>
      <c r="CR40" s="2">
        <f t="shared" si="21"/>
        <v>1E-4</v>
      </c>
      <c r="CS40" s="2">
        <f t="shared" si="22"/>
        <v>0.98684605264736835</v>
      </c>
      <c r="CT40" s="66"/>
      <c r="DB40" s="2">
        <f t="shared" si="37"/>
        <v>11100</v>
      </c>
      <c r="DC40" s="2">
        <f t="shared" si="23"/>
        <v>3.0833333333333335</v>
      </c>
      <c r="DD40" s="2">
        <v>0.1</v>
      </c>
      <c r="DE40" s="2">
        <f t="shared" si="24"/>
        <v>1E-4</v>
      </c>
      <c r="DF40" s="2">
        <f t="shared" si="25"/>
        <v>0.98684605264736835</v>
      </c>
      <c r="DG40" s="66"/>
      <c r="DH40" s="8"/>
      <c r="DI40" s="8"/>
      <c r="DJ40" s="8"/>
      <c r="DP40" s="2">
        <f t="shared" si="38"/>
        <v>11100</v>
      </c>
      <c r="DQ40" s="2">
        <f t="shared" si="26"/>
        <v>3.0833333333333335</v>
      </c>
      <c r="DR40" s="2">
        <v>0.1</v>
      </c>
      <c r="DS40" s="2">
        <f t="shared" si="27"/>
        <v>1E-4</v>
      </c>
      <c r="DT40" s="2">
        <f t="shared" si="28"/>
        <v>0.98684605264736835</v>
      </c>
      <c r="DU40" s="66"/>
      <c r="DY40" s="8">
        <f t="shared" si="29"/>
        <v>0.98684605264736847</v>
      </c>
      <c r="DZ40" s="8"/>
      <c r="EA40" s="8"/>
      <c r="EB40" s="8"/>
      <c r="EC40" s="8"/>
      <c r="ED40" s="8"/>
    </row>
    <row r="41" spans="1:135" x14ac:dyDescent="0.25">
      <c r="A41" s="2">
        <f t="shared" si="30"/>
        <v>11400</v>
      </c>
      <c r="B41" s="2">
        <f t="shared" si="0"/>
        <v>3.1666666666666665</v>
      </c>
      <c r="C41" s="2">
        <v>0.2</v>
      </c>
      <c r="D41" s="2">
        <f t="shared" si="1"/>
        <v>2.0000000000000001E-4</v>
      </c>
      <c r="E41" s="2">
        <f t="shared" si="2"/>
        <v>1.9736921052947367</v>
      </c>
      <c r="F41" s="66"/>
      <c r="M41" s="2">
        <f t="shared" si="31"/>
        <v>11400</v>
      </c>
      <c r="N41" s="2">
        <f t="shared" si="3"/>
        <v>3.1666666666666665</v>
      </c>
      <c r="O41" s="2">
        <v>0.2</v>
      </c>
      <c r="P41" s="2">
        <f t="shared" si="4"/>
        <v>2.0000000000000001E-4</v>
      </c>
      <c r="Q41" s="2">
        <f t="shared" si="5"/>
        <v>1.9736921052947367</v>
      </c>
      <c r="R41" s="66"/>
      <c r="S41" s="8"/>
      <c r="T41" s="8"/>
      <c r="U41" s="8"/>
      <c r="Y41" s="34"/>
      <c r="Z41" s="2">
        <f t="shared" si="32"/>
        <v>11400</v>
      </c>
      <c r="AA41" s="2">
        <f t="shared" si="6"/>
        <v>3.1666666666666665</v>
      </c>
      <c r="AB41" s="2">
        <v>0.3</v>
      </c>
      <c r="AC41" s="2">
        <f t="shared" si="7"/>
        <v>2.9999999999999997E-4</v>
      </c>
      <c r="AD41" s="2">
        <f t="shared" si="8"/>
        <v>2.9605381579421048</v>
      </c>
      <c r="AE41" s="66"/>
      <c r="AF41" s="8"/>
      <c r="AI41" s="8">
        <f t="shared" si="9"/>
        <v>2.3026407895105261</v>
      </c>
      <c r="AV41" s="2">
        <f t="shared" si="33"/>
        <v>11400</v>
      </c>
      <c r="AW41" s="2">
        <f t="shared" si="10"/>
        <v>3.1666666666666665</v>
      </c>
      <c r="AX41" s="2">
        <v>0.1</v>
      </c>
      <c r="AY41" s="2">
        <f t="shared" si="11"/>
        <v>1E-4</v>
      </c>
      <c r="AZ41" s="2">
        <f t="shared" si="12"/>
        <v>0.98684605264736835</v>
      </c>
      <c r="BA41" s="66"/>
      <c r="BB41" s="8"/>
      <c r="BC41" s="33"/>
      <c r="BD41" s="33"/>
      <c r="BG41" s="2">
        <f t="shared" si="34"/>
        <v>11400</v>
      </c>
      <c r="BH41" s="2">
        <f t="shared" si="13"/>
        <v>3.1666666666666665</v>
      </c>
      <c r="BI41" s="2">
        <v>0.1</v>
      </c>
      <c r="BJ41" s="2">
        <f t="shared" si="14"/>
        <v>1E-4</v>
      </c>
      <c r="BK41" s="2">
        <f t="shared" si="15"/>
        <v>0.98684605264736835</v>
      </c>
      <c r="BL41" s="66"/>
      <c r="BM41" s="8"/>
      <c r="BS41" s="2">
        <f t="shared" si="35"/>
        <v>11400</v>
      </c>
      <c r="BT41" s="2">
        <f t="shared" si="16"/>
        <v>3.1666666666666665</v>
      </c>
      <c r="BU41" s="2">
        <v>0.1</v>
      </c>
      <c r="BV41" s="2">
        <f t="shared" si="17"/>
        <v>1E-4</v>
      </c>
      <c r="BW41" s="2">
        <f t="shared" si="18"/>
        <v>0.98684605264736835</v>
      </c>
      <c r="BX41" s="66"/>
      <c r="BY41" s="8"/>
      <c r="BZ41" s="37"/>
      <c r="CA41" s="37"/>
      <c r="CB41" s="49">
        <f t="shared" si="19"/>
        <v>0.98684605264736847</v>
      </c>
      <c r="CC41" s="8"/>
      <c r="CD41" s="8"/>
      <c r="CE41" s="8"/>
      <c r="CF41" s="8"/>
      <c r="CG41" s="8"/>
      <c r="CO41" s="2">
        <f t="shared" si="36"/>
        <v>11400</v>
      </c>
      <c r="CP41" s="2">
        <f t="shared" si="20"/>
        <v>3.1666666666666665</v>
      </c>
      <c r="CQ41" s="2">
        <v>0.1</v>
      </c>
      <c r="CR41" s="2">
        <f t="shared" si="21"/>
        <v>1E-4</v>
      </c>
      <c r="CS41" s="2">
        <f t="shared" si="22"/>
        <v>0.98684605264736835</v>
      </c>
      <c r="CT41" s="66"/>
      <c r="DB41" s="2">
        <f t="shared" si="37"/>
        <v>11400</v>
      </c>
      <c r="DC41" s="2">
        <f t="shared" si="23"/>
        <v>3.1666666666666665</v>
      </c>
      <c r="DD41" s="2">
        <v>0.1</v>
      </c>
      <c r="DE41" s="2">
        <f t="shared" si="24"/>
        <v>1E-4</v>
      </c>
      <c r="DF41" s="2">
        <f t="shared" si="25"/>
        <v>0.98684605264736835</v>
      </c>
      <c r="DG41" s="66"/>
      <c r="DH41" s="8"/>
      <c r="DI41" s="8"/>
      <c r="DJ41" s="8"/>
      <c r="DP41" s="2">
        <f t="shared" si="38"/>
        <v>11400</v>
      </c>
      <c r="DQ41" s="2">
        <f t="shared" si="26"/>
        <v>3.1666666666666665</v>
      </c>
      <c r="DR41" s="2">
        <v>0.1</v>
      </c>
      <c r="DS41" s="2">
        <f t="shared" si="27"/>
        <v>1E-4</v>
      </c>
      <c r="DT41" s="2">
        <f t="shared" si="28"/>
        <v>0.98684605264736835</v>
      </c>
      <c r="DU41" s="66"/>
      <c r="DY41" s="8">
        <f t="shared" si="29"/>
        <v>0.98684605264736847</v>
      </c>
      <c r="DZ41" s="8"/>
      <c r="EA41" s="8"/>
      <c r="EB41" s="8"/>
      <c r="EC41" s="8"/>
      <c r="ED41" s="8"/>
    </row>
    <row r="42" spans="1:135" x14ac:dyDescent="0.25">
      <c r="A42" s="2">
        <f t="shared" si="30"/>
        <v>11700</v>
      </c>
      <c r="B42" s="2">
        <f t="shared" si="0"/>
        <v>3.25</v>
      </c>
      <c r="C42" s="2">
        <v>0.2</v>
      </c>
      <c r="D42" s="2">
        <f t="shared" si="1"/>
        <v>2.0000000000000001E-4</v>
      </c>
      <c r="E42" s="2">
        <f t="shared" si="2"/>
        <v>1.9736921052947367</v>
      </c>
      <c r="F42" s="66"/>
      <c r="M42" s="2">
        <f t="shared" si="31"/>
        <v>11700</v>
      </c>
      <c r="N42" s="2">
        <f t="shared" si="3"/>
        <v>3.25</v>
      </c>
      <c r="O42" s="2">
        <v>0.2</v>
      </c>
      <c r="P42" s="2">
        <f t="shared" si="4"/>
        <v>2.0000000000000001E-4</v>
      </c>
      <c r="Q42" s="2">
        <f t="shared" si="5"/>
        <v>1.9736921052947367</v>
      </c>
      <c r="R42" s="66"/>
      <c r="S42" s="8"/>
      <c r="T42" s="8"/>
      <c r="U42" s="8"/>
      <c r="Y42" s="34"/>
      <c r="Z42" s="2">
        <f t="shared" si="32"/>
        <v>11700</v>
      </c>
      <c r="AA42" s="2">
        <f t="shared" si="6"/>
        <v>3.25</v>
      </c>
      <c r="AB42" s="2">
        <v>0.3</v>
      </c>
      <c r="AC42" s="2">
        <f t="shared" si="7"/>
        <v>2.9999999999999997E-4</v>
      </c>
      <c r="AD42" s="2">
        <f t="shared" si="8"/>
        <v>2.9605381579421048</v>
      </c>
      <c r="AE42" s="66"/>
      <c r="AF42" s="8"/>
      <c r="AI42" s="8">
        <f t="shared" si="9"/>
        <v>2.3026407895105261</v>
      </c>
      <c r="AV42" s="2">
        <f t="shared" si="33"/>
        <v>11700</v>
      </c>
      <c r="AW42" s="2">
        <f t="shared" si="10"/>
        <v>3.25</v>
      </c>
      <c r="AX42" s="2">
        <v>0.1</v>
      </c>
      <c r="AY42" s="2">
        <f t="shared" si="11"/>
        <v>1E-4</v>
      </c>
      <c r="AZ42" s="2">
        <f t="shared" si="12"/>
        <v>0.98684605264736835</v>
      </c>
      <c r="BA42" s="66"/>
      <c r="BB42" s="8"/>
      <c r="BC42" s="33"/>
      <c r="BD42" s="33"/>
      <c r="BG42" s="2">
        <f t="shared" si="34"/>
        <v>11700</v>
      </c>
      <c r="BH42" s="2">
        <f t="shared" si="13"/>
        <v>3.25</v>
      </c>
      <c r="BI42" s="2">
        <v>0.1</v>
      </c>
      <c r="BJ42" s="2">
        <f t="shared" si="14"/>
        <v>1E-4</v>
      </c>
      <c r="BK42" s="2">
        <f t="shared" si="15"/>
        <v>0.98684605264736835</v>
      </c>
      <c r="BL42" s="66"/>
      <c r="BM42" s="8"/>
      <c r="BS42" s="2">
        <f t="shared" si="35"/>
        <v>11700</v>
      </c>
      <c r="BT42" s="2">
        <f t="shared" si="16"/>
        <v>3.25</v>
      </c>
      <c r="BU42" s="2">
        <v>0.1</v>
      </c>
      <c r="BV42" s="2">
        <f t="shared" si="17"/>
        <v>1E-4</v>
      </c>
      <c r="BW42" s="2">
        <f t="shared" si="18"/>
        <v>0.98684605264736835</v>
      </c>
      <c r="BX42" s="66"/>
      <c r="BY42" s="8"/>
      <c r="BZ42" s="37"/>
      <c r="CA42" s="37"/>
      <c r="CB42" s="49">
        <f t="shared" si="19"/>
        <v>0.98684605264736847</v>
      </c>
      <c r="CC42" s="8"/>
      <c r="CD42" s="8"/>
      <c r="CE42" s="8"/>
      <c r="CF42" s="8"/>
      <c r="CG42" s="8"/>
      <c r="CO42" s="2">
        <f t="shared" si="36"/>
        <v>11700</v>
      </c>
      <c r="CP42" s="2">
        <f t="shared" si="20"/>
        <v>3.25</v>
      </c>
      <c r="CQ42" s="2">
        <v>0.1</v>
      </c>
      <c r="CR42" s="2">
        <f t="shared" si="21"/>
        <v>1E-4</v>
      </c>
      <c r="CS42" s="2">
        <f t="shared" si="22"/>
        <v>0.98684605264736835</v>
      </c>
      <c r="CT42" s="66"/>
      <c r="DB42" s="2">
        <f t="shared" si="37"/>
        <v>11700</v>
      </c>
      <c r="DC42" s="2">
        <f t="shared" si="23"/>
        <v>3.25</v>
      </c>
      <c r="DD42" s="2">
        <v>0.1</v>
      </c>
      <c r="DE42" s="2">
        <f t="shared" si="24"/>
        <v>1E-4</v>
      </c>
      <c r="DF42" s="2">
        <f t="shared" si="25"/>
        <v>0.98684605264736835</v>
      </c>
      <c r="DG42" s="66"/>
      <c r="DH42" s="8"/>
      <c r="DI42" s="8"/>
      <c r="DJ42" s="8"/>
      <c r="DP42" s="2">
        <f t="shared" si="38"/>
        <v>11700</v>
      </c>
      <c r="DQ42" s="2">
        <f t="shared" si="26"/>
        <v>3.25</v>
      </c>
      <c r="DR42" s="2">
        <v>0.1</v>
      </c>
      <c r="DS42" s="2">
        <f t="shared" si="27"/>
        <v>1E-4</v>
      </c>
      <c r="DT42" s="2">
        <f t="shared" si="28"/>
        <v>0.98684605264736835</v>
      </c>
      <c r="DU42" s="66"/>
      <c r="DY42" s="8">
        <f t="shared" si="29"/>
        <v>0.98684605264736847</v>
      </c>
      <c r="DZ42" s="8"/>
      <c r="EA42" s="8"/>
      <c r="EB42" s="8"/>
      <c r="EC42" s="8"/>
      <c r="ED42" s="8"/>
    </row>
    <row r="43" spans="1:135" x14ac:dyDescent="0.25">
      <c r="A43" s="2">
        <f t="shared" si="30"/>
        <v>12000</v>
      </c>
      <c r="B43" s="2">
        <f t="shared" si="0"/>
        <v>3.3333333333333335</v>
      </c>
      <c r="C43" s="2">
        <v>0.2</v>
      </c>
      <c r="D43" s="2">
        <f t="shared" si="1"/>
        <v>2.0000000000000001E-4</v>
      </c>
      <c r="E43" s="2">
        <f t="shared" si="2"/>
        <v>1.9736921052947367</v>
      </c>
      <c r="F43" s="66"/>
      <c r="M43" s="2">
        <f t="shared" si="31"/>
        <v>12000</v>
      </c>
      <c r="N43" s="2">
        <f t="shared" si="3"/>
        <v>3.3333333333333335</v>
      </c>
      <c r="O43" s="2">
        <v>0.2</v>
      </c>
      <c r="P43" s="2">
        <f t="shared" si="4"/>
        <v>2.0000000000000001E-4</v>
      </c>
      <c r="Q43" s="2">
        <f t="shared" si="5"/>
        <v>1.9736921052947367</v>
      </c>
      <c r="R43" s="66"/>
      <c r="S43" s="8"/>
      <c r="T43" s="8"/>
      <c r="U43" s="8"/>
      <c r="Y43" s="34"/>
      <c r="Z43" s="2">
        <f t="shared" si="32"/>
        <v>12000</v>
      </c>
      <c r="AA43" s="2">
        <f t="shared" si="6"/>
        <v>3.3333333333333335</v>
      </c>
      <c r="AB43" s="2">
        <v>0.3</v>
      </c>
      <c r="AC43" s="2">
        <f t="shared" si="7"/>
        <v>2.9999999999999997E-4</v>
      </c>
      <c r="AD43" s="2">
        <f t="shared" si="8"/>
        <v>2.9605381579421048</v>
      </c>
      <c r="AE43" s="66"/>
      <c r="AF43" s="8"/>
      <c r="AI43" s="8">
        <f t="shared" si="9"/>
        <v>2.3026407895105261</v>
      </c>
      <c r="AV43" s="2">
        <f t="shared" si="33"/>
        <v>12000</v>
      </c>
      <c r="AW43" s="2">
        <f t="shared" si="10"/>
        <v>3.3333333333333335</v>
      </c>
      <c r="AX43" s="2">
        <v>0.1</v>
      </c>
      <c r="AY43" s="2">
        <f t="shared" si="11"/>
        <v>1E-4</v>
      </c>
      <c r="AZ43" s="2">
        <f t="shared" si="12"/>
        <v>0.98684605264736835</v>
      </c>
      <c r="BA43" s="66"/>
      <c r="BB43" s="8"/>
      <c r="BC43" s="33"/>
      <c r="BD43" s="33"/>
      <c r="BG43" s="2">
        <f t="shared" si="34"/>
        <v>12000</v>
      </c>
      <c r="BH43" s="2">
        <f t="shared" si="13"/>
        <v>3.3333333333333335</v>
      </c>
      <c r="BI43" s="2">
        <v>0.1</v>
      </c>
      <c r="BJ43" s="2">
        <f t="shared" si="14"/>
        <v>1E-4</v>
      </c>
      <c r="BK43" s="2">
        <f t="shared" si="15"/>
        <v>0.98684605264736835</v>
      </c>
      <c r="BL43" s="66"/>
      <c r="BM43" s="8"/>
      <c r="BS43" s="2">
        <f t="shared" si="35"/>
        <v>12000</v>
      </c>
      <c r="BT43" s="2">
        <f t="shared" si="16"/>
        <v>3.3333333333333335</v>
      </c>
      <c r="BU43" s="2">
        <v>0.1</v>
      </c>
      <c r="BV43" s="2">
        <f t="shared" si="17"/>
        <v>1E-4</v>
      </c>
      <c r="BW43" s="2">
        <f t="shared" si="18"/>
        <v>0.98684605264736835</v>
      </c>
      <c r="BX43" s="66"/>
      <c r="BY43" s="8"/>
      <c r="BZ43" s="37"/>
      <c r="CA43" s="37"/>
      <c r="CB43" s="49">
        <f t="shared" si="19"/>
        <v>0.98684605264736847</v>
      </c>
      <c r="CC43" s="8"/>
      <c r="CD43" s="8"/>
      <c r="CE43" s="8"/>
      <c r="CF43" s="8"/>
      <c r="CG43" s="8"/>
      <c r="CO43" s="2">
        <f t="shared" si="36"/>
        <v>12000</v>
      </c>
      <c r="CP43" s="2">
        <f t="shared" si="20"/>
        <v>3.3333333333333335</v>
      </c>
      <c r="CQ43" s="2">
        <v>0.1</v>
      </c>
      <c r="CR43" s="2">
        <f t="shared" si="21"/>
        <v>1E-4</v>
      </c>
      <c r="CS43" s="2">
        <f t="shared" si="22"/>
        <v>0.98684605264736835</v>
      </c>
      <c r="CT43" s="66"/>
      <c r="DB43" s="2">
        <f t="shared" si="37"/>
        <v>12000</v>
      </c>
      <c r="DC43" s="2">
        <f t="shared" si="23"/>
        <v>3.3333333333333335</v>
      </c>
      <c r="DD43" s="2">
        <v>0.1</v>
      </c>
      <c r="DE43" s="2">
        <f t="shared" si="24"/>
        <v>1E-4</v>
      </c>
      <c r="DF43" s="2">
        <f t="shared" si="25"/>
        <v>0.98684605264736835</v>
      </c>
      <c r="DG43" s="66"/>
      <c r="DH43" s="8"/>
      <c r="DI43" s="8"/>
      <c r="DJ43" s="8"/>
      <c r="DP43" s="2">
        <f t="shared" si="38"/>
        <v>12000</v>
      </c>
      <c r="DQ43" s="2">
        <f t="shared" si="26"/>
        <v>3.3333333333333335</v>
      </c>
      <c r="DR43" s="2">
        <v>0.1</v>
      </c>
      <c r="DS43" s="2">
        <f t="shared" si="27"/>
        <v>1E-4</v>
      </c>
      <c r="DT43" s="2">
        <f t="shared" si="28"/>
        <v>0.98684605264736835</v>
      </c>
      <c r="DU43" s="66"/>
      <c r="DY43" s="8">
        <f t="shared" si="29"/>
        <v>0.98684605264736847</v>
      </c>
      <c r="DZ43" s="8"/>
      <c r="EA43" s="8"/>
      <c r="EB43" s="8"/>
      <c r="EC43" s="8"/>
      <c r="ED43" s="8"/>
    </row>
    <row r="44" spans="1:135" x14ac:dyDescent="0.25">
      <c r="A44" s="2">
        <f t="shared" si="30"/>
        <v>12300</v>
      </c>
      <c r="B44" s="2">
        <f t="shared" si="0"/>
        <v>3.4166666666666665</v>
      </c>
      <c r="C44" s="2">
        <v>0.1</v>
      </c>
      <c r="D44" s="2">
        <f t="shared" si="1"/>
        <v>1E-4</v>
      </c>
      <c r="E44" s="2">
        <f t="shared" si="2"/>
        <v>0.98684605264736835</v>
      </c>
      <c r="F44" s="66"/>
      <c r="M44" s="2">
        <f t="shared" si="31"/>
        <v>12300</v>
      </c>
      <c r="N44" s="2">
        <f t="shared" si="3"/>
        <v>3.4166666666666665</v>
      </c>
      <c r="O44" s="2">
        <v>0.1</v>
      </c>
      <c r="P44" s="2">
        <f t="shared" si="4"/>
        <v>1E-4</v>
      </c>
      <c r="Q44" s="2">
        <f t="shared" si="5"/>
        <v>0.98684605264736835</v>
      </c>
      <c r="R44" s="66"/>
      <c r="S44" s="8"/>
      <c r="T44" s="8"/>
      <c r="U44" s="8"/>
      <c r="Y44" s="34"/>
      <c r="Z44" s="2">
        <f t="shared" si="32"/>
        <v>12300</v>
      </c>
      <c r="AA44" s="2">
        <f t="shared" si="6"/>
        <v>3.4166666666666665</v>
      </c>
      <c r="AB44" s="2">
        <v>0.3</v>
      </c>
      <c r="AC44" s="2">
        <f t="shared" si="7"/>
        <v>2.9999999999999997E-4</v>
      </c>
      <c r="AD44" s="2">
        <f t="shared" si="8"/>
        <v>2.9605381579421048</v>
      </c>
      <c r="AE44" s="66"/>
      <c r="AF44" s="8"/>
      <c r="AI44" s="8">
        <f t="shared" si="9"/>
        <v>1.6447434210789471</v>
      </c>
      <c r="AV44" s="2">
        <f t="shared" si="33"/>
        <v>12300</v>
      </c>
      <c r="AW44" s="2">
        <f t="shared" si="10"/>
        <v>3.4166666666666665</v>
      </c>
      <c r="AX44" s="2">
        <v>0.2</v>
      </c>
      <c r="AY44" s="2">
        <f t="shared" si="11"/>
        <v>2.0000000000000001E-4</v>
      </c>
      <c r="AZ44" s="2">
        <f t="shared" si="12"/>
        <v>1.9736921052947367</v>
      </c>
      <c r="BA44" s="66"/>
      <c r="BB44" s="8"/>
      <c r="BC44" s="33"/>
      <c r="BD44" s="33"/>
      <c r="BG44" s="2">
        <f t="shared" si="34"/>
        <v>12300</v>
      </c>
      <c r="BH44" s="2">
        <f t="shared" si="13"/>
        <v>3.4166666666666665</v>
      </c>
      <c r="BI44" s="2">
        <v>0.2</v>
      </c>
      <c r="BJ44" s="2">
        <f t="shared" si="14"/>
        <v>2.0000000000000001E-4</v>
      </c>
      <c r="BK44" s="2">
        <f t="shared" si="15"/>
        <v>1.9736921052947367</v>
      </c>
      <c r="BL44" s="66"/>
      <c r="BM44" s="8"/>
      <c r="BS44" s="2">
        <f t="shared" si="35"/>
        <v>12300</v>
      </c>
      <c r="BT44" s="2">
        <f t="shared" si="16"/>
        <v>3.4166666666666665</v>
      </c>
      <c r="BU44" s="2">
        <v>0.1</v>
      </c>
      <c r="BV44" s="2">
        <f t="shared" si="17"/>
        <v>1E-4</v>
      </c>
      <c r="BW44" s="2">
        <f t="shared" si="18"/>
        <v>0.98684605264736835</v>
      </c>
      <c r="BX44" s="66"/>
      <c r="BY44" s="8"/>
      <c r="BZ44" s="37"/>
      <c r="CA44" s="37"/>
      <c r="CB44" s="49">
        <f t="shared" si="19"/>
        <v>1.6447434210789471</v>
      </c>
      <c r="CC44" s="8"/>
      <c r="CD44" s="8"/>
      <c r="CE44" s="8"/>
      <c r="CF44" s="8"/>
      <c r="CG44" s="8"/>
      <c r="CO44" s="2">
        <f t="shared" si="36"/>
        <v>12300</v>
      </c>
      <c r="CP44" s="2">
        <f t="shared" si="20"/>
        <v>3.4166666666666665</v>
      </c>
      <c r="CQ44" s="2">
        <v>0.1</v>
      </c>
      <c r="CR44" s="2">
        <f t="shared" si="21"/>
        <v>1E-4</v>
      </c>
      <c r="CS44" s="2">
        <f t="shared" si="22"/>
        <v>0.98684605264736835</v>
      </c>
      <c r="CT44" s="66"/>
      <c r="DB44" s="2">
        <f t="shared" si="37"/>
        <v>12300</v>
      </c>
      <c r="DC44" s="2">
        <f t="shared" si="23"/>
        <v>3.4166666666666665</v>
      </c>
      <c r="DD44" s="2">
        <v>0</v>
      </c>
      <c r="DE44" s="2">
        <f t="shared" si="24"/>
        <v>0</v>
      </c>
      <c r="DF44" s="2">
        <f t="shared" si="25"/>
        <v>0</v>
      </c>
      <c r="DG44" s="66"/>
      <c r="DH44" s="8"/>
      <c r="DI44" s="8"/>
      <c r="DJ44" s="8"/>
      <c r="DP44" s="2">
        <f t="shared" si="38"/>
        <v>12300</v>
      </c>
      <c r="DQ44" s="2">
        <f t="shared" si="26"/>
        <v>3.4166666666666665</v>
      </c>
      <c r="DR44" s="2">
        <v>0.1</v>
      </c>
      <c r="DS44" s="2">
        <f t="shared" si="27"/>
        <v>1E-4</v>
      </c>
      <c r="DT44" s="2">
        <f t="shared" si="28"/>
        <v>0.98684605264736835</v>
      </c>
      <c r="DU44" s="66"/>
      <c r="DY44" s="8">
        <f t="shared" si="29"/>
        <v>0.65789736843157887</v>
      </c>
      <c r="DZ44" s="8"/>
      <c r="EA44" s="8"/>
      <c r="EB44" s="8"/>
      <c r="EC44" s="8"/>
      <c r="ED44" s="8"/>
    </row>
    <row r="45" spans="1:135" x14ac:dyDescent="0.25">
      <c r="A45" s="2">
        <f t="shared" si="30"/>
        <v>12600</v>
      </c>
      <c r="B45" s="2">
        <f t="shared" si="0"/>
        <v>3.5</v>
      </c>
      <c r="C45" s="2">
        <v>0.2</v>
      </c>
      <c r="D45" s="2">
        <f t="shared" si="1"/>
        <v>2.0000000000000001E-4</v>
      </c>
      <c r="E45" s="2">
        <f t="shared" si="2"/>
        <v>1.9736921052947367</v>
      </c>
      <c r="F45" s="66"/>
      <c r="M45" s="2">
        <f t="shared" si="31"/>
        <v>12600</v>
      </c>
      <c r="N45" s="2">
        <f t="shared" si="3"/>
        <v>3.5</v>
      </c>
      <c r="O45" s="2">
        <v>0.2</v>
      </c>
      <c r="P45" s="2">
        <f t="shared" si="4"/>
        <v>2.0000000000000001E-4</v>
      </c>
      <c r="Q45" s="2">
        <f t="shared" si="5"/>
        <v>1.9736921052947367</v>
      </c>
      <c r="R45" s="66"/>
      <c r="S45" s="8"/>
      <c r="T45" s="8"/>
      <c r="U45" s="8"/>
      <c r="Y45" s="34"/>
      <c r="Z45" s="2">
        <f t="shared" si="32"/>
        <v>12600</v>
      </c>
      <c r="AA45" s="2">
        <f t="shared" si="6"/>
        <v>3.5</v>
      </c>
      <c r="AB45" s="2">
        <v>0.3</v>
      </c>
      <c r="AC45" s="2">
        <f t="shared" si="7"/>
        <v>2.9999999999999997E-4</v>
      </c>
      <c r="AD45" s="2">
        <f t="shared" si="8"/>
        <v>2.9605381579421048</v>
      </c>
      <c r="AE45" s="66"/>
      <c r="AF45" s="8"/>
      <c r="AI45" s="8">
        <f t="shared" si="9"/>
        <v>2.3026407895105261</v>
      </c>
      <c r="AV45" s="2">
        <f t="shared" si="33"/>
        <v>12600</v>
      </c>
      <c r="AW45" s="2">
        <f t="shared" si="10"/>
        <v>3.5</v>
      </c>
      <c r="AX45" s="2">
        <v>0.1</v>
      </c>
      <c r="AY45" s="2">
        <f t="shared" si="11"/>
        <v>1E-4</v>
      </c>
      <c r="AZ45" s="2">
        <f t="shared" si="12"/>
        <v>0.98684605264736835</v>
      </c>
      <c r="BA45" s="66"/>
      <c r="BB45" s="8"/>
      <c r="BC45" s="33"/>
      <c r="BD45" s="33"/>
      <c r="BG45" s="2">
        <f t="shared" si="34"/>
        <v>12600</v>
      </c>
      <c r="BH45" s="2">
        <f t="shared" si="13"/>
        <v>3.5</v>
      </c>
      <c r="BI45" s="2">
        <v>0.1</v>
      </c>
      <c r="BJ45" s="2">
        <f t="shared" si="14"/>
        <v>1E-4</v>
      </c>
      <c r="BK45" s="2">
        <f t="shared" si="15"/>
        <v>0.98684605264736835</v>
      </c>
      <c r="BL45" s="66"/>
      <c r="BM45" s="8"/>
      <c r="BS45" s="2">
        <f t="shared" si="35"/>
        <v>12600</v>
      </c>
      <c r="BT45" s="2">
        <f t="shared" si="16"/>
        <v>3.5</v>
      </c>
      <c r="BU45" s="2">
        <v>0.1</v>
      </c>
      <c r="BV45" s="2">
        <f t="shared" si="17"/>
        <v>1E-4</v>
      </c>
      <c r="BW45" s="2">
        <f t="shared" si="18"/>
        <v>0.98684605264736835</v>
      </c>
      <c r="BX45" s="66"/>
      <c r="BY45" s="8"/>
      <c r="BZ45" s="37"/>
      <c r="CA45" s="37"/>
      <c r="CB45" s="49">
        <f t="shared" si="19"/>
        <v>0.98684605264736847</v>
      </c>
      <c r="CC45" s="8"/>
      <c r="CD45" s="8"/>
      <c r="CE45" s="8"/>
      <c r="CF45" s="8"/>
      <c r="CG45" s="8"/>
      <c r="CO45" s="2">
        <f t="shared" si="36"/>
        <v>12600</v>
      </c>
      <c r="CP45" s="2">
        <f t="shared" si="20"/>
        <v>3.5</v>
      </c>
      <c r="CQ45" s="2">
        <v>0.1</v>
      </c>
      <c r="CR45" s="2">
        <f t="shared" si="21"/>
        <v>1E-4</v>
      </c>
      <c r="CS45" s="2">
        <f t="shared" si="22"/>
        <v>0.98684605264736835</v>
      </c>
      <c r="CT45" s="66"/>
      <c r="DB45" s="2">
        <f t="shared" si="37"/>
        <v>12600</v>
      </c>
      <c r="DC45" s="2">
        <f t="shared" si="23"/>
        <v>3.5</v>
      </c>
      <c r="DD45" s="2">
        <v>0.1</v>
      </c>
      <c r="DE45" s="2">
        <f t="shared" si="24"/>
        <v>1E-4</v>
      </c>
      <c r="DF45" s="2">
        <f t="shared" si="25"/>
        <v>0.98684605264736835</v>
      </c>
      <c r="DG45" s="66"/>
      <c r="DH45" s="8"/>
      <c r="DI45" s="8"/>
      <c r="DJ45" s="8"/>
      <c r="DP45" s="2">
        <f t="shared" si="38"/>
        <v>12600</v>
      </c>
      <c r="DQ45" s="2">
        <f t="shared" si="26"/>
        <v>3.5</v>
      </c>
      <c r="DR45" s="2">
        <v>0.1</v>
      </c>
      <c r="DS45" s="2">
        <f t="shared" si="27"/>
        <v>1E-4</v>
      </c>
      <c r="DT45" s="2">
        <f t="shared" si="28"/>
        <v>0.98684605264736835</v>
      </c>
      <c r="DU45" s="66"/>
      <c r="DY45" s="8">
        <f t="shared" si="29"/>
        <v>0.98684605264736847</v>
      </c>
      <c r="DZ45" s="8"/>
      <c r="EA45" s="8"/>
      <c r="EB45" s="8"/>
      <c r="EC45" s="8"/>
      <c r="ED45" s="8"/>
    </row>
    <row r="46" spans="1:135" x14ac:dyDescent="0.25">
      <c r="A46" s="2">
        <f t="shared" si="30"/>
        <v>12900</v>
      </c>
      <c r="B46" s="2">
        <f t="shared" si="0"/>
        <v>3.5833333333333335</v>
      </c>
      <c r="C46" s="2">
        <v>0.2</v>
      </c>
      <c r="D46" s="2">
        <f t="shared" si="1"/>
        <v>2.0000000000000001E-4</v>
      </c>
      <c r="E46" s="2">
        <f t="shared" si="2"/>
        <v>1.9736921052947367</v>
      </c>
      <c r="F46" s="66"/>
      <c r="M46" s="2">
        <f t="shared" si="31"/>
        <v>12900</v>
      </c>
      <c r="N46" s="2">
        <f t="shared" si="3"/>
        <v>3.5833333333333335</v>
      </c>
      <c r="O46" s="2">
        <v>0.1</v>
      </c>
      <c r="P46" s="2">
        <f t="shared" si="4"/>
        <v>1E-4</v>
      </c>
      <c r="Q46" s="2">
        <f t="shared" si="5"/>
        <v>0.98684605264736835</v>
      </c>
      <c r="R46" s="66"/>
      <c r="S46" s="8"/>
      <c r="T46" s="8"/>
      <c r="U46" s="8"/>
      <c r="Y46" s="34"/>
      <c r="Z46" s="2">
        <f t="shared" si="32"/>
        <v>12900</v>
      </c>
      <c r="AA46" s="2">
        <f t="shared" si="6"/>
        <v>3.5833333333333335</v>
      </c>
      <c r="AB46" s="2">
        <v>0.3</v>
      </c>
      <c r="AC46" s="2">
        <f t="shared" si="7"/>
        <v>2.9999999999999997E-4</v>
      </c>
      <c r="AD46" s="2">
        <f t="shared" si="8"/>
        <v>2.9605381579421048</v>
      </c>
      <c r="AE46" s="66"/>
      <c r="AF46" s="8"/>
      <c r="AI46" s="8">
        <f t="shared" si="9"/>
        <v>1.9736921052947369</v>
      </c>
      <c r="AV46" s="2">
        <f t="shared" si="33"/>
        <v>12900</v>
      </c>
      <c r="AW46" s="2">
        <f t="shared" si="10"/>
        <v>3.5833333333333335</v>
      </c>
      <c r="AX46" s="2">
        <v>0.1</v>
      </c>
      <c r="AY46" s="2">
        <f t="shared" si="11"/>
        <v>1E-4</v>
      </c>
      <c r="AZ46" s="2">
        <f t="shared" si="12"/>
        <v>0.98684605264736835</v>
      </c>
      <c r="BA46" s="66"/>
      <c r="BB46" s="8"/>
      <c r="BC46" s="33"/>
      <c r="BD46" s="33"/>
      <c r="BG46" s="2">
        <f t="shared" si="34"/>
        <v>12900</v>
      </c>
      <c r="BH46" s="2">
        <f t="shared" si="13"/>
        <v>3.5833333333333335</v>
      </c>
      <c r="BI46" s="2">
        <v>0.1</v>
      </c>
      <c r="BJ46" s="2">
        <f t="shared" si="14"/>
        <v>1E-4</v>
      </c>
      <c r="BK46" s="2">
        <f t="shared" si="15"/>
        <v>0.98684605264736835</v>
      </c>
      <c r="BL46" s="66"/>
      <c r="BM46" s="8"/>
      <c r="BS46" s="2">
        <f t="shared" si="35"/>
        <v>12900</v>
      </c>
      <c r="BT46" s="2">
        <f t="shared" si="16"/>
        <v>3.5833333333333335</v>
      </c>
      <c r="BU46" s="2">
        <v>0.1</v>
      </c>
      <c r="BV46" s="2">
        <f t="shared" si="17"/>
        <v>1E-4</v>
      </c>
      <c r="BW46" s="2">
        <f t="shared" si="18"/>
        <v>0.98684605264736835</v>
      </c>
      <c r="BX46" s="66"/>
      <c r="BY46" s="8"/>
      <c r="BZ46" s="37"/>
      <c r="CA46" s="37"/>
      <c r="CB46" s="49">
        <f t="shared" si="19"/>
        <v>0.98684605264736847</v>
      </c>
      <c r="CC46" s="8"/>
      <c r="CD46" s="8"/>
      <c r="CE46" s="8"/>
      <c r="CF46" s="8"/>
      <c r="CG46" s="8"/>
      <c r="CO46" s="2">
        <f t="shared" si="36"/>
        <v>12900</v>
      </c>
      <c r="CP46" s="2">
        <f t="shared" si="20"/>
        <v>3.5833333333333335</v>
      </c>
      <c r="CQ46" s="2">
        <v>0</v>
      </c>
      <c r="CR46" s="2">
        <f t="shared" si="21"/>
        <v>0</v>
      </c>
      <c r="CS46" s="2">
        <f t="shared" si="22"/>
        <v>0</v>
      </c>
      <c r="CT46" s="66"/>
      <c r="DB46" s="2">
        <f t="shared" si="37"/>
        <v>12900</v>
      </c>
      <c r="DC46" s="2">
        <f t="shared" si="23"/>
        <v>3.5833333333333335</v>
      </c>
      <c r="DD46" s="2">
        <v>0</v>
      </c>
      <c r="DE46" s="2">
        <f t="shared" si="24"/>
        <v>0</v>
      </c>
      <c r="DF46" s="2">
        <f t="shared" si="25"/>
        <v>0</v>
      </c>
      <c r="DG46" s="66"/>
      <c r="DH46" s="8"/>
      <c r="DI46" s="8"/>
      <c r="DJ46" s="8"/>
      <c r="DP46" s="2">
        <f t="shared" si="38"/>
        <v>12900</v>
      </c>
      <c r="DQ46" s="2">
        <f t="shared" si="26"/>
        <v>3.5833333333333335</v>
      </c>
      <c r="DR46" s="2">
        <v>0.1</v>
      </c>
      <c r="DS46" s="2">
        <f t="shared" si="27"/>
        <v>1E-4</v>
      </c>
      <c r="DT46" s="2">
        <f t="shared" si="28"/>
        <v>0.98684605264736835</v>
      </c>
      <c r="DU46" s="66"/>
      <c r="DY46" s="8">
        <f t="shared" si="29"/>
        <v>0.32894868421578943</v>
      </c>
      <c r="DZ46" s="8"/>
      <c r="EA46" s="8"/>
      <c r="EB46" s="8"/>
      <c r="EC46" s="8"/>
      <c r="ED46" s="8"/>
    </row>
    <row r="47" spans="1:135" x14ac:dyDescent="0.25">
      <c r="A47" s="2">
        <f t="shared" si="30"/>
        <v>13200</v>
      </c>
      <c r="B47" s="2">
        <f t="shared" si="0"/>
        <v>3.6666666666666665</v>
      </c>
      <c r="C47" s="2">
        <v>0.2</v>
      </c>
      <c r="D47" s="2">
        <f t="shared" si="1"/>
        <v>2.0000000000000001E-4</v>
      </c>
      <c r="E47" s="2">
        <f t="shared" si="2"/>
        <v>1.9736921052947367</v>
      </c>
      <c r="F47" s="66"/>
      <c r="M47" s="2">
        <f t="shared" si="31"/>
        <v>13200</v>
      </c>
      <c r="N47" s="2">
        <f t="shared" si="3"/>
        <v>3.6666666666666665</v>
      </c>
      <c r="O47" s="2">
        <v>0.2</v>
      </c>
      <c r="P47" s="2">
        <f t="shared" si="4"/>
        <v>2.0000000000000001E-4</v>
      </c>
      <c r="Q47" s="2">
        <f t="shared" si="5"/>
        <v>1.9736921052947367</v>
      </c>
      <c r="R47" s="66"/>
      <c r="S47" s="8"/>
      <c r="T47" s="8"/>
      <c r="U47" s="8"/>
      <c r="Y47" s="34"/>
      <c r="Z47" s="2">
        <f t="shared" si="32"/>
        <v>13200</v>
      </c>
      <c r="AA47" s="2">
        <f t="shared" si="6"/>
        <v>3.6666666666666665</v>
      </c>
      <c r="AB47" s="2">
        <v>0.3</v>
      </c>
      <c r="AC47" s="2">
        <f t="shared" si="7"/>
        <v>2.9999999999999997E-4</v>
      </c>
      <c r="AD47" s="2">
        <f t="shared" si="8"/>
        <v>2.9605381579421048</v>
      </c>
      <c r="AE47" s="66"/>
      <c r="AF47" s="8"/>
      <c r="AI47" s="8">
        <f t="shared" si="9"/>
        <v>2.3026407895105261</v>
      </c>
      <c r="AV47" s="2">
        <f t="shared" si="33"/>
        <v>13200</v>
      </c>
      <c r="AW47" s="2">
        <f t="shared" si="10"/>
        <v>3.6666666666666665</v>
      </c>
      <c r="AX47" s="2">
        <v>0.2</v>
      </c>
      <c r="AY47" s="2">
        <f t="shared" si="11"/>
        <v>2.0000000000000001E-4</v>
      </c>
      <c r="AZ47" s="2">
        <f t="shared" si="12"/>
        <v>1.9736921052947367</v>
      </c>
      <c r="BA47" s="66"/>
      <c r="BB47" s="8"/>
      <c r="BC47" s="33"/>
      <c r="BD47" s="33"/>
      <c r="BG47" s="2">
        <f t="shared" si="34"/>
        <v>13200</v>
      </c>
      <c r="BH47" s="2">
        <f t="shared" si="13"/>
        <v>3.6666666666666665</v>
      </c>
      <c r="BI47" s="2">
        <v>0.2</v>
      </c>
      <c r="BJ47" s="2">
        <f t="shared" si="14"/>
        <v>2.0000000000000001E-4</v>
      </c>
      <c r="BK47" s="2">
        <f t="shared" si="15"/>
        <v>1.9736921052947367</v>
      </c>
      <c r="BL47" s="66"/>
      <c r="BM47" s="8"/>
      <c r="BS47" s="2">
        <f t="shared" si="35"/>
        <v>13200</v>
      </c>
      <c r="BT47" s="2">
        <f t="shared" si="16"/>
        <v>3.6666666666666665</v>
      </c>
      <c r="BU47" s="2">
        <v>0.1</v>
      </c>
      <c r="BV47" s="2">
        <f t="shared" si="17"/>
        <v>1E-4</v>
      </c>
      <c r="BW47" s="2">
        <f t="shared" si="18"/>
        <v>0.98684605264736835</v>
      </c>
      <c r="BX47" s="66"/>
      <c r="BY47" s="8"/>
      <c r="BZ47" s="37"/>
      <c r="CA47" s="37"/>
      <c r="CB47" s="49">
        <f t="shared" si="19"/>
        <v>1.6447434210789471</v>
      </c>
      <c r="CC47" s="8"/>
      <c r="CD47" s="8"/>
      <c r="CE47" s="8"/>
      <c r="CF47" s="8"/>
      <c r="CG47" s="8"/>
      <c r="CO47" s="2">
        <f t="shared" si="36"/>
        <v>13200</v>
      </c>
      <c r="CP47" s="2">
        <f t="shared" si="20"/>
        <v>3.6666666666666665</v>
      </c>
      <c r="CQ47" s="2">
        <v>0.1</v>
      </c>
      <c r="CR47" s="2">
        <f t="shared" si="21"/>
        <v>1E-4</v>
      </c>
      <c r="CS47" s="2">
        <f t="shared" si="22"/>
        <v>0.98684605264736835</v>
      </c>
      <c r="CT47" s="66"/>
      <c r="DB47" s="2">
        <f t="shared" si="37"/>
        <v>13200</v>
      </c>
      <c r="DC47" s="2">
        <f t="shared" si="23"/>
        <v>3.6666666666666665</v>
      </c>
      <c r="DD47" s="2">
        <v>0.1</v>
      </c>
      <c r="DE47" s="2">
        <f t="shared" si="24"/>
        <v>1E-4</v>
      </c>
      <c r="DF47" s="2">
        <f t="shared" si="25"/>
        <v>0.98684605264736835</v>
      </c>
      <c r="DG47" s="66"/>
      <c r="DH47" s="8"/>
      <c r="DI47" s="8"/>
      <c r="DJ47" s="8"/>
      <c r="DP47" s="2">
        <f t="shared" si="38"/>
        <v>13200</v>
      </c>
      <c r="DQ47" s="2">
        <f t="shared" si="26"/>
        <v>3.6666666666666665</v>
      </c>
      <c r="DR47" s="2">
        <v>0.1</v>
      </c>
      <c r="DS47" s="2">
        <f t="shared" si="27"/>
        <v>1E-4</v>
      </c>
      <c r="DT47" s="2">
        <f t="shared" si="28"/>
        <v>0.98684605264736835</v>
      </c>
      <c r="DU47" s="66"/>
      <c r="DY47" s="8">
        <f t="shared" si="29"/>
        <v>0.98684605264736847</v>
      </c>
      <c r="DZ47" s="8"/>
      <c r="EA47" s="8"/>
      <c r="EB47" s="8"/>
      <c r="EC47" s="8"/>
      <c r="ED47" s="8"/>
    </row>
    <row r="48" spans="1:135" x14ac:dyDescent="0.25">
      <c r="A48" s="2">
        <f t="shared" si="30"/>
        <v>13500</v>
      </c>
      <c r="B48" s="2">
        <f t="shared" si="0"/>
        <v>3.75</v>
      </c>
      <c r="C48" s="2">
        <v>0.2</v>
      </c>
      <c r="D48" s="2">
        <f t="shared" si="1"/>
        <v>2.0000000000000001E-4</v>
      </c>
      <c r="E48" s="2">
        <f t="shared" si="2"/>
        <v>1.9736921052947367</v>
      </c>
      <c r="F48" s="66"/>
      <c r="M48" s="2">
        <f t="shared" si="31"/>
        <v>13500</v>
      </c>
      <c r="N48" s="2">
        <f t="shared" si="3"/>
        <v>3.75</v>
      </c>
      <c r="O48" s="2">
        <v>0.1</v>
      </c>
      <c r="P48" s="2">
        <f t="shared" si="4"/>
        <v>1E-4</v>
      </c>
      <c r="Q48" s="2">
        <f t="shared" si="5"/>
        <v>0.98684605264736835</v>
      </c>
      <c r="R48" s="66"/>
      <c r="S48" s="8"/>
      <c r="T48" s="8"/>
      <c r="U48" s="8"/>
      <c r="Y48" s="34"/>
      <c r="Z48" s="2">
        <f t="shared" si="32"/>
        <v>13500</v>
      </c>
      <c r="AA48" s="2">
        <f t="shared" si="6"/>
        <v>3.75</v>
      </c>
      <c r="AB48" s="2">
        <v>0.3</v>
      </c>
      <c r="AC48" s="2">
        <f t="shared" si="7"/>
        <v>2.9999999999999997E-4</v>
      </c>
      <c r="AD48" s="2">
        <f t="shared" si="8"/>
        <v>2.9605381579421048</v>
      </c>
      <c r="AE48" s="66"/>
      <c r="AF48" s="8"/>
      <c r="AI48" s="8">
        <f t="shared" si="9"/>
        <v>1.9736921052947369</v>
      </c>
      <c r="AV48" s="2">
        <f t="shared" si="33"/>
        <v>13500</v>
      </c>
      <c r="AW48" s="2">
        <f t="shared" si="10"/>
        <v>3.75</v>
      </c>
      <c r="AX48" s="2">
        <v>0.1</v>
      </c>
      <c r="AY48" s="2">
        <f t="shared" si="11"/>
        <v>1E-4</v>
      </c>
      <c r="AZ48" s="2">
        <f t="shared" si="12"/>
        <v>0.98684605264736835</v>
      </c>
      <c r="BA48" s="66"/>
      <c r="BB48" s="8"/>
      <c r="BC48" s="33"/>
      <c r="BD48" s="33"/>
      <c r="BG48" s="2">
        <f t="shared" si="34"/>
        <v>13500</v>
      </c>
      <c r="BH48" s="2">
        <f t="shared" si="13"/>
        <v>3.75</v>
      </c>
      <c r="BI48" s="2">
        <v>0.1</v>
      </c>
      <c r="BJ48" s="2">
        <f t="shared" si="14"/>
        <v>1E-4</v>
      </c>
      <c r="BK48" s="2">
        <f t="shared" si="15"/>
        <v>0.98684605264736835</v>
      </c>
      <c r="BL48" s="66"/>
      <c r="BM48" s="8"/>
      <c r="BS48" s="2">
        <f t="shared" si="35"/>
        <v>13500</v>
      </c>
      <c r="BT48" s="2">
        <f t="shared" si="16"/>
        <v>3.75</v>
      </c>
      <c r="BU48" s="2">
        <v>0.1</v>
      </c>
      <c r="BV48" s="2">
        <f t="shared" si="17"/>
        <v>1E-4</v>
      </c>
      <c r="BW48" s="2">
        <f t="shared" si="18"/>
        <v>0.98684605264736835</v>
      </c>
      <c r="BX48" s="66"/>
      <c r="BY48" s="8"/>
      <c r="BZ48" s="37"/>
      <c r="CA48" s="37"/>
      <c r="CB48" s="49">
        <f t="shared" si="19"/>
        <v>0.98684605264736847</v>
      </c>
      <c r="CC48" s="8"/>
      <c r="CD48" s="8"/>
      <c r="CE48" s="8"/>
      <c r="CF48" s="8"/>
      <c r="CG48" s="8"/>
      <c r="CO48" s="2">
        <f t="shared" si="36"/>
        <v>13500</v>
      </c>
      <c r="CP48" s="2">
        <f t="shared" si="20"/>
        <v>3.75</v>
      </c>
      <c r="CQ48" s="2">
        <v>0.1</v>
      </c>
      <c r="CR48" s="2">
        <f t="shared" si="21"/>
        <v>1E-4</v>
      </c>
      <c r="CS48" s="2">
        <f t="shared" si="22"/>
        <v>0.98684605264736835</v>
      </c>
      <c r="CT48" s="66"/>
      <c r="DB48" s="2">
        <f t="shared" si="37"/>
        <v>13500</v>
      </c>
      <c r="DC48" s="2">
        <f t="shared" si="23"/>
        <v>3.75</v>
      </c>
      <c r="DD48" s="2">
        <v>0.1</v>
      </c>
      <c r="DE48" s="2">
        <f t="shared" si="24"/>
        <v>1E-4</v>
      </c>
      <c r="DF48" s="2">
        <f t="shared" si="25"/>
        <v>0.98684605264736835</v>
      </c>
      <c r="DG48" s="66"/>
      <c r="DH48" s="8"/>
      <c r="DI48" s="8"/>
      <c r="DJ48" s="8"/>
      <c r="DP48" s="2">
        <f t="shared" si="38"/>
        <v>13500</v>
      </c>
      <c r="DQ48" s="2">
        <f t="shared" si="26"/>
        <v>3.75</v>
      </c>
      <c r="DR48" s="2">
        <v>0.1</v>
      </c>
      <c r="DS48" s="2">
        <f t="shared" si="27"/>
        <v>1E-4</v>
      </c>
      <c r="DT48" s="2">
        <f t="shared" si="28"/>
        <v>0.98684605264736835</v>
      </c>
      <c r="DU48" s="66"/>
      <c r="DY48" s="8">
        <f t="shared" si="29"/>
        <v>0.98684605264736847</v>
      </c>
      <c r="DZ48" s="8"/>
      <c r="EA48" s="8"/>
      <c r="EB48" s="8"/>
      <c r="EC48" s="8"/>
      <c r="ED48" s="8"/>
    </row>
    <row r="49" spans="1:134" x14ac:dyDescent="0.25">
      <c r="A49" s="2">
        <f t="shared" si="30"/>
        <v>13800</v>
      </c>
      <c r="B49" s="2">
        <f t="shared" si="0"/>
        <v>3.8333333333333335</v>
      </c>
      <c r="C49" s="2">
        <v>0.2</v>
      </c>
      <c r="D49" s="2">
        <f t="shared" si="1"/>
        <v>2.0000000000000001E-4</v>
      </c>
      <c r="E49" s="2">
        <f t="shared" si="2"/>
        <v>1.9736921052947367</v>
      </c>
      <c r="F49" s="66"/>
      <c r="M49" s="2">
        <f t="shared" si="31"/>
        <v>13800</v>
      </c>
      <c r="N49" s="2">
        <f t="shared" si="3"/>
        <v>3.8333333333333335</v>
      </c>
      <c r="O49" s="2">
        <v>0.2</v>
      </c>
      <c r="P49" s="2">
        <f t="shared" si="4"/>
        <v>2.0000000000000001E-4</v>
      </c>
      <c r="Q49" s="2">
        <f t="shared" si="5"/>
        <v>1.9736921052947367</v>
      </c>
      <c r="R49" s="66"/>
      <c r="S49" s="8"/>
      <c r="T49" s="8"/>
      <c r="U49" s="8"/>
      <c r="Y49" s="34"/>
      <c r="Z49" s="2">
        <f t="shared" si="32"/>
        <v>13800</v>
      </c>
      <c r="AA49" s="2">
        <f t="shared" si="6"/>
        <v>3.8333333333333335</v>
      </c>
      <c r="AB49" s="2">
        <v>0.3</v>
      </c>
      <c r="AC49" s="2">
        <f t="shared" si="7"/>
        <v>2.9999999999999997E-4</v>
      </c>
      <c r="AD49" s="2">
        <f t="shared" si="8"/>
        <v>2.9605381579421048</v>
      </c>
      <c r="AE49" s="66"/>
      <c r="AF49" s="8"/>
      <c r="AI49" s="8">
        <f t="shared" si="9"/>
        <v>2.3026407895105261</v>
      </c>
      <c r="AV49" s="2">
        <f t="shared" si="33"/>
        <v>13800</v>
      </c>
      <c r="AW49" s="2">
        <f t="shared" si="10"/>
        <v>3.8333333333333335</v>
      </c>
      <c r="AX49" s="2">
        <v>0.1</v>
      </c>
      <c r="AY49" s="2">
        <f t="shared" si="11"/>
        <v>1E-4</v>
      </c>
      <c r="AZ49" s="2">
        <f t="shared" si="12"/>
        <v>0.98684605264736835</v>
      </c>
      <c r="BA49" s="66"/>
      <c r="BB49" s="8"/>
      <c r="BC49" s="33"/>
      <c r="BD49" s="33"/>
      <c r="BG49" s="2">
        <f t="shared" si="34"/>
        <v>13800</v>
      </c>
      <c r="BH49" s="2">
        <f t="shared" si="13"/>
        <v>3.8333333333333335</v>
      </c>
      <c r="BI49" s="2">
        <v>0.1</v>
      </c>
      <c r="BJ49" s="2">
        <f t="shared" si="14"/>
        <v>1E-4</v>
      </c>
      <c r="BK49" s="2">
        <f t="shared" si="15"/>
        <v>0.98684605264736835</v>
      </c>
      <c r="BL49" s="66"/>
      <c r="BM49" s="8"/>
      <c r="BS49" s="2">
        <f t="shared" si="35"/>
        <v>13800</v>
      </c>
      <c r="BT49" s="2">
        <f t="shared" si="16"/>
        <v>3.8333333333333335</v>
      </c>
      <c r="BU49" s="2">
        <v>0.1</v>
      </c>
      <c r="BV49" s="2">
        <f t="shared" si="17"/>
        <v>1E-4</v>
      </c>
      <c r="BW49" s="2">
        <f t="shared" si="18"/>
        <v>0.98684605264736835</v>
      </c>
      <c r="BX49" s="66"/>
      <c r="BY49" s="8"/>
      <c r="BZ49" s="37"/>
      <c r="CA49" s="37"/>
      <c r="CB49" s="49">
        <f t="shared" si="19"/>
        <v>0.98684605264736847</v>
      </c>
      <c r="CC49" s="8"/>
      <c r="CD49" s="8"/>
      <c r="CE49" s="8"/>
      <c r="CF49" s="8"/>
      <c r="CG49" s="8"/>
      <c r="CO49" s="2">
        <f t="shared" si="36"/>
        <v>13800</v>
      </c>
      <c r="CP49" s="2">
        <f t="shared" si="20"/>
        <v>3.8333333333333335</v>
      </c>
      <c r="CQ49" s="2">
        <v>0.1</v>
      </c>
      <c r="CR49" s="2">
        <f t="shared" si="21"/>
        <v>1E-4</v>
      </c>
      <c r="CS49" s="2">
        <f t="shared" si="22"/>
        <v>0.98684605264736835</v>
      </c>
      <c r="CT49" s="66"/>
      <c r="DB49" s="2">
        <f t="shared" si="37"/>
        <v>13800</v>
      </c>
      <c r="DC49" s="2">
        <f t="shared" si="23"/>
        <v>3.8333333333333335</v>
      </c>
      <c r="DD49" s="2">
        <v>0.1</v>
      </c>
      <c r="DE49" s="2">
        <f t="shared" si="24"/>
        <v>1E-4</v>
      </c>
      <c r="DF49" s="2">
        <f t="shared" si="25"/>
        <v>0.98684605264736835</v>
      </c>
      <c r="DG49" s="66"/>
      <c r="DH49" s="8"/>
      <c r="DI49" s="8"/>
      <c r="DJ49" s="8"/>
      <c r="DP49" s="2">
        <f t="shared" si="38"/>
        <v>13800</v>
      </c>
      <c r="DQ49" s="2">
        <f t="shared" si="26"/>
        <v>3.8333333333333335</v>
      </c>
      <c r="DR49" s="2">
        <v>0.1</v>
      </c>
      <c r="DS49" s="2">
        <f t="shared" si="27"/>
        <v>1E-4</v>
      </c>
      <c r="DT49" s="2">
        <f t="shared" si="28"/>
        <v>0.98684605264736835</v>
      </c>
      <c r="DU49" s="66"/>
      <c r="DY49" s="8">
        <f t="shared" si="29"/>
        <v>0.98684605264736847</v>
      </c>
      <c r="DZ49" s="8"/>
      <c r="EA49" s="8"/>
      <c r="EB49" s="8"/>
      <c r="EC49" s="8"/>
      <c r="ED49" s="8"/>
    </row>
    <row r="50" spans="1:134" x14ac:dyDescent="0.25">
      <c r="A50" s="2">
        <f t="shared" si="30"/>
        <v>14100</v>
      </c>
      <c r="B50" s="2">
        <f t="shared" si="0"/>
        <v>3.9166666666666665</v>
      </c>
      <c r="C50" s="2">
        <v>0.2</v>
      </c>
      <c r="D50" s="2">
        <f t="shared" si="1"/>
        <v>2.0000000000000001E-4</v>
      </c>
      <c r="E50" s="2">
        <f t="shared" si="2"/>
        <v>1.9736921052947367</v>
      </c>
      <c r="F50" s="66"/>
      <c r="M50" s="2">
        <f t="shared" si="31"/>
        <v>14100</v>
      </c>
      <c r="N50" s="2">
        <f t="shared" si="3"/>
        <v>3.9166666666666665</v>
      </c>
      <c r="O50" s="2">
        <v>0.2</v>
      </c>
      <c r="P50" s="2">
        <f t="shared" si="4"/>
        <v>2.0000000000000001E-4</v>
      </c>
      <c r="Q50" s="2">
        <f t="shared" si="5"/>
        <v>1.9736921052947367</v>
      </c>
      <c r="R50" s="66"/>
      <c r="S50" s="8"/>
      <c r="T50" s="8"/>
      <c r="U50" s="8"/>
      <c r="Y50" s="34"/>
      <c r="Z50" s="2">
        <f t="shared" si="32"/>
        <v>14100</v>
      </c>
      <c r="AA50" s="2">
        <f t="shared" si="6"/>
        <v>3.9166666666666665</v>
      </c>
      <c r="AB50" s="2">
        <v>0.3</v>
      </c>
      <c r="AC50" s="2">
        <f t="shared" si="7"/>
        <v>2.9999999999999997E-4</v>
      </c>
      <c r="AD50" s="2">
        <f t="shared" si="8"/>
        <v>2.9605381579421048</v>
      </c>
      <c r="AE50" s="66"/>
      <c r="AF50" s="8"/>
      <c r="AI50" s="8">
        <f t="shared" si="9"/>
        <v>2.3026407895105261</v>
      </c>
      <c r="AV50" s="2">
        <f t="shared" si="33"/>
        <v>14100</v>
      </c>
      <c r="AW50" s="2">
        <f t="shared" si="10"/>
        <v>3.9166666666666665</v>
      </c>
      <c r="AX50" s="2">
        <v>0.1</v>
      </c>
      <c r="AY50" s="2">
        <f t="shared" si="11"/>
        <v>1E-4</v>
      </c>
      <c r="AZ50" s="2">
        <f t="shared" si="12"/>
        <v>0.98684605264736835</v>
      </c>
      <c r="BA50" s="66"/>
      <c r="BB50" s="8"/>
      <c r="BC50" s="33"/>
      <c r="BD50" s="33"/>
      <c r="BG50" s="2">
        <f t="shared" si="34"/>
        <v>14100</v>
      </c>
      <c r="BH50" s="2">
        <f t="shared" si="13"/>
        <v>3.9166666666666665</v>
      </c>
      <c r="BI50" s="2">
        <v>0.1</v>
      </c>
      <c r="BJ50" s="2">
        <f t="shared" si="14"/>
        <v>1E-4</v>
      </c>
      <c r="BK50" s="2">
        <f t="shared" si="15"/>
        <v>0.98684605264736835</v>
      </c>
      <c r="BL50" s="66"/>
      <c r="BM50" s="8"/>
      <c r="BS50" s="2">
        <f t="shared" si="35"/>
        <v>14100</v>
      </c>
      <c r="BT50" s="2">
        <f t="shared" si="16"/>
        <v>3.9166666666666665</v>
      </c>
      <c r="BU50" s="2">
        <v>0.1</v>
      </c>
      <c r="BV50" s="2">
        <f t="shared" si="17"/>
        <v>1E-4</v>
      </c>
      <c r="BW50" s="2">
        <f t="shared" si="18"/>
        <v>0.98684605264736835</v>
      </c>
      <c r="BX50" s="66"/>
      <c r="BY50" s="8"/>
      <c r="BZ50" s="37"/>
      <c r="CA50" s="37"/>
      <c r="CB50" s="49">
        <f t="shared" si="19"/>
        <v>0.98684605264736847</v>
      </c>
      <c r="CC50" s="8"/>
      <c r="CD50" s="8"/>
      <c r="CE50" s="8"/>
      <c r="CF50" s="8"/>
      <c r="CG50" s="8"/>
      <c r="CO50" s="2">
        <f t="shared" si="36"/>
        <v>14100</v>
      </c>
      <c r="CP50" s="2">
        <f t="shared" si="20"/>
        <v>3.9166666666666665</v>
      </c>
      <c r="CQ50" s="2">
        <v>0</v>
      </c>
      <c r="CR50" s="2">
        <f t="shared" si="21"/>
        <v>0</v>
      </c>
      <c r="CS50" s="2">
        <f t="shared" si="22"/>
        <v>0</v>
      </c>
      <c r="CT50" s="66"/>
      <c r="DB50" s="2">
        <f t="shared" si="37"/>
        <v>14100</v>
      </c>
      <c r="DC50" s="2">
        <f t="shared" si="23"/>
        <v>3.9166666666666665</v>
      </c>
      <c r="DD50" s="2">
        <v>0</v>
      </c>
      <c r="DE50" s="2">
        <f t="shared" si="24"/>
        <v>0</v>
      </c>
      <c r="DF50" s="2">
        <f t="shared" si="25"/>
        <v>0</v>
      </c>
      <c r="DG50" s="66"/>
      <c r="DH50" s="8"/>
      <c r="DI50" s="8"/>
      <c r="DJ50" s="8"/>
      <c r="DP50" s="2">
        <f t="shared" si="38"/>
        <v>14100</v>
      </c>
      <c r="DQ50" s="2">
        <f t="shared" si="26"/>
        <v>3.9166666666666665</v>
      </c>
      <c r="DR50" s="2">
        <v>0.1</v>
      </c>
      <c r="DS50" s="2">
        <f t="shared" si="27"/>
        <v>1E-4</v>
      </c>
      <c r="DT50" s="2">
        <f t="shared" si="28"/>
        <v>0.98684605264736835</v>
      </c>
      <c r="DU50" s="66"/>
      <c r="DY50" s="8">
        <f t="shared" si="29"/>
        <v>0.32894868421578943</v>
      </c>
      <c r="DZ50" s="8"/>
      <c r="EA50" s="8"/>
      <c r="EB50" s="8"/>
      <c r="EC50" s="8"/>
      <c r="ED50" s="8"/>
    </row>
    <row r="51" spans="1:134" x14ac:dyDescent="0.25">
      <c r="A51" s="2">
        <f t="shared" si="30"/>
        <v>14400</v>
      </c>
      <c r="B51" s="2">
        <f t="shared" si="0"/>
        <v>4</v>
      </c>
      <c r="C51" s="2">
        <v>0.1</v>
      </c>
      <c r="D51" s="2">
        <f t="shared" si="1"/>
        <v>1E-4</v>
      </c>
      <c r="E51" s="2">
        <f t="shared" si="2"/>
        <v>0.98684605264736835</v>
      </c>
      <c r="F51" s="66"/>
      <c r="M51" s="2">
        <f t="shared" si="31"/>
        <v>14400</v>
      </c>
      <c r="N51" s="2">
        <f t="shared" si="3"/>
        <v>4</v>
      </c>
      <c r="O51" s="2">
        <v>0.1</v>
      </c>
      <c r="P51" s="2">
        <f t="shared" si="4"/>
        <v>1E-4</v>
      </c>
      <c r="Q51" s="2">
        <f t="shared" si="5"/>
        <v>0.98684605264736835</v>
      </c>
      <c r="R51" s="66"/>
      <c r="S51" s="8"/>
      <c r="T51" s="8"/>
      <c r="U51" s="8"/>
      <c r="Y51" s="34"/>
      <c r="Z51" s="2">
        <f t="shared" si="32"/>
        <v>14400</v>
      </c>
      <c r="AA51" s="2">
        <f t="shared" si="6"/>
        <v>4</v>
      </c>
      <c r="AB51" s="2">
        <v>0.3</v>
      </c>
      <c r="AC51" s="2">
        <f t="shared" si="7"/>
        <v>2.9999999999999997E-4</v>
      </c>
      <c r="AD51" s="2">
        <f t="shared" si="8"/>
        <v>2.9605381579421048</v>
      </c>
      <c r="AE51" s="66"/>
      <c r="AF51" s="8"/>
      <c r="AI51" s="8">
        <f t="shared" si="9"/>
        <v>1.6447434210789471</v>
      </c>
      <c r="AV51" s="2">
        <f t="shared" si="33"/>
        <v>14400</v>
      </c>
      <c r="AW51" s="2">
        <f t="shared" si="10"/>
        <v>4</v>
      </c>
      <c r="AX51" s="2">
        <v>0.2</v>
      </c>
      <c r="AY51" s="2">
        <f t="shared" si="11"/>
        <v>2.0000000000000001E-4</v>
      </c>
      <c r="AZ51" s="2">
        <f t="shared" si="12"/>
        <v>1.9736921052947367</v>
      </c>
      <c r="BA51" s="66"/>
      <c r="BB51" s="8"/>
      <c r="BC51" s="33"/>
      <c r="BD51" s="33"/>
      <c r="BG51" s="2">
        <f t="shared" si="34"/>
        <v>14400</v>
      </c>
      <c r="BH51" s="2">
        <f t="shared" si="13"/>
        <v>4</v>
      </c>
      <c r="BI51" s="2">
        <v>0.2</v>
      </c>
      <c r="BJ51" s="2">
        <f t="shared" si="14"/>
        <v>2.0000000000000001E-4</v>
      </c>
      <c r="BK51" s="2">
        <f t="shared" si="15"/>
        <v>1.9736921052947367</v>
      </c>
      <c r="BL51" s="66"/>
      <c r="BM51" s="8"/>
      <c r="BS51" s="2">
        <f t="shared" si="35"/>
        <v>14400</v>
      </c>
      <c r="BT51" s="2">
        <f t="shared" si="16"/>
        <v>4</v>
      </c>
      <c r="BU51" s="2">
        <v>0.1</v>
      </c>
      <c r="BV51" s="2">
        <f t="shared" si="17"/>
        <v>1E-4</v>
      </c>
      <c r="BW51" s="2">
        <f t="shared" si="18"/>
        <v>0.98684605264736835</v>
      </c>
      <c r="BX51" s="66"/>
      <c r="BY51" s="8"/>
      <c r="BZ51" s="37"/>
      <c r="CA51" s="37"/>
      <c r="CB51" s="49">
        <f t="shared" si="19"/>
        <v>1.6447434210789471</v>
      </c>
      <c r="CC51" s="8"/>
      <c r="CD51" s="8"/>
      <c r="CE51" s="8"/>
      <c r="CF51" s="8"/>
      <c r="CG51" s="8"/>
      <c r="CO51" s="2">
        <f t="shared" si="36"/>
        <v>14400</v>
      </c>
      <c r="CP51" s="2">
        <f t="shared" si="20"/>
        <v>4</v>
      </c>
      <c r="CQ51" s="2">
        <v>0.1</v>
      </c>
      <c r="CR51" s="2">
        <f t="shared" si="21"/>
        <v>1E-4</v>
      </c>
      <c r="CS51" s="2">
        <f t="shared" si="22"/>
        <v>0.98684605264736835</v>
      </c>
      <c r="CT51" s="66"/>
      <c r="DB51" s="2">
        <f t="shared" si="37"/>
        <v>14400</v>
      </c>
      <c r="DC51" s="2">
        <f t="shared" si="23"/>
        <v>4</v>
      </c>
      <c r="DD51" s="2">
        <v>0.1</v>
      </c>
      <c r="DE51" s="2">
        <f t="shared" si="24"/>
        <v>1E-4</v>
      </c>
      <c r="DF51" s="2">
        <f t="shared" si="25"/>
        <v>0.98684605264736835</v>
      </c>
      <c r="DG51" s="66"/>
      <c r="DH51" s="8"/>
      <c r="DI51" s="8"/>
      <c r="DJ51" s="8"/>
      <c r="DP51" s="2">
        <f t="shared" si="38"/>
        <v>14400</v>
      </c>
      <c r="DQ51" s="2">
        <f t="shared" si="26"/>
        <v>4</v>
      </c>
      <c r="DR51" s="2">
        <v>0.1</v>
      </c>
      <c r="DS51" s="2">
        <f t="shared" si="27"/>
        <v>1E-4</v>
      </c>
      <c r="DT51" s="2">
        <f t="shared" si="28"/>
        <v>0.98684605264736835</v>
      </c>
      <c r="DU51" s="66"/>
      <c r="DY51" s="8">
        <f t="shared" si="29"/>
        <v>0.98684605264736847</v>
      </c>
      <c r="DZ51" s="8"/>
      <c r="EA51" s="8"/>
      <c r="EB51" s="8"/>
      <c r="EC51" s="8"/>
      <c r="ED51" s="8"/>
    </row>
    <row r="52" spans="1:134" x14ac:dyDescent="0.25">
      <c r="A52" s="2">
        <f t="shared" si="30"/>
        <v>14700</v>
      </c>
      <c r="B52" s="2">
        <f t="shared" si="0"/>
        <v>4.083333333333333</v>
      </c>
      <c r="C52" s="2">
        <v>0.2</v>
      </c>
      <c r="D52" s="2">
        <f t="shared" si="1"/>
        <v>2.0000000000000001E-4</v>
      </c>
      <c r="E52" s="2">
        <f t="shared" si="2"/>
        <v>1.9736921052947367</v>
      </c>
      <c r="F52" s="66"/>
      <c r="M52" s="2">
        <f t="shared" si="31"/>
        <v>14700</v>
      </c>
      <c r="N52" s="2">
        <f t="shared" si="3"/>
        <v>4.083333333333333</v>
      </c>
      <c r="O52" s="2">
        <v>0.2</v>
      </c>
      <c r="P52" s="2">
        <f t="shared" si="4"/>
        <v>2.0000000000000001E-4</v>
      </c>
      <c r="Q52" s="2">
        <f t="shared" si="5"/>
        <v>1.9736921052947367</v>
      </c>
      <c r="R52" s="66"/>
      <c r="S52" s="8"/>
      <c r="T52" s="8"/>
      <c r="U52" s="8"/>
      <c r="Y52" s="34"/>
      <c r="Z52" s="2">
        <f t="shared" si="32"/>
        <v>14700</v>
      </c>
      <c r="AA52" s="2">
        <f t="shared" si="6"/>
        <v>4.083333333333333</v>
      </c>
      <c r="AB52" s="2">
        <v>0.3</v>
      </c>
      <c r="AC52" s="2">
        <f t="shared" si="7"/>
        <v>2.9999999999999997E-4</v>
      </c>
      <c r="AD52" s="2">
        <f t="shared" si="8"/>
        <v>2.9605381579421048</v>
      </c>
      <c r="AE52" s="66"/>
      <c r="AF52" s="8"/>
      <c r="AI52" s="8">
        <f t="shared" si="9"/>
        <v>2.3026407895105261</v>
      </c>
      <c r="AV52" s="2">
        <f t="shared" si="33"/>
        <v>14700</v>
      </c>
      <c r="AW52" s="2">
        <f t="shared" si="10"/>
        <v>4.083333333333333</v>
      </c>
      <c r="AX52" s="2">
        <v>0.1</v>
      </c>
      <c r="AY52" s="2">
        <f t="shared" si="11"/>
        <v>1E-4</v>
      </c>
      <c r="AZ52" s="2">
        <f t="shared" si="12"/>
        <v>0.98684605264736835</v>
      </c>
      <c r="BA52" s="66"/>
      <c r="BB52" s="8"/>
      <c r="BC52" s="33"/>
      <c r="BD52" s="33"/>
      <c r="BG52" s="2">
        <f t="shared" si="34"/>
        <v>14700</v>
      </c>
      <c r="BH52" s="2">
        <f t="shared" si="13"/>
        <v>4.083333333333333</v>
      </c>
      <c r="BI52" s="2">
        <v>0.1</v>
      </c>
      <c r="BJ52" s="2">
        <f t="shared" si="14"/>
        <v>1E-4</v>
      </c>
      <c r="BK52" s="2">
        <f t="shared" si="15"/>
        <v>0.98684605264736835</v>
      </c>
      <c r="BL52" s="66"/>
      <c r="BM52" s="8"/>
      <c r="BS52" s="2">
        <f t="shared" si="35"/>
        <v>14700</v>
      </c>
      <c r="BT52" s="2">
        <f t="shared" si="16"/>
        <v>4.083333333333333</v>
      </c>
      <c r="BU52" s="2">
        <v>0.1</v>
      </c>
      <c r="BV52" s="2">
        <f t="shared" si="17"/>
        <v>1E-4</v>
      </c>
      <c r="BW52" s="2">
        <f t="shared" si="18"/>
        <v>0.98684605264736835</v>
      </c>
      <c r="BX52" s="66"/>
      <c r="BY52" s="8"/>
      <c r="BZ52" s="37"/>
      <c r="CA52" s="37"/>
      <c r="CB52" s="49">
        <f t="shared" si="19"/>
        <v>0.98684605264736847</v>
      </c>
      <c r="CC52" s="8"/>
      <c r="CD52" s="8"/>
      <c r="CE52" s="8"/>
      <c r="CF52" s="8"/>
      <c r="CG52" s="8"/>
      <c r="CO52" s="2">
        <f t="shared" si="36"/>
        <v>14700</v>
      </c>
      <c r="CP52" s="2">
        <f t="shared" si="20"/>
        <v>4.083333333333333</v>
      </c>
      <c r="CQ52" s="2">
        <v>0.1</v>
      </c>
      <c r="CR52" s="2">
        <f t="shared" si="21"/>
        <v>1E-4</v>
      </c>
      <c r="CS52" s="2">
        <f t="shared" si="22"/>
        <v>0.98684605264736835</v>
      </c>
      <c r="CT52" s="66"/>
      <c r="DB52" s="2">
        <f t="shared" si="37"/>
        <v>14700</v>
      </c>
      <c r="DC52" s="2">
        <f t="shared" si="23"/>
        <v>4.083333333333333</v>
      </c>
      <c r="DD52" s="2">
        <v>0</v>
      </c>
      <c r="DE52" s="2">
        <f t="shared" si="24"/>
        <v>0</v>
      </c>
      <c r="DF52" s="2">
        <f t="shared" si="25"/>
        <v>0</v>
      </c>
      <c r="DG52" s="66"/>
      <c r="DH52" s="8"/>
      <c r="DI52" s="8"/>
      <c r="DJ52" s="8"/>
      <c r="DP52" s="2">
        <f t="shared" si="38"/>
        <v>14700</v>
      </c>
      <c r="DQ52" s="2">
        <f t="shared" si="26"/>
        <v>4.083333333333333</v>
      </c>
      <c r="DR52" s="2">
        <v>0.1</v>
      </c>
      <c r="DS52" s="2">
        <f t="shared" si="27"/>
        <v>1E-4</v>
      </c>
      <c r="DT52" s="2">
        <f t="shared" si="28"/>
        <v>0.98684605264736835</v>
      </c>
      <c r="DU52" s="66"/>
      <c r="DY52" s="8">
        <f t="shared" si="29"/>
        <v>0.65789736843157887</v>
      </c>
      <c r="DZ52" s="8"/>
      <c r="EA52" s="8"/>
      <c r="EB52" s="8"/>
      <c r="EC52" s="8"/>
      <c r="ED52" s="8"/>
    </row>
    <row r="53" spans="1:134" x14ac:dyDescent="0.25">
      <c r="A53" s="2">
        <f t="shared" si="30"/>
        <v>15000</v>
      </c>
      <c r="B53" s="2">
        <f t="shared" si="0"/>
        <v>4.166666666666667</v>
      </c>
      <c r="C53" s="2">
        <v>0.2</v>
      </c>
      <c r="D53" s="2">
        <f t="shared" si="1"/>
        <v>2.0000000000000001E-4</v>
      </c>
      <c r="E53" s="2">
        <f t="shared" si="2"/>
        <v>1.9736921052947367</v>
      </c>
      <c r="F53" s="66"/>
      <c r="M53" s="2">
        <f t="shared" si="31"/>
        <v>15000</v>
      </c>
      <c r="N53" s="2">
        <f t="shared" si="3"/>
        <v>4.166666666666667</v>
      </c>
      <c r="O53" s="2">
        <v>0.2</v>
      </c>
      <c r="P53" s="2">
        <f t="shared" si="4"/>
        <v>2.0000000000000001E-4</v>
      </c>
      <c r="Q53" s="2">
        <f t="shared" si="5"/>
        <v>1.9736921052947367</v>
      </c>
      <c r="R53" s="66"/>
      <c r="S53" s="8"/>
      <c r="T53" s="8"/>
      <c r="U53" s="8"/>
      <c r="Y53" s="34"/>
      <c r="Z53" s="2">
        <f t="shared" si="32"/>
        <v>15000</v>
      </c>
      <c r="AA53" s="2">
        <f t="shared" si="6"/>
        <v>4.166666666666667</v>
      </c>
      <c r="AB53" s="2">
        <v>0.3</v>
      </c>
      <c r="AC53" s="2">
        <f t="shared" si="7"/>
        <v>2.9999999999999997E-4</v>
      </c>
      <c r="AD53" s="2">
        <f t="shared" si="8"/>
        <v>2.9605381579421048</v>
      </c>
      <c r="AE53" s="66"/>
      <c r="AF53" s="8"/>
      <c r="AI53" s="8">
        <f t="shared" si="9"/>
        <v>2.3026407895105261</v>
      </c>
      <c r="AV53" s="2">
        <f t="shared" si="33"/>
        <v>15000</v>
      </c>
      <c r="AW53" s="2">
        <f t="shared" si="10"/>
        <v>4.166666666666667</v>
      </c>
      <c r="AX53" s="2">
        <v>0.1</v>
      </c>
      <c r="AY53" s="2">
        <f t="shared" si="11"/>
        <v>1E-4</v>
      </c>
      <c r="AZ53" s="2">
        <f t="shared" si="12"/>
        <v>0.98684605264736835</v>
      </c>
      <c r="BA53" s="66"/>
      <c r="BB53" s="8"/>
      <c r="BC53" s="33"/>
      <c r="BD53" s="33"/>
      <c r="BG53" s="2">
        <f t="shared" si="34"/>
        <v>15000</v>
      </c>
      <c r="BH53" s="2">
        <f t="shared" si="13"/>
        <v>4.166666666666667</v>
      </c>
      <c r="BI53" s="2">
        <v>0.1</v>
      </c>
      <c r="BJ53" s="2">
        <f t="shared" si="14"/>
        <v>1E-4</v>
      </c>
      <c r="BK53" s="2">
        <f t="shared" si="15"/>
        <v>0.98684605264736835</v>
      </c>
      <c r="BL53" s="66"/>
      <c r="BM53" s="8"/>
      <c r="BS53" s="2">
        <f t="shared" si="35"/>
        <v>15000</v>
      </c>
      <c r="BT53" s="2">
        <f t="shared" si="16"/>
        <v>4.166666666666667</v>
      </c>
      <c r="BU53" s="2">
        <v>0.1</v>
      </c>
      <c r="BV53" s="2">
        <f t="shared" si="17"/>
        <v>1E-4</v>
      </c>
      <c r="BW53" s="2">
        <f t="shared" si="18"/>
        <v>0.98684605264736835</v>
      </c>
      <c r="BX53" s="66"/>
      <c r="BY53" s="8"/>
      <c r="BZ53" s="37"/>
      <c r="CA53" s="37"/>
      <c r="CB53" s="49">
        <f t="shared" si="19"/>
        <v>0.98684605264736847</v>
      </c>
      <c r="CC53" s="8"/>
      <c r="CD53" s="8"/>
      <c r="CE53" s="8"/>
      <c r="CF53" s="8"/>
      <c r="CG53" s="8"/>
      <c r="CO53" s="2">
        <f t="shared" si="36"/>
        <v>15000</v>
      </c>
      <c r="CP53" s="2">
        <f t="shared" si="20"/>
        <v>4.166666666666667</v>
      </c>
      <c r="CQ53" s="2">
        <v>0.1</v>
      </c>
      <c r="CR53" s="2">
        <f t="shared" si="21"/>
        <v>1E-4</v>
      </c>
      <c r="CS53" s="2">
        <f t="shared" si="22"/>
        <v>0.98684605264736835</v>
      </c>
      <c r="CT53" s="66"/>
      <c r="DB53" s="2">
        <f t="shared" si="37"/>
        <v>15000</v>
      </c>
      <c r="DC53" s="2">
        <f t="shared" si="23"/>
        <v>4.166666666666667</v>
      </c>
      <c r="DD53" s="2">
        <v>0.1</v>
      </c>
      <c r="DE53" s="2">
        <f t="shared" si="24"/>
        <v>1E-4</v>
      </c>
      <c r="DF53" s="2">
        <f t="shared" si="25"/>
        <v>0.98684605264736835</v>
      </c>
      <c r="DG53" s="66"/>
      <c r="DH53" s="8"/>
      <c r="DI53" s="8"/>
      <c r="DJ53" s="8"/>
      <c r="DP53" s="2">
        <f t="shared" si="38"/>
        <v>15000</v>
      </c>
      <c r="DQ53" s="2">
        <f t="shared" si="26"/>
        <v>4.166666666666667</v>
      </c>
      <c r="DR53" s="2">
        <v>0.1</v>
      </c>
      <c r="DS53" s="2">
        <f t="shared" si="27"/>
        <v>1E-4</v>
      </c>
      <c r="DT53" s="2">
        <f t="shared" si="28"/>
        <v>0.98684605264736835</v>
      </c>
      <c r="DU53" s="66"/>
      <c r="DY53" s="8">
        <f t="shared" si="29"/>
        <v>0.98684605264736847</v>
      </c>
      <c r="DZ53" s="8"/>
      <c r="EA53" s="8"/>
      <c r="EB53" s="8"/>
      <c r="EC53" s="8"/>
      <c r="ED53" s="8"/>
    </row>
    <row r="54" spans="1:134" ht="15" customHeight="1" x14ac:dyDescent="0.25">
      <c r="A54" s="2">
        <f t="shared" si="30"/>
        <v>15300</v>
      </c>
      <c r="B54" s="2">
        <f t="shared" si="0"/>
        <v>4.25</v>
      </c>
      <c r="C54" s="2">
        <v>0.4</v>
      </c>
      <c r="D54" s="2">
        <f t="shared" si="1"/>
        <v>4.0000000000000002E-4</v>
      </c>
      <c r="E54" s="2">
        <f t="shared" si="2"/>
        <v>3.9473842105894734</v>
      </c>
      <c r="F54" s="63" t="s">
        <v>5</v>
      </c>
      <c r="M54" s="2">
        <f t="shared" si="31"/>
        <v>15300</v>
      </c>
      <c r="N54" s="2">
        <f t="shared" si="3"/>
        <v>4.25</v>
      </c>
      <c r="O54" s="2">
        <v>0.3</v>
      </c>
      <c r="P54" s="2">
        <f t="shared" si="4"/>
        <v>2.9999999999999997E-4</v>
      </c>
      <c r="Q54" s="2">
        <f t="shared" si="5"/>
        <v>2.9605381579421048</v>
      </c>
      <c r="R54" s="63" t="s">
        <v>5</v>
      </c>
      <c r="S54" s="8"/>
      <c r="T54" s="8"/>
      <c r="U54" s="8"/>
      <c r="Y54" s="34"/>
      <c r="Z54" s="2">
        <f t="shared" si="32"/>
        <v>15300</v>
      </c>
      <c r="AA54" s="2">
        <f t="shared" si="6"/>
        <v>4.25</v>
      </c>
      <c r="AB54" s="2">
        <v>0.5</v>
      </c>
      <c r="AC54" s="2">
        <f t="shared" si="7"/>
        <v>5.0000000000000001E-4</v>
      </c>
      <c r="AD54" s="2">
        <f t="shared" si="8"/>
        <v>4.9342302632368416</v>
      </c>
      <c r="AE54" s="63" t="s">
        <v>5</v>
      </c>
      <c r="AF54" s="8"/>
      <c r="AI54" s="8">
        <f t="shared" si="9"/>
        <v>3.947384210589473</v>
      </c>
      <c r="AV54" s="2">
        <f t="shared" si="33"/>
        <v>15300</v>
      </c>
      <c r="AW54" s="2">
        <f t="shared" si="10"/>
        <v>4.25</v>
      </c>
      <c r="AX54" s="2">
        <v>0.3</v>
      </c>
      <c r="AY54" s="2">
        <f t="shared" si="11"/>
        <v>2.9999999999999997E-4</v>
      </c>
      <c r="AZ54" s="2">
        <f t="shared" si="12"/>
        <v>2.9605381579421048</v>
      </c>
      <c r="BA54" s="63" t="s">
        <v>5</v>
      </c>
      <c r="BB54" s="8"/>
      <c r="BC54" s="33"/>
      <c r="BD54" s="33"/>
      <c r="BG54" s="2">
        <f t="shared" si="34"/>
        <v>15300</v>
      </c>
      <c r="BH54" s="2">
        <f t="shared" si="13"/>
        <v>4.25</v>
      </c>
      <c r="BI54" s="2">
        <v>0.3</v>
      </c>
      <c r="BJ54" s="2">
        <f t="shared" si="14"/>
        <v>2.9999999999999997E-4</v>
      </c>
      <c r="BK54" s="2">
        <f t="shared" si="15"/>
        <v>2.9605381579421048</v>
      </c>
      <c r="BL54" s="63" t="s">
        <v>5</v>
      </c>
      <c r="BM54" s="8"/>
      <c r="BS54" s="2">
        <f t="shared" si="35"/>
        <v>15300</v>
      </c>
      <c r="BT54" s="2">
        <f t="shared" si="16"/>
        <v>4.25</v>
      </c>
      <c r="BU54" s="2">
        <v>0.2</v>
      </c>
      <c r="BV54" s="2">
        <f t="shared" si="17"/>
        <v>2.0000000000000001E-4</v>
      </c>
      <c r="BW54" s="2">
        <f t="shared" si="18"/>
        <v>1.9736921052947367</v>
      </c>
      <c r="BX54" s="63" t="s">
        <v>5</v>
      </c>
      <c r="BY54" s="8"/>
      <c r="BZ54" s="37"/>
      <c r="CA54" s="37"/>
      <c r="CB54" s="49">
        <f t="shared" si="19"/>
        <v>2.6315894737263155</v>
      </c>
      <c r="CC54" s="8"/>
      <c r="CD54" s="8"/>
      <c r="CE54" s="8"/>
      <c r="CF54" s="8"/>
      <c r="CG54" s="8"/>
      <c r="CO54" s="2">
        <f t="shared" si="36"/>
        <v>15300</v>
      </c>
      <c r="CP54" s="2">
        <f t="shared" si="20"/>
        <v>4.25</v>
      </c>
      <c r="CQ54" s="2">
        <v>0.1</v>
      </c>
      <c r="CR54" s="2">
        <f t="shared" si="21"/>
        <v>1E-4</v>
      </c>
      <c r="CS54" s="2">
        <f t="shared" si="22"/>
        <v>0.98684605264736835</v>
      </c>
      <c r="CT54" s="63" t="s">
        <v>5</v>
      </c>
      <c r="DB54" s="2">
        <f t="shared" si="37"/>
        <v>15300</v>
      </c>
      <c r="DC54" s="2">
        <f t="shared" si="23"/>
        <v>4.25</v>
      </c>
      <c r="DD54" s="2">
        <v>0.1</v>
      </c>
      <c r="DE54" s="2">
        <f t="shared" si="24"/>
        <v>1E-4</v>
      </c>
      <c r="DF54" s="2">
        <f t="shared" si="25"/>
        <v>0.98684605264736835</v>
      </c>
      <c r="DG54" s="63" t="s">
        <v>5</v>
      </c>
      <c r="DH54" s="8"/>
      <c r="DI54" s="8"/>
      <c r="DJ54" s="8"/>
      <c r="DP54" s="2">
        <f t="shared" si="38"/>
        <v>15300</v>
      </c>
      <c r="DQ54" s="2">
        <f t="shared" si="26"/>
        <v>4.25</v>
      </c>
      <c r="DR54" s="2">
        <v>0.2</v>
      </c>
      <c r="DS54" s="2">
        <f t="shared" si="27"/>
        <v>2.0000000000000001E-4</v>
      </c>
      <c r="DT54" s="2">
        <f t="shared" si="28"/>
        <v>1.9736921052947367</v>
      </c>
      <c r="DU54" s="63" t="s">
        <v>5</v>
      </c>
      <c r="DY54" s="8">
        <f t="shared" si="29"/>
        <v>1.3157947368631577</v>
      </c>
      <c r="DZ54" s="8"/>
      <c r="EA54" s="8"/>
      <c r="EB54" s="8"/>
      <c r="EC54" s="8"/>
      <c r="ED54" s="8"/>
    </row>
    <row r="55" spans="1:134" x14ac:dyDescent="0.25">
      <c r="A55" s="2">
        <f t="shared" si="30"/>
        <v>15600</v>
      </c>
      <c r="B55" s="2">
        <f t="shared" si="0"/>
        <v>4.333333333333333</v>
      </c>
      <c r="C55" s="2">
        <v>0.6</v>
      </c>
      <c r="D55" s="2">
        <f t="shared" si="1"/>
        <v>5.9999999999999995E-4</v>
      </c>
      <c r="E55" s="2">
        <f t="shared" si="2"/>
        <v>5.9210763158842097</v>
      </c>
      <c r="F55" s="64"/>
      <c r="M55" s="2">
        <f t="shared" si="31"/>
        <v>15600</v>
      </c>
      <c r="N55" s="2">
        <f t="shared" si="3"/>
        <v>4.333333333333333</v>
      </c>
      <c r="O55" s="2">
        <v>0.7</v>
      </c>
      <c r="P55" s="2">
        <f t="shared" si="4"/>
        <v>6.9999999999999999E-4</v>
      </c>
      <c r="Q55" s="2">
        <f t="shared" si="5"/>
        <v>6.9079223685315778</v>
      </c>
      <c r="R55" s="64"/>
      <c r="S55" s="8"/>
      <c r="T55" s="8"/>
      <c r="U55" s="8"/>
      <c r="Y55" s="34"/>
      <c r="Z55" s="2">
        <f t="shared" si="32"/>
        <v>15600</v>
      </c>
      <c r="AA55" s="2">
        <f t="shared" si="6"/>
        <v>4.333333333333333</v>
      </c>
      <c r="AB55" s="2">
        <v>0.8</v>
      </c>
      <c r="AC55" s="2">
        <f t="shared" si="7"/>
        <v>8.0000000000000004E-4</v>
      </c>
      <c r="AD55" s="2">
        <f t="shared" si="8"/>
        <v>7.8947684211789468</v>
      </c>
      <c r="AE55" s="64"/>
      <c r="AF55" s="8"/>
      <c r="AI55" s="8">
        <f t="shared" si="9"/>
        <v>6.9079223685315769</v>
      </c>
      <c r="AV55" s="2">
        <f t="shared" si="33"/>
        <v>15600</v>
      </c>
      <c r="AW55" s="2">
        <f t="shared" si="10"/>
        <v>4.333333333333333</v>
      </c>
      <c r="AX55" s="2">
        <v>0.7</v>
      </c>
      <c r="AY55" s="2">
        <f t="shared" si="11"/>
        <v>6.9999999999999999E-4</v>
      </c>
      <c r="AZ55" s="2">
        <f t="shared" si="12"/>
        <v>6.9079223685315778</v>
      </c>
      <c r="BA55" s="64"/>
      <c r="BB55" s="8"/>
      <c r="BC55" s="33"/>
      <c r="BD55" s="33"/>
      <c r="BG55" s="2">
        <f t="shared" si="34"/>
        <v>15600</v>
      </c>
      <c r="BH55" s="2">
        <f t="shared" si="13"/>
        <v>4.333333333333333</v>
      </c>
      <c r="BI55" s="2">
        <v>0.7</v>
      </c>
      <c r="BJ55" s="2">
        <f t="shared" si="14"/>
        <v>6.9999999999999999E-4</v>
      </c>
      <c r="BK55" s="2">
        <f t="shared" si="15"/>
        <v>6.9079223685315778</v>
      </c>
      <c r="BL55" s="64"/>
      <c r="BM55" s="8"/>
      <c r="BS55" s="2">
        <f t="shared" si="35"/>
        <v>15600</v>
      </c>
      <c r="BT55" s="2">
        <f t="shared" si="16"/>
        <v>4.333333333333333</v>
      </c>
      <c r="BU55" s="2">
        <v>0.3</v>
      </c>
      <c r="BV55" s="2">
        <f t="shared" si="17"/>
        <v>2.9999999999999997E-4</v>
      </c>
      <c r="BW55" s="2">
        <f t="shared" si="18"/>
        <v>2.9605381579421048</v>
      </c>
      <c r="BX55" s="64"/>
      <c r="BY55" s="8"/>
      <c r="BZ55" s="37"/>
      <c r="CA55" s="37"/>
      <c r="CB55" s="49">
        <f t="shared" si="19"/>
        <v>5.5921276316684194</v>
      </c>
      <c r="CC55" s="8"/>
      <c r="CD55" s="8"/>
      <c r="CE55" s="8"/>
      <c r="CF55" s="8"/>
      <c r="CG55" s="8"/>
      <c r="CO55" s="2">
        <f t="shared" si="36"/>
        <v>15600</v>
      </c>
      <c r="CP55" s="2">
        <f t="shared" si="20"/>
        <v>4.333333333333333</v>
      </c>
      <c r="CQ55" s="2">
        <v>0.2</v>
      </c>
      <c r="CR55" s="2">
        <f t="shared" si="21"/>
        <v>2.0000000000000001E-4</v>
      </c>
      <c r="CS55" s="2">
        <f t="shared" si="22"/>
        <v>1.9736921052947367</v>
      </c>
      <c r="CT55" s="64"/>
      <c r="DB55" s="2">
        <f t="shared" si="37"/>
        <v>15600</v>
      </c>
      <c r="DC55" s="2">
        <f t="shared" si="23"/>
        <v>4.333333333333333</v>
      </c>
      <c r="DD55" s="2">
        <v>0.2</v>
      </c>
      <c r="DE55" s="2">
        <f t="shared" si="24"/>
        <v>2.0000000000000001E-4</v>
      </c>
      <c r="DF55" s="2">
        <f t="shared" si="25"/>
        <v>1.9736921052947367</v>
      </c>
      <c r="DG55" s="64"/>
      <c r="DH55" s="8"/>
      <c r="DI55" s="8"/>
      <c r="DJ55" s="8"/>
      <c r="DP55" s="2">
        <f t="shared" si="38"/>
        <v>15600</v>
      </c>
      <c r="DQ55" s="2">
        <f t="shared" si="26"/>
        <v>4.333333333333333</v>
      </c>
      <c r="DR55" s="2">
        <v>0.2</v>
      </c>
      <c r="DS55" s="2">
        <f t="shared" si="27"/>
        <v>2.0000000000000001E-4</v>
      </c>
      <c r="DT55" s="2">
        <f t="shared" si="28"/>
        <v>1.9736921052947367</v>
      </c>
      <c r="DU55" s="64"/>
      <c r="DY55" s="8">
        <f t="shared" si="29"/>
        <v>1.9736921052947369</v>
      </c>
      <c r="DZ55" s="8"/>
      <c r="EA55" s="8"/>
      <c r="EB55" s="8"/>
      <c r="EC55" s="8"/>
      <c r="ED55" s="8"/>
    </row>
    <row r="56" spans="1:134" x14ac:dyDescent="0.25">
      <c r="A56" s="2">
        <f t="shared" si="30"/>
        <v>15900</v>
      </c>
      <c r="B56" s="2">
        <f t="shared" si="0"/>
        <v>4.416666666666667</v>
      </c>
      <c r="C56" s="2">
        <v>1</v>
      </c>
      <c r="D56" s="2">
        <f t="shared" si="1"/>
        <v>1E-3</v>
      </c>
      <c r="E56" s="2">
        <f t="shared" si="2"/>
        <v>9.8684605264736831</v>
      </c>
      <c r="F56" s="64"/>
      <c r="M56" s="2">
        <f t="shared" si="31"/>
        <v>15900</v>
      </c>
      <c r="N56" s="2">
        <f t="shared" si="3"/>
        <v>4.416666666666667</v>
      </c>
      <c r="O56" s="2">
        <v>1.1000000000000001</v>
      </c>
      <c r="P56" s="2">
        <f t="shared" si="4"/>
        <v>1.1000000000000001E-3</v>
      </c>
      <c r="Q56" s="2">
        <f t="shared" si="5"/>
        <v>10.855306579121052</v>
      </c>
      <c r="R56" s="64"/>
      <c r="S56" s="8"/>
      <c r="T56" s="8"/>
      <c r="U56" s="8"/>
      <c r="Y56" s="34"/>
      <c r="Z56" s="2">
        <f t="shared" si="32"/>
        <v>15900</v>
      </c>
      <c r="AA56" s="2">
        <f t="shared" si="6"/>
        <v>4.416666666666667</v>
      </c>
      <c r="AB56" s="2">
        <v>1</v>
      </c>
      <c r="AC56" s="2">
        <f t="shared" si="7"/>
        <v>1E-3</v>
      </c>
      <c r="AD56" s="2">
        <f t="shared" si="8"/>
        <v>9.8684605264736831</v>
      </c>
      <c r="AE56" s="64"/>
      <c r="AF56" s="8"/>
      <c r="AI56" s="8">
        <f t="shared" si="9"/>
        <v>10.197409210689473</v>
      </c>
      <c r="AV56" s="2">
        <f t="shared" si="33"/>
        <v>15900</v>
      </c>
      <c r="AW56" s="2">
        <f t="shared" si="10"/>
        <v>4.416666666666667</v>
      </c>
      <c r="AX56" s="2">
        <v>0.8</v>
      </c>
      <c r="AY56" s="2">
        <f t="shared" si="11"/>
        <v>8.0000000000000004E-4</v>
      </c>
      <c r="AZ56" s="2">
        <f t="shared" si="12"/>
        <v>7.8947684211789468</v>
      </c>
      <c r="BA56" s="64"/>
      <c r="BB56" s="8"/>
      <c r="BC56" s="33"/>
      <c r="BD56" s="33"/>
      <c r="BG56" s="2">
        <f t="shared" si="34"/>
        <v>15900</v>
      </c>
      <c r="BH56" s="2">
        <f t="shared" si="13"/>
        <v>4.416666666666667</v>
      </c>
      <c r="BI56" s="2">
        <v>0.8</v>
      </c>
      <c r="BJ56" s="2">
        <f t="shared" si="14"/>
        <v>8.0000000000000004E-4</v>
      </c>
      <c r="BK56" s="2">
        <f t="shared" si="15"/>
        <v>7.8947684211789468</v>
      </c>
      <c r="BL56" s="64"/>
      <c r="BM56" s="8"/>
      <c r="BS56" s="2">
        <f t="shared" si="35"/>
        <v>15900</v>
      </c>
      <c r="BT56" s="2">
        <f t="shared" si="16"/>
        <v>4.416666666666667</v>
      </c>
      <c r="BU56" s="2">
        <v>0.7</v>
      </c>
      <c r="BV56" s="2">
        <f t="shared" si="17"/>
        <v>6.9999999999999999E-4</v>
      </c>
      <c r="BW56" s="2">
        <f t="shared" si="18"/>
        <v>6.9079223685315778</v>
      </c>
      <c r="BX56" s="64"/>
      <c r="BY56" s="8"/>
      <c r="BZ56" s="37"/>
      <c r="CA56" s="37"/>
      <c r="CB56" s="49">
        <f t="shared" si="19"/>
        <v>7.5658197369631566</v>
      </c>
      <c r="CC56" s="8"/>
      <c r="CD56" s="8"/>
      <c r="CE56" s="8"/>
      <c r="CF56" s="8"/>
      <c r="CG56" s="8"/>
      <c r="CO56" s="2">
        <f t="shared" si="36"/>
        <v>15900</v>
      </c>
      <c r="CP56" s="2">
        <f t="shared" si="20"/>
        <v>4.416666666666667</v>
      </c>
      <c r="CQ56" s="2">
        <v>0.2</v>
      </c>
      <c r="CR56" s="2">
        <f t="shared" si="21"/>
        <v>2.0000000000000001E-4</v>
      </c>
      <c r="CS56" s="2">
        <f t="shared" si="22"/>
        <v>1.9736921052947367</v>
      </c>
      <c r="CT56" s="64"/>
      <c r="DB56" s="2">
        <f t="shared" si="37"/>
        <v>15900</v>
      </c>
      <c r="DC56" s="2">
        <f t="shared" si="23"/>
        <v>4.416666666666667</v>
      </c>
      <c r="DD56" s="2">
        <v>0.2</v>
      </c>
      <c r="DE56" s="2">
        <f t="shared" si="24"/>
        <v>2.0000000000000001E-4</v>
      </c>
      <c r="DF56" s="2">
        <f t="shared" si="25"/>
        <v>1.9736921052947367</v>
      </c>
      <c r="DG56" s="64"/>
      <c r="DH56" s="8"/>
      <c r="DI56" s="8"/>
      <c r="DJ56" s="8"/>
      <c r="DP56" s="2">
        <f t="shared" si="38"/>
        <v>15900</v>
      </c>
      <c r="DQ56" s="2">
        <f t="shared" si="26"/>
        <v>4.416666666666667</v>
      </c>
      <c r="DR56" s="2">
        <v>0.2</v>
      </c>
      <c r="DS56" s="2">
        <f t="shared" si="27"/>
        <v>2.0000000000000001E-4</v>
      </c>
      <c r="DT56" s="2">
        <f t="shared" si="28"/>
        <v>1.9736921052947367</v>
      </c>
      <c r="DU56" s="64"/>
      <c r="DY56" s="8">
        <f t="shared" si="29"/>
        <v>1.9736921052947369</v>
      </c>
      <c r="DZ56" s="8"/>
      <c r="EA56" s="8"/>
      <c r="EB56" s="8"/>
      <c r="EC56" s="8"/>
      <c r="ED56" s="8"/>
    </row>
    <row r="57" spans="1:134" x14ac:dyDescent="0.25">
      <c r="A57" s="2">
        <f t="shared" si="30"/>
        <v>16200</v>
      </c>
      <c r="B57" s="2">
        <f t="shared" si="0"/>
        <v>4.5</v>
      </c>
      <c r="C57" s="2">
        <v>1.1000000000000001</v>
      </c>
      <c r="D57" s="2">
        <f t="shared" si="1"/>
        <v>1.1000000000000001E-3</v>
      </c>
      <c r="E57" s="2">
        <f t="shared" si="2"/>
        <v>10.855306579121052</v>
      </c>
      <c r="F57" s="60" t="s">
        <v>4</v>
      </c>
      <c r="M57" s="2">
        <f t="shared" si="31"/>
        <v>16200</v>
      </c>
      <c r="N57" s="2">
        <f t="shared" si="3"/>
        <v>4.5</v>
      </c>
      <c r="O57" s="2">
        <v>1.1000000000000001</v>
      </c>
      <c r="P57" s="2">
        <f t="shared" si="4"/>
        <v>1.1000000000000001E-3</v>
      </c>
      <c r="Q57" s="2">
        <f t="shared" si="5"/>
        <v>10.855306579121052</v>
      </c>
      <c r="R57" s="60" t="s">
        <v>4</v>
      </c>
      <c r="S57" s="8"/>
      <c r="T57" s="8"/>
      <c r="U57" s="8"/>
      <c r="Y57" s="34"/>
      <c r="Z57" s="2">
        <f t="shared" si="32"/>
        <v>16200</v>
      </c>
      <c r="AA57" s="2">
        <f t="shared" si="6"/>
        <v>4.5</v>
      </c>
      <c r="AB57" s="2">
        <v>1.1000000000000001</v>
      </c>
      <c r="AC57" s="2">
        <f t="shared" si="7"/>
        <v>1.1000000000000001E-3</v>
      </c>
      <c r="AD57" s="2">
        <f t="shared" si="8"/>
        <v>10.855306579121052</v>
      </c>
      <c r="AE57" s="60" t="s">
        <v>4</v>
      </c>
      <c r="AF57" s="8"/>
      <c r="AI57" s="8">
        <f t="shared" si="9"/>
        <v>10.855306579121054</v>
      </c>
      <c r="AV57" s="2">
        <f t="shared" si="33"/>
        <v>16200</v>
      </c>
      <c r="AW57" s="2">
        <f t="shared" si="10"/>
        <v>4.5</v>
      </c>
      <c r="AX57" s="2">
        <v>0.7</v>
      </c>
      <c r="AY57" s="2">
        <f t="shared" si="11"/>
        <v>6.9999999999999999E-4</v>
      </c>
      <c r="AZ57" s="2">
        <f t="shared" si="12"/>
        <v>6.9079223685315778</v>
      </c>
      <c r="BA57" s="60" t="s">
        <v>4</v>
      </c>
      <c r="BB57" s="8"/>
      <c r="BC57" s="33"/>
      <c r="BD57" s="33"/>
      <c r="BG57" s="2">
        <f t="shared" si="34"/>
        <v>16200</v>
      </c>
      <c r="BH57" s="2">
        <f t="shared" si="13"/>
        <v>4.5</v>
      </c>
      <c r="BI57" s="2">
        <v>0.7</v>
      </c>
      <c r="BJ57" s="2">
        <f t="shared" si="14"/>
        <v>6.9999999999999999E-4</v>
      </c>
      <c r="BK57" s="2">
        <f t="shared" si="15"/>
        <v>6.9079223685315778</v>
      </c>
      <c r="BL57" s="60" t="s">
        <v>4</v>
      </c>
      <c r="BM57" s="8"/>
      <c r="BS57" s="2">
        <f t="shared" si="35"/>
        <v>16200</v>
      </c>
      <c r="BT57" s="2">
        <f t="shared" si="16"/>
        <v>4.5</v>
      </c>
      <c r="BU57" s="2">
        <v>0.8</v>
      </c>
      <c r="BV57" s="2">
        <f t="shared" si="17"/>
        <v>8.0000000000000004E-4</v>
      </c>
      <c r="BW57" s="2">
        <f t="shared" si="18"/>
        <v>7.8947684211789468</v>
      </c>
      <c r="BX57" s="60" t="s">
        <v>4</v>
      </c>
      <c r="BY57" s="8"/>
      <c r="BZ57" s="37"/>
      <c r="CA57" s="37"/>
      <c r="CB57" s="49">
        <f t="shared" si="19"/>
        <v>7.2368710527473681</v>
      </c>
      <c r="CC57" s="8"/>
      <c r="CD57" s="8"/>
      <c r="CE57" s="8"/>
      <c r="CF57" s="8"/>
      <c r="CG57" s="8"/>
      <c r="CO57" s="2">
        <f t="shared" si="36"/>
        <v>16200</v>
      </c>
      <c r="CP57" s="2">
        <f t="shared" si="20"/>
        <v>4.5</v>
      </c>
      <c r="CQ57" s="2">
        <v>0.3</v>
      </c>
      <c r="CR57" s="2">
        <f t="shared" si="21"/>
        <v>2.9999999999999997E-4</v>
      </c>
      <c r="CS57" s="2">
        <f t="shared" si="22"/>
        <v>2.9605381579421048</v>
      </c>
      <c r="CT57" s="60" t="s">
        <v>4</v>
      </c>
      <c r="DB57" s="2">
        <f t="shared" si="37"/>
        <v>16200</v>
      </c>
      <c r="DC57" s="2">
        <f t="shared" si="23"/>
        <v>4.5</v>
      </c>
      <c r="DD57" s="2">
        <v>0.3</v>
      </c>
      <c r="DE57" s="2">
        <f t="shared" si="24"/>
        <v>2.9999999999999997E-4</v>
      </c>
      <c r="DF57" s="2">
        <f t="shared" si="25"/>
        <v>2.9605381579421048</v>
      </c>
      <c r="DG57" s="60" t="s">
        <v>4</v>
      </c>
      <c r="DH57" s="8"/>
      <c r="DI57" s="8"/>
      <c r="DJ57" s="8"/>
      <c r="DP57" s="2">
        <f t="shared" si="38"/>
        <v>16200</v>
      </c>
      <c r="DQ57" s="2">
        <f t="shared" si="26"/>
        <v>4.5</v>
      </c>
      <c r="DR57" s="2">
        <v>0.3</v>
      </c>
      <c r="DS57" s="2">
        <f t="shared" si="27"/>
        <v>2.9999999999999997E-4</v>
      </c>
      <c r="DT57" s="2">
        <f t="shared" si="28"/>
        <v>2.9605381579421048</v>
      </c>
      <c r="DU57" s="60" t="s">
        <v>4</v>
      </c>
      <c r="DY57" s="8">
        <f t="shared" si="29"/>
        <v>2.9605381579421048</v>
      </c>
      <c r="DZ57" s="8"/>
      <c r="EA57" s="8"/>
      <c r="EB57" s="8"/>
      <c r="EC57" s="8"/>
      <c r="ED57" s="8"/>
    </row>
    <row r="58" spans="1:134" x14ac:dyDescent="0.25">
      <c r="A58" s="2">
        <f t="shared" si="30"/>
        <v>16500</v>
      </c>
      <c r="B58" s="2">
        <f t="shared" si="0"/>
        <v>4.583333333333333</v>
      </c>
      <c r="C58" s="2">
        <v>1</v>
      </c>
      <c r="D58" s="2">
        <f t="shared" si="1"/>
        <v>1E-3</v>
      </c>
      <c r="E58" s="2">
        <f t="shared" si="2"/>
        <v>9.8684605264736831</v>
      </c>
      <c r="F58" s="60"/>
      <c r="M58" s="2">
        <f t="shared" si="31"/>
        <v>16500</v>
      </c>
      <c r="N58" s="2">
        <f t="shared" si="3"/>
        <v>4.583333333333333</v>
      </c>
      <c r="O58" s="2">
        <v>1</v>
      </c>
      <c r="P58" s="2">
        <f t="shared" si="4"/>
        <v>1E-3</v>
      </c>
      <c r="Q58" s="2">
        <f t="shared" si="5"/>
        <v>9.8684605264736831</v>
      </c>
      <c r="R58" s="60"/>
      <c r="S58" s="8"/>
      <c r="T58" s="8"/>
      <c r="U58" s="8"/>
      <c r="Y58" s="34"/>
      <c r="Z58" s="2">
        <f t="shared" si="32"/>
        <v>16500</v>
      </c>
      <c r="AA58" s="2">
        <f t="shared" si="6"/>
        <v>4.583333333333333</v>
      </c>
      <c r="AB58" s="2">
        <v>1.1000000000000001</v>
      </c>
      <c r="AC58" s="2">
        <f t="shared" si="7"/>
        <v>1.1000000000000001E-3</v>
      </c>
      <c r="AD58" s="2">
        <f t="shared" si="8"/>
        <v>10.855306579121052</v>
      </c>
      <c r="AE58" s="60"/>
      <c r="AF58" s="8"/>
      <c r="AI58" s="8">
        <f t="shared" si="9"/>
        <v>10.197409210689473</v>
      </c>
      <c r="AV58" s="2">
        <f t="shared" si="33"/>
        <v>16500</v>
      </c>
      <c r="AW58" s="2">
        <f t="shared" si="10"/>
        <v>4.583333333333333</v>
      </c>
      <c r="AX58" s="2">
        <v>0.8</v>
      </c>
      <c r="AY58" s="2">
        <f t="shared" si="11"/>
        <v>8.0000000000000004E-4</v>
      </c>
      <c r="AZ58" s="2">
        <f t="shared" si="12"/>
        <v>7.8947684211789468</v>
      </c>
      <c r="BA58" s="60"/>
      <c r="BB58" s="8"/>
      <c r="BC58" s="33"/>
      <c r="BD58" s="33"/>
      <c r="BG58" s="2">
        <f t="shared" si="34"/>
        <v>16500</v>
      </c>
      <c r="BH58" s="2">
        <f t="shared" si="13"/>
        <v>4.583333333333333</v>
      </c>
      <c r="BI58" s="2">
        <v>0.8</v>
      </c>
      <c r="BJ58" s="2">
        <f t="shared" si="14"/>
        <v>8.0000000000000004E-4</v>
      </c>
      <c r="BK58" s="2">
        <f t="shared" si="15"/>
        <v>7.8947684211789468</v>
      </c>
      <c r="BL58" s="60"/>
      <c r="BM58" s="8"/>
      <c r="BS58" s="2">
        <f t="shared" si="35"/>
        <v>16500</v>
      </c>
      <c r="BT58" s="2">
        <f t="shared" si="16"/>
        <v>4.583333333333333</v>
      </c>
      <c r="BU58" s="2">
        <v>0.8</v>
      </c>
      <c r="BV58" s="2">
        <f t="shared" si="17"/>
        <v>8.0000000000000004E-4</v>
      </c>
      <c r="BW58" s="2">
        <f t="shared" si="18"/>
        <v>7.8947684211789468</v>
      </c>
      <c r="BX58" s="60"/>
      <c r="BY58" s="8"/>
      <c r="BZ58" s="37"/>
      <c r="CA58" s="37"/>
      <c r="CB58" s="49">
        <f t="shared" si="19"/>
        <v>7.8947684211789477</v>
      </c>
      <c r="CC58" s="8"/>
      <c r="CD58" s="8"/>
      <c r="CE58" s="8"/>
      <c r="CF58" s="8"/>
      <c r="CG58" s="8"/>
      <c r="CO58" s="2">
        <f t="shared" si="36"/>
        <v>16500</v>
      </c>
      <c r="CP58" s="2">
        <f t="shared" si="20"/>
        <v>4.583333333333333</v>
      </c>
      <c r="CQ58" s="2">
        <v>0.4</v>
      </c>
      <c r="CR58" s="2">
        <f t="shared" si="21"/>
        <v>4.0000000000000002E-4</v>
      </c>
      <c r="CS58" s="2">
        <f t="shared" si="22"/>
        <v>3.9473842105894734</v>
      </c>
      <c r="CT58" s="60"/>
      <c r="DB58" s="2">
        <f t="shared" si="37"/>
        <v>16500</v>
      </c>
      <c r="DC58" s="2">
        <f t="shared" si="23"/>
        <v>4.583333333333333</v>
      </c>
      <c r="DD58" s="2">
        <v>0.3</v>
      </c>
      <c r="DE58" s="2">
        <f t="shared" si="24"/>
        <v>2.9999999999999997E-4</v>
      </c>
      <c r="DF58" s="2">
        <f t="shared" si="25"/>
        <v>2.9605381579421048</v>
      </c>
      <c r="DG58" s="60"/>
      <c r="DH58" s="8"/>
      <c r="DI58" s="8"/>
      <c r="DJ58" s="8"/>
      <c r="DP58" s="2">
        <f t="shared" si="38"/>
        <v>16500</v>
      </c>
      <c r="DQ58" s="2">
        <f t="shared" si="26"/>
        <v>4.583333333333333</v>
      </c>
      <c r="DR58" s="2">
        <v>0.3</v>
      </c>
      <c r="DS58" s="2">
        <f t="shared" si="27"/>
        <v>2.9999999999999997E-4</v>
      </c>
      <c r="DT58" s="2">
        <f t="shared" si="28"/>
        <v>2.9605381579421048</v>
      </c>
      <c r="DU58" s="60"/>
      <c r="DY58" s="8">
        <f t="shared" si="29"/>
        <v>3.2894868421578942</v>
      </c>
      <c r="DZ58" s="8"/>
      <c r="EA58" s="8"/>
      <c r="EB58" s="8"/>
      <c r="EC58" s="8"/>
      <c r="ED58" s="8"/>
    </row>
    <row r="59" spans="1:134" x14ac:dyDescent="0.25">
      <c r="A59" s="2">
        <f t="shared" si="30"/>
        <v>16800</v>
      </c>
      <c r="B59" s="2">
        <f t="shared" si="0"/>
        <v>4.666666666666667</v>
      </c>
      <c r="C59" s="2">
        <v>1</v>
      </c>
      <c r="D59" s="2">
        <f t="shared" si="1"/>
        <v>1E-3</v>
      </c>
      <c r="E59" s="2">
        <f t="shared" si="2"/>
        <v>9.8684605264736831</v>
      </c>
      <c r="F59" s="60"/>
      <c r="M59" s="2">
        <f t="shared" si="31"/>
        <v>16800</v>
      </c>
      <c r="N59" s="2">
        <f t="shared" si="3"/>
        <v>4.666666666666667</v>
      </c>
      <c r="O59" s="2">
        <v>1</v>
      </c>
      <c r="P59" s="2">
        <f t="shared" si="4"/>
        <v>1E-3</v>
      </c>
      <c r="Q59" s="2">
        <f t="shared" si="5"/>
        <v>9.8684605264736831</v>
      </c>
      <c r="R59" s="60"/>
      <c r="S59" s="8"/>
      <c r="T59" s="8"/>
      <c r="U59" s="8"/>
      <c r="Y59" s="34"/>
      <c r="Z59" s="2">
        <f t="shared" si="32"/>
        <v>16800</v>
      </c>
      <c r="AA59" s="2">
        <f t="shared" si="6"/>
        <v>4.666666666666667</v>
      </c>
      <c r="AB59" s="2">
        <v>1.1000000000000001</v>
      </c>
      <c r="AC59" s="2">
        <f t="shared" si="7"/>
        <v>1.1000000000000001E-3</v>
      </c>
      <c r="AD59" s="2">
        <f t="shared" si="8"/>
        <v>10.855306579121052</v>
      </c>
      <c r="AE59" s="60"/>
      <c r="AF59" s="8"/>
      <c r="AI59" s="8">
        <f t="shared" si="9"/>
        <v>10.197409210689473</v>
      </c>
      <c r="AV59" s="2">
        <f t="shared" si="33"/>
        <v>16800</v>
      </c>
      <c r="AW59" s="2">
        <f t="shared" si="10"/>
        <v>4.666666666666667</v>
      </c>
      <c r="AX59" s="2">
        <v>0.7</v>
      </c>
      <c r="AY59" s="2">
        <f t="shared" si="11"/>
        <v>6.9999999999999999E-4</v>
      </c>
      <c r="AZ59" s="2">
        <f t="shared" si="12"/>
        <v>6.9079223685315778</v>
      </c>
      <c r="BA59" s="60"/>
      <c r="BB59" s="8"/>
      <c r="BC59" s="33"/>
      <c r="BD59" s="33"/>
      <c r="BG59" s="2">
        <f t="shared" si="34"/>
        <v>16800</v>
      </c>
      <c r="BH59" s="2">
        <f t="shared" si="13"/>
        <v>4.666666666666667</v>
      </c>
      <c r="BI59" s="2">
        <v>0.7</v>
      </c>
      <c r="BJ59" s="2">
        <f t="shared" si="14"/>
        <v>6.9999999999999999E-4</v>
      </c>
      <c r="BK59" s="2">
        <f t="shared" si="15"/>
        <v>6.9079223685315778</v>
      </c>
      <c r="BL59" s="60"/>
      <c r="BM59" s="8"/>
      <c r="BS59" s="2">
        <f t="shared" si="35"/>
        <v>16800</v>
      </c>
      <c r="BT59" s="2">
        <f t="shared" si="16"/>
        <v>4.666666666666667</v>
      </c>
      <c r="BU59" s="2">
        <v>0.8</v>
      </c>
      <c r="BV59" s="2">
        <f t="shared" si="17"/>
        <v>8.0000000000000004E-4</v>
      </c>
      <c r="BW59" s="2">
        <f t="shared" si="18"/>
        <v>7.8947684211789468</v>
      </c>
      <c r="BX59" s="60"/>
      <c r="BY59" s="8"/>
      <c r="BZ59" s="37"/>
      <c r="CA59" s="37"/>
      <c r="CB59" s="49">
        <f t="shared" si="19"/>
        <v>7.2368710527473681</v>
      </c>
      <c r="CC59" s="8"/>
      <c r="CD59" s="8"/>
      <c r="CE59" s="8"/>
      <c r="CF59" s="8"/>
      <c r="CG59" s="8"/>
      <c r="CO59" s="2">
        <f t="shared" si="36"/>
        <v>16800</v>
      </c>
      <c r="CP59" s="2">
        <f t="shared" si="20"/>
        <v>4.666666666666667</v>
      </c>
      <c r="CQ59" s="2">
        <v>0.3</v>
      </c>
      <c r="CR59" s="2">
        <f t="shared" si="21"/>
        <v>2.9999999999999997E-4</v>
      </c>
      <c r="CS59" s="2">
        <f t="shared" si="22"/>
        <v>2.9605381579421048</v>
      </c>
      <c r="CT59" s="60"/>
      <c r="DB59" s="2">
        <f t="shared" si="37"/>
        <v>16800</v>
      </c>
      <c r="DC59" s="2">
        <f t="shared" si="23"/>
        <v>4.666666666666667</v>
      </c>
      <c r="DD59" s="2">
        <v>0.3</v>
      </c>
      <c r="DE59" s="2">
        <f t="shared" si="24"/>
        <v>2.9999999999999997E-4</v>
      </c>
      <c r="DF59" s="2">
        <f t="shared" si="25"/>
        <v>2.9605381579421048</v>
      </c>
      <c r="DG59" s="60"/>
      <c r="DH59" s="8"/>
      <c r="DI59" s="8"/>
      <c r="DJ59" s="8"/>
      <c r="DP59" s="2">
        <f t="shared" si="38"/>
        <v>16800</v>
      </c>
      <c r="DQ59" s="2">
        <f t="shared" si="26"/>
        <v>4.666666666666667</v>
      </c>
      <c r="DR59" s="2">
        <v>0.3</v>
      </c>
      <c r="DS59" s="2">
        <f t="shared" si="27"/>
        <v>2.9999999999999997E-4</v>
      </c>
      <c r="DT59" s="2">
        <f t="shared" si="28"/>
        <v>2.9605381579421048</v>
      </c>
      <c r="DU59" s="60"/>
      <c r="DY59" s="8">
        <f t="shared" si="29"/>
        <v>2.9605381579421048</v>
      </c>
      <c r="DZ59" s="8"/>
      <c r="EA59" s="8"/>
      <c r="EB59" s="8"/>
      <c r="EC59" s="8"/>
      <c r="ED59" s="8"/>
    </row>
    <row r="60" spans="1:134" x14ac:dyDescent="0.25">
      <c r="A60" s="2">
        <f t="shared" si="30"/>
        <v>17100</v>
      </c>
      <c r="B60" s="2">
        <f t="shared" si="0"/>
        <v>4.75</v>
      </c>
      <c r="C60" s="2">
        <v>1</v>
      </c>
      <c r="D60" s="2">
        <f t="shared" si="1"/>
        <v>1E-3</v>
      </c>
      <c r="E60" s="2">
        <f t="shared" si="2"/>
        <v>9.8684605264736831</v>
      </c>
      <c r="F60" s="60"/>
      <c r="M60" s="2">
        <f t="shared" si="31"/>
        <v>17100</v>
      </c>
      <c r="N60" s="2">
        <f t="shared" si="3"/>
        <v>4.75</v>
      </c>
      <c r="O60" s="2">
        <v>1.1000000000000001</v>
      </c>
      <c r="P60" s="2">
        <f t="shared" si="4"/>
        <v>1.1000000000000001E-3</v>
      </c>
      <c r="Q60" s="2">
        <f t="shared" si="5"/>
        <v>10.855306579121052</v>
      </c>
      <c r="R60" s="60"/>
      <c r="S60" s="8"/>
      <c r="T60" s="8"/>
      <c r="U60" s="8"/>
      <c r="Y60" s="34"/>
      <c r="Z60" s="2">
        <f t="shared" si="32"/>
        <v>17100</v>
      </c>
      <c r="AA60" s="2">
        <f t="shared" si="6"/>
        <v>4.75</v>
      </c>
      <c r="AB60" s="2">
        <v>1.1000000000000001</v>
      </c>
      <c r="AC60" s="2">
        <f t="shared" si="7"/>
        <v>1.1000000000000001E-3</v>
      </c>
      <c r="AD60" s="2">
        <f t="shared" si="8"/>
        <v>10.855306579121052</v>
      </c>
      <c r="AE60" s="60"/>
      <c r="AF60" s="8"/>
      <c r="AI60" s="8">
        <f t="shared" si="9"/>
        <v>10.526357894905262</v>
      </c>
      <c r="AV60" s="2">
        <f t="shared" si="33"/>
        <v>17100</v>
      </c>
      <c r="AW60" s="2">
        <f t="shared" si="10"/>
        <v>4.75</v>
      </c>
      <c r="AX60" s="2">
        <v>0.7</v>
      </c>
      <c r="AY60" s="2">
        <f t="shared" si="11"/>
        <v>6.9999999999999999E-4</v>
      </c>
      <c r="AZ60" s="2">
        <f t="shared" si="12"/>
        <v>6.9079223685315778</v>
      </c>
      <c r="BA60" s="60"/>
      <c r="BB60" s="8"/>
      <c r="BC60" s="33"/>
      <c r="BD60" s="33"/>
      <c r="BG60" s="2">
        <f t="shared" si="34"/>
        <v>17100</v>
      </c>
      <c r="BH60" s="2">
        <f t="shared" si="13"/>
        <v>4.75</v>
      </c>
      <c r="BI60" s="2">
        <v>0.6</v>
      </c>
      <c r="BJ60" s="2">
        <f t="shared" si="14"/>
        <v>5.9999999999999995E-4</v>
      </c>
      <c r="BK60" s="2">
        <f t="shared" si="15"/>
        <v>5.9210763158842097</v>
      </c>
      <c r="BL60" s="60"/>
      <c r="BM60" s="8"/>
      <c r="BS60" s="2">
        <f t="shared" si="35"/>
        <v>17100</v>
      </c>
      <c r="BT60" s="2">
        <f t="shared" si="16"/>
        <v>4.75</v>
      </c>
      <c r="BU60" s="2">
        <v>0.8</v>
      </c>
      <c r="BV60" s="2">
        <f t="shared" si="17"/>
        <v>8.0000000000000004E-4</v>
      </c>
      <c r="BW60" s="2">
        <f t="shared" si="18"/>
        <v>7.8947684211789468</v>
      </c>
      <c r="BX60" s="60"/>
      <c r="BY60" s="8"/>
      <c r="BZ60" s="37"/>
      <c r="CA60" s="37"/>
      <c r="CB60" s="49">
        <f t="shared" si="19"/>
        <v>6.9079223685315769</v>
      </c>
      <c r="CC60" s="8"/>
      <c r="CD60" s="8"/>
      <c r="CE60" s="8"/>
      <c r="CF60" s="8"/>
      <c r="CG60" s="8"/>
      <c r="CO60" s="2">
        <f t="shared" si="36"/>
        <v>17100</v>
      </c>
      <c r="CP60" s="2">
        <f t="shared" si="20"/>
        <v>4.75</v>
      </c>
      <c r="CQ60" s="2">
        <v>0.3</v>
      </c>
      <c r="CR60" s="2">
        <f t="shared" si="21"/>
        <v>2.9999999999999997E-4</v>
      </c>
      <c r="CS60" s="2">
        <f t="shared" si="22"/>
        <v>2.9605381579421048</v>
      </c>
      <c r="CT60" s="60"/>
      <c r="DB60" s="2">
        <f t="shared" si="37"/>
        <v>17100</v>
      </c>
      <c r="DC60" s="2">
        <f t="shared" si="23"/>
        <v>4.75</v>
      </c>
      <c r="DD60" s="2">
        <v>0.2</v>
      </c>
      <c r="DE60" s="2">
        <f t="shared" si="24"/>
        <v>2.0000000000000001E-4</v>
      </c>
      <c r="DF60" s="2">
        <f t="shared" si="25"/>
        <v>1.9736921052947367</v>
      </c>
      <c r="DG60" s="60"/>
      <c r="DH60" s="8"/>
      <c r="DI60" s="8"/>
      <c r="DJ60" s="8"/>
      <c r="DP60" s="2">
        <f t="shared" si="38"/>
        <v>17100</v>
      </c>
      <c r="DQ60" s="2">
        <f t="shared" si="26"/>
        <v>4.75</v>
      </c>
      <c r="DR60" s="2">
        <v>0.3</v>
      </c>
      <c r="DS60" s="2">
        <f t="shared" si="27"/>
        <v>2.9999999999999997E-4</v>
      </c>
      <c r="DT60" s="2">
        <f t="shared" si="28"/>
        <v>2.9605381579421048</v>
      </c>
      <c r="DU60" s="60"/>
      <c r="DY60" s="8">
        <f t="shared" si="29"/>
        <v>2.6315894737263155</v>
      </c>
      <c r="DZ60" s="8"/>
      <c r="EA60" s="8"/>
      <c r="EB60" s="8"/>
      <c r="EC60" s="8"/>
      <c r="ED60" s="8"/>
    </row>
    <row r="61" spans="1:134" x14ac:dyDescent="0.25">
      <c r="A61" s="2">
        <f t="shared" si="30"/>
        <v>17400</v>
      </c>
      <c r="B61" s="2">
        <f t="shared" si="0"/>
        <v>4.833333333333333</v>
      </c>
      <c r="C61" s="2">
        <v>1</v>
      </c>
      <c r="D61" s="2">
        <f t="shared" si="1"/>
        <v>1E-3</v>
      </c>
      <c r="E61" s="2">
        <f t="shared" si="2"/>
        <v>9.8684605264736831</v>
      </c>
      <c r="F61" s="60"/>
      <c r="M61" s="2">
        <f t="shared" si="31"/>
        <v>17400</v>
      </c>
      <c r="N61" s="2">
        <f t="shared" si="3"/>
        <v>4.833333333333333</v>
      </c>
      <c r="O61" s="2">
        <v>1</v>
      </c>
      <c r="P61" s="2">
        <f t="shared" si="4"/>
        <v>1E-3</v>
      </c>
      <c r="Q61" s="2">
        <f t="shared" si="5"/>
        <v>9.8684605264736831</v>
      </c>
      <c r="R61" s="60"/>
      <c r="S61" s="8"/>
      <c r="T61" s="8"/>
      <c r="U61" s="8"/>
      <c r="Y61" s="34"/>
      <c r="Z61" s="2">
        <f t="shared" si="32"/>
        <v>17400</v>
      </c>
      <c r="AA61" s="2">
        <f t="shared" si="6"/>
        <v>4.833333333333333</v>
      </c>
      <c r="AB61" s="2">
        <v>1.1000000000000001</v>
      </c>
      <c r="AC61" s="2">
        <f t="shared" si="7"/>
        <v>1.1000000000000001E-3</v>
      </c>
      <c r="AD61" s="2">
        <f t="shared" si="8"/>
        <v>10.855306579121052</v>
      </c>
      <c r="AE61" s="60"/>
      <c r="AF61" s="8"/>
      <c r="AI61" s="8">
        <f t="shared" si="9"/>
        <v>10.197409210689473</v>
      </c>
      <c r="AV61" s="2">
        <f t="shared" si="33"/>
        <v>17400</v>
      </c>
      <c r="AW61" s="2">
        <f t="shared" si="10"/>
        <v>4.833333333333333</v>
      </c>
      <c r="AX61" s="2">
        <v>0.7</v>
      </c>
      <c r="AY61" s="2">
        <f t="shared" si="11"/>
        <v>6.9999999999999999E-4</v>
      </c>
      <c r="AZ61" s="2">
        <f t="shared" si="12"/>
        <v>6.9079223685315778</v>
      </c>
      <c r="BA61" s="60"/>
      <c r="BB61" s="8"/>
      <c r="BC61" s="33"/>
      <c r="BD61" s="33"/>
      <c r="BG61" s="2">
        <f t="shared" si="34"/>
        <v>17400</v>
      </c>
      <c r="BH61" s="2">
        <f t="shared" si="13"/>
        <v>4.833333333333333</v>
      </c>
      <c r="BI61" s="2">
        <v>0.7</v>
      </c>
      <c r="BJ61" s="2">
        <f t="shared" si="14"/>
        <v>6.9999999999999999E-4</v>
      </c>
      <c r="BK61" s="2">
        <f t="shared" si="15"/>
        <v>6.9079223685315778</v>
      </c>
      <c r="BL61" s="60"/>
      <c r="BM61" s="8"/>
      <c r="BS61" s="2">
        <f t="shared" si="35"/>
        <v>17400</v>
      </c>
      <c r="BT61" s="2">
        <f t="shared" si="16"/>
        <v>4.833333333333333</v>
      </c>
      <c r="BU61" s="2">
        <v>0.8</v>
      </c>
      <c r="BV61" s="2">
        <f t="shared" si="17"/>
        <v>8.0000000000000004E-4</v>
      </c>
      <c r="BW61" s="2">
        <f t="shared" si="18"/>
        <v>7.8947684211789468</v>
      </c>
      <c r="BX61" s="60"/>
      <c r="BY61" s="8"/>
      <c r="BZ61" s="37"/>
      <c r="CA61" s="37"/>
      <c r="CB61" s="49">
        <f t="shared" si="19"/>
        <v>7.2368710527473681</v>
      </c>
      <c r="CC61" s="8"/>
      <c r="CD61" s="8"/>
      <c r="CE61" s="8"/>
      <c r="CF61" s="8"/>
      <c r="CG61" s="8"/>
      <c r="CO61" s="2">
        <f t="shared" si="36"/>
        <v>17400</v>
      </c>
      <c r="CP61" s="2">
        <f t="shared" si="20"/>
        <v>4.833333333333333</v>
      </c>
      <c r="CQ61" s="2">
        <v>0.3</v>
      </c>
      <c r="CR61" s="2">
        <f t="shared" si="21"/>
        <v>2.9999999999999997E-4</v>
      </c>
      <c r="CS61" s="2">
        <f t="shared" si="22"/>
        <v>2.9605381579421048</v>
      </c>
      <c r="CT61" s="60"/>
      <c r="DB61" s="2">
        <f t="shared" si="37"/>
        <v>17400</v>
      </c>
      <c r="DC61" s="2">
        <f t="shared" si="23"/>
        <v>4.833333333333333</v>
      </c>
      <c r="DD61" s="2">
        <v>0.3</v>
      </c>
      <c r="DE61" s="2">
        <f t="shared" si="24"/>
        <v>2.9999999999999997E-4</v>
      </c>
      <c r="DF61" s="2">
        <f t="shared" si="25"/>
        <v>2.9605381579421048</v>
      </c>
      <c r="DG61" s="60"/>
      <c r="DH61" s="8"/>
      <c r="DI61" s="8"/>
      <c r="DJ61" s="8"/>
      <c r="DP61" s="2">
        <f t="shared" si="38"/>
        <v>17400</v>
      </c>
      <c r="DQ61" s="2">
        <f t="shared" si="26"/>
        <v>4.833333333333333</v>
      </c>
      <c r="DR61" s="2">
        <v>0.3</v>
      </c>
      <c r="DS61" s="2">
        <f t="shared" si="27"/>
        <v>2.9999999999999997E-4</v>
      </c>
      <c r="DT61" s="2">
        <f t="shared" si="28"/>
        <v>2.9605381579421048</v>
      </c>
      <c r="DU61" s="60"/>
      <c r="DY61" s="8">
        <f t="shared" si="29"/>
        <v>2.9605381579421048</v>
      </c>
      <c r="DZ61" s="8"/>
      <c r="EA61" s="8"/>
      <c r="EB61" s="8"/>
      <c r="EC61" s="8"/>
      <c r="ED61" s="8"/>
    </row>
    <row r="62" spans="1:134" x14ac:dyDescent="0.25">
      <c r="A62" s="2">
        <f t="shared" si="30"/>
        <v>17700</v>
      </c>
      <c r="B62" s="2">
        <f t="shared" si="0"/>
        <v>4.916666666666667</v>
      </c>
      <c r="C62" s="2">
        <v>1</v>
      </c>
      <c r="D62" s="2">
        <f t="shared" si="1"/>
        <v>1E-3</v>
      </c>
      <c r="E62" s="2">
        <f t="shared" si="2"/>
        <v>9.8684605264736831</v>
      </c>
      <c r="F62" s="60"/>
      <c r="M62" s="2">
        <f t="shared" si="31"/>
        <v>17700</v>
      </c>
      <c r="N62" s="2">
        <f t="shared" si="3"/>
        <v>4.916666666666667</v>
      </c>
      <c r="O62" s="2">
        <v>1</v>
      </c>
      <c r="P62" s="2">
        <f t="shared" si="4"/>
        <v>1E-3</v>
      </c>
      <c r="Q62" s="2">
        <f t="shared" si="5"/>
        <v>9.8684605264736831</v>
      </c>
      <c r="R62" s="60"/>
      <c r="S62" s="8"/>
      <c r="T62" s="8"/>
      <c r="U62" s="8"/>
      <c r="Y62" s="34"/>
      <c r="Z62" s="2">
        <f t="shared" si="32"/>
        <v>17700</v>
      </c>
      <c r="AA62" s="2">
        <f t="shared" si="6"/>
        <v>4.916666666666667</v>
      </c>
      <c r="AB62" s="2">
        <v>1.1000000000000001</v>
      </c>
      <c r="AC62" s="2">
        <f t="shared" si="7"/>
        <v>1.1000000000000001E-3</v>
      </c>
      <c r="AD62" s="2">
        <f t="shared" si="8"/>
        <v>10.855306579121052</v>
      </c>
      <c r="AE62" s="60"/>
      <c r="AF62" s="8"/>
      <c r="AI62" s="8">
        <f t="shared" si="9"/>
        <v>10.197409210689473</v>
      </c>
      <c r="AV62" s="2">
        <f t="shared" si="33"/>
        <v>17700</v>
      </c>
      <c r="AW62" s="2">
        <f t="shared" si="10"/>
        <v>4.916666666666667</v>
      </c>
      <c r="AX62" s="2">
        <v>0.7</v>
      </c>
      <c r="AY62" s="2">
        <f t="shared" si="11"/>
        <v>6.9999999999999999E-4</v>
      </c>
      <c r="AZ62" s="2">
        <f t="shared" si="12"/>
        <v>6.9079223685315778</v>
      </c>
      <c r="BA62" s="60"/>
      <c r="BB62" s="8"/>
      <c r="BC62" s="33"/>
      <c r="BD62" s="33"/>
      <c r="BG62" s="2">
        <f t="shared" si="34"/>
        <v>17700</v>
      </c>
      <c r="BH62" s="2">
        <f t="shared" si="13"/>
        <v>4.916666666666667</v>
      </c>
      <c r="BI62" s="2">
        <v>0.7</v>
      </c>
      <c r="BJ62" s="2">
        <f t="shared" si="14"/>
        <v>6.9999999999999999E-4</v>
      </c>
      <c r="BK62" s="2">
        <f t="shared" si="15"/>
        <v>6.9079223685315778</v>
      </c>
      <c r="BL62" s="60"/>
      <c r="BM62" s="8"/>
      <c r="BS62" s="2">
        <f t="shared" si="35"/>
        <v>17700</v>
      </c>
      <c r="BT62" s="2">
        <f t="shared" si="16"/>
        <v>4.916666666666667</v>
      </c>
      <c r="BU62" s="2">
        <v>0.8</v>
      </c>
      <c r="BV62" s="2">
        <f t="shared" si="17"/>
        <v>8.0000000000000004E-4</v>
      </c>
      <c r="BW62" s="2">
        <f t="shared" si="18"/>
        <v>7.8947684211789468</v>
      </c>
      <c r="BX62" s="60"/>
      <c r="BY62" s="8"/>
      <c r="BZ62" s="37"/>
      <c r="CA62" s="37"/>
      <c r="CB62" s="49">
        <f t="shared" si="19"/>
        <v>7.2368710527473681</v>
      </c>
      <c r="CC62" s="8"/>
      <c r="CD62" s="8"/>
      <c r="CE62" s="8"/>
      <c r="CF62" s="8"/>
      <c r="CG62" s="8"/>
      <c r="CO62" s="2">
        <f t="shared" si="36"/>
        <v>17700</v>
      </c>
      <c r="CP62" s="2">
        <f t="shared" si="20"/>
        <v>4.916666666666667</v>
      </c>
      <c r="CQ62" s="2">
        <v>0.3</v>
      </c>
      <c r="CR62" s="2">
        <f t="shared" si="21"/>
        <v>2.9999999999999997E-4</v>
      </c>
      <c r="CS62" s="2">
        <f t="shared" si="22"/>
        <v>2.9605381579421048</v>
      </c>
      <c r="CT62" s="60"/>
      <c r="DB62" s="2">
        <f t="shared" si="37"/>
        <v>17700</v>
      </c>
      <c r="DC62" s="2">
        <f t="shared" si="23"/>
        <v>4.916666666666667</v>
      </c>
      <c r="DD62" s="2">
        <v>0.3</v>
      </c>
      <c r="DE62" s="2">
        <f t="shared" si="24"/>
        <v>2.9999999999999997E-4</v>
      </c>
      <c r="DF62" s="2">
        <f t="shared" si="25"/>
        <v>2.9605381579421048</v>
      </c>
      <c r="DG62" s="60"/>
      <c r="DH62" s="8"/>
      <c r="DI62" s="8"/>
      <c r="DJ62" s="8"/>
      <c r="DP62" s="2">
        <f t="shared" si="38"/>
        <v>17700</v>
      </c>
      <c r="DQ62" s="2">
        <f t="shared" si="26"/>
        <v>4.916666666666667</v>
      </c>
      <c r="DR62" s="2">
        <v>0.3</v>
      </c>
      <c r="DS62" s="2">
        <f t="shared" si="27"/>
        <v>2.9999999999999997E-4</v>
      </c>
      <c r="DT62" s="2">
        <f t="shared" si="28"/>
        <v>2.9605381579421048</v>
      </c>
      <c r="DU62" s="60"/>
      <c r="DY62" s="8">
        <f t="shared" si="29"/>
        <v>2.9605381579421048</v>
      </c>
      <c r="DZ62" s="8"/>
      <c r="EA62" s="8"/>
      <c r="EB62" s="8"/>
      <c r="EC62" s="8"/>
      <c r="ED62" s="8"/>
    </row>
    <row r="63" spans="1:134" ht="15" customHeight="1" x14ac:dyDescent="0.25">
      <c r="A63" s="2">
        <f t="shared" si="30"/>
        <v>18000</v>
      </c>
      <c r="B63" s="2">
        <f t="shared" si="0"/>
        <v>5</v>
      </c>
      <c r="C63" s="2">
        <v>0.6</v>
      </c>
      <c r="D63" s="2">
        <f t="shared" si="1"/>
        <v>5.9999999999999995E-4</v>
      </c>
      <c r="E63" s="2">
        <f t="shared" si="2"/>
        <v>5.9210763158842097</v>
      </c>
      <c r="F63" s="67" t="s">
        <v>87</v>
      </c>
      <c r="M63" s="2">
        <f t="shared" si="31"/>
        <v>18000</v>
      </c>
      <c r="N63" s="2">
        <f t="shared" si="3"/>
        <v>5</v>
      </c>
      <c r="O63" s="2">
        <v>0.4</v>
      </c>
      <c r="P63" s="2">
        <f t="shared" si="4"/>
        <v>4.0000000000000002E-4</v>
      </c>
      <c r="Q63" s="2">
        <f t="shared" si="5"/>
        <v>3.9473842105894734</v>
      </c>
      <c r="R63" s="67" t="s">
        <v>87</v>
      </c>
      <c r="S63" s="8"/>
      <c r="T63" s="8"/>
      <c r="U63" s="8"/>
      <c r="Z63" s="2">
        <f t="shared" si="32"/>
        <v>18000</v>
      </c>
      <c r="AA63" s="2">
        <f t="shared" si="6"/>
        <v>5</v>
      </c>
      <c r="AB63" s="2">
        <v>0.8</v>
      </c>
      <c r="AC63" s="2">
        <f t="shared" si="7"/>
        <v>8.0000000000000004E-4</v>
      </c>
      <c r="AD63" s="2">
        <f t="shared" si="8"/>
        <v>7.8947684211789468</v>
      </c>
      <c r="AE63" s="67" t="s">
        <v>87</v>
      </c>
      <c r="AI63" s="8">
        <f t="shared" si="9"/>
        <v>5.9210763158842097</v>
      </c>
      <c r="AV63" s="2">
        <f t="shared" si="33"/>
        <v>18000</v>
      </c>
      <c r="AW63" s="2">
        <f t="shared" si="10"/>
        <v>5</v>
      </c>
      <c r="AX63" s="2">
        <v>0.3</v>
      </c>
      <c r="AY63" s="2">
        <f t="shared" si="11"/>
        <v>2.9999999999999997E-4</v>
      </c>
      <c r="AZ63" s="2">
        <f t="shared" si="12"/>
        <v>2.9605381579421048</v>
      </c>
      <c r="BA63" s="67" t="s">
        <v>87</v>
      </c>
      <c r="BB63" s="33"/>
      <c r="BC63" s="33"/>
      <c r="BD63" s="33"/>
      <c r="BG63" s="2">
        <f t="shared" si="34"/>
        <v>18000</v>
      </c>
      <c r="BH63" s="2">
        <f t="shared" si="13"/>
        <v>5</v>
      </c>
      <c r="BI63" s="2">
        <v>0.3</v>
      </c>
      <c r="BJ63" s="2">
        <f t="shared" si="14"/>
        <v>2.9999999999999997E-4</v>
      </c>
      <c r="BK63" s="2">
        <f t="shared" si="15"/>
        <v>2.9605381579421048</v>
      </c>
      <c r="BL63" s="67" t="s">
        <v>87</v>
      </c>
      <c r="BS63" s="2">
        <f t="shared" si="35"/>
        <v>18000</v>
      </c>
      <c r="BT63" s="2">
        <f t="shared" si="16"/>
        <v>5</v>
      </c>
      <c r="BU63" s="2">
        <v>0.6</v>
      </c>
      <c r="BV63" s="2">
        <f t="shared" si="17"/>
        <v>5.9999999999999995E-4</v>
      </c>
      <c r="BW63" s="2">
        <f t="shared" si="18"/>
        <v>5.9210763158842097</v>
      </c>
      <c r="BX63" s="67" t="s">
        <v>87</v>
      </c>
      <c r="BY63" s="37"/>
      <c r="BZ63" s="37"/>
      <c r="CA63" s="37"/>
      <c r="CB63" s="49">
        <f t="shared" si="19"/>
        <v>3.947384210589473</v>
      </c>
      <c r="CC63" s="8"/>
      <c r="CD63" s="8"/>
      <c r="CE63" s="8"/>
      <c r="CF63" s="8"/>
      <c r="CG63" s="8"/>
      <c r="CO63" s="2">
        <f t="shared" si="36"/>
        <v>18000</v>
      </c>
      <c r="CP63" s="2">
        <f t="shared" si="20"/>
        <v>5</v>
      </c>
      <c r="CQ63" s="2">
        <v>0.1</v>
      </c>
      <c r="CR63" s="2">
        <f t="shared" si="21"/>
        <v>1E-4</v>
      </c>
      <c r="CS63" s="2">
        <f t="shared" si="22"/>
        <v>0.98684605264736835</v>
      </c>
      <c r="CT63" s="67" t="s">
        <v>87</v>
      </c>
      <c r="DB63" s="2">
        <f t="shared" si="37"/>
        <v>18000</v>
      </c>
      <c r="DC63" s="2">
        <f t="shared" si="23"/>
        <v>5</v>
      </c>
      <c r="DD63" s="2">
        <v>0.1</v>
      </c>
      <c r="DE63" s="2">
        <f t="shared" si="24"/>
        <v>1E-4</v>
      </c>
      <c r="DF63" s="2">
        <f t="shared" si="25"/>
        <v>0.98684605264736835</v>
      </c>
      <c r="DG63" s="67" t="s">
        <v>87</v>
      </c>
      <c r="DH63" s="8"/>
      <c r="DI63" s="8"/>
      <c r="DJ63" s="8"/>
      <c r="DP63" s="2">
        <f t="shared" si="38"/>
        <v>18000</v>
      </c>
      <c r="DQ63" s="2">
        <f t="shared" si="26"/>
        <v>5</v>
      </c>
      <c r="DR63" s="2">
        <v>0</v>
      </c>
      <c r="DS63" s="2">
        <f t="shared" si="27"/>
        <v>0</v>
      </c>
      <c r="DT63" s="2">
        <f t="shared" si="28"/>
        <v>0</v>
      </c>
      <c r="DU63" s="67" t="s">
        <v>87</v>
      </c>
      <c r="DY63" s="8">
        <f t="shared" si="29"/>
        <v>0.65789736843157887</v>
      </c>
      <c r="DZ63" s="8"/>
      <c r="EA63" s="8"/>
      <c r="EB63" s="8"/>
      <c r="EC63" s="8"/>
      <c r="ED63" s="8"/>
    </row>
    <row r="64" spans="1:134" x14ac:dyDescent="0.25">
      <c r="A64" s="2">
        <f t="shared" si="30"/>
        <v>18300</v>
      </c>
      <c r="B64" s="2">
        <f t="shared" si="0"/>
        <v>5.083333333333333</v>
      </c>
      <c r="C64" s="2">
        <v>0.2</v>
      </c>
      <c r="D64" s="2">
        <f t="shared" si="1"/>
        <v>2.0000000000000001E-4</v>
      </c>
      <c r="E64" s="2">
        <f t="shared" si="2"/>
        <v>1.9736921052947367</v>
      </c>
      <c r="F64" s="68"/>
      <c r="M64" s="2">
        <f t="shared" si="31"/>
        <v>18300</v>
      </c>
      <c r="N64" s="2">
        <f t="shared" si="3"/>
        <v>5.083333333333333</v>
      </c>
      <c r="O64" s="2">
        <v>0.3</v>
      </c>
      <c r="P64" s="2">
        <f t="shared" si="4"/>
        <v>2.9999999999999997E-4</v>
      </c>
      <c r="Q64" s="2">
        <f t="shared" si="5"/>
        <v>2.9605381579421048</v>
      </c>
      <c r="R64" s="68"/>
      <c r="S64" s="8"/>
      <c r="T64" s="8"/>
      <c r="U64" s="8"/>
      <c r="Z64" s="2">
        <f t="shared" si="32"/>
        <v>18300</v>
      </c>
      <c r="AA64" s="2">
        <f t="shared" si="6"/>
        <v>5.083333333333333</v>
      </c>
      <c r="AB64" s="2">
        <v>0.3</v>
      </c>
      <c r="AC64" s="2">
        <f t="shared" si="7"/>
        <v>2.9999999999999997E-4</v>
      </c>
      <c r="AD64" s="2">
        <f t="shared" si="8"/>
        <v>2.9605381579421048</v>
      </c>
      <c r="AE64" s="68"/>
      <c r="AI64" s="8">
        <f t="shared" si="9"/>
        <v>2.6315894737263155</v>
      </c>
      <c r="AV64" s="2">
        <f t="shared" si="33"/>
        <v>18300</v>
      </c>
      <c r="AW64" s="2">
        <f t="shared" si="10"/>
        <v>5.083333333333333</v>
      </c>
      <c r="AX64" s="2">
        <v>0.1</v>
      </c>
      <c r="AY64" s="2">
        <f t="shared" si="11"/>
        <v>1E-4</v>
      </c>
      <c r="AZ64" s="2">
        <f t="shared" si="12"/>
        <v>0.98684605264736835</v>
      </c>
      <c r="BA64" s="68"/>
      <c r="BB64" s="33"/>
      <c r="BC64" s="33"/>
      <c r="BD64" s="33"/>
      <c r="BG64" s="2">
        <f t="shared" si="34"/>
        <v>18300</v>
      </c>
      <c r="BH64" s="2">
        <f t="shared" si="13"/>
        <v>5.083333333333333</v>
      </c>
      <c r="BI64" s="2">
        <v>0.1</v>
      </c>
      <c r="BJ64" s="2">
        <f t="shared" si="14"/>
        <v>1E-4</v>
      </c>
      <c r="BK64" s="2">
        <f t="shared" si="15"/>
        <v>0.98684605264736835</v>
      </c>
      <c r="BL64" s="68"/>
      <c r="BS64" s="2">
        <f t="shared" si="35"/>
        <v>18300</v>
      </c>
      <c r="BT64" s="2">
        <f t="shared" si="16"/>
        <v>5.083333333333333</v>
      </c>
      <c r="BU64" s="2">
        <v>0.3</v>
      </c>
      <c r="BV64" s="2">
        <f t="shared" si="17"/>
        <v>2.9999999999999997E-4</v>
      </c>
      <c r="BW64" s="2">
        <f t="shared" si="18"/>
        <v>2.9605381579421048</v>
      </c>
      <c r="BX64" s="68"/>
      <c r="BY64" s="37"/>
      <c r="BZ64" s="37"/>
      <c r="CA64" s="37"/>
      <c r="CB64" s="49">
        <f t="shared" si="19"/>
        <v>1.6447434210789471</v>
      </c>
      <c r="CC64" s="8"/>
      <c r="CD64" s="8"/>
      <c r="CE64" s="8"/>
      <c r="CF64" s="8"/>
      <c r="CG64" s="8"/>
      <c r="CO64" s="2">
        <f t="shared" si="36"/>
        <v>18300</v>
      </c>
      <c r="CP64" s="2">
        <f t="shared" si="20"/>
        <v>5.083333333333333</v>
      </c>
      <c r="CQ64" s="2">
        <v>0</v>
      </c>
      <c r="CR64" s="2">
        <f t="shared" si="21"/>
        <v>0</v>
      </c>
      <c r="CS64" s="2">
        <f t="shared" si="22"/>
        <v>0</v>
      </c>
      <c r="CT64" s="68"/>
      <c r="DB64" s="2">
        <f t="shared" si="37"/>
        <v>18300</v>
      </c>
      <c r="DC64" s="2">
        <f t="shared" si="23"/>
        <v>5.083333333333333</v>
      </c>
      <c r="DD64" s="2">
        <v>0</v>
      </c>
      <c r="DE64" s="2">
        <f t="shared" si="24"/>
        <v>0</v>
      </c>
      <c r="DF64" s="2">
        <f t="shared" si="25"/>
        <v>0</v>
      </c>
      <c r="DG64" s="68"/>
      <c r="DH64" s="8"/>
      <c r="DI64" s="8"/>
      <c r="DJ64" s="8"/>
      <c r="DP64" s="2">
        <f t="shared" si="38"/>
        <v>18300</v>
      </c>
      <c r="DQ64" s="2">
        <f t="shared" si="26"/>
        <v>5.083333333333333</v>
      </c>
      <c r="DR64" s="2">
        <v>0</v>
      </c>
      <c r="DS64" s="2">
        <f t="shared" si="27"/>
        <v>0</v>
      </c>
      <c r="DT64" s="2">
        <f t="shared" si="28"/>
        <v>0</v>
      </c>
      <c r="DU64" s="68"/>
      <c r="DY64" s="8">
        <f t="shared" si="29"/>
        <v>0</v>
      </c>
      <c r="DZ64" s="8"/>
      <c r="EA64" s="8"/>
      <c r="EB64" s="8"/>
      <c r="EC64" s="8"/>
      <c r="ED64" s="8"/>
    </row>
    <row r="65" spans="1:134" x14ac:dyDescent="0.25">
      <c r="A65" s="2">
        <f t="shared" si="30"/>
        <v>18600</v>
      </c>
      <c r="B65" s="2">
        <f t="shared" si="0"/>
        <v>5.166666666666667</v>
      </c>
      <c r="C65" s="2">
        <v>0.1</v>
      </c>
      <c r="D65" s="2">
        <f t="shared" si="1"/>
        <v>1E-4</v>
      </c>
      <c r="E65" s="2">
        <f t="shared" si="2"/>
        <v>0.98684605264736835</v>
      </c>
      <c r="F65" s="68"/>
      <c r="M65" s="2">
        <f t="shared" si="31"/>
        <v>18600</v>
      </c>
      <c r="N65" s="2">
        <f t="shared" si="3"/>
        <v>5.166666666666667</v>
      </c>
      <c r="O65" s="2">
        <v>0.1</v>
      </c>
      <c r="P65" s="2">
        <f t="shared" si="4"/>
        <v>1E-4</v>
      </c>
      <c r="Q65" s="2">
        <f t="shared" si="5"/>
        <v>0.98684605264736835</v>
      </c>
      <c r="R65" s="68"/>
      <c r="S65" s="8"/>
      <c r="T65" s="8"/>
      <c r="U65" s="8"/>
      <c r="Z65" s="2">
        <f t="shared" si="32"/>
        <v>18600</v>
      </c>
      <c r="AA65" s="2">
        <f t="shared" si="6"/>
        <v>5.166666666666667</v>
      </c>
      <c r="AB65" s="2">
        <v>0.2</v>
      </c>
      <c r="AC65" s="2">
        <f t="shared" si="7"/>
        <v>2.0000000000000001E-4</v>
      </c>
      <c r="AD65" s="2">
        <f t="shared" si="8"/>
        <v>1.9736921052947367</v>
      </c>
      <c r="AE65" s="68"/>
      <c r="AI65" s="8">
        <f t="shared" si="9"/>
        <v>1.3157947368631577</v>
      </c>
      <c r="AV65" s="2">
        <f t="shared" si="33"/>
        <v>18600</v>
      </c>
      <c r="AW65" s="2">
        <f t="shared" si="10"/>
        <v>5.166666666666667</v>
      </c>
      <c r="AX65" s="2">
        <v>0</v>
      </c>
      <c r="AY65" s="2">
        <f t="shared" si="11"/>
        <v>0</v>
      </c>
      <c r="AZ65" s="2">
        <f t="shared" si="12"/>
        <v>0</v>
      </c>
      <c r="BA65" s="68"/>
      <c r="BB65" s="33"/>
      <c r="BC65" s="33"/>
      <c r="BD65" s="33"/>
      <c r="BG65" s="2">
        <f t="shared" si="34"/>
        <v>18600</v>
      </c>
      <c r="BH65" s="2">
        <f t="shared" si="13"/>
        <v>5.166666666666667</v>
      </c>
      <c r="BI65" s="2">
        <v>0</v>
      </c>
      <c r="BJ65" s="2">
        <f t="shared" si="14"/>
        <v>0</v>
      </c>
      <c r="BK65" s="2">
        <f t="shared" si="15"/>
        <v>0</v>
      </c>
      <c r="BL65" s="68"/>
      <c r="BS65" s="2">
        <f t="shared" si="35"/>
        <v>18600</v>
      </c>
      <c r="BT65" s="2">
        <f t="shared" si="16"/>
        <v>5.166666666666667</v>
      </c>
      <c r="BU65" s="2">
        <v>0.1</v>
      </c>
      <c r="BV65" s="2">
        <f t="shared" si="17"/>
        <v>1E-4</v>
      </c>
      <c r="BW65" s="2">
        <f t="shared" si="18"/>
        <v>0.98684605264736835</v>
      </c>
      <c r="BX65" s="68"/>
      <c r="BY65" s="37"/>
      <c r="BZ65" s="37"/>
      <c r="CA65" s="37"/>
      <c r="CB65" s="49">
        <f t="shared" si="19"/>
        <v>0.32894868421578943</v>
      </c>
      <c r="CC65" s="8"/>
      <c r="CD65" s="8"/>
      <c r="CE65" s="8"/>
      <c r="CF65" s="8"/>
      <c r="CG65" s="8"/>
      <c r="CO65" s="2">
        <f t="shared" si="36"/>
        <v>18600</v>
      </c>
      <c r="CP65" s="2">
        <f t="shared" si="20"/>
        <v>5.166666666666667</v>
      </c>
      <c r="CQ65" s="2">
        <v>0</v>
      </c>
      <c r="CR65" s="2">
        <f t="shared" si="21"/>
        <v>0</v>
      </c>
      <c r="CS65" s="2">
        <f t="shared" si="22"/>
        <v>0</v>
      </c>
      <c r="CT65" s="68"/>
      <c r="DB65" s="2">
        <f t="shared" si="37"/>
        <v>18600</v>
      </c>
      <c r="DC65" s="2">
        <f t="shared" si="23"/>
        <v>5.166666666666667</v>
      </c>
      <c r="DD65" s="2">
        <v>0</v>
      </c>
      <c r="DE65" s="2">
        <f t="shared" si="24"/>
        <v>0</v>
      </c>
      <c r="DF65" s="2">
        <f t="shared" si="25"/>
        <v>0</v>
      </c>
      <c r="DG65" s="68"/>
      <c r="DH65" s="8"/>
      <c r="DI65" s="8"/>
      <c r="DJ65" s="8"/>
      <c r="DP65" s="2">
        <f t="shared" si="38"/>
        <v>18600</v>
      </c>
      <c r="DQ65" s="2">
        <f t="shared" si="26"/>
        <v>5.166666666666667</v>
      </c>
      <c r="DR65" s="2">
        <v>0</v>
      </c>
      <c r="DS65" s="2">
        <f t="shared" si="27"/>
        <v>0</v>
      </c>
      <c r="DT65" s="2">
        <f t="shared" si="28"/>
        <v>0</v>
      </c>
      <c r="DU65" s="68"/>
      <c r="DY65" s="8">
        <f t="shared" si="29"/>
        <v>0</v>
      </c>
      <c r="DZ65" s="8"/>
      <c r="EA65" s="8"/>
      <c r="EB65" s="8"/>
      <c r="EC65" s="8"/>
      <c r="ED65" s="8"/>
    </row>
    <row r="66" spans="1:134" x14ac:dyDescent="0.25">
      <c r="A66" s="2">
        <f t="shared" si="30"/>
        <v>18900</v>
      </c>
      <c r="B66" s="2">
        <f t="shared" si="0"/>
        <v>5.25</v>
      </c>
      <c r="C66" s="2">
        <v>0</v>
      </c>
      <c r="D66" s="2">
        <f t="shared" si="1"/>
        <v>0</v>
      </c>
      <c r="E66" s="2">
        <f t="shared" si="2"/>
        <v>0</v>
      </c>
      <c r="F66" s="68"/>
      <c r="M66" s="2">
        <f t="shared" si="31"/>
        <v>18900</v>
      </c>
      <c r="N66" s="2">
        <f t="shared" si="3"/>
        <v>5.25</v>
      </c>
      <c r="O66" s="2">
        <v>0.1</v>
      </c>
      <c r="P66" s="2">
        <f t="shared" si="4"/>
        <v>1E-4</v>
      </c>
      <c r="Q66" s="2">
        <f t="shared" si="5"/>
        <v>0.98684605264736835</v>
      </c>
      <c r="R66" s="68"/>
      <c r="S66" s="8"/>
      <c r="T66" s="8"/>
      <c r="U66" s="8"/>
      <c r="Z66" s="2">
        <f t="shared" si="32"/>
        <v>18900</v>
      </c>
      <c r="AA66" s="2">
        <f t="shared" si="6"/>
        <v>5.25</v>
      </c>
      <c r="AB66" s="2">
        <v>0.1</v>
      </c>
      <c r="AC66" s="2">
        <f t="shared" si="7"/>
        <v>1E-4</v>
      </c>
      <c r="AD66" s="2">
        <f t="shared" si="8"/>
        <v>0.98684605264736835</v>
      </c>
      <c r="AE66" s="68"/>
      <c r="AI66" s="8">
        <f t="shared" si="9"/>
        <v>0.65789736843157887</v>
      </c>
      <c r="AV66" s="2">
        <f t="shared" si="33"/>
        <v>18900</v>
      </c>
      <c r="AW66" s="2">
        <f t="shared" si="10"/>
        <v>5.25</v>
      </c>
      <c r="AX66" s="2">
        <v>0</v>
      </c>
      <c r="AY66" s="2">
        <f t="shared" si="11"/>
        <v>0</v>
      </c>
      <c r="AZ66" s="2">
        <f t="shared" si="12"/>
        <v>0</v>
      </c>
      <c r="BA66" s="68"/>
      <c r="BB66" s="33"/>
      <c r="BC66" s="33"/>
      <c r="BD66" s="33"/>
      <c r="BG66" s="2">
        <f t="shared" si="34"/>
        <v>18900</v>
      </c>
      <c r="BH66" s="2">
        <f t="shared" si="13"/>
        <v>5.25</v>
      </c>
      <c r="BI66" s="2">
        <v>0</v>
      </c>
      <c r="BJ66" s="2">
        <f t="shared" si="14"/>
        <v>0</v>
      </c>
      <c r="BK66" s="2">
        <f t="shared" si="15"/>
        <v>0</v>
      </c>
      <c r="BL66" s="68"/>
      <c r="BS66" s="2">
        <f t="shared" si="35"/>
        <v>18900</v>
      </c>
      <c r="BT66" s="2">
        <f t="shared" si="16"/>
        <v>5.25</v>
      </c>
      <c r="BU66" s="2">
        <v>0</v>
      </c>
      <c r="BV66" s="2">
        <f t="shared" si="17"/>
        <v>0</v>
      </c>
      <c r="BW66" s="2">
        <f t="shared" si="18"/>
        <v>0</v>
      </c>
      <c r="BX66" s="68"/>
      <c r="BY66" s="37"/>
      <c r="BZ66" s="37"/>
      <c r="CA66" s="37"/>
      <c r="CB66" s="49">
        <f t="shared" si="19"/>
        <v>0</v>
      </c>
      <c r="CC66" s="8"/>
      <c r="CD66" s="8"/>
      <c r="CE66" s="8"/>
      <c r="CF66" s="8"/>
      <c r="CG66" s="8"/>
      <c r="CO66" s="2">
        <f t="shared" si="36"/>
        <v>18900</v>
      </c>
      <c r="CP66" s="2">
        <f t="shared" si="20"/>
        <v>5.25</v>
      </c>
      <c r="CQ66" s="2">
        <v>0</v>
      </c>
      <c r="CR66" s="2">
        <f t="shared" si="21"/>
        <v>0</v>
      </c>
      <c r="CS66" s="2">
        <f t="shared" si="22"/>
        <v>0</v>
      </c>
      <c r="CT66" s="68"/>
      <c r="DB66" s="2">
        <f t="shared" si="37"/>
        <v>18900</v>
      </c>
      <c r="DC66" s="2">
        <f t="shared" si="23"/>
        <v>5.25</v>
      </c>
      <c r="DD66" s="2">
        <v>0</v>
      </c>
      <c r="DE66" s="2">
        <f t="shared" si="24"/>
        <v>0</v>
      </c>
      <c r="DF66" s="2">
        <f t="shared" si="25"/>
        <v>0</v>
      </c>
      <c r="DG66" s="68"/>
      <c r="DH66" s="8"/>
      <c r="DI66" s="8"/>
      <c r="DJ66" s="8"/>
      <c r="DP66" s="2">
        <f t="shared" si="38"/>
        <v>18900</v>
      </c>
      <c r="DQ66" s="2">
        <f t="shared" si="26"/>
        <v>5.25</v>
      </c>
      <c r="DR66" s="2">
        <v>0</v>
      </c>
      <c r="DS66" s="2">
        <f t="shared" si="27"/>
        <v>0</v>
      </c>
      <c r="DT66" s="2">
        <f t="shared" si="28"/>
        <v>0</v>
      </c>
      <c r="DU66" s="68"/>
      <c r="DY66" s="8">
        <f t="shared" si="29"/>
        <v>0</v>
      </c>
      <c r="DZ66" s="8"/>
      <c r="EA66" s="8"/>
      <c r="EB66" s="8"/>
      <c r="EC66" s="8"/>
      <c r="ED66" s="8"/>
    </row>
    <row r="67" spans="1:134" x14ac:dyDescent="0.25">
      <c r="A67" s="2">
        <f t="shared" si="30"/>
        <v>19200</v>
      </c>
      <c r="B67" s="2">
        <f t="shared" si="0"/>
        <v>5.333333333333333</v>
      </c>
      <c r="C67" s="2">
        <v>0.1</v>
      </c>
      <c r="D67" s="2">
        <f t="shared" si="1"/>
        <v>1E-4</v>
      </c>
      <c r="E67" s="2">
        <f t="shared" si="2"/>
        <v>0.98684605264736835</v>
      </c>
      <c r="F67" s="68"/>
      <c r="M67" s="2">
        <f t="shared" si="31"/>
        <v>19200</v>
      </c>
      <c r="N67" s="2">
        <f t="shared" si="3"/>
        <v>5.333333333333333</v>
      </c>
      <c r="O67" s="2">
        <v>0.1</v>
      </c>
      <c r="P67" s="2">
        <f t="shared" si="4"/>
        <v>1E-4</v>
      </c>
      <c r="Q67" s="2">
        <f t="shared" si="5"/>
        <v>0.98684605264736835</v>
      </c>
      <c r="R67" s="68"/>
      <c r="S67" s="8"/>
      <c r="T67" s="8"/>
      <c r="U67" s="8"/>
      <c r="Z67" s="2">
        <f t="shared" si="32"/>
        <v>19200</v>
      </c>
      <c r="AA67" s="2">
        <f t="shared" si="6"/>
        <v>5.333333333333333</v>
      </c>
      <c r="AB67" s="2">
        <v>0.1</v>
      </c>
      <c r="AC67" s="2">
        <f t="shared" si="7"/>
        <v>1E-4</v>
      </c>
      <c r="AD67" s="2">
        <f t="shared" si="8"/>
        <v>0.98684605264736835</v>
      </c>
      <c r="AE67" s="68"/>
      <c r="AI67" s="8">
        <f t="shared" si="9"/>
        <v>0.98684605264736847</v>
      </c>
      <c r="AV67" s="2">
        <f t="shared" si="33"/>
        <v>19200</v>
      </c>
      <c r="AW67" s="2">
        <f t="shared" si="10"/>
        <v>5.333333333333333</v>
      </c>
      <c r="AX67" s="2">
        <v>0</v>
      </c>
      <c r="AY67" s="2">
        <f t="shared" si="11"/>
        <v>0</v>
      </c>
      <c r="AZ67" s="2">
        <f t="shared" si="12"/>
        <v>0</v>
      </c>
      <c r="BA67" s="68"/>
      <c r="BB67" s="33"/>
      <c r="BC67" s="33"/>
      <c r="BD67" s="33"/>
      <c r="BG67" s="2">
        <f t="shared" si="34"/>
        <v>19200</v>
      </c>
      <c r="BH67" s="2">
        <f t="shared" si="13"/>
        <v>5.333333333333333</v>
      </c>
      <c r="BI67" s="2">
        <v>0</v>
      </c>
      <c r="BJ67" s="2">
        <f t="shared" si="14"/>
        <v>0</v>
      </c>
      <c r="BK67" s="2">
        <f t="shared" si="15"/>
        <v>0</v>
      </c>
      <c r="BL67" s="68"/>
      <c r="BS67" s="2">
        <f t="shared" si="35"/>
        <v>19200</v>
      </c>
      <c r="BT67" s="2">
        <f t="shared" si="16"/>
        <v>5.333333333333333</v>
      </c>
      <c r="BU67" s="2">
        <v>0</v>
      </c>
      <c r="BV67" s="2">
        <f t="shared" si="17"/>
        <v>0</v>
      </c>
      <c r="BW67" s="2">
        <f t="shared" si="18"/>
        <v>0</v>
      </c>
      <c r="BX67" s="68"/>
      <c r="BY67" s="37"/>
      <c r="BZ67" s="37"/>
      <c r="CA67" s="37"/>
      <c r="CB67" s="49">
        <f t="shared" si="19"/>
        <v>0</v>
      </c>
      <c r="CC67" s="8"/>
      <c r="CD67" s="8"/>
      <c r="CE67" s="8"/>
      <c r="CF67" s="8"/>
      <c r="CG67" s="8"/>
      <c r="CO67" s="2">
        <f t="shared" si="36"/>
        <v>19200</v>
      </c>
      <c r="CP67" s="2">
        <f t="shared" si="20"/>
        <v>5.333333333333333</v>
      </c>
      <c r="CQ67" s="2">
        <v>0</v>
      </c>
      <c r="CR67" s="2">
        <f t="shared" si="21"/>
        <v>0</v>
      </c>
      <c r="CS67" s="2">
        <f t="shared" si="22"/>
        <v>0</v>
      </c>
      <c r="CT67" s="68"/>
      <c r="DB67" s="2">
        <f t="shared" si="37"/>
        <v>19200</v>
      </c>
      <c r="DC67" s="2">
        <f t="shared" si="23"/>
        <v>5.333333333333333</v>
      </c>
      <c r="DD67" s="2">
        <v>0</v>
      </c>
      <c r="DE67" s="2">
        <f t="shared" si="24"/>
        <v>0</v>
      </c>
      <c r="DF67" s="2">
        <f t="shared" si="25"/>
        <v>0</v>
      </c>
      <c r="DG67" s="68"/>
      <c r="DH67" s="8"/>
      <c r="DI67" s="8"/>
      <c r="DJ67" s="8"/>
      <c r="DP67" s="2">
        <f t="shared" si="38"/>
        <v>19200</v>
      </c>
      <c r="DQ67" s="2">
        <f t="shared" si="26"/>
        <v>5.333333333333333</v>
      </c>
      <c r="DR67" s="2">
        <v>0</v>
      </c>
      <c r="DS67" s="2">
        <f t="shared" si="27"/>
        <v>0</v>
      </c>
      <c r="DT67" s="2">
        <f t="shared" si="28"/>
        <v>0</v>
      </c>
      <c r="DU67" s="68"/>
      <c r="DY67" s="8">
        <f t="shared" si="29"/>
        <v>0</v>
      </c>
      <c r="DZ67" s="8"/>
      <c r="EA67" s="8"/>
      <c r="EB67" s="8"/>
      <c r="EC67" s="8"/>
      <c r="ED67" s="8"/>
    </row>
    <row r="68" spans="1:134" x14ac:dyDescent="0.25">
      <c r="A68" s="2">
        <f t="shared" si="30"/>
        <v>19500</v>
      </c>
      <c r="B68" s="2">
        <f t="shared" si="0"/>
        <v>5.416666666666667</v>
      </c>
      <c r="C68" s="2">
        <v>0</v>
      </c>
      <c r="D68" s="2">
        <f t="shared" si="1"/>
        <v>0</v>
      </c>
      <c r="E68" s="2">
        <f t="shared" si="2"/>
        <v>0</v>
      </c>
      <c r="F68" s="68"/>
      <c r="M68" s="2">
        <f t="shared" si="31"/>
        <v>19500</v>
      </c>
      <c r="N68" s="2">
        <f t="shared" si="3"/>
        <v>5.416666666666667</v>
      </c>
      <c r="O68" s="2">
        <v>0</v>
      </c>
      <c r="P68" s="2">
        <f t="shared" si="4"/>
        <v>0</v>
      </c>
      <c r="Q68" s="2">
        <f t="shared" si="5"/>
        <v>0</v>
      </c>
      <c r="R68" s="68"/>
      <c r="S68" s="8"/>
      <c r="T68" s="8"/>
      <c r="U68" s="8"/>
      <c r="Z68" s="2">
        <f t="shared" si="32"/>
        <v>19500</v>
      </c>
      <c r="AA68" s="2">
        <f t="shared" si="6"/>
        <v>5.416666666666667</v>
      </c>
      <c r="AB68" s="2">
        <v>0</v>
      </c>
      <c r="AC68" s="2">
        <f t="shared" si="7"/>
        <v>0</v>
      </c>
      <c r="AD68" s="2">
        <f t="shared" si="8"/>
        <v>0</v>
      </c>
      <c r="AE68" s="68"/>
      <c r="AI68" s="8">
        <f t="shared" si="9"/>
        <v>0</v>
      </c>
      <c r="AV68" s="2">
        <f t="shared" si="33"/>
        <v>19500</v>
      </c>
      <c r="AW68" s="2">
        <f t="shared" si="10"/>
        <v>5.416666666666667</v>
      </c>
      <c r="AX68" s="2">
        <v>0</v>
      </c>
      <c r="AY68" s="2">
        <f t="shared" si="11"/>
        <v>0</v>
      </c>
      <c r="AZ68" s="2">
        <f t="shared" si="12"/>
        <v>0</v>
      </c>
      <c r="BA68" s="68"/>
      <c r="BB68" s="33"/>
      <c r="BC68" s="33"/>
      <c r="BD68" s="33"/>
      <c r="BG68" s="2">
        <f t="shared" si="34"/>
        <v>19500</v>
      </c>
      <c r="BH68" s="2">
        <f t="shared" si="13"/>
        <v>5.416666666666667</v>
      </c>
      <c r="BI68" s="2">
        <v>0</v>
      </c>
      <c r="BJ68" s="2">
        <f t="shared" si="14"/>
        <v>0</v>
      </c>
      <c r="BK68" s="2">
        <f t="shared" si="15"/>
        <v>0</v>
      </c>
      <c r="BL68" s="68"/>
      <c r="BS68" s="2">
        <f t="shared" si="35"/>
        <v>19500</v>
      </c>
      <c r="BT68" s="2">
        <f t="shared" si="16"/>
        <v>5.416666666666667</v>
      </c>
      <c r="BU68" s="2">
        <v>0.1</v>
      </c>
      <c r="BV68" s="2">
        <f t="shared" si="17"/>
        <v>1E-4</v>
      </c>
      <c r="BW68" s="2">
        <f t="shared" si="18"/>
        <v>0.98684605264736835</v>
      </c>
      <c r="BX68" s="68"/>
      <c r="BY68" s="37"/>
      <c r="BZ68" s="37"/>
      <c r="CA68" s="37"/>
      <c r="CB68" s="49">
        <f t="shared" si="19"/>
        <v>0.32894868421578943</v>
      </c>
      <c r="CC68" s="8"/>
      <c r="CD68" s="8"/>
      <c r="CE68" s="8"/>
      <c r="CF68" s="8"/>
      <c r="CG68" s="8"/>
      <c r="CO68" s="2">
        <f t="shared" si="36"/>
        <v>19500</v>
      </c>
      <c r="CP68" s="2">
        <f t="shared" si="20"/>
        <v>5.416666666666667</v>
      </c>
      <c r="CQ68" s="2">
        <v>0</v>
      </c>
      <c r="CR68" s="2">
        <f t="shared" si="21"/>
        <v>0</v>
      </c>
      <c r="CS68" s="2">
        <f t="shared" si="22"/>
        <v>0</v>
      </c>
      <c r="CT68" s="68"/>
      <c r="DB68" s="2">
        <f t="shared" si="37"/>
        <v>19500</v>
      </c>
      <c r="DC68" s="2">
        <f t="shared" si="23"/>
        <v>5.416666666666667</v>
      </c>
      <c r="DD68" s="2">
        <v>0</v>
      </c>
      <c r="DE68" s="2">
        <f t="shared" si="24"/>
        <v>0</v>
      </c>
      <c r="DF68" s="2">
        <f t="shared" si="25"/>
        <v>0</v>
      </c>
      <c r="DG68" s="68"/>
      <c r="DH68" s="8"/>
      <c r="DI68" s="8"/>
      <c r="DJ68" s="8"/>
      <c r="DP68" s="2">
        <f t="shared" si="38"/>
        <v>19500</v>
      </c>
      <c r="DQ68" s="2">
        <f t="shared" si="26"/>
        <v>5.416666666666667</v>
      </c>
      <c r="DR68" s="2">
        <v>0</v>
      </c>
      <c r="DS68" s="2">
        <f t="shared" si="27"/>
        <v>0</v>
      </c>
      <c r="DT68" s="2">
        <f t="shared" si="28"/>
        <v>0</v>
      </c>
      <c r="DU68" s="68"/>
      <c r="DY68" s="8">
        <f t="shared" si="29"/>
        <v>0</v>
      </c>
      <c r="DZ68" s="8"/>
      <c r="EA68" s="8"/>
      <c r="EB68" s="8"/>
      <c r="EC68" s="8"/>
      <c r="ED68" s="8"/>
    </row>
    <row r="69" spans="1:134" x14ac:dyDescent="0.25">
      <c r="A69" s="2">
        <f t="shared" si="30"/>
        <v>19800</v>
      </c>
      <c r="B69" s="2">
        <f t="shared" ref="B69:B132" si="39">A69/3600</f>
        <v>5.5</v>
      </c>
      <c r="C69" s="2">
        <v>0.1</v>
      </c>
      <c r="D69" s="2">
        <f t="shared" ref="D69:D132" si="40">C69/1000</f>
        <v>1E-4</v>
      </c>
      <c r="E69" s="2">
        <f t="shared" ref="E69:E132" si="41">D69/(0.001216*0.083333)</f>
        <v>0.98684605264736835</v>
      </c>
      <c r="F69" s="68"/>
      <c r="M69" s="2">
        <f t="shared" si="31"/>
        <v>19800</v>
      </c>
      <c r="N69" s="2">
        <f t="shared" ref="N69:N132" si="42">M69/3600</f>
        <v>5.5</v>
      </c>
      <c r="O69" s="2">
        <v>0</v>
      </c>
      <c r="P69" s="2">
        <f t="shared" ref="P69:P132" si="43">O69/1000</f>
        <v>0</v>
      </c>
      <c r="Q69" s="2">
        <f t="shared" ref="Q69:Q132" si="44">P69/(0.001216*0.083333)</f>
        <v>0</v>
      </c>
      <c r="R69" s="68"/>
      <c r="S69" s="8"/>
      <c r="T69" s="8"/>
      <c r="U69" s="8"/>
      <c r="Z69" s="2">
        <f t="shared" si="32"/>
        <v>19800</v>
      </c>
      <c r="AA69" s="2">
        <f t="shared" ref="AA69:AA132" si="45">Z69/3600</f>
        <v>5.5</v>
      </c>
      <c r="AB69" s="2">
        <v>0.1</v>
      </c>
      <c r="AC69" s="2">
        <f t="shared" ref="AC69:AC132" si="46">AB69/1000</f>
        <v>1E-4</v>
      </c>
      <c r="AD69" s="2">
        <f t="shared" ref="AD69:AD132" si="47">AC69/(0.001216*0.083333)</f>
        <v>0.98684605264736835</v>
      </c>
      <c r="AE69" s="68"/>
      <c r="AI69" s="8">
        <f t="shared" ref="AI69:AI132" si="48">AVERAGEA(E69,Q69,AD69)</f>
        <v>0.65789736843157887</v>
      </c>
      <c r="AV69" s="2">
        <f t="shared" si="33"/>
        <v>19800</v>
      </c>
      <c r="AW69" s="2">
        <f t="shared" ref="AW69:AW132" si="49">AV69/3600</f>
        <v>5.5</v>
      </c>
      <c r="AX69" s="2">
        <v>0</v>
      </c>
      <c r="AY69" s="2">
        <f t="shared" ref="AY69:AY132" si="50">AX69/1000</f>
        <v>0</v>
      </c>
      <c r="AZ69" s="2">
        <f t="shared" ref="AZ69:AZ132" si="51">AY69/(0.001216*0.083333)</f>
        <v>0</v>
      </c>
      <c r="BA69" s="68"/>
      <c r="BB69" s="33"/>
      <c r="BC69" s="33"/>
      <c r="BD69" s="33"/>
      <c r="BG69" s="2">
        <f t="shared" si="34"/>
        <v>19800</v>
      </c>
      <c r="BH69" s="2">
        <f t="shared" ref="BH69:BH132" si="52">BG69/3600</f>
        <v>5.5</v>
      </c>
      <c r="BI69" s="2">
        <v>0</v>
      </c>
      <c r="BJ69" s="2">
        <f t="shared" ref="BJ69:BJ132" si="53">BI69/1000</f>
        <v>0</v>
      </c>
      <c r="BK69" s="2">
        <f t="shared" ref="BK69:BK132" si="54">BJ69/(0.001216*0.083333)</f>
        <v>0</v>
      </c>
      <c r="BL69" s="68"/>
      <c r="BS69" s="2">
        <f t="shared" si="35"/>
        <v>19800</v>
      </c>
      <c r="BT69" s="2">
        <f t="shared" ref="BT69:BT132" si="55">BS69/3600</f>
        <v>5.5</v>
      </c>
      <c r="BU69" s="2">
        <v>0</v>
      </c>
      <c r="BV69" s="2">
        <f t="shared" ref="BV69:BV132" si="56">BU69/1000</f>
        <v>0</v>
      </c>
      <c r="BW69" s="2">
        <f t="shared" ref="BW69:BW132" si="57">BV69/(0.001216*0.083333)</f>
        <v>0</v>
      </c>
      <c r="BX69" s="68"/>
      <c r="BY69" s="37"/>
      <c r="BZ69" s="37"/>
      <c r="CA69" s="37"/>
      <c r="CB69" s="49">
        <f t="shared" ref="CB69:CB132" si="58">AVERAGEA(AZ69,BK69,BW69)</f>
        <v>0</v>
      </c>
      <c r="CC69" s="8"/>
      <c r="CD69" s="8"/>
      <c r="CE69" s="8"/>
      <c r="CF69" s="8"/>
      <c r="CG69" s="8"/>
      <c r="CO69" s="2">
        <f t="shared" si="36"/>
        <v>19800</v>
      </c>
      <c r="CP69" s="2">
        <f t="shared" ref="CP69:CP132" si="59">CO69/3600</f>
        <v>5.5</v>
      </c>
      <c r="CQ69" s="2">
        <v>0</v>
      </c>
      <c r="CR69" s="2">
        <f t="shared" ref="CR69:CR132" si="60">CQ69/1000</f>
        <v>0</v>
      </c>
      <c r="CS69" s="2">
        <f t="shared" ref="CS69:CS132" si="61">CR69/(0.001216*0.083333)</f>
        <v>0</v>
      </c>
      <c r="CT69" s="68"/>
      <c r="DB69" s="2">
        <f t="shared" si="37"/>
        <v>19800</v>
      </c>
      <c r="DC69" s="2">
        <f t="shared" ref="DC69:DC132" si="62">DB69/3600</f>
        <v>5.5</v>
      </c>
      <c r="DD69" s="2">
        <v>0</v>
      </c>
      <c r="DE69" s="2">
        <f t="shared" ref="DE69:DE132" si="63">DD69/1000</f>
        <v>0</v>
      </c>
      <c r="DF69" s="2">
        <f t="shared" ref="DF69:DF132" si="64">DE69/(0.001216*0.083333)</f>
        <v>0</v>
      </c>
      <c r="DG69" s="68"/>
      <c r="DH69" s="8"/>
      <c r="DI69" s="8"/>
      <c r="DJ69" s="8"/>
      <c r="DP69" s="2">
        <f t="shared" si="38"/>
        <v>19800</v>
      </c>
      <c r="DQ69" s="2">
        <f t="shared" ref="DQ69:DQ132" si="65">DP69/3600</f>
        <v>5.5</v>
      </c>
      <c r="DR69" s="2">
        <v>0</v>
      </c>
      <c r="DS69" s="2">
        <f t="shared" ref="DS69:DS132" si="66">DR69/1000</f>
        <v>0</v>
      </c>
      <c r="DT69" s="2">
        <f t="shared" ref="DT69:DT132" si="67">DS69/(0.001216*0.083333)</f>
        <v>0</v>
      </c>
      <c r="DU69" s="68"/>
      <c r="DY69" s="8">
        <f t="shared" ref="DY69:DY132" si="68">AVERAGEA(CS69,DF69,DT69)</f>
        <v>0</v>
      </c>
      <c r="DZ69" s="8"/>
      <c r="EA69" s="8"/>
      <c r="EB69" s="8"/>
      <c r="EC69" s="8"/>
      <c r="ED69" s="8"/>
    </row>
    <row r="70" spans="1:134" x14ac:dyDescent="0.25">
      <c r="A70" s="2">
        <f t="shared" ref="A70:A133" si="69">A69+300</f>
        <v>20100</v>
      </c>
      <c r="B70" s="2">
        <f t="shared" si="39"/>
        <v>5.583333333333333</v>
      </c>
      <c r="C70" s="2">
        <v>0</v>
      </c>
      <c r="D70" s="2">
        <f t="shared" si="40"/>
        <v>0</v>
      </c>
      <c r="E70" s="2">
        <f t="shared" si="41"/>
        <v>0</v>
      </c>
      <c r="F70" s="68"/>
      <c r="M70" s="2">
        <f t="shared" ref="M70:M133" si="70">M69+300</f>
        <v>20100</v>
      </c>
      <c r="N70" s="2">
        <f t="shared" si="42"/>
        <v>5.583333333333333</v>
      </c>
      <c r="O70" s="2">
        <v>0</v>
      </c>
      <c r="P70" s="2">
        <f t="shared" si="43"/>
        <v>0</v>
      </c>
      <c r="Q70" s="2">
        <f t="shared" si="44"/>
        <v>0</v>
      </c>
      <c r="R70" s="68"/>
      <c r="S70" s="8"/>
      <c r="T70" s="8"/>
      <c r="U70" s="8"/>
      <c r="Z70" s="2">
        <f t="shared" ref="Z70:Z133" si="71">Z69+300</f>
        <v>20100</v>
      </c>
      <c r="AA70" s="2">
        <f t="shared" si="45"/>
        <v>5.583333333333333</v>
      </c>
      <c r="AB70" s="2">
        <v>0.1</v>
      </c>
      <c r="AC70" s="2">
        <f t="shared" si="46"/>
        <v>1E-4</v>
      </c>
      <c r="AD70" s="2">
        <f t="shared" si="47"/>
        <v>0.98684605264736835</v>
      </c>
      <c r="AE70" s="68"/>
      <c r="AI70" s="8">
        <f t="shared" si="48"/>
        <v>0.32894868421578943</v>
      </c>
      <c r="AV70" s="2">
        <f t="shared" ref="AV70:AV133" si="72">AV69+300</f>
        <v>20100</v>
      </c>
      <c r="AW70" s="2">
        <f t="shared" si="49"/>
        <v>5.583333333333333</v>
      </c>
      <c r="AX70" s="2">
        <v>0</v>
      </c>
      <c r="AY70" s="2">
        <f t="shared" si="50"/>
        <v>0</v>
      </c>
      <c r="AZ70" s="2">
        <f t="shared" si="51"/>
        <v>0</v>
      </c>
      <c r="BA70" s="68"/>
      <c r="BB70" s="33"/>
      <c r="BC70" s="33"/>
      <c r="BD70" s="33"/>
      <c r="BG70" s="2">
        <f t="shared" ref="BG70:BG133" si="73">BG69+300</f>
        <v>20100</v>
      </c>
      <c r="BH70" s="2">
        <f t="shared" si="52"/>
        <v>5.583333333333333</v>
      </c>
      <c r="BI70" s="2">
        <v>0</v>
      </c>
      <c r="BJ70" s="2">
        <f t="shared" si="53"/>
        <v>0</v>
      </c>
      <c r="BK70" s="2">
        <f t="shared" si="54"/>
        <v>0</v>
      </c>
      <c r="BL70" s="68"/>
      <c r="BS70" s="2">
        <f t="shared" ref="BS70:BS133" si="74">BS69+300</f>
        <v>20100</v>
      </c>
      <c r="BT70" s="2">
        <f t="shared" si="55"/>
        <v>5.583333333333333</v>
      </c>
      <c r="BU70" s="2">
        <v>0</v>
      </c>
      <c r="BV70" s="2">
        <f t="shared" si="56"/>
        <v>0</v>
      </c>
      <c r="BW70" s="2">
        <f t="shared" si="57"/>
        <v>0</v>
      </c>
      <c r="BX70" s="68"/>
      <c r="BY70" s="37"/>
      <c r="BZ70" s="37"/>
      <c r="CA70" s="37"/>
      <c r="CB70" s="49">
        <f t="shared" si="58"/>
        <v>0</v>
      </c>
      <c r="CC70" s="8"/>
      <c r="CD70" s="8"/>
      <c r="CE70" s="8"/>
      <c r="CF70" s="8"/>
      <c r="CG70" s="8"/>
      <c r="CO70" s="2">
        <f t="shared" ref="CO70:CO133" si="75">CO69+300</f>
        <v>20100</v>
      </c>
      <c r="CP70" s="2">
        <f t="shared" si="59"/>
        <v>5.583333333333333</v>
      </c>
      <c r="CQ70" s="2">
        <v>0</v>
      </c>
      <c r="CR70" s="2">
        <f t="shared" si="60"/>
        <v>0</v>
      </c>
      <c r="CS70" s="2">
        <f t="shared" si="61"/>
        <v>0</v>
      </c>
      <c r="CT70" s="68"/>
      <c r="DB70" s="2">
        <f t="shared" ref="DB70:DB133" si="76">DB69+300</f>
        <v>20100</v>
      </c>
      <c r="DC70" s="2">
        <f t="shared" si="62"/>
        <v>5.583333333333333</v>
      </c>
      <c r="DD70" s="2">
        <v>0</v>
      </c>
      <c r="DE70" s="2">
        <f t="shared" si="63"/>
        <v>0</v>
      </c>
      <c r="DF70" s="2">
        <f t="shared" si="64"/>
        <v>0</v>
      </c>
      <c r="DG70" s="68"/>
      <c r="DH70" s="8"/>
      <c r="DI70" s="8"/>
      <c r="DJ70" s="8"/>
      <c r="DP70" s="2">
        <f t="shared" ref="DP70:DP133" si="77">DP69+300</f>
        <v>20100</v>
      </c>
      <c r="DQ70" s="2">
        <f t="shared" si="65"/>
        <v>5.583333333333333</v>
      </c>
      <c r="DR70" s="2">
        <v>0</v>
      </c>
      <c r="DS70" s="2">
        <f t="shared" si="66"/>
        <v>0</v>
      </c>
      <c r="DT70" s="2">
        <f t="shared" si="67"/>
        <v>0</v>
      </c>
      <c r="DU70" s="68"/>
      <c r="DY70" s="8">
        <f t="shared" si="68"/>
        <v>0</v>
      </c>
      <c r="DZ70" s="8"/>
      <c r="EA70" s="8"/>
      <c r="EB70" s="8"/>
      <c r="EC70" s="8"/>
      <c r="ED70" s="8"/>
    </row>
    <row r="71" spans="1:134" x14ac:dyDescent="0.25">
      <c r="A71" s="2">
        <f t="shared" si="69"/>
        <v>20400</v>
      </c>
      <c r="B71" s="2">
        <f t="shared" si="39"/>
        <v>5.666666666666667</v>
      </c>
      <c r="C71" s="2">
        <v>0.1</v>
      </c>
      <c r="D71" s="2">
        <f t="shared" si="40"/>
        <v>1E-4</v>
      </c>
      <c r="E71" s="2">
        <f t="shared" si="41"/>
        <v>0.98684605264736835</v>
      </c>
      <c r="F71" s="68"/>
      <c r="M71" s="2">
        <f t="shared" si="70"/>
        <v>20400</v>
      </c>
      <c r="N71" s="2">
        <f t="shared" si="42"/>
        <v>5.666666666666667</v>
      </c>
      <c r="O71" s="2">
        <v>0.1</v>
      </c>
      <c r="P71" s="2">
        <f t="shared" si="43"/>
        <v>1E-4</v>
      </c>
      <c r="Q71" s="2">
        <f t="shared" si="44"/>
        <v>0.98684605264736835</v>
      </c>
      <c r="R71" s="68"/>
      <c r="S71" s="8"/>
      <c r="T71" s="8"/>
      <c r="U71" s="8"/>
      <c r="Z71" s="2">
        <f t="shared" si="71"/>
        <v>20400</v>
      </c>
      <c r="AA71" s="2">
        <f t="shared" si="45"/>
        <v>5.666666666666667</v>
      </c>
      <c r="AB71" s="2">
        <v>0.1</v>
      </c>
      <c r="AC71" s="2">
        <f t="shared" si="46"/>
        <v>1E-4</v>
      </c>
      <c r="AD71" s="2">
        <f t="shared" si="47"/>
        <v>0.98684605264736835</v>
      </c>
      <c r="AE71" s="68"/>
      <c r="AI71" s="8">
        <f t="shared" si="48"/>
        <v>0.98684605264736847</v>
      </c>
      <c r="AV71" s="2">
        <f t="shared" si="72"/>
        <v>20400</v>
      </c>
      <c r="AW71" s="2">
        <f t="shared" si="49"/>
        <v>5.666666666666667</v>
      </c>
      <c r="AX71" s="2">
        <v>0</v>
      </c>
      <c r="AY71" s="2">
        <f t="shared" si="50"/>
        <v>0</v>
      </c>
      <c r="AZ71" s="2">
        <f t="shared" si="51"/>
        <v>0</v>
      </c>
      <c r="BA71" s="68"/>
      <c r="BB71" s="33"/>
      <c r="BC71" s="33"/>
      <c r="BD71" s="33"/>
      <c r="BG71" s="2">
        <f t="shared" si="73"/>
        <v>20400</v>
      </c>
      <c r="BH71" s="2">
        <f t="shared" si="52"/>
        <v>5.666666666666667</v>
      </c>
      <c r="BI71" s="2">
        <v>0</v>
      </c>
      <c r="BJ71" s="2">
        <f t="shared" si="53"/>
        <v>0</v>
      </c>
      <c r="BK71" s="2">
        <f t="shared" si="54"/>
        <v>0</v>
      </c>
      <c r="BL71" s="68"/>
      <c r="BS71" s="2">
        <f t="shared" si="74"/>
        <v>20400</v>
      </c>
      <c r="BT71" s="2">
        <f t="shared" si="55"/>
        <v>5.666666666666667</v>
      </c>
      <c r="BU71" s="2">
        <v>0</v>
      </c>
      <c r="BV71" s="2">
        <f t="shared" si="56"/>
        <v>0</v>
      </c>
      <c r="BW71" s="2">
        <f t="shared" si="57"/>
        <v>0</v>
      </c>
      <c r="BX71" s="68"/>
      <c r="BY71" s="37"/>
      <c r="BZ71" s="37"/>
      <c r="CA71" s="37"/>
      <c r="CB71" s="49">
        <f t="shared" si="58"/>
        <v>0</v>
      </c>
      <c r="CC71" s="8"/>
      <c r="CD71" s="8"/>
      <c r="CE71" s="8"/>
      <c r="CF71" s="8"/>
      <c r="CG71" s="8"/>
      <c r="CO71" s="2">
        <f t="shared" si="75"/>
        <v>20400</v>
      </c>
      <c r="CP71" s="2">
        <f t="shared" si="59"/>
        <v>5.666666666666667</v>
      </c>
      <c r="CQ71" s="2">
        <v>0</v>
      </c>
      <c r="CR71" s="2">
        <f t="shared" si="60"/>
        <v>0</v>
      </c>
      <c r="CS71" s="2">
        <f t="shared" si="61"/>
        <v>0</v>
      </c>
      <c r="CT71" s="68"/>
      <c r="DB71" s="2">
        <f t="shared" si="76"/>
        <v>20400</v>
      </c>
      <c r="DC71" s="2">
        <f t="shared" si="62"/>
        <v>5.666666666666667</v>
      </c>
      <c r="DD71" s="2">
        <v>0</v>
      </c>
      <c r="DE71" s="2">
        <f t="shared" si="63"/>
        <v>0</v>
      </c>
      <c r="DF71" s="2">
        <f t="shared" si="64"/>
        <v>0</v>
      </c>
      <c r="DG71" s="68"/>
      <c r="DH71" s="8"/>
      <c r="DI71" s="8"/>
      <c r="DJ71" s="8"/>
      <c r="DP71" s="2">
        <f t="shared" si="77"/>
        <v>20400</v>
      </c>
      <c r="DQ71" s="2">
        <f t="shared" si="65"/>
        <v>5.666666666666667</v>
      </c>
      <c r="DR71" s="2">
        <v>0</v>
      </c>
      <c r="DS71" s="2">
        <f t="shared" si="66"/>
        <v>0</v>
      </c>
      <c r="DT71" s="2">
        <f t="shared" si="67"/>
        <v>0</v>
      </c>
      <c r="DU71" s="68"/>
      <c r="DY71" s="8">
        <f t="shared" si="68"/>
        <v>0</v>
      </c>
      <c r="DZ71" s="8"/>
      <c r="EA71" s="8"/>
      <c r="EB71" s="8"/>
      <c r="EC71" s="8"/>
      <c r="ED71" s="8"/>
    </row>
    <row r="72" spans="1:134" x14ac:dyDescent="0.25">
      <c r="A72" s="2">
        <f t="shared" si="69"/>
        <v>20700</v>
      </c>
      <c r="B72" s="2">
        <f t="shared" si="39"/>
        <v>5.75</v>
      </c>
      <c r="C72" s="2">
        <v>0</v>
      </c>
      <c r="D72" s="2">
        <f t="shared" si="40"/>
        <v>0</v>
      </c>
      <c r="E72" s="2">
        <f t="shared" si="41"/>
        <v>0</v>
      </c>
      <c r="F72" s="68"/>
      <c r="M72" s="2">
        <f t="shared" si="70"/>
        <v>20700</v>
      </c>
      <c r="N72" s="2">
        <f t="shared" si="42"/>
        <v>5.75</v>
      </c>
      <c r="O72" s="2">
        <v>0</v>
      </c>
      <c r="P72" s="2">
        <f t="shared" si="43"/>
        <v>0</v>
      </c>
      <c r="Q72" s="2">
        <f t="shared" si="44"/>
        <v>0</v>
      </c>
      <c r="R72" s="68"/>
      <c r="S72" s="8"/>
      <c r="T72" s="8"/>
      <c r="U72" s="8"/>
      <c r="Z72" s="2">
        <f t="shared" si="71"/>
        <v>20700</v>
      </c>
      <c r="AA72" s="2">
        <f t="shared" si="45"/>
        <v>5.75</v>
      </c>
      <c r="AB72" s="2">
        <v>0</v>
      </c>
      <c r="AC72" s="2">
        <f t="shared" si="46"/>
        <v>0</v>
      </c>
      <c r="AD72" s="2">
        <f t="shared" si="47"/>
        <v>0</v>
      </c>
      <c r="AE72" s="68"/>
      <c r="AI72" s="8">
        <f t="shared" si="48"/>
        <v>0</v>
      </c>
      <c r="AV72" s="2">
        <f t="shared" si="72"/>
        <v>20700</v>
      </c>
      <c r="AW72" s="2">
        <f t="shared" si="49"/>
        <v>5.75</v>
      </c>
      <c r="AX72" s="2">
        <v>0.1</v>
      </c>
      <c r="AY72" s="2">
        <f t="shared" si="50"/>
        <v>1E-4</v>
      </c>
      <c r="AZ72" s="2">
        <f t="shared" si="51"/>
        <v>0.98684605264736835</v>
      </c>
      <c r="BA72" s="68"/>
      <c r="BB72" s="33"/>
      <c r="BC72" s="33"/>
      <c r="BD72" s="33"/>
      <c r="BG72" s="2">
        <f t="shared" si="73"/>
        <v>20700</v>
      </c>
      <c r="BH72" s="2">
        <f t="shared" si="52"/>
        <v>5.75</v>
      </c>
      <c r="BI72" s="2">
        <v>0.1</v>
      </c>
      <c r="BJ72" s="2">
        <f t="shared" si="53"/>
        <v>1E-4</v>
      </c>
      <c r="BK72" s="2">
        <f t="shared" si="54"/>
        <v>0.98684605264736835</v>
      </c>
      <c r="BL72" s="68"/>
      <c r="BS72" s="2">
        <f t="shared" si="74"/>
        <v>20700</v>
      </c>
      <c r="BT72" s="2">
        <f t="shared" si="55"/>
        <v>5.75</v>
      </c>
      <c r="BU72" s="2">
        <v>0</v>
      </c>
      <c r="BV72" s="2">
        <f t="shared" si="56"/>
        <v>0</v>
      </c>
      <c r="BW72" s="2">
        <f t="shared" si="57"/>
        <v>0</v>
      </c>
      <c r="BX72" s="68"/>
      <c r="BY72" s="37"/>
      <c r="BZ72" s="37"/>
      <c r="CA72" s="37"/>
      <c r="CB72" s="49">
        <f t="shared" si="58"/>
        <v>0.65789736843157887</v>
      </c>
      <c r="CC72" s="8"/>
      <c r="CD72" s="8"/>
      <c r="CE72" s="8"/>
      <c r="CF72" s="8"/>
      <c r="CG72" s="8"/>
      <c r="CO72" s="2">
        <f t="shared" si="75"/>
        <v>20700</v>
      </c>
      <c r="CP72" s="2">
        <f t="shared" si="59"/>
        <v>5.75</v>
      </c>
      <c r="CQ72" s="2">
        <v>0</v>
      </c>
      <c r="CR72" s="2">
        <f t="shared" si="60"/>
        <v>0</v>
      </c>
      <c r="CS72" s="2">
        <f t="shared" si="61"/>
        <v>0</v>
      </c>
      <c r="CT72" s="68"/>
      <c r="DB72" s="2">
        <f t="shared" si="76"/>
        <v>20700</v>
      </c>
      <c r="DC72" s="2">
        <f t="shared" si="62"/>
        <v>5.75</v>
      </c>
      <c r="DD72" s="2">
        <v>0</v>
      </c>
      <c r="DE72" s="2">
        <f t="shared" si="63"/>
        <v>0</v>
      </c>
      <c r="DF72" s="2">
        <f t="shared" si="64"/>
        <v>0</v>
      </c>
      <c r="DG72" s="68"/>
      <c r="DH72" s="8"/>
      <c r="DI72" s="8"/>
      <c r="DJ72" s="8"/>
      <c r="DP72" s="2">
        <f t="shared" si="77"/>
        <v>20700</v>
      </c>
      <c r="DQ72" s="2">
        <f t="shared" si="65"/>
        <v>5.75</v>
      </c>
      <c r="DR72" s="2">
        <v>0</v>
      </c>
      <c r="DS72" s="2">
        <f t="shared" si="66"/>
        <v>0</v>
      </c>
      <c r="DT72" s="2">
        <f t="shared" si="67"/>
        <v>0</v>
      </c>
      <c r="DU72" s="68"/>
      <c r="DY72" s="8">
        <f t="shared" si="68"/>
        <v>0</v>
      </c>
      <c r="DZ72" s="8"/>
      <c r="EA72" s="8"/>
      <c r="EB72" s="8"/>
      <c r="EC72" s="8"/>
      <c r="ED72" s="8"/>
    </row>
    <row r="73" spans="1:134" x14ac:dyDescent="0.25">
      <c r="A73" s="2">
        <f t="shared" si="69"/>
        <v>21000</v>
      </c>
      <c r="B73" s="2">
        <f t="shared" si="39"/>
        <v>5.833333333333333</v>
      </c>
      <c r="C73" s="2">
        <v>0.1</v>
      </c>
      <c r="D73" s="2">
        <f t="shared" si="40"/>
        <v>1E-4</v>
      </c>
      <c r="E73" s="2">
        <f t="shared" si="41"/>
        <v>0.98684605264736835</v>
      </c>
      <c r="F73" s="68"/>
      <c r="M73" s="2">
        <f t="shared" si="70"/>
        <v>21000</v>
      </c>
      <c r="N73" s="2">
        <f t="shared" si="42"/>
        <v>5.833333333333333</v>
      </c>
      <c r="O73" s="2">
        <v>0.1</v>
      </c>
      <c r="P73" s="2">
        <f t="shared" si="43"/>
        <v>1E-4</v>
      </c>
      <c r="Q73" s="2">
        <f t="shared" si="44"/>
        <v>0.98684605264736835</v>
      </c>
      <c r="R73" s="68"/>
      <c r="S73" s="8"/>
      <c r="T73" s="8"/>
      <c r="U73" s="8"/>
      <c r="Z73" s="2">
        <f t="shared" si="71"/>
        <v>21000</v>
      </c>
      <c r="AA73" s="2">
        <f t="shared" si="45"/>
        <v>5.833333333333333</v>
      </c>
      <c r="AB73" s="2">
        <v>0.1</v>
      </c>
      <c r="AC73" s="2">
        <f t="shared" si="46"/>
        <v>1E-4</v>
      </c>
      <c r="AD73" s="2">
        <f t="shared" si="47"/>
        <v>0.98684605264736835</v>
      </c>
      <c r="AE73" s="68"/>
      <c r="AI73" s="8">
        <f t="shared" si="48"/>
        <v>0.98684605264736847</v>
      </c>
      <c r="AV73" s="2">
        <f t="shared" si="72"/>
        <v>21000</v>
      </c>
      <c r="AW73" s="2">
        <f t="shared" si="49"/>
        <v>5.833333333333333</v>
      </c>
      <c r="AX73" s="2">
        <v>0</v>
      </c>
      <c r="AY73" s="2">
        <f t="shared" si="50"/>
        <v>0</v>
      </c>
      <c r="AZ73" s="2">
        <f t="shared" si="51"/>
        <v>0</v>
      </c>
      <c r="BA73" s="68"/>
      <c r="BB73" s="33"/>
      <c r="BC73" s="33"/>
      <c r="BD73" s="33"/>
      <c r="BG73" s="2">
        <f t="shared" si="73"/>
        <v>21000</v>
      </c>
      <c r="BH73" s="2">
        <f t="shared" si="52"/>
        <v>5.833333333333333</v>
      </c>
      <c r="BI73" s="2">
        <v>0</v>
      </c>
      <c r="BJ73" s="2">
        <f t="shared" si="53"/>
        <v>0</v>
      </c>
      <c r="BK73" s="2">
        <f t="shared" si="54"/>
        <v>0</v>
      </c>
      <c r="BL73" s="68"/>
      <c r="BS73" s="2">
        <f t="shared" si="74"/>
        <v>21000</v>
      </c>
      <c r="BT73" s="2">
        <f t="shared" si="55"/>
        <v>5.833333333333333</v>
      </c>
      <c r="BU73" s="2">
        <v>0</v>
      </c>
      <c r="BV73" s="2">
        <f t="shared" si="56"/>
        <v>0</v>
      </c>
      <c r="BW73" s="2">
        <f t="shared" si="57"/>
        <v>0</v>
      </c>
      <c r="BX73" s="68"/>
      <c r="BY73" s="37"/>
      <c r="BZ73" s="37"/>
      <c r="CA73" s="37"/>
      <c r="CB73" s="49">
        <f t="shared" si="58"/>
        <v>0</v>
      </c>
      <c r="CC73" s="8"/>
      <c r="CD73" s="8"/>
      <c r="CE73" s="8"/>
      <c r="CF73" s="8"/>
      <c r="CG73" s="8"/>
      <c r="CO73" s="2">
        <f t="shared" si="75"/>
        <v>21000</v>
      </c>
      <c r="CP73" s="2">
        <f t="shared" si="59"/>
        <v>5.833333333333333</v>
      </c>
      <c r="CQ73" s="2">
        <v>0</v>
      </c>
      <c r="CR73" s="2">
        <f t="shared" si="60"/>
        <v>0</v>
      </c>
      <c r="CS73" s="2">
        <f t="shared" si="61"/>
        <v>0</v>
      </c>
      <c r="CT73" s="68"/>
      <c r="DB73" s="2">
        <f t="shared" si="76"/>
        <v>21000</v>
      </c>
      <c r="DC73" s="2">
        <f t="shared" si="62"/>
        <v>5.833333333333333</v>
      </c>
      <c r="DD73" s="2">
        <v>0</v>
      </c>
      <c r="DE73" s="2">
        <f t="shared" si="63"/>
        <v>0</v>
      </c>
      <c r="DF73" s="2">
        <f t="shared" si="64"/>
        <v>0</v>
      </c>
      <c r="DG73" s="68"/>
      <c r="DH73" s="8"/>
      <c r="DI73" s="8"/>
      <c r="DJ73" s="8"/>
      <c r="DP73" s="2">
        <f t="shared" si="77"/>
        <v>21000</v>
      </c>
      <c r="DQ73" s="2">
        <f t="shared" si="65"/>
        <v>5.833333333333333</v>
      </c>
      <c r="DR73" s="2">
        <v>0</v>
      </c>
      <c r="DS73" s="2">
        <f t="shared" si="66"/>
        <v>0</v>
      </c>
      <c r="DT73" s="2">
        <f t="shared" si="67"/>
        <v>0</v>
      </c>
      <c r="DU73" s="68"/>
      <c r="DY73" s="8">
        <f t="shared" si="68"/>
        <v>0</v>
      </c>
      <c r="DZ73" s="8"/>
      <c r="EA73" s="8"/>
      <c r="EB73" s="8"/>
      <c r="EC73" s="8"/>
      <c r="ED73" s="8"/>
    </row>
    <row r="74" spans="1:134" x14ac:dyDescent="0.25">
      <c r="A74" s="2">
        <f t="shared" si="69"/>
        <v>21300</v>
      </c>
      <c r="B74" s="2">
        <f t="shared" si="39"/>
        <v>5.916666666666667</v>
      </c>
      <c r="C74" s="2">
        <v>0.1</v>
      </c>
      <c r="D74" s="2">
        <f t="shared" si="40"/>
        <v>1E-4</v>
      </c>
      <c r="E74" s="2">
        <f t="shared" si="41"/>
        <v>0.98684605264736835</v>
      </c>
      <c r="F74" s="68"/>
      <c r="M74" s="2">
        <f t="shared" si="70"/>
        <v>21300</v>
      </c>
      <c r="N74" s="2">
        <f t="shared" si="42"/>
        <v>5.916666666666667</v>
      </c>
      <c r="O74" s="2">
        <v>0.1</v>
      </c>
      <c r="P74" s="2">
        <f t="shared" si="43"/>
        <v>1E-4</v>
      </c>
      <c r="Q74" s="2">
        <f t="shared" si="44"/>
        <v>0.98684605264736835</v>
      </c>
      <c r="R74" s="68"/>
      <c r="S74" s="8"/>
      <c r="T74" s="8"/>
      <c r="U74" s="8"/>
      <c r="Z74" s="2">
        <f t="shared" si="71"/>
        <v>21300</v>
      </c>
      <c r="AA74" s="2">
        <f t="shared" si="45"/>
        <v>5.916666666666667</v>
      </c>
      <c r="AB74" s="2">
        <v>0.1</v>
      </c>
      <c r="AC74" s="2">
        <f t="shared" si="46"/>
        <v>1E-4</v>
      </c>
      <c r="AD74" s="2">
        <f t="shared" si="47"/>
        <v>0.98684605264736835</v>
      </c>
      <c r="AE74" s="68"/>
      <c r="AI74" s="8">
        <f t="shared" si="48"/>
        <v>0.98684605264736847</v>
      </c>
      <c r="AV74" s="2">
        <f t="shared" si="72"/>
        <v>21300</v>
      </c>
      <c r="AW74" s="2">
        <f t="shared" si="49"/>
        <v>5.916666666666667</v>
      </c>
      <c r="AX74" s="2">
        <v>0</v>
      </c>
      <c r="AY74" s="2">
        <f t="shared" si="50"/>
        <v>0</v>
      </c>
      <c r="AZ74" s="2">
        <f t="shared" si="51"/>
        <v>0</v>
      </c>
      <c r="BA74" s="68"/>
      <c r="BB74" s="33"/>
      <c r="BC74" s="33"/>
      <c r="BD74" s="33"/>
      <c r="BG74" s="2">
        <f t="shared" si="73"/>
        <v>21300</v>
      </c>
      <c r="BH74" s="2">
        <f t="shared" si="52"/>
        <v>5.916666666666667</v>
      </c>
      <c r="BI74" s="2">
        <v>0</v>
      </c>
      <c r="BJ74" s="2">
        <f t="shared" si="53"/>
        <v>0</v>
      </c>
      <c r="BK74" s="2">
        <f t="shared" si="54"/>
        <v>0</v>
      </c>
      <c r="BL74" s="68"/>
      <c r="BS74" s="2">
        <f t="shared" si="74"/>
        <v>21300</v>
      </c>
      <c r="BT74" s="2">
        <f t="shared" si="55"/>
        <v>5.916666666666667</v>
      </c>
      <c r="BU74" s="2">
        <v>0</v>
      </c>
      <c r="BV74" s="2">
        <f t="shared" si="56"/>
        <v>0</v>
      </c>
      <c r="BW74" s="2">
        <f t="shared" si="57"/>
        <v>0</v>
      </c>
      <c r="BX74" s="68"/>
      <c r="BY74" s="37"/>
      <c r="BZ74" s="37"/>
      <c r="CA74" s="37"/>
      <c r="CB74" s="49">
        <f t="shared" si="58"/>
        <v>0</v>
      </c>
      <c r="CC74" s="8"/>
      <c r="CD74" s="8"/>
      <c r="CE74" s="8"/>
      <c r="CF74" s="8"/>
      <c r="CG74" s="8"/>
      <c r="CO74" s="2">
        <f t="shared" si="75"/>
        <v>21300</v>
      </c>
      <c r="CP74" s="2">
        <f t="shared" si="59"/>
        <v>5.916666666666667</v>
      </c>
      <c r="CQ74" s="2">
        <v>0</v>
      </c>
      <c r="CR74" s="2">
        <f t="shared" si="60"/>
        <v>0</v>
      </c>
      <c r="CS74" s="2">
        <f t="shared" si="61"/>
        <v>0</v>
      </c>
      <c r="CT74" s="68"/>
      <c r="DB74" s="2">
        <f t="shared" si="76"/>
        <v>21300</v>
      </c>
      <c r="DC74" s="2">
        <f t="shared" si="62"/>
        <v>5.916666666666667</v>
      </c>
      <c r="DD74" s="2">
        <v>0</v>
      </c>
      <c r="DE74" s="2">
        <f t="shared" si="63"/>
        <v>0</v>
      </c>
      <c r="DF74" s="2">
        <f t="shared" si="64"/>
        <v>0</v>
      </c>
      <c r="DG74" s="68"/>
      <c r="DH74" s="8"/>
      <c r="DI74" s="8"/>
      <c r="DJ74" s="8"/>
      <c r="DP74" s="2">
        <f t="shared" si="77"/>
        <v>21300</v>
      </c>
      <c r="DQ74" s="2">
        <f t="shared" si="65"/>
        <v>5.916666666666667</v>
      </c>
      <c r="DR74" s="2">
        <v>0</v>
      </c>
      <c r="DS74" s="2">
        <f t="shared" si="66"/>
        <v>0</v>
      </c>
      <c r="DT74" s="2">
        <f t="shared" si="67"/>
        <v>0</v>
      </c>
      <c r="DU74" s="68"/>
      <c r="DY74" s="8">
        <f t="shared" si="68"/>
        <v>0</v>
      </c>
      <c r="DZ74" s="8"/>
      <c r="EA74" s="8"/>
      <c r="EB74" s="8"/>
      <c r="EC74" s="8"/>
      <c r="ED74" s="8"/>
    </row>
    <row r="75" spans="1:134" x14ac:dyDescent="0.25">
      <c r="A75" s="2">
        <f t="shared" si="69"/>
        <v>21600</v>
      </c>
      <c r="B75" s="2">
        <f t="shared" si="39"/>
        <v>6</v>
      </c>
      <c r="C75" s="2">
        <v>0.1</v>
      </c>
      <c r="D75" s="2">
        <f t="shared" si="40"/>
        <v>1E-4</v>
      </c>
      <c r="E75" s="2">
        <f t="shared" si="41"/>
        <v>0.98684605264736835</v>
      </c>
      <c r="F75" s="68"/>
      <c r="M75" s="2">
        <f t="shared" si="70"/>
        <v>21600</v>
      </c>
      <c r="N75" s="2">
        <f t="shared" si="42"/>
        <v>6</v>
      </c>
      <c r="O75" s="2">
        <v>0.1</v>
      </c>
      <c r="P75" s="2">
        <f t="shared" si="43"/>
        <v>1E-4</v>
      </c>
      <c r="Q75" s="2">
        <f t="shared" si="44"/>
        <v>0.98684605264736835</v>
      </c>
      <c r="R75" s="68"/>
      <c r="S75" s="8"/>
      <c r="T75" s="8"/>
      <c r="U75" s="8"/>
      <c r="Z75" s="2">
        <f t="shared" si="71"/>
        <v>21600</v>
      </c>
      <c r="AA75" s="2">
        <f t="shared" si="45"/>
        <v>6</v>
      </c>
      <c r="AB75" s="2">
        <v>0.1</v>
      </c>
      <c r="AC75" s="2">
        <f t="shared" si="46"/>
        <v>1E-4</v>
      </c>
      <c r="AD75" s="2">
        <f t="shared" si="47"/>
        <v>0.98684605264736835</v>
      </c>
      <c r="AE75" s="68"/>
      <c r="AI75" s="8">
        <f t="shared" si="48"/>
        <v>0.98684605264736847</v>
      </c>
      <c r="AV75" s="2">
        <f t="shared" si="72"/>
        <v>21600</v>
      </c>
      <c r="AW75" s="2">
        <f t="shared" si="49"/>
        <v>6</v>
      </c>
      <c r="AX75" s="2">
        <v>0.1</v>
      </c>
      <c r="AY75" s="2">
        <f t="shared" si="50"/>
        <v>1E-4</v>
      </c>
      <c r="AZ75" s="2">
        <f t="shared" si="51"/>
        <v>0.98684605264736835</v>
      </c>
      <c r="BA75" s="68"/>
      <c r="BB75" s="33"/>
      <c r="BC75" s="33"/>
      <c r="BD75" s="33"/>
      <c r="BG75" s="2">
        <f t="shared" si="73"/>
        <v>21600</v>
      </c>
      <c r="BH75" s="2">
        <f t="shared" si="52"/>
        <v>6</v>
      </c>
      <c r="BI75" s="2">
        <v>0.1</v>
      </c>
      <c r="BJ75" s="2">
        <f t="shared" si="53"/>
        <v>1E-4</v>
      </c>
      <c r="BK75" s="2">
        <f t="shared" si="54"/>
        <v>0.98684605264736835</v>
      </c>
      <c r="BL75" s="68"/>
      <c r="BS75" s="2">
        <f t="shared" si="74"/>
        <v>21600</v>
      </c>
      <c r="BT75" s="2">
        <f t="shared" si="55"/>
        <v>6</v>
      </c>
      <c r="BU75" s="2">
        <v>0</v>
      </c>
      <c r="BV75" s="2">
        <f t="shared" si="56"/>
        <v>0</v>
      </c>
      <c r="BW75" s="2">
        <f t="shared" si="57"/>
        <v>0</v>
      </c>
      <c r="BX75" s="68"/>
      <c r="BY75" s="37"/>
      <c r="BZ75" s="37"/>
      <c r="CA75" s="37"/>
      <c r="CB75" s="49">
        <f t="shared" si="58"/>
        <v>0.65789736843157887</v>
      </c>
      <c r="CC75" s="8"/>
      <c r="CD75" s="8"/>
      <c r="CE75" s="8"/>
      <c r="CF75" s="8"/>
      <c r="CG75" s="8"/>
      <c r="CO75" s="2">
        <f t="shared" si="75"/>
        <v>21600</v>
      </c>
      <c r="CP75" s="2">
        <f t="shared" si="59"/>
        <v>6</v>
      </c>
      <c r="CQ75" s="2">
        <v>0</v>
      </c>
      <c r="CR75" s="2">
        <f t="shared" si="60"/>
        <v>0</v>
      </c>
      <c r="CS75" s="2">
        <f t="shared" si="61"/>
        <v>0</v>
      </c>
      <c r="CT75" s="68"/>
      <c r="DB75" s="2">
        <f t="shared" si="76"/>
        <v>21600</v>
      </c>
      <c r="DC75" s="2">
        <f t="shared" si="62"/>
        <v>6</v>
      </c>
      <c r="DD75" s="2">
        <v>0</v>
      </c>
      <c r="DE75" s="2">
        <f t="shared" si="63"/>
        <v>0</v>
      </c>
      <c r="DF75" s="2">
        <f t="shared" si="64"/>
        <v>0</v>
      </c>
      <c r="DG75" s="68"/>
      <c r="DH75" s="8"/>
      <c r="DI75" s="8"/>
      <c r="DJ75" s="8"/>
      <c r="DP75" s="2">
        <f t="shared" si="77"/>
        <v>21600</v>
      </c>
      <c r="DQ75" s="2">
        <f t="shared" si="65"/>
        <v>6</v>
      </c>
      <c r="DR75" s="2">
        <v>0</v>
      </c>
      <c r="DS75" s="2">
        <f t="shared" si="66"/>
        <v>0</v>
      </c>
      <c r="DT75" s="2">
        <f t="shared" si="67"/>
        <v>0</v>
      </c>
      <c r="DU75" s="68"/>
      <c r="DY75" s="8">
        <f t="shared" si="68"/>
        <v>0</v>
      </c>
      <c r="DZ75" s="8"/>
      <c r="EA75" s="8"/>
      <c r="EB75" s="8"/>
      <c r="EC75" s="8"/>
      <c r="ED75" s="8"/>
    </row>
    <row r="76" spans="1:134" x14ac:dyDescent="0.25">
      <c r="A76" s="2">
        <f t="shared" si="69"/>
        <v>21900</v>
      </c>
      <c r="B76" s="2">
        <f t="shared" si="39"/>
        <v>6.083333333333333</v>
      </c>
      <c r="C76" s="2">
        <v>0.1</v>
      </c>
      <c r="D76" s="2">
        <f t="shared" si="40"/>
        <v>1E-4</v>
      </c>
      <c r="E76" s="2">
        <f t="shared" si="41"/>
        <v>0.98684605264736835</v>
      </c>
      <c r="F76" s="68"/>
      <c r="M76" s="2">
        <f t="shared" si="70"/>
        <v>21900</v>
      </c>
      <c r="N76" s="2">
        <f t="shared" si="42"/>
        <v>6.083333333333333</v>
      </c>
      <c r="O76" s="2">
        <v>0</v>
      </c>
      <c r="P76" s="2">
        <f t="shared" si="43"/>
        <v>0</v>
      </c>
      <c r="Q76" s="2">
        <f t="shared" si="44"/>
        <v>0</v>
      </c>
      <c r="R76" s="68"/>
      <c r="S76" s="8"/>
      <c r="T76" s="8"/>
      <c r="U76" s="8"/>
      <c r="Z76" s="2">
        <f t="shared" si="71"/>
        <v>21900</v>
      </c>
      <c r="AA76" s="2">
        <f t="shared" si="45"/>
        <v>6.083333333333333</v>
      </c>
      <c r="AB76" s="2">
        <v>0.1</v>
      </c>
      <c r="AC76" s="2">
        <f t="shared" si="46"/>
        <v>1E-4</v>
      </c>
      <c r="AD76" s="2">
        <f t="shared" si="47"/>
        <v>0.98684605264736835</v>
      </c>
      <c r="AE76" s="68"/>
      <c r="AI76" s="8">
        <f t="shared" si="48"/>
        <v>0.65789736843157887</v>
      </c>
      <c r="AV76" s="2">
        <f t="shared" si="72"/>
        <v>21900</v>
      </c>
      <c r="AW76" s="2">
        <f t="shared" si="49"/>
        <v>6.083333333333333</v>
      </c>
      <c r="AX76" s="2">
        <v>0</v>
      </c>
      <c r="AY76" s="2">
        <f t="shared" si="50"/>
        <v>0</v>
      </c>
      <c r="AZ76" s="2">
        <f t="shared" si="51"/>
        <v>0</v>
      </c>
      <c r="BA76" s="68"/>
      <c r="BB76" s="33"/>
      <c r="BC76" s="33"/>
      <c r="BD76" s="33"/>
      <c r="BG76" s="2">
        <f t="shared" si="73"/>
        <v>21900</v>
      </c>
      <c r="BH76" s="2">
        <f t="shared" si="52"/>
        <v>6.083333333333333</v>
      </c>
      <c r="BI76" s="2">
        <v>0</v>
      </c>
      <c r="BJ76" s="2">
        <f t="shared" si="53"/>
        <v>0</v>
      </c>
      <c r="BK76" s="2">
        <f t="shared" si="54"/>
        <v>0</v>
      </c>
      <c r="BL76" s="68"/>
      <c r="BS76" s="2">
        <f t="shared" si="74"/>
        <v>21900</v>
      </c>
      <c r="BT76" s="2">
        <f t="shared" si="55"/>
        <v>6.083333333333333</v>
      </c>
      <c r="BU76" s="2">
        <v>0</v>
      </c>
      <c r="BV76" s="2">
        <f t="shared" si="56"/>
        <v>0</v>
      </c>
      <c r="BW76" s="2">
        <f t="shared" si="57"/>
        <v>0</v>
      </c>
      <c r="BX76" s="68"/>
      <c r="BY76" s="37"/>
      <c r="BZ76" s="37"/>
      <c r="CA76" s="37"/>
      <c r="CB76" s="49">
        <f t="shared" si="58"/>
        <v>0</v>
      </c>
      <c r="CC76" s="8"/>
      <c r="CD76" s="8"/>
      <c r="CE76" s="8"/>
      <c r="CF76" s="8"/>
      <c r="CG76" s="8"/>
      <c r="CO76" s="2">
        <f t="shared" si="75"/>
        <v>21900</v>
      </c>
      <c r="CP76" s="2">
        <f t="shared" si="59"/>
        <v>6.083333333333333</v>
      </c>
      <c r="CQ76" s="2">
        <v>0</v>
      </c>
      <c r="CR76" s="2">
        <f t="shared" si="60"/>
        <v>0</v>
      </c>
      <c r="CS76" s="2">
        <f t="shared" si="61"/>
        <v>0</v>
      </c>
      <c r="CT76" s="68"/>
      <c r="DB76" s="2">
        <f t="shared" si="76"/>
        <v>21900</v>
      </c>
      <c r="DC76" s="2">
        <f t="shared" si="62"/>
        <v>6.083333333333333</v>
      </c>
      <c r="DD76" s="2">
        <v>0</v>
      </c>
      <c r="DE76" s="2">
        <f t="shared" si="63"/>
        <v>0</v>
      </c>
      <c r="DF76" s="2">
        <f t="shared" si="64"/>
        <v>0</v>
      </c>
      <c r="DG76" s="68"/>
      <c r="DH76" s="8"/>
      <c r="DI76" s="8"/>
      <c r="DJ76" s="8"/>
      <c r="DP76" s="2">
        <f t="shared" si="77"/>
        <v>21900</v>
      </c>
      <c r="DQ76" s="2">
        <f t="shared" si="65"/>
        <v>6.083333333333333</v>
      </c>
      <c r="DR76" s="2">
        <v>0</v>
      </c>
      <c r="DS76" s="2">
        <f t="shared" si="66"/>
        <v>0</v>
      </c>
      <c r="DT76" s="2">
        <f t="shared" si="67"/>
        <v>0</v>
      </c>
      <c r="DU76" s="68"/>
      <c r="DY76" s="8">
        <f t="shared" si="68"/>
        <v>0</v>
      </c>
      <c r="DZ76" s="8"/>
      <c r="EA76" s="8"/>
      <c r="EB76" s="8"/>
      <c r="EC76" s="8"/>
      <c r="ED76" s="8"/>
    </row>
    <row r="77" spans="1:134" x14ac:dyDescent="0.25">
      <c r="A77" s="2">
        <f t="shared" si="69"/>
        <v>22200</v>
      </c>
      <c r="B77" s="2">
        <f t="shared" si="39"/>
        <v>6.166666666666667</v>
      </c>
      <c r="C77" s="2">
        <v>0</v>
      </c>
      <c r="D77" s="2">
        <f t="shared" si="40"/>
        <v>0</v>
      </c>
      <c r="E77" s="2">
        <f t="shared" si="41"/>
        <v>0</v>
      </c>
      <c r="F77" s="68"/>
      <c r="M77" s="2">
        <f t="shared" si="70"/>
        <v>22200</v>
      </c>
      <c r="N77" s="2">
        <f t="shared" si="42"/>
        <v>6.166666666666667</v>
      </c>
      <c r="O77" s="2">
        <v>0</v>
      </c>
      <c r="P77" s="2">
        <f t="shared" si="43"/>
        <v>0</v>
      </c>
      <c r="Q77" s="2">
        <f t="shared" si="44"/>
        <v>0</v>
      </c>
      <c r="R77" s="68"/>
      <c r="S77" s="8"/>
      <c r="T77" s="8"/>
      <c r="U77" s="8"/>
      <c r="Z77" s="2">
        <f t="shared" si="71"/>
        <v>22200</v>
      </c>
      <c r="AA77" s="2">
        <f t="shared" si="45"/>
        <v>6.166666666666667</v>
      </c>
      <c r="AB77" s="2">
        <v>0</v>
      </c>
      <c r="AC77" s="2">
        <f t="shared" si="46"/>
        <v>0</v>
      </c>
      <c r="AD77" s="2">
        <f t="shared" si="47"/>
        <v>0</v>
      </c>
      <c r="AE77" s="68"/>
      <c r="AI77" s="8">
        <f t="shared" si="48"/>
        <v>0</v>
      </c>
      <c r="AV77" s="2">
        <f t="shared" si="72"/>
        <v>22200</v>
      </c>
      <c r="AW77" s="2">
        <f t="shared" si="49"/>
        <v>6.166666666666667</v>
      </c>
      <c r="AX77" s="2">
        <v>0</v>
      </c>
      <c r="AY77" s="2">
        <f t="shared" si="50"/>
        <v>0</v>
      </c>
      <c r="AZ77" s="2">
        <f t="shared" si="51"/>
        <v>0</v>
      </c>
      <c r="BA77" s="68"/>
      <c r="BB77" s="33"/>
      <c r="BC77" s="33"/>
      <c r="BD77" s="33"/>
      <c r="BG77" s="2">
        <f t="shared" si="73"/>
        <v>22200</v>
      </c>
      <c r="BH77" s="2">
        <f t="shared" si="52"/>
        <v>6.166666666666667</v>
      </c>
      <c r="BI77" s="2">
        <v>0</v>
      </c>
      <c r="BJ77" s="2">
        <f t="shared" si="53"/>
        <v>0</v>
      </c>
      <c r="BK77" s="2">
        <f t="shared" si="54"/>
        <v>0</v>
      </c>
      <c r="BL77" s="68"/>
      <c r="BS77" s="2">
        <f t="shared" si="74"/>
        <v>22200</v>
      </c>
      <c r="BT77" s="2">
        <f t="shared" si="55"/>
        <v>6.166666666666667</v>
      </c>
      <c r="BU77" s="2">
        <v>0</v>
      </c>
      <c r="BV77" s="2">
        <f t="shared" si="56"/>
        <v>0</v>
      </c>
      <c r="BW77" s="2">
        <f t="shared" si="57"/>
        <v>0</v>
      </c>
      <c r="BX77" s="68"/>
      <c r="BY77" s="37"/>
      <c r="BZ77" s="37"/>
      <c r="CA77" s="37"/>
      <c r="CB77" s="49">
        <f t="shared" si="58"/>
        <v>0</v>
      </c>
      <c r="CC77" s="8"/>
      <c r="CD77" s="8"/>
      <c r="CE77" s="8"/>
      <c r="CF77" s="8"/>
      <c r="CG77" s="8"/>
      <c r="CO77" s="2">
        <f t="shared" si="75"/>
        <v>22200</v>
      </c>
      <c r="CP77" s="2">
        <f t="shared" si="59"/>
        <v>6.166666666666667</v>
      </c>
      <c r="CQ77" s="2">
        <v>0</v>
      </c>
      <c r="CR77" s="2">
        <f t="shared" si="60"/>
        <v>0</v>
      </c>
      <c r="CS77" s="2">
        <f t="shared" si="61"/>
        <v>0</v>
      </c>
      <c r="CT77" s="68"/>
      <c r="DB77" s="2">
        <f t="shared" si="76"/>
        <v>22200</v>
      </c>
      <c r="DC77" s="2">
        <f t="shared" si="62"/>
        <v>6.166666666666667</v>
      </c>
      <c r="DD77" s="2">
        <v>0</v>
      </c>
      <c r="DE77" s="2">
        <f t="shared" si="63"/>
        <v>0</v>
      </c>
      <c r="DF77" s="2">
        <f t="shared" si="64"/>
        <v>0</v>
      </c>
      <c r="DG77" s="68"/>
      <c r="DH77" s="8"/>
      <c r="DI77" s="8"/>
      <c r="DJ77" s="8"/>
      <c r="DP77" s="2">
        <f t="shared" si="77"/>
        <v>22200</v>
      </c>
      <c r="DQ77" s="2">
        <f t="shared" si="65"/>
        <v>6.166666666666667</v>
      </c>
      <c r="DR77" s="2">
        <v>0</v>
      </c>
      <c r="DS77" s="2">
        <f t="shared" si="66"/>
        <v>0</v>
      </c>
      <c r="DT77" s="2">
        <f t="shared" si="67"/>
        <v>0</v>
      </c>
      <c r="DU77" s="68"/>
      <c r="DY77" s="8">
        <f t="shared" si="68"/>
        <v>0</v>
      </c>
      <c r="DZ77" s="8"/>
      <c r="EA77" s="8"/>
      <c r="EB77" s="8"/>
      <c r="EC77" s="8"/>
      <c r="ED77" s="8"/>
    </row>
    <row r="78" spans="1:134" x14ac:dyDescent="0.25">
      <c r="A78" s="2">
        <f t="shared" si="69"/>
        <v>22500</v>
      </c>
      <c r="B78" s="2">
        <f t="shared" si="39"/>
        <v>6.25</v>
      </c>
      <c r="C78" s="2">
        <v>0.1</v>
      </c>
      <c r="D78" s="2">
        <f t="shared" si="40"/>
        <v>1E-4</v>
      </c>
      <c r="E78" s="2">
        <f t="shared" si="41"/>
        <v>0.98684605264736835</v>
      </c>
      <c r="F78" s="68"/>
      <c r="M78" s="2">
        <f t="shared" si="70"/>
        <v>22500</v>
      </c>
      <c r="N78" s="2">
        <f t="shared" si="42"/>
        <v>6.25</v>
      </c>
      <c r="O78" s="2">
        <v>0.1</v>
      </c>
      <c r="P78" s="2">
        <f t="shared" si="43"/>
        <v>1E-4</v>
      </c>
      <c r="Q78" s="2">
        <f t="shared" si="44"/>
        <v>0.98684605264736835</v>
      </c>
      <c r="R78" s="68"/>
      <c r="S78" s="8"/>
      <c r="T78" s="8"/>
      <c r="U78" s="8"/>
      <c r="Z78" s="2">
        <f t="shared" si="71"/>
        <v>22500</v>
      </c>
      <c r="AA78" s="2">
        <f t="shared" si="45"/>
        <v>6.25</v>
      </c>
      <c r="AB78" s="2">
        <v>0.1</v>
      </c>
      <c r="AC78" s="2">
        <f t="shared" si="46"/>
        <v>1E-4</v>
      </c>
      <c r="AD78" s="2">
        <f t="shared" si="47"/>
        <v>0.98684605264736835</v>
      </c>
      <c r="AE78" s="68"/>
      <c r="AI78" s="8">
        <f t="shared" si="48"/>
        <v>0.98684605264736847</v>
      </c>
      <c r="AV78" s="2">
        <f t="shared" si="72"/>
        <v>22500</v>
      </c>
      <c r="AW78" s="2">
        <f t="shared" si="49"/>
        <v>6.25</v>
      </c>
      <c r="AX78" s="2">
        <v>0</v>
      </c>
      <c r="AY78" s="2">
        <f t="shared" si="50"/>
        <v>0</v>
      </c>
      <c r="AZ78" s="2">
        <f t="shared" si="51"/>
        <v>0</v>
      </c>
      <c r="BA78" s="68"/>
      <c r="BB78" s="33"/>
      <c r="BC78" s="33"/>
      <c r="BD78" s="33"/>
      <c r="BG78" s="2">
        <f t="shared" si="73"/>
        <v>22500</v>
      </c>
      <c r="BH78" s="2">
        <f t="shared" si="52"/>
        <v>6.25</v>
      </c>
      <c r="BI78" s="2">
        <v>0</v>
      </c>
      <c r="BJ78" s="2">
        <f t="shared" si="53"/>
        <v>0</v>
      </c>
      <c r="BK78" s="2">
        <f t="shared" si="54"/>
        <v>0</v>
      </c>
      <c r="BL78" s="68"/>
      <c r="BS78" s="2">
        <f t="shared" si="74"/>
        <v>22500</v>
      </c>
      <c r="BT78" s="2">
        <f t="shared" si="55"/>
        <v>6.25</v>
      </c>
      <c r="BU78" s="2">
        <v>0</v>
      </c>
      <c r="BV78" s="2">
        <f t="shared" si="56"/>
        <v>0</v>
      </c>
      <c r="BW78" s="2">
        <f t="shared" si="57"/>
        <v>0</v>
      </c>
      <c r="BX78" s="68"/>
      <c r="BY78" s="37"/>
      <c r="BZ78" s="37"/>
      <c r="CA78" s="37"/>
      <c r="CB78" s="49">
        <f t="shared" si="58"/>
        <v>0</v>
      </c>
      <c r="CC78" s="8"/>
      <c r="CD78" s="8"/>
      <c r="CE78" s="8"/>
      <c r="CF78" s="8"/>
      <c r="CG78" s="8"/>
      <c r="CO78" s="2">
        <f t="shared" si="75"/>
        <v>22500</v>
      </c>
      <c r="CP78" s="2">
        <f t="shared" si="59"/>
        <v>6.25</v>
      </c>
      <c r="CQ78" s="2">
        <v>0.1</v>
      </c>
      <c r="CR78" s="2">
        <f t="shared" si="60"/>
        <v>1E-4</v>
      </c>
      <c r="CS78" s="2">
        <f t="shared" si="61"/>
        <v>0.98684605264736835</v>
      </c>
      <c r="CT78" s="68"/>
      <c r="DB78" s="2">
        <f t="shared" si="76"/>
        <v>22500</v>
      </c>
      <c r="DC78" s="2">
        <f t="shared" si="62"/>
        <v>6.25</v>
      </c>
      <c r="DD78" s="2">
        <v>0</v>
      </c>
      <c r="DE78" s="2">
        <f t="shared" si="63"/>
        <v>0</v>
      </c>
      <c r="DF78" s="2">
        <f t="shared" si="64"/>
        <v>0</v>
      </c>
      <c r="DG78" s="68"/>
      <c r="DH78" s="8"/>
      <c r="DI78" s="8"/>
      <c r="DJ78" s="8"/>
      <c r="DP78" s="2">
        <f t="shared" si="77"/>
        <v>22500</v>
      </c>
      <c r="DQ78" s="2">
        <f t="shared" si="65"/>
        <v>6.25</v>
      </c>
      <c r="DR78" s="2">
        <v>0</v>
      </c>
      <c r="DS78" s="2">
        <f t="shared" si="66"/>
        <v>0</v>
      </c>
      <c r="DT78" s="2">
        <f t="shared" si="67"/>
        <v>0</v>
      </c>
      <c r="DU78" s="68"/>
      <c r="DY78" s="8">
        <f t="shared" si="68"/>
        <v>0.32894868421578943</v>
      </c>
      <c r="DZ78" s="8"/>
      <c r="EA78" s="8"/>
      <c r="EB78" s="8"/>
      <c r="EC78" s="8"/>
      <c r="ED78" s="8"/>
    </row>
    <row r="79" spans="1:134" x14ac:dyDescent="0.25">
      <c r="A79" s="2">
        <f t="shared" si="69"/>
        <v>22800</v>
      </c>
      <c r="B79" s="2">
        <f t="shared" si="39"/>
        <v>6.333333333333333</v>
      </c>
      <c r="C79" s="2">
        <v>0</v>
      </c>
      <c r="D79" s="2">
        <f t="shared" si="40"/>
        <v>0</v>
      </c>
      <c r="E79" s="2">
        <f t="shared" si="41"/>
        <v>0</v>
      </c>
      <c r="F79" s="68"/>
      <c r="M79" s="2">
        <f t="shared" si="70"/>
        <v>22800</v>
      </c>
      <c r="N79" s="2">
        <f t="shared" si="42"/>
        <v>6.333333333333333</v>
      </c>
      <c r="O79" s="2">
        <v>0</v>
      </c>
      <c r="P79" s="2">
        <f t="shared" si="43"/>
        <v>0</v>
      </c>
      <c r="Q79" s="2">
        <f t="shared" si="44"/>
        <v>0</v>
      </c>
      <c r="R79" s="68"/>
      <c r="S79" s="8"/>
      <c r="T79" s="8"/>
      <c r="U79" s="8"/>
      <c r="Z79" s="2">
        <f t="shared" si="71"/>
        <v>22800</v>
      </c>
      <c r="AA79" s="2">
        <f t="shared" si="45"/>
        <v>6.333333333333333</v>
      </c>
      <c r="AB79" s="2">
        <v>0</v>
      </c>
      <c r="AC79" s="2">
        <f t="shared" si="46"/>
        <v>0</v>
      </c>
      <c r="AD79" s="2">
        <f t="shared" si="47"/>
        <v>0</v>
      </c>
      <c r="AE79" s="68"/>
      <c r="AI79" s="8">
        <f t="shared" si="48"/>
        <v>0</v>
      </c>
      <c r="AV79" s="2">
        <f t="shared" si="72"/>
        <v>22800</v>
      </c>
      <c r="AW79" s="2">
        <f t="shared" si="49"/>
        <v>6.333333333333333</v>
      </c>
      <c r="AX79" s="2">
        <v>0</v>
      </c>
      <c r="AY79" s="2">
        <f t="shared" si="50"/>
        <v>0</v>
      </c>
      <c r="AZ79" s="2">
        <f t="shared" si="51"/>
        <v>0</v>
      </c>
      <c r="BA79" s="68"/>
      <c r="BB79" s="33"/>
      <c r="BC79" s="33"/>
      <c r="BD79" s="33"/>
      <c r="BG79" s="2">
        <f t="shared" si="73"/>
        <v>22800</v>
      </c>
      <c r="BH79" s="2">
        <f t="shared" si="52"/>
        <v>6.333333333333333</v>
      </c>
      <c r="BI79" s="2">
        <v>0</v>
      </c>
      <c r="BJ79" s="2">
        <f t="shared" si="53"/>
        <v>0</v>
      </c>
      <c r="BK79" s="2">
        <f t="shared" si="54"/>
        <v>0</v>
      </c>
      <c r="BL79" s="68"/>
      <c r="BS79" s="2">
        <f t="shared" si="74"/>
        <v>22800</v>
      </c>
      <c r="BT79" s="2">
        <f t="shared" si="55"/>
        <v>6.333333333333333</v>
      </c>
      <c r="BU79" s="2">
        <v>0</v>
      </c>
      <c r="BV79" s="2">
        <f t="shared" si="56"/>
        <v>0</v>
      </c>
      <c r="BW79" s="2">
        <f t="shared" si="57"/>
        <v>0</v>
      </c>
      <c r="BX79" s="68"/>
      <c r="BY79" s="37"/>
      <c r="BZ79" s="37"/>
      <c r="CA79" s="37"/>
      <c r="CB79" s="49">
        <f t="shared" si="58"/>
        <v>0</v>
      </c>
      <c r="CC79" s="8"/>
      <c r="CD79" s="8"/>
      <c r="CE79" s="8"/>
      <c r="CF79" s="8"/>
      <c r="CG79" s="8"/>
      <c r="CO79" s="2">
        <f t="shared" si="75"/>
        <v>22800</v>
      </c>
      <c r="CP79" s="2">
        <f t="shared" si="59"/>
        <v>6.333333333333333</v>
      </c>
      <c r="CQ79" s="2">
        <v>0</v>
      </c>
      <c r="CR79" s="2">
        <f t="shared" si="60"/>
        <v>0</v>
      </c>
      <c r="CS79" s="2">
        <f t="shared" si="61"/>
        <v>0</v>
      </c>
      <c r="CT79" s="68"/>
      <c r="DB79" s="2">
        <f t="shared" si="76"/>
        <v>22800</v>
      </c>
      <c r="DC79" s="2">
        <f t="shared" si="62"/>
        <v>6.333333333333333</v>
      </c>
      <c r="DD79" s="2">
        <v>0</v>
      </c>
      <c r="DE79" s="2">
        <f t="shared" si="63"/>
        <v>0</v>
      </c>
      <c r="DF79" s="2">
        <f t="shared" si="64"/>
        <v>0</v>
      </c>
      <c r="DG79" s="68"/>
      <c r="DH79" s="8"/>
      <c r="DI79" s="8"/>
      <c r="DJ79" s="8"/>
      <c r="DP79" s="2">
        <f t="shared" si="77"/>
        <v>22800</v>
      </c>
      <c r="DQ79" s="2">
        <f t="shared" si="65"/>
        <v>6.333333333333333</v>
      </c>
      <c r="DR79" s="2">
        <v>0</v>
      </c>
      <c r="DS79" s="2">
        <f t="shared" si="66"/>
        <v>0</v>
      </c>
      <c r="DT79" s="2">
        <f t="shared" si="67"/>
        <v>0</v>
      </c>
      <c r="DU79" s="68"/>
      <c r="DY79" s="8">
        <f t="shared" si="68"/>
        <v>0</v>
      </c>
      <c r="DZ79" s="8"/>
      <c r="EA79" s="8"/>
      <c r="EB79" s="8"/>
      <c r="EC79" s="8"/>
      <c r="ED79" s="8"/>
    </row>
    <row r="80" spans="1:134" x14ac:dyDescent="0.25">
      <c r="A80" s="2">
        <f t="shared" si="69"/>
        <v>23100</v>
      </c>
      <c r="B80" s="2">
        <f t="shared" si="39"/>
        <v>6.416666666666667</v>
      </c>
      <c r="C80" s="2">
        <v>0.1</v>
      </c>
      <c r="D80" s="2">
        <f t="shared" si="40"/>
        <v>1E-4</v>
      </c>
      <c r="E80" s="2">
        <f t="shared" si="41"/>
        <v>0.98684605264736835</v>
      </c>
      <c r="F80" s="69"/>
      <c r="M80" s="2">
        <f t="shared" si="70"/>
        <v>23100</v>
      </c>
      <c r="N80" s="2">
        <f t="shared" si="42"/>
        <v>6.416666666666667</v>
      </c>
      <c r="O80" s="2">
        <v>0.1</v>
      </c>
      <c r="P80" s="2">
        <f t="shared" si="43"/>
        <v>1E-4</v>
      </c>
      <c r="Q80" s="2">
        <f t="shared" si="44"/>
        <v>0.98684605264736835</v>
      </c>
      <c r="R80" s="69"/>
      <c r="S80" s="8"/>
      <c r="T80" s="8"/>
      <c r="U80" s="8"/>
      <c r="Z80" s="2">
        <f t="shared" si="71"/>
        <v>23100</v>
      </c>
      <c r="AA80" s="2">
        <f t="shared" si="45"/>
        <v>6.416666666666667</v>
      </c>
      <c r="AB80" s="2">
        <v>0.1</v>
      </c>
      <c r="AC80" s="2">
        <f t="shared" si="46"/>
        <v>1E-4</v>
      </c>
      <c r="AD80" s="2">
        <f t="shared" si="47"/>
        <v>0.98684605264736835</v>
      </c>
      <c r="AE80" s="69"/>
      <c r="AI80" s="8">
        <f t="shared" si="48"/>
        <v>0.98684605264736847</v>
      </c>
      <c r="AV80" s="2">
        <f t="shared" si="72"/>
        <v>23100</v>
      </c>
      <c r="AW80" s="2">
        <f t="shared" si="49"/>
        <v>6.416666666666667</v>
      </c>
      <c r="AX80" s="2">
        <v>0</v>
      </c>
      <c r="AY80" s="2">
        <f t="shared" si="50"/>
        <v>0</v>
      </c>
      <c r="AZ80" s="2">
        <f t="shared" si="51"/>
        <v>0</v>
      </c>
      <c r="BA80" s="69"/>
      <c r="BB80" s="33"/>
      <c r="BC80" s="33"/>
      <c r="BD80" s="33"/>
      <c r="BG80" s="2">
        <f t="shared" si="73"/>
        <v>23100</v>
      </c>
      <c r="BH80" s="2">
        <f t="shared" si="52"/>
        <v>6.416666666666667</v>
      </c>
      <c r="BI80" s="2">
        <v>0</v>
      </c>
      <c r="BJ80" s="2">
        <f t="shared" si="53"/>
        <v>0</v>
      </c>
      <c r="BK80" s="2">
        <f t="shared" si="54"/>
        <v>0</v>
      </c>
      <c r="BL80" s="69"/>
      <c r="BS80" s="2">
        <f t="shared" si="74"/>
        <v>23100</v>
      </c>
      <c r="BT80" s="2">
        <f t="shared" si="55"/>
        <v>6.416666666666667</v>
      </c>
      <c r="BU80" s="2">
        <v>0</v>
      </c>
      <c r="BV80" s="2">
        <f t="shared" si="56"/>
        <v>0</v>
      </c>
      <c r="BW80" s="2">
        <f t="shared" si="57"/>
        <v>0</v>
      </c>
      <c r="BX80" s="69"/>
      <c r="BY80" s="37"/>
      <c r="BZ80" s="37"/>
      <c r="CA80" s="37"/>
      <c r="CB80" s="49">
        <f t="shared" si="58"/>
        <v>0</v>
      </c>
      <c r="CC80" s="8"/>
      <c r="CD80" s="8"/>
      <c r="CE80" s="8"/>
      <c r="CF80" s="8"/>
      <c r="CG80" s="8"/>
      <c r="CO80" s="2">
        <f t="shared" si="75"/>
        <v>23100</v>
      </c>
      <c r="CP80" s="2">
        <f t="shared" si="59"/>
        <v>6.416666666666667</v>
      </c>
      <c r="CQ80" s="2">
        <v>0</v>
      </c>
      <c r="CR80" s="2">
        <f t="shared" si="60"/>
        <v>0</v>
      </c>
      <c r="CS80" s="2">
        <f t="shared" si="61"/>
        <v>0</v>
      </c>
      <c r="CT80" s="69"/>
      <c r="DB80" s="2">
        <f t="shared" si="76"/>
        <v>23100</v>
      </c>
      <c r="DC80" s="2">
        <f t="shared" si="62"/>
        <v>6.416666666666667</v>
      </c>
      <c r="DD80" s="2">
        <v>0</v>
      </c>
      <c r="DE80" s="2">
        <f t="shared" si="63"/>
        <v>0</v>
      </c>
      <c r="DF80" s="2">
        <f t="shared" si="64"/>
        <v>0</v>
      </c>
      <c r="DG80" s="69"/>
      <c r="DH80" s="8"/>
      <c r="DI80" s="8"/>
      <c r="DJ80" s="8"/>
      <c r="DP80" s="2">
        <f t="shared" si="77"/>
        <v>23100</v>
      </c>
      <c r="DQ80" s="2">
        <f t="shared" si="65"/>
        <v>6.416666666666667</v>
      </c>
      <c r="DR80" s="2">
        <v>0</v>
      </c>
      <c r="DS80" s="2">
        <f t="shared" si="66"/>
        <v>0</v>
      </c>
      <c r="DT80" s="2">
        <f t="shared" si="67"/>
        <v>0</v>
      </c>
      <c r="DU80" s="69"/>
      <c r="DY80" s="8">
        <f t="shared" si="68"/>
        <v>0</v>
      </c>
      <c r="DZ80" s="8"/>
      <c r="EA80" s="8"/>
      <c r="EB80" s="8"/>
      <c r="EC80" s="8"/>
      <c r="ED80" s="8"/>
    </row>
    <row r="81" spans="1:135" ht="15" customHeight="1" x14ac:dyDescent="0.25">
      <c r="A81" s="2">
        <f t="shared" si="69"/>
        <v>23400</v>
      </c>
      <c r="B81" s="2">
        <f t="shared" si="39"/>
        <v>6.5</v>
      </c>
      <c r="C81" s="2">
        <v>0.2</v>
      </c>
      <c r="D81" s="2">
        <f t="shared" si="40"/>
        <v>2.0000000000000001E-4</v>
      </c>
      <c r="E81" s="2">
        <f t="shared" si="41"/>
        <v>1.9736921052947367</v>
      </c>
      <c r="F81" s="63" t="s">
        <v>5</v>
      </c>
      <c r="M81" s="2">
        <f t="shared" si="70"/>
        <v>23400</v>
      </c>
      <c r="N81" s="2">
        <f t="shared" si="42"/>
        <v>6.5</v>
      </c>
      <c r="O81" s="2">
        <v>0.3</v>
      </c>
      <c r="P81" s="2">
        <f t="shared" si="43"/>
        <v>2.9999999999999997E-4</v>
      </c>
      <c r="Q81" s="2">
        <f t="shared" si="44"/>
        <v>2.9605381579421048</v>
      </c>
      <c r="R81" s="63" t="s">
        <v>5</v>
      </c>
      <c r="S81" s="8"/>
      <c r="T81" s="8"/>
      <c r="U81" s="8"/>
      <c r="Z81" s="2">
        <f t="shared" si="71"/>
        <v>23400</v>
      </c>
      <c r="AA81" s="2">
        <f t="shared" si="45"/>
        <v>6.5</v>
      </c>
      <c r="AB81" s="2">
        <v>0.2</v>
      </c>
      <c r="AC81" s="2">
        <f t="shared" si="46"/>
        <v>2.0000000000000001E-4</v>
      </c>
      <c r="AD81" s="2">
        <f t="shared" si="47"/>
        <v>1.9736921052947367</v>
      </c>
      <c r="AE81" s="63" t="s">
        <v>5</v>
      </c>
      <c r="AI81" s="8">
        <f t="shared" si="48"/>
        <v>2.3026407895105261</v>
      </c>
      <c r="AV81" s="2">
        <f t="shared" si="72"/>
        <v>23400</v>
      </c>
      <c r="AW81" s="2">
        <f t="shared" si="49"/>
        <v>6.5</v>
      </c>
      <c r="AX81" s="2">
        <v>0.1</v>
      </c>
      <c r="AY81" s="2">
        <f t="shared" si="50"/>
        <v>1E-4</v>
      </c>
      <c r="AZ81" s="2">
        <f t="shared" si="51"/>
        <v>0.98684605264736835</v>
      </c>
      <c r="BA81" s="63" t="s">
        <v>5</v>
      </c>
      <c r="BB81" s="33"/>
      <c r="BC81" s="33"/>
      <c r="BD81" s="33"/>
      <c r="BG81" s="2">
        <f t="shared" si="73"/>
        <v>23400</v>
      </c>
      <c r="BH81" s="2">
        <f t="shared" si="52"/>
        <v>6.5</v>
      </c>
      <c r="BI81" s="2">
        <v>0.1</v>
      </c>
      <c r="BJ81" s="2">
        <f t="shared" si="53"/>
        <v>1E-4</v>
      </c>
      <c r="BK81" s="2">
        <f t="shared" si="54"/>
        <v>0.98684605264736835</v>
      </c>
      <c r="BL81" s="63" t="s">
        <v>5</v>
      </c>
      <c r="BS81" s="2">
        <f t="shared" si="74"/>
        <v>23400</v>
      </c>
      <c r="BT81" s="2">
        <f t="shared" si="55"/>
        <v>6.5</v>
      </c>
      <c r="BU81" s="2">
        <v>0.1</v>
      </c>
      <c r="BV81" s="2">
        <f t="shared" si="56"/>
        <v>1E-4</v>
      </c>
      <c r="BW81" s="2">
        <f t="shared" si="57"/>
        <v>0.98684605264736835</v>
      </c>
      <c r="BX81" s="63" t="s">
        <v>5</v>
      </c>
      <c r="BY81" s="37"/>
      <c r="BZ81" s="37"/>
      <c r="CA81" s="37"/>
      <c r="CB81" s="49">
        <f t="shared" si="58"/>
        <v>0.98684605264736847</v>
      </c>
      <c r="CC81" s="8"/>
      <c r="CD81" s="8"/>
      <c r="CE81" s="8"/>
      <c r="CF81" s="8"/>
      <c r="CG81" s="8"/>
      <c r="CO81" s="2">
        <f t="shared" si="75"/>
        <v>23400</v>
      </c>
      <c r="CP81" s="2">
        <f t="shared" si="59"/>
        <v>6.5</v>
      </c>
      <c r="CQ81" s="2">
        <v>0.1</v>
      </c>
      <c r="CR81" s="2">
        <f t="shared" si="60"/>
        <v>1E-4</v>
      </c>
      <c r="CS81" s="2">
        <f t="shared" si="61"/>
        <v>0.98684605264736835</v>
      </c>
      <c r="CT81" s="63" t="s">
        <v>5</v>
      </c>
      <c r="DB81" s="2">
        <f t="shared" si="76"/>
        <v>23400</v>
      </c>
      <c r="DC81" s="2">
        <f t="shared" si="62"/>
        <v>6.5</v>
      </c>
      <c r="DD81" s="2">
        <v>0.1</v>
      </c>
      <c r="DE81" s="2">
        <f t="shared" si="63"/>
        <v>1E-4</v>
      </c>
      <c r="DF81" s="2">
        <f t="shared" si="64"/>
        <v>0.98684605264736835</v>
      </c>
      <c r="DG81" s="63" t="s">
        <v>5</v>
      </c>
      <c r="DH81" s="8"/>
      <c r="DI81" s="8"/>
      <c r="DJ81" s="8"/>
      <c r="DP81" s="2">
        <f t="shared" si="77"/>
        <v>23400</v>
      </c>
      <c r="DQ81" s="2">
        <f t="shared" si="65"/>
        <v>6.5</v>
      </c>
      <c r="DR81" s="2">
        <v>0.1</v>
      </c>
      <c r="DS81" s="2">
        <f t="shared" si="66"/>
        <v>1E-4</v>
      </c>
      <c r="DT81" s="2">
        <f t="shared" si="67"/>
        <v>0.98684605264736835</v>
      </c>
      <c r="DU81" s="63" t="s">
        <v>5</v>
      </c>
      <c r="DY81" s="8">
        <f t="shared" si="68"/>
        <v>0.98684605264736847</v>
      </c>
      <c r="DZ81" s="8"/>
      <c r="EA81" s="8"/>
      <c r="EB81" s="8"/>
      <c r="EC81" s="8"/>
      <c r="ED81" s="8"/>
    </row>
    <row r="82" spans="1:135" x14ac:dyDescent="0.25">
      <c r="A82" s="2">
        <f t="shared" si="69"/>
        <v>23700</v>
      </c>
      <c r="B82" s="2">
        <f t="shared" si="39"/>
        <v>6.583333333333333</v>
      </c>
      <c r="C82" s="2">
        <v>0.3</v>
      </c>
      <c r="D82" s="2">
        <f t="shared" si="40"/>
        <v>2.9999999999999997E-4</v>
      </c>
      <c r="E82" s="2">
        <f t="shared" si="41"/>
        <v>2.9605381579421048</v>
      </c>
      <c r="F82" s="64"/>
      <c r="M82" s="2">
        <f t="shared" si="70"/>
        <v>23700</v>
      </c>
      <c r="N82" s="2">
        <f t="shared" si="42"/>
        <v>6.583333333333333</v>
      </c>
      <c r="O82" s="2">
        <v>0.3</v>
      </c>
      <c r="P82" s="2">
        <f t="shared" si="43"/>
        <v>2.9999999999999997E-4</v>
      </c>
      <c r="Q82" s="2">
        <f t="shared" si="44"/>
        <v>2.9605381579421048</v>
      </c>
      <c r="R82" s="64"/>
      <c r="S82" s="8"/>
      <c r="T82" s="8"/>
      <c r="U82" s="8"/>
      <c r="Z82" s="2">
        <f t="shared" si="71"/>
        <v>23700</v>
      </c>
      <c r="AA82" s="2">
        <f t="shared" si="45"/>
        <v>6.583333333333333</v>
      </c>
      <c r="AB82" s="2">
        <v>0.3</v>
      </c>
      <c r="AC82" s="2">
        <f t="shared" si="46"/>
        <v>2.9999999999999997E-4</v>
      </c>
      <c r="AD82" s="2">
        <f t="shared" si="47"/>
        <v>2.9605381579421048</v>
      </c>
      <c r="AE82" s="64"/>
      <c r="AI82" s="8">
        <f t="shared" si="48"/>
        <v>2.9605381579421048</v>
      </c>
      <c r="AV82" s="2">
        <f t="shared" si="72"/>
        <v>23700</v>
      </c>
      <c r="AW82" s="2">
        <f t="shared" si="49"/>
        <v>6.583333333333333</v>
      </c>
      <c r="AX82" s="2">
        <v>0.2</v>
      </c>
      <c r="AY82" s="2">
        <f t="shared" si="50"/>
        <v>2.0000000000000001E-4</v>
      </c>
      <c r="AZ82" s="2">
        <f t="shared" si="51"/>
        <v>1.9736921052947367</v>
      </c>
      <c r="BA82" s="64"/>
      <c r="BB82" s="33"/>
      <c r="BC82" s="33"/>
      <c r="BD82" s="33"/>
      <c r="BG82" s="2">
        <f t="shared" si="73"/>
        <v>23700</v>
      </c>
      <c r="BH82" s="2">
        <f t="shared" si="52"/>
        <v>6.583333333333333</v>
      </c>
      <c r="BI82" s="2">
        <v>0.2</v>
      </c>
      <c r="BJ82" s="2">
        <f t="shared" si="53"/>
        <v>2.0000000000000001E-4</v>
      </c>
      <c r="BK82" s="2">
        <f t="shared" si="54"/>
        <v>1.9736921052947367</v>
      </c>
      <c r="BL82" s="64"/>
      <c r="BS82" s="2">
        <f t="shared" si="74"/>
        <v>23700</v>
      </c>
      <c r="BT82" s="2">
        <f t="shared" si="55"/>
        <v>6.583333333333333</v>
      </c>
      <c r="BU82" s="2">
        <v>0.3</v>
      </c>
      <c r="BV82" s="2">
        <f t="shared" si="56"/>
        <v>2.9999999999999997E-4</v>
      </c>
      <c r="BW82" s="2">
        <f t="shared" si="57"/>
        <v>2.9605381579421048</v>
      </c>
      <c r="BX82" s="64"/>
      <c r="BY82" s="37"/>
      <c r="BZ82" s="37"/>
      <c r="CA82" s="37"/>
      <c r="CB82" s="49">
        <f t="shared" si="58"/>
        <v>2.3026407895105261</v>
      </c>
      <c r="CC82" s="8"/>
      <c r="CD82" s="8"/>
      <c r="CE82" s="8"/>
      <c r="CF82" s="8"/>
      <c r="CG82" s="8"/>
      <c r="CO82" s="2">
        <f t="shared" si="75"/>
        <v>23700</v>
      </c>
      <c r="CP82" s="2">
        <f t="shared" si="59"/>
        <v>6.583333333333333</v>
      </c>
      <c r="CQ82" s="2">
        <v>0.1</v>
      </c>
      <c r="CR82" s="2">
        <f t="shared" si="60"/>
        <v>1E-4</v>
      </c>
      <c r="CS82" s="2">
        <f t="shared" si="61"/>
        <v>0.98684605264736835</v>
      </c>
      <c r="CT82" s="64"/>
      <c r="DB82" s="2">
        <f t="shared" si="76"/>
        <v>23700</v>
      </c>
      <c r="DC82" s="2">
        <f t="shared" si="62"/>
        <v>6.583333333333333</v>
      </c>
      <c r="DD82" s="2">
        <v>0.1</v>
      </c>
      <c r="DE82" s="2">
        <f t="shared" si="63"/>
        <v>1E-4</v>
      </c>
      <c r="DF82" s="2">
        <f t="shared" si="64"/>
        <v>0.98684605264736835</v>
      </c>
      <c r="DG82" s="64"/>
      <c r="DH82" s="8"/>
      <c r="DI82" s="8"/>
      <c r="DJ82" s="8"/>
      <c r="DP82" s="2">
        <f t="shared" si="77"/>
        <v>23700</v>
      </c>
      <c r="DQ82" s="2">
        <f t="shared" si="65"/>
        <v>6.583333333333333</v>
      </c>
      <c r="DR82" s="2">
        <v>0.1</v>
      </c>
      <c r="DS82" s="2">
        <f t="shared" si="66"/>
        <v>1E-4</v>
      </c>
      <c r="DT82" s="2">
        <f t="shared" si="67"/>
        <v>0.98684605264736835</v>
      </c>
      <c r="DU82" s="64"/>
      <c r="DY82" s="8">
        <f t="shared" si="68"/>
        <v>0.98684605264736847</v>
      </c>
      <c r="DZ82" s="8"/>
      <c r="EA82" s="8"/>
      <c r="EB82" s="8"/>
      <c r="EC82" s="8"/>
      <c r="ED82" s="8"/>
    </row>
    <row r="83" spans="1:135" x14ac:dyDescent="0.25">
      <c r="A83" s="2">
        <f t="shared" si="69"/>
        <v>24000</v>
      </c>
      <c r="B83" s="2">
        <f t="shared" si="39"/>
        <v>6.666666666666667</v>
      </c>
      <c r="C83" s="2">
        <v>0.5</v>
      </c>
      <c r="D83" s="2">
        <f t="shared" si="40"/>
        <v>5.0000000000000001E-4</v>
      </c>
      <c r="E83" s="2">
        <f t="shared" si="41"/>
        <v>4.9342302632368416</v>
      </c>
      <c r="F83" s="64"/>
      <c r="M83" s="2">
        <f t="shared" si="70"/>
        <v>24000</v>
      </c>
      <c r="N83" s="2">
        <f t="shared" si="42"/>
        <v>6.666666666666667</v>
      </c>
      <c r="O83" s="2">
        <v>0.4</v>
      </c>
      <c r="P83" s="2">
        <f t="shared" si="43"/>
        <v>4.0000000000000002E-4</v>
      </c>
      <c r="Q83" s="2">
        <f t="shared" si="44"/>
        <v>3.9473842105894734</v>
      </c>
      <c r="R83" s="64"/>
      <c r="S83" s="8"/>
      <c r="T83" s="8"/>
      <c r="U83" s="8"/>
      <c r="Z83" s="2">
        <f t="shared" si="71"/>
        <v>24000</v>
      </c>
      <c r="AA83" s="2">
        <f t="shared" si="45"/>
        <v>6.666666666666667</v>
      </c>
      <c r="AB83" s="2">
        <v>0.5</v>
      </c>
      <c r="AC83" s="2">
        <f t="shared" si="46"/>
        <v>5.0000000000000001E-4</v>
      </c>
      <c r="AD83" s="2">
        <f t="shared" si="47"/>
        <v>4.9342302632368416</v>
      </c>
      <c r="AE83" s="64"/>
      <c r="AI83" s="8">
        <f t="shared" si="48"/>
        <v>4.6052815790210522</v>
      </c>
      <c r="AV83" s="2">
        <f t="shared" si="72"/>
        <v>24000</v>
      </c>
      <c r="AW83" s="2">
        <f t="shared" si="49"/>
        <v>6.666666666666667</v>
      </c>
      <c r="AX83" s="2">
        <v>0.3</v>
      </c>
      <c r="AY83" s="2">
        <f t="shared" si="50"/>
        <v>2.9999999999999997E-4</v>
      </c>
      <c r="AZ83" s="2">
        <f t="shared" si="51"/>
        <v>2.9605381579421048</v>
      </c>
      <c r="BA83" s="64"/>
      <c r="BB83" s="33"/>
      <c r="BC83" s="33"/>
      <c r="BD83" s="33"/>
      <c r="BG83" s="2">
        <f t="shared" si="73"/>
        <v>24000</v>
      </c>
      <c r="BH83" s="2">
        <f t="shared" si="52"/>
        <v>6.666666666666667</v>
      </c>
      <c r="BI83" s="2">
        <v>0.3</v>
      </c>
      <c r="BJ83" s="2">
        <f t="shared" si="53"/>
        <v>2.9999999999999997E-4</v>
      </c>
      <c r="BK83" s="2">
        <f t="shared" si="54"/>
        <v>2.9605381579421048</v>
      </c>
      <c r="BL83" s="64"/>
      <c r="BS83" s="2">
        <f t="shared" si="74"/>
        <v>24000</v>
      </c>
      <c r="BT83" s="2">
        <f t="shared" si="55"/>
        <v>6.666666666666667</v>
      </c>
      <c r="BU83" s="2">
        <v>0.3</v>
      </c>
      <c r="BV83" s="2">
        <f t="shared" si="56"/>
        <v>2.9999999999999997E-4</v>
      </c>
      <c r="BW83" s="2">
        <f t="shared" si="57"/>
        <v>2.9605381579421048</v>
      </c>
      <c r="BX83" s="64"/>
      <c r="BY83" s="37"/>
      <c r="BZ83" s="37"/>
      <c r="CA83" s="37"/>
      <c r="CB83" s="49">
        <f t="shared" si="58"/>
        <v>2.9605381579421048</v>
      </c>
      <c r="CC83" s="8"/>
      <c r="CD83" s="8"/>
      <c r="CE83" s="8"/>
      <c r="CF83" s="8"/>
      <c r="CG83" s="8"/>
      <c r="CO83" s="2">
        <f t="shared" si="75"/>
        <v>24000</v>
      </c>
      <c r="CP83" s="2">
        <f t="shared" si="59"/>
        <v>6.666666666666667</v>
      </c>
      <c r="CQ83" s="2">
        <v>0.1</v>
      </c>
      <c r="CR83" s="2">
        <f t="shared" si="60"/>
        <v>1E-4</v>
      </c>
      <c r="CS83" s="2">
        <f t="shared" si="61"/>
        <v>0.98684605264736835</v>
      </c>
      <c r="CT83" s="64"/>
      <c r="DB83" s="2">
        <f t="shared" si="76"/>
        <v>24000</v>
      </c>
      <c r="DC83" s="2">
        <f t="shared" si="62"/>
        <v>6.666666666666667</v>
      </c>
      <c r="DD83" s="2">
        <v>0.1</v>
      </c>
      <c r="DE83" s="2">
        <f t="shared" si="63"/>
        <v>1E-4</v>
      </c>
      <c r="DF83" s="2">
        <f t="shared" si="64"/>
        <v>0.98684605264736835</v>
      </c>
      <c r="DG83" s="64"/>
      <c r="DH83" s="8"/>
      <c r="DI83" s="8"/>
      <c r="DJ83" s="8"/>
      <c r="DP83" s="2">
        <f t="shared" si="77"/>
        <v>24000</v>
      </c>
      <c r="DQ83" s="2">
        <f t="shared" si="65"/>
        <v>6.666666666666667</v>
      </c>
      <c r="DR83" s="2">
        <v>0.1</v>
      </c>
      <c r="DS83" s="2">
        <f t="shared" si="66"/>
        <v>1E-4</v>
      </c>
      <c r="DT83" s="2">
        <f t="shared" si="67"/>
        <v>0.98684605264736835</v>
      </c>
      <c r="DU83" s="64"/>
      <c r="DY83" s="8">
        <f t="shared" si="68"/>
        <v>0.98684605264736847</v>
      </c>
      <c r="DZ83" s="8"/>
      <c r="EA83" s="8"/>
      <c r="EB83" s="8"/>
      <c r="EC83" s="8"/>
      <c r="ED83" s="8"/>
    </row>
    <row r="84" spans="1:135" x14ac:dyDescent="0.25">
      <c r="A84" s="2">
        <f t="shared" si="69"/>
        <v>24300</v>
      </c>
      <c r="B84" s="2">
        <f t="shared" si="39"/>
        <v>6.75</v>
      </c>
      <c r="C84" s="2">
        <v>0.6</v>
      </c>
      <c r="D84" s="2">
        <f t="shared" si="40"/>
        <v>5.9999999999999995E-4</v>
      </c>
      <c r="E84" s="2">
        <f t="shared" si="41"/>
        <v>5.9210763158842097</v>
      </c>
      <c r="F84" s="65" t="s">
        <v>4</v>
      </c>
      <c r="M84" s="2">
        <f t="shared" si="70"/>
        <v>24300</v>
      </c>
      <c r="N84" s="2">
        <f t="shared" si="42"/>
        <v>6.75</v>
      </c>
      <c r="O84" s="2">
        <v>0.6</v>
      </c>
      <c r="P84" s="2">
        <f t="shared" si="43"/>
        <v>5.9999999999999995E-4</v>
      </c>
      <c r="Q84" s="2">
        <f t="shared" si="44"/>
        <v>5.9210763158842097</v>
      </c>
      <c r="R84" s="65" t="s">
        <v>4</v>
      </c>
      <c r="S84" s="8"/>
      <c r="T84" s="8"/>
      <c r="U84" s="8"/>
      <c r="Z84" s="2">
        <f t="shared" si="71"/>
        <v>24300</v>
      </c>
      <c r="AA84" s="2">
        <f t="shared" si="45"/>
        <v>6.75</v>
      </c>
      <c r="AB84" s="2">
        <v>0.6</v>
      </c>
      <c r="AC84" s="2">
        <f t="shared" si="46"/>
        <v>5.9999999999999995E-4</v>
      </c>
      <c r="AD84" s="2">
        <f t="shared" si="47"/>
        <v>5.9210763158842097</v>
      </c>
      <c r="AE84" s="65" t="s">
        <v>4</v>
      </c>
      <c r="AI84" s="8">
        <f t="shared" si="48"/>
        <v>5.9210763158842097</v>
      </c>
      <c r="AV84" s="2">
        <f t="shared" si="72"/>
        <v>24300</v>
      </c>
      <c r="AW84" s="2">
        <f t="shared" si="49"/>
        <v>6.75</v>
      </c>
      <c r="AX84" s="2">
        <v>0.2</v>
      </c>
      <c r="AY84" s="2">
        <f t="shared" si="50"/>
        <v>2.0000000000000001E-4</v>
      </c>
      <c r="AZ84" s="2">
        <f t="shared" si="51"/>
        <v>1.9736921052947367</v>
      </c>
      <c r="BA84" s="65" t="s">
        <v>4</v>
      </c>
      <c r="BB84" s="33"/>
      <c r="BC84" s="33"/>
      <c r="BD84" s="33"/>
      <c r="BG84" s="2">
        <f t="shared" si="73"/>
        <v>24300</v>
      </c>
      <c r="BH84" s="2">
        <f t="shared" si="52"/>
        <v>6.75</v>
      </c>
      <c r="BI84" s="2">
        <v>0.2</v>
      </c>
      <c r="BJ84" s="2">
        <f t="shared" si="53"/>
        <v>2.0000000000000001E-4</v>
      </c>
      <c r="BK84" s="2">
        <f t="shared" si="54"/>
        <v>1.9736921052947367</v>
      </c>
      <c r="BL84" s="65" t="s">
        <v>4</v>
      </c>
      <c r="BS84" s="2">
        <f t="shared" si="74"/>
        <v>24300</v>
      </c>
      <c r="BT84" s="2">
        <f t="shared" si="55"/>
        <v>6.75</v>
      </c>
      <c r="BU84" s="2">
        <v>0.3</v>
      </c>
      <c r="BV84" s="2">
        <f t="shared" si="56"/>
        <v>2.9999999999999997E-4</v>
      </c>
      <c r="BW84" s="2">
        <f t="shared" si="57"/>
        <v>2.9605381579421048</v>
      </c>
      <c r="BX84" s="65" t="s">
        <v>4</v>
      </c>
      <c r="BY84" s="37"/>
      <c r="BZ84" s="37"/>
      <c r="CA84" s="37"/>
      <c r="CB84" s="49">
        <f t="shared" si="58"/>
        <v>2.3026407895105261</v>
      </c>
      <c r="CC84" s="8"/>
      <c r="CD84" s="8"/>
      <c r="CE84" s="8"/>
      <c r="CF84" s="8"/>
      <c r="CG84" s="8"/>
      <c r="CO84" s="2">
        <f t="shared" si="75"/>
        <v>24300</v>
      </c>
      <c r="CP84" s="2">
        <f t="shared" si="59"/>
        <v>6.75</v>
      </c>
      <c r="CQ84" s="2">
        <v>0</v>
      </c>
      <c r="CR84" s="2">
        <f t="shared" si="60"/>
        <v>0</v>
      </c>
      <c r="CS84" s="2">
        <f t="shared" si="61"/>
        <v>0</v>
      </c>
      <c r="CT84" s="65" t="s">
        <v>4</v>
      </c>
      <c r="DB84" s="2">
        <f t="shared" si="76"/>
        <v>24300</v>
      </c>
      <c r="DC84" s="2">
        <f t="shared" si="62"/>
        <v>6.75</v>
      </c>
      <c r="DD84" s="2">
        <v>0</v>
      </c>
      <c r="DE84" s="2">
        <f t="shared" si="63"/>
        <v>0</v>
      </c>
      <c r="DF84" s="2">
        <f t="shared" si="64"/>
        <v>0</v>
      </c>
      <c r="DG84" s="65" t="s">
        <v>4</v>
      </c>
      <c r="DH84" s="8"/>
      <c r="DI84" s="8"/>
      <c r="DJ84" s="8"/>
      <c r="DP84" s="2">
        <f t="shared" si="77"/>
        <v>24300</v>
      </c>
      <c r="DQ84" s="2">
        <f t="shared" si="65"/>
        <v>6.75</v>
      </c>
      <c r="DR84" s="2">
        <v>0.1</v>
      </c>
      <c r="DS84" s="2">
        <f t="shared" si="66"/>
        <v>1E-4</v>
      </c>
      <c r="DT84" s="2">
        <f t="shared" si="67"/>
        <v>0.98684605264736835</v>
      </c>
      <c r="DU84" s="65" t="s">
        <v>4</v>
      </c>
      <c r="DY84" s="8">
        <f t="shared" si="68"/>
        <v>0.32894868421578943</v>
      </c>
      <c r="DZ84" s="8"/>
      <c r="EA84" s="8"/>
      <c r="EB84" s="8"/>
      <c r="EC84" s="8"/>
      <c r="ED84" s="8"/>
    </row>
    <row r="85" spans="1:135" x14ac:dyDescent="0.25">
      <c r="A85" s="2">
        <f t="shared" si="69"/>
        <v>24600</v>
      </c>
      <c r="B85" s="2">
        <f t="shared" si="39"/>
        <v>6.833333333333333</v>
      </c>
      <c r="C85" s="2">
        <v>0.6</v>
      </c>
      <c r="D85" s="2">
        <f t="shared" si="40"/>
        <v>5.9999999999999995E-4</v>
      </c>
      <c r="E85" s="2">
        <f t="shared" si="41"/>
        <v>5.9210763158842097</v>
      </c>
      <c r="F85" s="65"/>
      <c r="M85" s="2">
        <f t="shared" si="70"/>
        <v>24600</v>
      </c>
      <c r="N85" s="2">
        <f t="shared" si="42"/>
        <v>6.833333333333333</v>
      </c>
      <c r="O85" s="2">
        <v>0.6</v>
      </c>
      <c r="P85" s="2">
        <f t="shared" si="43"/>
        <v>5.9999999999999995E-4</v>
      </c>
      <c r="Q85" s="2">
        <f t="shared" si="44"/>
        <v>5.9210763158842097</v>
      </c>
      <c r="R85" s="65"/>
      <c r="S85" s="8"/>
      <c r="T85" s="8"/>
      <c r="U85" s="8"/>
      <c r="Z85" s="2">
        <f t="shared" si="71"/>
        <v>24600</v>
      </c>
      <c r="AA85" s="2">
        <f t="shared" si="45"/>
        <v>6.833333333333333</v>
      </c>
      <c r="AB85" s="2">
        <v>0.6</v>
      </c>
      <c r="AC85" s="2">
        <f t="shared" si="46"/>
        <v>5.9999999999999995E-4</v>
      </c>
      <c r="AD85" s="2">
        <f t="shared" si="47"/>
        <v>5.9210763158842097</v>
      </c>
      <c r="AE85" s="65"/>
      <c r="AI85" s="8">
        <f t="shared" si="48"/>
        <v>5.9210763158842097</v>
      </c>
      <c r="AV85" s="2">
        <f t="shared" si="72"/>
        <v>24600</v>
      </c>
      <c r="AW85" s="2">
        <f t="shared" si="49"/>
        <v>6.833333333333333</v>
      </c>
      <c r="AX85" s="2">
        <v>0.2</v>
      </c>
      <c r="AY85" s="2">
        <f t="shared" si="50"/>
        <v>2.0000000000000001E-4</v>
      </c>
      <c r="AZ85" s="2">
        <f t="shared" si="51"/>
        <v>1.9736921052947367</v>
      </c>
      <c r="BA85" s="65"/>
      <c r="BB85" s="33"/>
      <c r="BC85" s="33"/>
      <c r="BD85" s="33"/>
      <c r="BG85" s="2">
        <f t="shared" si="73"/>
        <v>24600</v>
      </c>
      <c r="BH85" s="2">
        <f t="shared" si="52"/>
        <v>6.833333333333333</v>
      </c>
      <c r="BI85" s="2">
        <v>0.2</v>
      </c>
      <c r="BJ85" s="2">
        <f t="shared" si="53"/>
        <v>2.0000000000000001E-4</v>
      </c>
      <c r="BK85" s="2">
        <f t="shared" si="54"/>
        <v>1.9736921052947367</v>
      </c>
      <c r="BL85" s="65"/>
      <c r="BS85" s="2">
        <f t="shared" si="74"/>
        <v>24600</v>
      </c>
      <c r="BT85" s="2">
        <f t="shared" si="55"/>
        <v>6.833333333333333</v>
      </c>
      <c r="BU85" s="2">
        <v>0.3</v>
      </c>
      <c r="BV85" s="2">
        <f t="shared" si="56"/>
        <v>2.9999999999999997E-4</v>
      </c>
      <c r="BW85" s="2">
        <f t="shared" si="57"/>
        <v>2.9605381579421048</v>
      </c>
      <c r="BX85" s="65"/>
      <c r="BY85" s="37"/>
      <c r="BZ85" s="37"/>
      <c r="CA85" s="37"/>
      <c r="CB85" s="49">
        <f t="shared" si="58"/>
        <v>2.3026407895105261</v>
      </c>
      <c r="CC85" s="8"/>
      <c r="CD85" s="8"/>
      <c r="CE85" s="8"/>
      <c r="CF85" s="8"/>
      <c r="CG85" s="8"/>
      <c r="CO85" s="2">
        <f t="shared" si="75"/>
        <v>24600</v>
      </c>
      <c r="CP85" s="2">
        <f t="shared" si="59"/>
        <v>6.833333333333333</v>
      </c>
      <c r="CQ85" s="2">
        <v>0</v>
      </c>
      <c r="CR85" s="2">
        <f t="shared" si="60"/>
        <v>0</v>
      </c>
      <c r="CS85" s="2">
        <f t="shared" si="61"/>
        <v>0</v>
      </c>
      <c r="CT85" s="65"/>
      <c r="DB85" s="2">
        <f t="shared" si="76"/>
        <v>24600</v>
      </c>
      <c r="DC85" s="2">
        <f t="shared" si="62"/>
        <v>6.833333333333333</v>
      </c>
      <c r="DD85" s="2">
        <v>0</v>
      </c>
      <c r="DE85" s="2">
        <f t="shared" si="63"/>
        <v>0</v>
      </c>
      <c r="DF85" s="2">
        <f t="shared" si="64"/>
        <v>0</v>
      </c>
      <c r="DG85" s="65"/>
      <c r="DH85" s="8"/>
      <c r="DI85" s="8"/>
      <c r="DJ85" s="8"/>
      <c r="DP85" s="2">
        <f t="shared" si="77"/>
        <v>24600</v>
      </c>
      <c r="DQ85" s="2">
        <f t="shared" si="65"/>
        <v>6.833333333333333</v>
      </c>
      <c r="DR85" s="2">
        <v>0.1</v>
      </c>
      <c r="DS85" s="2">
        <f t="shared" si="66"/>
        <v>1E-4</v>
      </c>
      <c r="DT85" s="2">
        <f t="shared" si="67"/>
        <v>0.98684605264736835</v>
      </c>
      <c r="DU85" s="65"/>
      <c r="DY85" s="8">
        <f t="shared" si="68"/>
        <v>0.32894868421578943</v>
      </c>
      <c r="DZ85" s="8"/>
      <c r="EA85" s="8"/>
      <c r="EB85" s="8"/>
      <c r="EC85" s="8"/>
      <c r="ED85" s="8"/>
    </row>
    <row r="86" spans="1:135" x14ac:dyDescent="0.25">
      <c r="A86" s="2">
        <f t="shared" si="69"/>
        <v>24900</v>
      </c>
      <c r="B86" s="2">
        <f t="shared" si="39"/>
        <v>6.916666666666667</v>
      </c>
      <c r="C86" s="2">
        <v>0.6</v>
      </c>
      <c r="D86" s="2">
        <f t="shared" si="40"/>
        <v>5.9999999999999995E-4</v>
      </c>
      <c r="E86" s="2">
        <f t="shared" si="41"/>
        <v>5.9210763158842097</v>
      </c>
      <c r="F86" s="65"/>
      <c r="M86" s="2">
        <f t="shared" si="70"/>
        <v>24900</v>
      </c>
      <c r="N86" s="2">
        <f t="shared" si="42"/>
        <v>6.916666666666667</v>
      </c>
      <c r="O86" s="2">
        <v>0.5</v>
      </c>
      <c r="P86" s="2">
        <f t="shared" si="43"/>
        <v>5.0000000000000001E-4</v>
      </c>
      <c r="Q86" s="2">
        <f t="shared" si="44"/>
        <v>4.9342302632368416</v>
      </c>
      <c r="R86" s="65"/>
      <c r="S86" s="8"/>
      <c r="T86" s="8"/>
      <c r="U86" s="8"/>
      <c r="Z86" s="2">
        <f t="shared" si="71"/>
        <v>24900</v>
      </c>
      <c r="AA86" s="2">
        <f t="shared" si="45"/>
        <v>6.916666666666667</v>
      </c>
      <c r="AB86" s="2">
        <v>0.6</v>
      </c>
      <c r="AC86" s="2">
        <f t="shared" si="46"/>
        <v>5.9999999999999995E-4</v>
      </c>
      <c r="AD86" s="2">
        <f t="shared" si="47"/>
        <v>5.9210763158842097</v>
      </c>
      <c r="AE86" s="65"/>
      <c r="AI86" s="8">
        <f t="shared" si="48"/>
        <v>5.5921276316684212</v>
      </c>
      <c r="AV86" s="2">
        <f t="shared" si="72"/>
        <v>24900</v>
      </c>
      <c r="AW86" s="2">
        <f t="shared" si="49"/>
        <v>6.916666666666667</v>
      </c>
      <c r="AX86" s="2">
        <v>0.3</v>
      </c>
      <c r="AY86" s="2">
        <f t="shared" si="50"/>
        <v>2.9999999999999997E-4</v>
      </c>
      <c r="AZ86" s="2">
        <f t="shared" si="51"/>
        <v>2.9605381579421048</v>
      </c>
      <c r="BA86" s="65"/>
      <c r="BB86" s="33"/>
      <c r="BC86" s="33"/>
      <c r="BD86" s="33"/>
      <c r="BG86" s="2">
        <f t="shared" si="73"/>
        <v>24900</v>
      </c>
      <c r="BH86" s="2">
        <f t="shared" si="52"/>
        <v>6.916666666666667</v>
      </c>
      <c r="BI86" s="2">
        <v>0.3</v>
      </c>
      <c r="BJ86" s="2">
        <f t="shared" si="53"/>
        <v>2.9999999999999997E-4</v>
      </c>
      <c r="BK86" s="2">
        <f t="shared" si="54"/>
        <v>2.9605381579421048</v>
      </c>
      <c r="BL86" s="65"/>
      <c r="BS86" s="2">
        <f t="shared" si="74"/>
        <v>24900</v>
      </c>
      <c r="BT86" s="2">
        <f t="shared" si="55"/>
        <v>6.916666666666667</v>
      </c>
      <c r="BU86" s="2">
        <v>0.3</v>
      </c>
      <c r="BV86" s="2">
        <f t="shared" si="56"/>
        <v>2.9999999999999997E-4</v>
      </c>
      <c r="BW86" s="2">
        <f t="shared" si="57"/>
        <v>2.9605381579421048</v>
      </c>
      <c r="BX86" s="65"/>
      <c r="BY86" s="37"/>
      <c r="BZ86" s="37"/>
      <c r="CA86" s="37"/>
      <c r="CB86" s="49">
        <f t="shared" si="58"/>
        <v>2.9605381579421048</v>
      </c>
      <c r="CC86" s="8"/>
      <c r="CD86" s="8"/>
      <c r="CE86" s="8"/>
      <c r="CF86" s="8"/>
      <c r="CG86" s="8"/>
      <c r="CO86" s="2">
        <f t="shared" si="75"/>
        <v>24900</v>
      </c>
      <c r="CP86" s="2">
        <f t="shared" si="59"/>
        <v>6.916666666666667</v>
      </c>
      <c r="CQ86" s="2">
        <v>0.1</v>
      </c>
      <c r="CR86" s="2">
        <f t="shared" si="60"/>
        <v>1E-4</v>
      </c>
      <c r="CS86" s="2">
        <f t="shared" si="61"/>
        <v>0.98684605264736835</v>
      </c>
      <c r="CT86" s="65"/>
      <c r="DB86" s="2">
        <f t="shared" si="76"/>
        <v>24900</v>
      </c>
      <c r="DC86" s="2">
        <f t="shared" si="62"/>
        <v>6.916666666666667</v>
      </c>
      <c r="DD86" s="2">
        <v>0.1</v>
      </c>
      <c r="DE86" s="2">
        <f t="shared" si="63"/>
        <v>1E-4</v>
      </c>
      <c r="DF86" s="2">
        <f t="shared" si="64"/>
        <v>0.98684605264736835</v>
      </c>
      <c r="DG86" s="65"/>
      <c r="DH86" s="8"/>
      <c r="DI86" s="8"/>
      <c r="DJ86" s="8"/>
      <c r="DP86" s="2">
        <f t="shared" si="77"/>
        <v>24900</v>
      </c>
      <c r="DQ86" s="2">
        <f t="shared" si="65"/>
        <v>6.916666666666667</v>
      </c>
      <c r="DR86" s="2">
        <v>0.1</v>
      </c>
      <c r="DS86" s="2">
        <f t="shared" si="66"/>
        <v>1E-4</v>
      </c>
      <c r="DT86" s="2">
        <f t="shared" si="67"/>
        <v>0.98684605264736835</v>
      </c>
      <c r="DU86" s="65"/>
      <c r="DY86" s="8">
        <f t="shared" si="68"/>
        <v>0.98684605264736847</v>
      </c>
      <c r="DZ86" s="8"/>
      <c r="EA86" s="8"/>
      <c r="EB86" s="8"/>
      <c r="EC86" s="8"/>
      <c r="ED86" s="8"/>
    </row>
    <row r="87" spans="1:135" x14ac:dyDescent="0.25">
      <c r="A87" s="2">
        <f t="shared" si="69"/>
        <v>25200</v>
      </c>
      <c r="B87" s="2">
        <f t="shared" si="39"/>
        <v>7</v>
      </c>
      <c r="C87" s="2">
        <v>0.6</v>
      </c>
      <c r="D87" s="2">
        <f t="shared" si="40"/>
        <v>5.9999999999999995E-4</v>
      </c>
      <c r="E87" s="2">
        <f t="shared" si="41"/>
        <v>5.9210763158842097</v>
      </c>
      <c r="F87" s="65"/>
      <c r="M87" s="2">
        <f t="shared" si="70"/>
        <v>25200</v>
      </c>
      <c r="N87" s="2">
        <f t="shared" si="42"/>
        <v>7</v>
      </c>
      <c r="O87" s="2">
        <v>0.6</v>
      </c>
      <c r="P87" s="2">
        <f t="shared" si="43"/>
        <v>5.9999999999999995E-4</v>
      </c>
      <c r="Q87" s="2">
        <f t="shared" si="44"/>
        <v>5.9210763158842097</v>
      </c>
      <c r="R87" s="65"/>
      <c r="S87" s="8"/>
      <c r="T87" s="8"/>
      <c r="U87" s="8"/>
      <c r="Z87" s="2">
        <f t="shared" si="71"/>
        <v>25200</v>
      </c>
      <c r="AA87" s="2">
        <f t="shared" si="45"/>
        <v>7</v>
      </c>
      <c r="AB87" s="2">
        <v>0.6</v>
      </c>
      <c r="AC87" s="2">
        <f t="shared" si="46"/>
        <v>5.9999999999999995E-4</v>
      </c>
      <c r="AD87" s="2">
        <f t="shared" si="47"/>
        <v>5.9210763158842097</v>
      </c>
      <c r="AE87" s="65"/>
      <c r="AI87" s="8">
        <f t="shared" si="48"/>
        <v>5.9210763158842097</v>
      </c>
      <c r="AV87" s="2">
        <f t="shared" si="72"/>
        <v>25200</v>
      </c>
      <c r="AW87" s="2">
        <f t="shared" si="49"/>
        <v>7</v>
      </c>
      <c r="AX87" s="2">
        <v>0.3</v>
      </c>
      <c r="AY87" s="2">
        <f t="shared" si="50"/>
        <v>2.9999999999999997E-4</v>
      </c>
      <c r="AZ87" s="2">
        <f t="shared" si="51"/>
        <v>2.9605381579421048</v>
      </c>
      <c r="BA87" s="65"/>
      <c r="BB87" s="33"/>
      <c r="BC87" s="33"/>
      <c r="BD87" s="33"/>
      <c r="BG87" s="2">
        <f t="shared" si="73"/>
        <v>25200</v>
      </c>
      <c r="BH87" s="2">
        <f t="shared" si="52"/>
        <v>7</v>
      </c>
      <c r="BI87" s="2">
        <v>0.3</v>
      </c>
      <c r="BJ87" s="2">
        <f t="shared" si="53"/>
        <v>2.9999999999999997E-4</v>
      </c>
      <c r="BK87" s="2">
        <f t="shared" si="54"/>
        <v>2.9605381579421048</v>
      </c>
      <c r="BL87" s="65"/>
      <c r="BS87" s="2">
        <f t="shared" si="74"/>
        <v>25200</v>
      </c>
      <c r="BT87" s="2">
        <f t="shared" si="55"/>
        <v>7</v>
      </c>
      <c r="BU87" s="2">
        <v>0.3</v>
      </c>
      <c r="BV87" s="2">
        <f t="shared" si="56"/>
        <v>2.9999999999999997E-4</v>
      </c>
      <c r="BW87" s="2">
        <f t="shared" si="57"/>
        <v>2.9605381579421048</v>
      </c>
      <c r="BX87" s="65"/>
      <c r="BY87" s="37"/>
      <c r="BZ87" s="37"/>
      <c r="CA87" s="37"/>
      <c r="CB87" s="49">
        <f t="shared" si="58"/>
        <v>2.9605381579421048</v>
      </c>
      <c r="CC87" s="8"/>
      <c r="CD87" s="8"/>
      <c r="CE87" s="8"/>
      <c r="CF87" s="8"/>
      <c r="CG87" s="8"/>
      <c r="CO87" s="2">
        <f t="shared" si="75"/>
        <v>25200</v>
      </c>
      <c r="CP87" s="2">
        <f t="shared" si="59"/>
        <v>7</v>
      </c>
      <c r="CQ87" s="2">
        <v>0</v>
      </c>
      <c r="CR87" s="2">
        <f t="shared" si="60"/>
        <v>0</v>
      </c>
      <c r="CS87" s="2">
        <f t="shared" si="61"/>
        <v>0</v>
      </c>
      <c r="CT87" s="65"/>
      <c r="DB87" s="2">
        <f t="shared" si="76"/>
        <v>25200</v>
      </c>
      <c r="DC87" s="2">
        <f t="shared" si="62"/>
        <v>7</v>
      </c>
      <c r="DD87" s="2">
        <v>0</v>
      </c>
      <c r="DE87" s="2">
        <f t="shared" si="63"/>
        <v>0</v>
      </c>
      <c r="DF87" s="2">
        <f t="shared" si="64"/>
        <v>0</v>
      </c>
      <c r="DG87" s="65"/>
      <c r="DH87" s="8"/>
      <c r="DI87" s="8"/>
      <c r="DJ87" s="8"/>
      <c r="DP87" s="2">
        <f t="shared" si="77"/>
        <v>25200</v>
      </c>
      <c r="DQ87" s="2">
        <f t="shared" si="65"/>
        <v>7</v>
      </c>
      <c r="DR87" s="2">
        <v>0.1</v>
      </c>
      <c r="DS87" s="2">
        <f t="shared" si="66"/>
        <v>1E-4</v>
      </c>
      <c r="DT87" s="2">
        <f t="shared" si="67"/>
        <v>0.98684605264736835</v>
      </c>
      <c r="DU87" s="65"/>
      <c r="DY87" s="8">
        <f t="shared" si="68"/>
        <v>0.32894868421578943</v>
      </c>
      <c r="DZ87" s="8"/>
      <c r="EA87" s="8"/>
      <c r="EB87" s="8"/>
      <c r="EC87" s="8"/>
      <c r="ED87" s="8"/>
    </row>
    <row r="88" spans="1:135" x14ac:dyDescent="0.25">
      <c r="A88" s="2">
        <f t="shared" si="69"/>
        <v>25500</v>
      </c>
      <c r="B88" s="2">
        <f t="shared" si="39"/>
        <v>7.083333333333333</v>
      </c>
      <c r="C88" s="2">
        <v>0.6</v>
      </c>
      <c r="D88" s="2">
        <f t="shared" si="40"/>
        <v>5.9999999999999995E-4</v>
      </c>
      <c r="E88" s="2">
        <f t="shared" si="41"/>
        <v>5.9210763158842097</v>
      </c>
      <c r="F88" s="65"/>
      <c r="M88" s="2">
        <f t="shared" si="70"/>
        <v>25500</v>
      </c>
      <c r="N88" s="2">
        <f t="shared" si="42"/>
        <v>7.083333333333333</v>
      </c>
      <c r="O88" s="2">
        <v>0.6</v>
      </c>
      <c r="P88" s="2">
        <f t="shared" si="43"/>
        <v>5.9999999999999995E-4</v>
      </c>
      <c r="Q88" s="2">
        <f t="shared" si="44"/>
        <v>5.9210763158842097</v>
      </c>
      <c r="R88" s="65"/>
      <c r="S88" s="8"/>
      <c r="T88" s="8"/>
      <c r="U88" s="8"/>
      <c r="Z88" s="2">
        <f t="shared" si="71"/>
        <v>25500</v>
      </c>
      <c r="AA88" s="2">
        <f t="shared" si="45"/>
        <v>7.083333333333333</v>
      </c>
      <c r="AB88" s="2">
        <v>0.6</v>
      </c>
      <c r="AC88" s="2">
        <f t="shared" si="46"/>
        <v>5.9999999999999995E-4</v>
      </c>
      <c r="AD88" s="2">
        <f t="shared" si="47"/>
        <v>5.9210763158842097</v>
      </c>
      <c r="AE88" s="65"/>
      <c r="AI88" s="8">
        <f t="shared" si="48"/>
        <v>5.9210763158842097</v>
      </c>
      <c r="AV88" s="2">
        <f t="shared" si="72"/>
        <v>25500</v>
      </c>
      <c r="AW88" s="2">
        <f t="shared" si="49"/>
        <v>7.083333333333333</v>
      </c>
      <c r="AX88" s="2">
        <v>0.3</v>
      </c>
      <c r="AY88" s="2">
        <f t="shared" si="50"/>
        <v>2.9999999999999997E-4</v>
      </c>
      <c r="AZ88" s="2">
        <f t="shared" si="51"/>
        <v>2.9605381579421048</v>
      </c>
      <c r="BA88" s="65"/>
      <c r="BB88" s="33"/>
      <c r="BC88" s="33"/>
      <c r="BD88" s="33"/>
      <c r="BG88" s="2">
        <f t="shared" si="73"/>
        <v>25500</v>
      </c>
      <c r="BH88" s="2">
        <f t="shared" si="52"/>
        <v>7.083333333333333</v>
      </c>
      <c r="BI88" s="2">
        <v>0.3</v>
      </c>
      <c r="BJ88" s="2">
        <f t="shared" si="53"/>
        <v>2.9999999999999997E-4</v>
      </c>
      <c r="BK88" s="2">
        <f t="shared" si="54"/>
        <v>2.9605381579421048</v>
      </c>
      <c r="BL88" s="65"/>
      <c r="BS88" s="2">
        <f t="shared" si="74"/>
        <v>25500</v>
      </c>
      <c r="BT88" s="2">
        <f t="shared" si="55"/>
        <v>7.083333333333333</v>
      </c>
      <c r="BU88" s="2">
        <v>0.3</v>
      </c>
      <c r="BV88" s="2">
        <f t="shared" si="56"/>
        <v>2.9999999999999997E-4</v>
      </c>
      <c r="BW88" s="2">
        <f t="shared" si="57"/>
        <v>2.9605381579421048</v>
      </c>
      <c r="BX88" s="65"/>
      <c r="BY88" s="37"/>
      <c r="BZ88" s="37"/>
      <c r="CA88" s="37"/>
      <c r="CB88" s="49">
        <f t="shared" si="58"/>
        <v>2.9605381579421048</v>
      </c>
      <c r="CC88" s="8"/>
      <c r="CD88" s="8"/>
      <c r="CE88" s="8"/>
      <c r="CF88" s="8"/>
      <c r="CG88" s="8"/>
      <c r="CO88" s="2">
        <f t="shared" si="75"/>
        <v>25500</v>
      </c>
      <c r="CP88" s="2">
        <f t="shared" si="59"/>
        <v>7.083333333333333</v>
      </c>
      <c r="CQ88" s="2">
        <v>0.1</v>
      </c>
      <c r="CR88" s="2">
        <f t="shared" si="60"/>
        <v>1E-4</v>
      </c>
      <c r="CS88" s="2">
        <f t="shared" si="61"/>
        <v>0.98684605264736835</v>
      </c>
      <c r="CT88" s="65"/>
      <c r="DB88" s="2">
        <f t="shared" si="76"/>
        <v>25500</v>
      </c>
      <c r="DC88" s="2">
        <f t="shared" si="62"/>
        <v>7.083333333333333</v>
      </c>
      <c r="DD88" s="2">
        <v>0</v>
      </c>
      <c r="DE88" s="2">
        <f t="shared" si="63"/>
        <v>0</v>
      </c>
      <c r="DF88" s="2">
        <f t="shared" si="64"/>
        <v>0</v>
      </c>
      <c r="DG88" s="65"/>
      <c r="DH88" s="8"/>
      <c r="DI88" s="8"/>
      <c r="DJ88" s="8"/>
      <c r="DP88" s="2">
        <f t="shared" si="77"/>
        <v>25500</v>
      </c>
      <c r="DQ88" s="2">
        <f t="shared" si="65"/>
        <v>7.083333333333333</v>
      </c>
      <c r="DR88" s="2">
        <v>0.1</v>
      </c>
      <c r="DS88" s="2">
        <f t="shared" si="66"/>
        <v>1E-4</v>
      </c>
      <c r="DT88" s="2">
        <f t="shared" si="67"/>
        <v>0.98684605264736835</v>
      </c>
      <c r="DU88" s="65"/>
      <c r="DY88" s="8">
        <f t="shared" si="68"/>
        <v>0.65789736843157887</v>
      </c>
      <c r="DZ88" s="8"/>
      <c r="EA88" s="8"/>
      <c r="EB88" s="8"/>
      <c r="EC88" s="8"/>
      <c r="ED88" s="8"/>
    </row>
    <row r="89" spans="1:135" x14ac:dyDescent="0.25">
      <c r="A89" s="2">
        <f t="shared" si="69"/>
        <v>25800</v>
      </c>
      <c r="B89" s="2">
        <f t="shared" si="39"/>
        <v>7.166666666666667</v>
      </c>
      <c r="C89" s="2">
        <v>0.6</v>
      </c>
      <c r="D89" s="2">
        <f t="shared" si="40"/>
        <v>5.9999999999999995E-4</v>
      </c>
      <c r="E89" s="2">
        <f t="shared" si="41"/>
        <v>5.9210763158842097</v>
      </c>
      <c r="F89" s="65"/>
      <c r="G89" s="22" t="s">
        <v>88</v>
      </c>
      <c r="H89" s="22" t="s">
        <v>89</v>
      </c>
      <c r="I89" s="22" t="s">
        <v>90</v>
      </c>
      <c r="M89" s="2">
        <f t="shared" si="70"/>
        <v>25800</v>
      </c>
      <c r="N89" s="2">
        <f t="shared" si="42"/>
        <v>7.166666666666667</v>
      </c>
      <c r="O89" s="2">
        <v>0.5</v>
      </c>
      <c r="P89" s="2">
        <f t="shared" si="43"/>
        <v>5.0000000000000001E-4</v>
      </c>
      <c r="Q89" s="2">
        <f t="shared" si="44"/>
        <v>4.9342302632368416</v>
      </c>
      <c r="R89" s="65"/>
      <c r="S89" s="22" t="s">
        <v>88</v>
      </c>
      <c r="T89" s="22" t="s">
        <v>89</v>
      </c>
      <c r="U89" s="22" t="s">
        <v>90</v>
      </c>
      <c r="Z89" s="2">
        <f t="shared" si="71"/>
        <v>25800</v>
      </c>
      <c r="AA89" s="2">
        <f t="shared" si="45"/>
        <v>7.166666666666667</v>
      </c>
      <c r="AB89" s="2">
        <v>0.6</v>
      </c>
      <c r="AC89" s="2">
        <f t="shared" si="46"/>
        <v>5.9999999999999995E-4</v>
      </c>
      <c r="AD89" s="2">
        <f t="shared" si="47"/>
        <v>5.9210763158842097</v>
      </c>
      <c r="AE89" s="65"/>
      <c r="AF89" s="8" t="s">
        <v>88</v>
      </c>
      <c r="AG89" s="8" t="s">
        <v>89</v>
      </c>
      <c r="AH89" s="8" t="s">
        <v>90</v>
      </c>
      <c r="AI89" s="8">
        <f t="shared" si="48"/>
        <v>5.5921276316684212</v>
      </c>
      <c r="AJ89" s="22" t="s">
        <v>91</v>
      </c>
      <c r="AK89" s="22"/>
      <c r="AL89" s="22" t="s">
        <v>91</v>
      </c>
      <c r="AM89" s="22"/>
      <c r="AN89" s="22" t="s">
        <v>91</v>
      </c>
      <c r="AO89" s="23"/>
      <c r="AP89" s="23"/>
      <c r="AQ89" s="23"/>
      <c r="AR89" s="23"/>
      <c r="AV89" s="2">
        <f t="shared" si="72"/>
        <v>25800</v>
      </c>
      <c r="AW89" s="2">
        <f t="shared" si="49"/>
        <v>7.166666666666667</v>
      </c>
      <c r="AX89" s="2">
        <v>0.3</v>
      </c>
      <c r="AY89" s="2">
        <f t="shared" si="50"/>
        <v>2.9999999999999997E-4</v>
      </c>
      <c r="AZ89" s="2">
        <f t="shared" si="51"/>
        <v>2.9605381579421048</v>
      </c>
      <c r="BA89" s="65"/>
      <c r="BB89" s="33" t="s">
        <v>88</v>
      </c>
      <c r="BC89" s="33" t="s">
        <v>89</v>
      </c>
      <c r="BD89" s="33" t="s">
        <v>90</v>
      </c>
      <c r="BG89" s="2">
        <f t="shared" si="73"/>
        <v>25800</v>
      </c>
      <c r="BH89" s="2">
        <f t="shared" si="52"/>
        <v>7.166666666666667</v>
      </c>
      <c r="BI89" s="2">
        <v>0.3</v>
      </c>
      <c r="BJ89" s="2">
        <f t="shared" si="53"/>
        <v>2.9999999999999997E-4</v>
      </c>
      <c r="BK89" s="2">
        <f t="shared" si="54"/>
        <v>2.9605381579421048</v>
      </c>
      <c r="BL89" s="65"/>
      <c r="BM89" s="48" t="s">
        <v>88</v>
      </c>
      <c r="BN89" s="8" t="s">
        <v>89</v>
      </c>
      <c r="BO89" s="8" t="s">
        <v>90</v>
      </c>
      <c r="BS89" s="2">
        <f t="shared" si="74"/>
        <v>25800</v>
      </c>
      <c r="BT89" s="2">
        <f t="shared" si="55"/>
        <v>7.166666666666667</v>
      </c>
      <c r="BU89" s="2">
        <v>0.3</v>
      </c>
      <c r="BV89" s="2">
        <f t="shared" si="56"/>
        <v>2.9999999999999997E-4</v>
      </c>
      <c r="BW89" s="2">
        <f t="shared" si="57"/>
        <v>2.9605381579421048</v>
      </c>
      <c r="BX89" s="65"/>
      <c r="BY89" s="37" t="s">
        <v>88</v>
      </c>
      <c r="BZ89" s="37" t="s">
        <v>89</v>
      </c>
      <c r="CA89" s="37" t="s">
        <v>90</v>
      </c>
      <c r="CB89" s="49">
        <f t="shared" si="58"/>
        <v>2.9605381579421048</v>
      </c>
      <c r="CC89" s="22" t="s">
        <v>91</v>
      </c>
      <c r="CD89" s="22"/>
      <c r="CE89" s="22" t="s">
        <v>91</v>
      </c>
      <c r="CF89" s="22"/>
      <c r="CG89" s="22" t="s">
        <v>91</v>
      </c>
      <c r="CH89" s="23"/>
      <c r="CO89" s="2">
        <f t="shared" si="75"/>
        <v>25800</v>
      </c>
      <c r="CP89" s="2">
        <f t="shared" si="59"/>
        <v>7.166666666666667</v>
      </c>
      <c r="CQ89" s="2">
        <v>0.1</v>
      </c>
      <c r="CR89" s="2">
        <f t="shared" si="60"/>
        <v>1E-4</v>
      </c>
      <c r="CS89" s="2">
        <f t="shared" si="61"/>
        <v>0.98684605264736835</v>
      </c>
      <c r="CT89" s="65"/>
      <c r="CU89" s="8" t="s">
        <v>88</v>
      </c>
      <c r="CV89" s="8" t="s">
        <v>89</v>
      </c>
      <c r="CW89" s="8" t="s">
        <v>90</v>
      </c>
      <c r="DB89" s="2">
        <f t="shared" si="76"/>
        <v>25800</v>
      </c>
      <c r="DC89" s="2">
        <f t="shared" si="62"/>
        <v>7.166666666666667</v>
      </c>
      <c r="DD89" s="2">
        <v>0.1</v>
      </c>
      <c r="DE89" s="2">
        <f t="shared" si="63"/>
        <v>1E-4</v>
      </c>
      <c r="DF89" s="2">
        <f t="shared" si="64"/>
        <v>0.98684605264736835</v>
      </c>
      <c r="DG89" s="65"/>
      <c r="DH89" s="8" t="s">
        <v>88</v>
      </c>
      <c r="DI89" s="8" t="s">
        <v>89</v>
      </c>
      <c r="DJ89" s="8" t="s">
        <v>90</v>
      </c>
      <c r="DP89" s="2">
        <f t="shared" si="77"/>
        <v>25800</v>
      </c>
      <c r="DQ89" s="2">
        <f t="shared" si="65"/>
        <v>7.166666666666667</v>
      </c>
      <c r="DR89" s="2">
        <v>0.1</v>
      </c>
      <c r="DS89" s="2">
        <f t="shared" si="66"/>
        <v>1E-4</v>
      </c>
      <c r="DT89" s="2">
        <f t="shared" si="67"/>
        <v>0.98684605264736835</v>
      </c>
      <c r="DU89" s="65"/>
      <c r="DV89" s="8" t="s">
        <v>88</v>
      </c>
      <c r="DW89" s="8" t="s">
        <v>89</v>
      </c>
      <c r="DX89" s="8" t="s">
        <v>90</v>
      </c>
      <c r="DY89" s="8">
        <f t="shared" si="68"/>
        <v>0.98684605264736847</v>
      </c>
      <c r="DZ89" s="22" t="s">
        <v>91</v>
      </c>
      <c r="EA89" s="22"/>
      <c r="EB89" s="22" t="s">
        <v>91</v>
      </c>
      <c r="EC89" s="22"/>
      <c r="ED89" s="22" t="s">
        <v>91</v>
      </c>
      <c r="EE89" s="23"/>
    </row>
    <row r="90" spans="1:135" x14ac:dyDescent="0.25">
      <c r="A90" s="2">
        <f t="shared" si="69"/>
        <v>26100</v>
      </c>
      <c r="B90" s="2">
        <f t="shared" si="39"/>
        <v>7.25</v>
      </c>
      <c r="C90" s="2">
        <v>0.6</v>
      </c>
      <c r="D90" s="2">
        <f t="shared" si="40"/>
        <v>5.9999999999999995E-4</v>
      </c>
      <c r="E90" s="2">
        <f t="shared" si="41"/>
        <v>5.9210763158842097</v>
      </c>
      <c r="F90" s="65"/>
      <c r="G90" s="8">
        <f>E90/E62*100</f>
        <v>60</v>
      </c>
      <c r="H90" s="8">
        <f>(E90-E80)/E62*100</f>
        <v>50</v>
      </c>
      <c r="I90" s="8">
        <f>(E62-E90)/E62*100</f>
        <v>40</v>
      </c>
      <c r="M90" s="2">
        <f t="shared" si="70"/>
        <v>26100</v>
      </c>
      <c r="N90" s="2">
        <f t="shared" si="42"/>
        <v>7.25</v>
      </c>
      <c r="O90" s="2">
        <v>0.6</v>
      </c>
      <c r="P90" s="2">
        <f t="shared" si="43"/>
        <v>5.9999999999999995E-4</v>
      </c>
      <c r="Q90" s="2">
        <f t="shared" si="44"/>
        <v>5.9210763158842097</v>
      </c>
      <c r="R90" s="65"/>
      <c r="S90" s="8">
        <f>Q90/Q62*100</f>
        <v>60</v>
      </c>
      <c r="T90" s="8">
        <f>(Q90-Q80)/Q62*100</f>
        <v>50</v>
      </c>
      <c r="U90" s="8">
        <f>(Q62-Q90)/Q62*100</f>
        <v>40</v>
      </c>
      <c r="Z90" s="2">
        <f t="shared" si="71"/>
        <v>26100</v>
      </c>
      <c r="AA90" s="2">
        <f t="shared" si="45"/>
        <v>7.25</v>
      </c>
      <c r="AB90" s="2">
        <v>0.6</v>
      </c>
      <c r="AC90" s="2">
        <f t="shared" si="46"/>
        <v>5.9999999999999995E-4</v>
      </c>
      <c r="AD90" s="2">
        <f t="shared" si="47"/>
        <v>5.9210763158842097</v>
      </c>
      <c r="AE90" s="65"/>
      <c r="AF90" s="8">
        <f>AD90/AD62*100</f>
        <v>54.54545454545454</v>
      </c>
      <c r="AG90" s="8">
        <f>(AD90-AD80)/AD62*100</f>
        <v>45.454545454545453</v>
      </c>
      <c r="AH90" s="8">
        <f>(AD62-AD90)/AD62*100</f>
        <v>45.45454545454546</v>
      </c>
      <c r="AI90" s="8">
        <f t="shared" si="48"/>
        <v>5.9210763158842097</v>
      </c>
      <c r="AJ90" s="8">
        <f>AVERAGEA(G90, S90,AF90)</f>
        <v>58.18181818181818</v>
      </c>
      <c r="AK90" s="8">
        <f>_xlfn.STDEV.P(G90, S90,AF90)</f>
        <v>2.5712973861329029</v>
      </c>
      <c r="AL90" s="8">
        <f>AVERAGEA(H90, T90, AG90)</f>
        <v>48.484848484848477</v>
      </c>
      <c r="AM90" s="8">
        <f>_xlfn.STDEV.P(H90, T90, AG90)</f>
        <v>2.1427478217774172</v>
      </c>
      <c r="AN90" s="8">
        <f>AVERAGEA(I90, U90, AH90)</f>
        <v>41.81818181818182</v>
      </c>
      <c r="AO90" s="39">
        <f>_xlfn.STDEV.P(I90, U90, AH90)</f>
        <v>2.5712973861329029</v>
      </c>
      <c r="AV90" s="2">
        <f t="shared" si="72"/>
        <v>26100</v>
      </c>
      <c r="AW90" s="2">
        <f t="shared" si="49"/>
        <v>7.25</v>
      </c>
      <c r="AX90" s="2">
        <v>0.3</v>
      </c>
      <c r="AY90" s="2">
        <f t="shared" si="50"/>
        <v>2.9999999999999997E-4</v>
      </c>
      <c r="AZ90" s="2">
        <f t="shared" si="51"/>
        <v>2.9605381579421048</v>
      </c>
      <c r="BA90" s="65"/>
      <c r="BB90" s="33">
        <f>AZ90/AZ62*100</f>
        <v>42.857142857142861</v>
      </c>
      <c r="BC90" s="33">
        <f>(AZ90-AZ80)/AZ62*100</f>
        <v>42.857142857142861</v>
      </c>
      <c r="BD90" s="33">
        <f>(AZ62-AZ90)/AZ62*100</f>
        <v>57.142857142857139</v>
      </c>
      <c r="BG90" s="2">
        <f t="shared" si="73"/>
        <v>26100</v>
      </c>
      <c r="BH90" s="2">
        <f t="shared" si="52"/>
        <v>7.25</v>
      </c>
      <c r="BI90" s="2">
        <v>0.3</v>
      </c>
      <c r="BJ90" s="2">
        <f t="shared" si="53"/>
        <v>2.9999999999999997E-4</v>
      </c>
      <c r="BK90" s="2">
        <f t="shared" si="54"/>
        <v>2.9605381579421048</v>
      </c>
      <c r="BL90" s="65"/>
      <c r="BM90" s="48">
        <f>BK90/BK62*100</f>
        <v>42.857142857142861</v>
      </c>
      <c r="BN90" s="8">
        <f>(BK90-BK80)/BK62*100</f>
        <v>42.857142857142861</v>
      </c>
      <c r="BO90" s="8">
        <f>(BK62-BK90)/BK62*100</f>
        <v>57.142857142857139</v>
      </c>
      <c r="BS90" s="2">
        <f t="shared" si="74"/>
        <v>26100</v>
      </c>
      <c r="BT90" s="2">
        <f t="shared" si="55"/>
        <v>7.25</v>
      </c>
      <c r="BU90" s="2">
        <v>0.3</v>
      </c>
      <c r="BV90" s="2">
        <f t="shared" si="56"/>
        <v>2.9999999999999997E-4</v>
      </c>
      <c r="BW90" s="2">
        <f t="shared" si="57"/>
        <v>2.9605381579421048</v>
      </c>
      <c r="BX90" s="65"/>
      <c r="BY90" s="37">
        <f>BW90/BW62*100</f>
        <v>37.499999999999993</v>
      </c>
      <c r="BZ90" s="37">
        <f>(BW90-BW80)/BW62*100</f>
        <v>37.499999999999993</v>
      </c>
      <c r="CA90" s="37">
        <f>(BW62-BW90)/BW62*100</f>
        <v>62.5</v>
      </c>
      <c r="CB90" s="49">
        <f t="shared" si="58"/>
        <v>2.9605381579421048</v>
      </c>
      <c r="CC90" s="8">
        <f>AVERAGEA(BB90, BM90,BY90)</f>
        <v>41.071428571428577</v>
      </c>
      <c r="CD90" s="8">
        <f>_xlfn.STDEV.P(BB90, BM90,BY90)</f>
        <v>2.525381361380532</v>
      </c>
      <c r="CE90" s="8">
        <f>AVERAGEA(BC90, BN90,BZ90)</f>
        <v>41.071428571428577</v>
      </c>
      <c r="CF90" s="8">
        <f>_xlfn.STDEV.P(BC90, BN90,BZ90)</f>
        <v>2.525381361380532</v>
      </c>
      <c r="CG90" s="8">
        <f>AVERAGEA(BD90, BO90,CA90)</f>
        <v>58.928571428571423</v>
      </c>
      <c r="CH90" s="39">
        <f>_xlfn.STDEV.P(BD90, BO90,CA90)</f>
        <v>2.5253813613805285</v>
      </c>
      <c r="CO90" s="2">
        <f t="shared" si="75"/>
        <v>26100</v>
      </c>
      <c r="CP90" s="2">
        <f t="shared" si="59"/>
        <v>7.25</v>
      </c>
      <c r="CQ90" s="2">
        <v>0.1</v>
      </c>
      <c r="CR90" s="2">
        <f t="shared" si="60"/>
        <v>1E-4</v>
      </c>
      <c r="CS90" s="2">
        <f t="shared" si="61"/>
        <v>0.98684605264736835</v>
      </c>
      <c r="CT90" s="65"/>
      <c r="CU90" s="8">
        <f>CS90/CS62*100</f>
        <v>33.333333333333336</v>
      </c>
      <c r="CV90" s="8">
        <f>(CS90-CS80)/CS62*100</f>
        <v>33.333333333333336</v>
      </c>
      <c r="CW90" s="8">
        <f>(CS62-CS90)/CS62*100</f>
        <v>66.666666666666657</v>
      </c>
      <c r="DB90" s="2">
        <f t="shared" si="76"/>
        <v>26100</v>
      </c>
      <c r="DC90" s="2">
        <f t="shared" si="62"/>
        <v>7.25</v>
      </c>
      <c r="DD90" s="2">
        <v>0.1</v>
      </c>
      <c r="DE90" s="2">
        <f t="shared" si="63"/>
        <v>1E-4</v>
      </c>
      <c r="DF90" s="2">
        <f t="shared" si="64"/>
        <v>0.98684605264736835</v>
      </c>
      <c r="DG90" s="65"/>
      <c r="DH90" s="8">
        <f>DF90/DF62*100</f>
        <v>33.333333333333336</v>
      </c>
      <c r="DI90" s="8">
        <f>(DF90-DF80)/DF62*100</f>
        <v>33.333333333333336</v>
      </c>
      <c r="DJ90" s="8">
        <f>(DF62-DF90)/DF62*100</f>
        <v>66.666666666666657</v>
      </c>
      <c r="DP90" s="2">
        <f t="shared" si="77"/>
        <v>26100</v>
      </c>
      <c r="DQ90" s="2">
        <f t="shared" si="65"/>
        <v>7.25</v>
      </c>
      <c r="DR90" s="2">
        <v>0.1</v>
      </c>
      <c r="DS90" s="2">
        <f t="shared" si="66"/>
        <v>1E-4</v>
      </c>
      <c r="DT90" s="2">
        <f t="shared" si="67"/>
        <v>0.98684605264736835</v>
      </c>
      <c r="DU90" s="65"/>
      <c r="DV90" s="8">
        <f>DT90/DT62*100</f>
        <v>33.333333333333336</v>
      </c>
      <c r="DW90" s="8">
        <f>(DT90-DT80)/DT62*100</f>
        <v>33.333333333333336</v>
      </c>
      <c r="DX90" s="8">
        <f>(DT62-DT90)/DT62*100</f>
        <v>66.666666666666657</v>
      </c>
      <c r="DY90" s="8">
        <f t="shared" si="68"/>
        <v>0.98684605264736847</v>
      </c>
      <c r="DZ90" s="8">
        <f>AVERAGEA(CU90,DV90)</f>
        <v>33.333333333333336</v>
      </c>
      <c r="EA90" s="8">
        <f>_xlfn.STDEV.P(CU90,DV90)</f>
        <v>0</v>
      </c>
      <c r="EB90" s="8">
        <f>AVERAGEA(CV90,DW90)</f>
        <v>33.333333333333336</v>
      </c>
      <c r="EC90" s="8">
        <f>_xlfn.STDEV.P(CV90,DW90)</f>
        <v>0</v>
      </c>
      <c r="ED90" s="8">
        <f>AVERAGEA(CW90,DX90)</f>
        <v>66.666666666666657</v>
      </c>
      <c r="EE90" s="39">
        <f>_xlfn.STDEV.P(CW90, DJ90,DX90)</f>
        <v>0</v>
      </c>
    </row>
    <row r="91" spans="1:135" ht="15" customHeight="1" x14ac:dyDescent="0.25">
      <c r="A91" s="2">
        <f t="shared" si="69"/>
        <v>26400</v>
      </c>
      <c r="B91" s="2">
        <f t="shared" si="39"/>
        <v>7.333333333333333</v>
      </c>
      <c r="C91" s="2">
        <v>0.3</v>
      </c>
      <c r="D91" s="2">
        <f t="shared" si="40"/>
        <v>2.9999999999999997E-4</v>
      </c>
      <c r="E91" s="2">
        <f t="shared" si="41"/>
        <v>2.9605381579421048</v>
      </c>
      <c r="F91" s="67" t="s">
        <v>92</v>
      </c>
      <c r="M91" s="2">
        <f t="shared" si="70"/>
        <v>26400</v>
      </c>
      <c r="N91" s="2">
        <f t="shared" si="42"/>
        <v>7.333333333333333</v>
      </c>
      <c r="O91" s="2">
        <v>0.2</v>
      </c>
      <c r="P91" s="2">
        <f t="shared" si="43"/>
        <v>2.0000000000000001E-4</v>
      </c>
      <c r="Q91" s="2">
        <f t="shared" si="44"/>
        <v>1.9736921052947367</v>
      </c>
      <c r="R91" s="67" t="s">
        <v>92</v>
      </c>
      <c r="S91" s="8"/>
      <c r="T91" s="8"/>
      <c r="U91" s="8"/>
      <c r="Z91" s="2">
        <f t="shared" si="71"/>
        <v>26400</v>
      </c>
      <c r="AA91" s="2">
        <f t="shared" si="45"/>
        <v>7.333333333333333</v>
      </c>
      <c r="AB91" s="2">
        <v>0.3</v>
      </c>
      <c r="AC91" s="2">
        <f t="shared" si="46"/>
        <v>2.9999999999999997E-4</v>
      </c>
      <c r="AD91" s="2">
        <f t="shared" si="47"/>
        <v>2.9605381579421048</v>
      </c>
      <c r="AE91" s="67" t="s">
        <v>92</v>
      </c>
      <c r="AI91" s="8">
        <f t="shared" si="48"/>
        <v>2.6315894737263155</v>
      </c>
      <c r="AV91" s="2">
        <f t="shared" si="72"/>
        <v>26400</v>
      </c>
      <c r="AW91" s="2">
        <f t="shared" si="49"/>
        <v>7.333333333333333</v>
      </c>
      <c r="AX91" s="2">
        <v>0.1</v>
      </c>
      <c r="AY91" s="2">
        <f t="shared" si="50"/>
        <v>1E-4</v>
      </c>
      <c r="AZ91" s="2">
        <f t="shared" si="51"/>
        <v>0.98684605264736835</v>
      </c>
      <c r="BA91" s="67" t="s">
        <v>92</v>
      </c>
      <c r="BB91" s="33"/>
      <c r="BC91" s="33"/>
      <c r="BD91" s="33"/>
      <c r="BG91" s="2">
        <f t="shared" si="73"/>
        <v>26400</v>
      </c>
      <c r="BH91" s="2">
        <f t="shared" si="52"/>
        <v>7.333333333333333</v>
      </c>
      <c r="BI91" s="2">
        <v>0.1</v>
      </c>
      <c r="BJ91" s="2">
        <f t="shared" si="53"/>
        <v>1E-4</v>
      </c>
      <c r="BK91" s="2">
        <f t="shared" si="54"/>
        <v>0.98684605264736835</v>
      </c>
      <c r="BL91" s="67" t="s">
        <v>92</v>
      </c>
      <c r="BS91" s="2">
        <f t="shared" si="74"/>
        <v>26400</v>
      </c>
      <c r="BT91" s="2">
        <f t="shared" si="55"/>
        <v>7.333333333333333</v>
      </c>
      <c r="BU91" s="2">
        <v>0.1</v>
      </c>
      <c r="BV91" s="2">
        <f t="shared" si="56"/>
        <v>1E-4</v>
      </c>
      <c r="BW91" s="2">
        <f t="shared" si="57"/>
        <v>0.98684605264736835</v>
      </c>
      <c r="BX91" s="67" t="s">
        <v>92</v>
      </c>
      <c r="BY91" s="37"/>
      <c r="BZ91" s="37"/>
      <c r="CA91" s="37"/>
      <c r="CB91" s="49">
        <f t="shared" si="58"/>
        <v>0.98684605264736847</v>
      </c>
      <c r="CC91" s="8"/>
      <c r="CD91" s="8"/>
      <c r="CE91" s="8"/>
      <c r="CF91" s="8"/>
      <c r="CG91" s="8"/>
      <c r="CO91" s="2">
        <f t="shared" si="75"/>
        <v>26400</v>
      </c>
      <c r="CP91" s="2">
        <f t="shared" si="59"/>
        <v>7.333333333333333</v>
      </c>
      <c r="CQ91" s="2">
        <v>0</v>
      </c>
      <c r="CR91" s="2">
        <f t="shared" si="60"/>
        <v>0</v>
      </c>
      <c r="CS91" s="2">
        <f t="shared" si="61"/>
        <v>0</v>
      </c>
      <c r="CT91" s="67" t="s">
        <v>92</v>
      </c>
      <c r="DB91" s="2">
        <f t="shared" si="76"/>
        <v>26400</v>
      </c>
      <c r="DC91" s="2">
        <f t="shared" si="62"/>
        <v>7.333333333333333</v>
      </c>
      <c r="DD91" s="2">
        <v>0</v>
      </c>
      <c r="DE91" s="2">
        <f t="shared" si="63"/>
        <v>0</v>
      </c>
      <c r="DF91" s="2">
        <f t="shared" si="64"/>
        <v>0</v>
      </c>
      <c r="DG91" s="67" t="s">
        <v>92</v>
      </c>
      <c r="DH91" s="8"/>
      <c r="DI91" s="8"/>
      <c r="DJ91" s="8"/>
      <c r="DP91" s="2">
        <f t="shared" si="77"/>
        <v>26400</v>
      </c>
      <c r="DQ91" s="2">
        <f t="shared" si="65"/>
        <v>7.333333333333333</v>
      </c>
      <c r="DR91" s="2">
        <v>0.1</v>
      </c>
      <c r="DS91" s="2">
        <f t="shared" si="66"/>
        <v>1E-4</v>
      </c>
      <c r="DT91" s="2">
        <f t="shared" si="67"/>
        <v>0.98684605264736835</v>
      </c>
      <c r="DU91" s="67" t="s">
        <v>92</v>
      </c>
      <c r="DY91" s="8">
        <f t="shared" si="68"/>
        <v>0.32894868421578943</v>
      </c>
      <c r="DZ91" s="8"/>
      <c r="EA91" s="8"/>
      <c r="EB91" s="8"/>
      <c r="EC91" s="8"/>
      <c r="ED91" s="8"/>
    </row>
    <row r="92" spans="1:135" x14ac:dyDescent="0.25">
      <c r="A92" s="2">
        <f t="shared" si="69"/>
        <v>26700</v>
      </c>
      <c r="B92" s="2">
        <f t="shared" si="39"/>
        <v>7.416666666666667</v>
      </c>
      <c r="C92" s="2">
        <v>0.1</v>
      </c>
      <c r="D92" s="2">
        <f t="shared" si="40"/>
        <v>1E-4</v>
      </c>
      <c r="E92" s="2">
        <f t="shared" si="41"/>
        <v>0.98684605264736835</v>
      </c>
      <c r="F92" s="68"/>
      <c r="M92" s="2">
        <f t="shared" si="70"/>
        <v>26700</v>
      </c>
      <c r="N92" s="2">
        <f t="shared" si="42"/>
        <v>7.416666666666667</v>
      </c>
      <c r="O92" s="2">
        <v>0.1</v>
      </c>
      <c r="P92" s="2">
        <f t="shared" si="43"/>
        <v>1E-4</v>
      </c>
      <c r="Q92" s="2">
        <f t="shared" si="44"/>
        <v>0.98684605264736835</v>
      </c>
      <c r="R92" s="68"/>
      <c r="S92" s="8"/>
      <c r="T92" s="8"/>
      <c r="U92" s="8"/>
      <c r="Z92" s="2">
        <f t="shared" si="71"/>
        <v>26700</v>
      </c>
      <c r="AA92" s="2">
        <f t="shared" si="45"/>
        <v>7.416666666666667</v>
      </c>
      <c r="AB92" s="2">
        <v>0.1</v>
      </c>
      <c r="AC92" s="2">
        <f t="shared" si="46"/>
        <v>1E-4</v>
      </c>
      <c r="AD92" s="2">
        <f t="shared" si="47"/>
        <v>0.98684605264736835</v>
      </c>
      <c r="AE92" s="68"/>
      <c r="AI92" s="8">
        <f t="shared" si="48"/>
        <v>0.98684605264736847</v>
      </c>
      <c r="AV92" s="2">
        <f t="shared" si="72"/>
        <v>26700</v>
      </c>
      <c r="AW92" s="2">
        <f t="shared" si="49"/>
        <v>7.416666666666667</v>
      </c>
      <c r="AX92" s="2">
        <v>0.1</v>
      </c>
      <c r="AY92" s="2">
        <f t="shared" si="50"/>
        <v>1E-4</v>
      </c>
      <c r="AZ92" s="2">
        <f t="shared" si="51"/>
        <v>0.98684605264736835</v>
      </c>
      <c r="BA92" s="68"/>
      <c r="BB92" s="33"/>
      <c r="BC92" s="33"/>
      <c r="BD92" s="33"/>
      <c r="BG92" s="2">
        <f t="shared" si="73"/>
        <v>26700</v>
      </c>
      <c r="BH92" s="2">
        <f t="shared" si="52"/>
        <v>7.416666666666667</v>
      </c>
      <c r="BI92" s="2">
        <v>0.1</v>
      </c>
      <c r="BJ92" s="2">
        <f t="shared" si="53"/>
        <v>1E-4</v>
      </c>
      <c r="BK92" s="2">
        <f t="shared" si="54"/>
        <v>0.98684605264736835</v>
      </c>
      <c r="BL92" s="68"/>
      <c r="BS92" s="2">
        <f t="shared" si="74"/>
        <v>26700</v>
      </c>
      <c r="BT92" s="2">
        <f t="shared" si="55"/>
        <v>7.416666666666667</v>
      </c>
      <c r="BU92" s="2">
        <v>0.1</v>
      </c>
      <c r="BV92" s="2">
        <f t="shared" si="56"/>
        <v>1E-4</v>
      </c>
      <c r="BW92" s="2">
        <f t="shared" si="57"/>
        <v>0.98684605264736835</v>
      </c>
      <c r="BX92" s="68"/>
      <c r="BY92" s="37"/>
      <c r="BZ92" s="37"/>
      <c r="CA92" s="37"/>
      <c r="CB92" s="49">
        <f t="shared" si="58"/>
        <v>0.98684605264736847</v>
      </c>
      <c r="CC92" s="8"/>
      <c r="CD92" s="8"/>
      <c r="CE92" s="8"/>
      <c r="CF92" s="8"/>
      <c r="CG92" s="8"/>
      <c r="CO92" s="2">
        <f t="shared" si="75"/>
        <v>26700</v>
      </c>
      <c r="CP92" s="2">
        <f t="shared" si="59"/>
        <v>7.416666666666667</v>
      </c>
      <c r="CQ92" s="2">
        <v>0</v>
      </c>
      <c r="CR92" s="2">
        <f t="shared" si="60"/>
        <v>0</v>
      </c>
      <c r="CS92" s="2">
        <f t="shared" si="61"/>
        <v>0</v>
      </c>
      <c r="CT92" s="68"/>
      <c r="DB92" s="2">
        <f t="shared" si="76"/>
        <v>26700</v>
      </c>
      <c r="DC92" s="2">
        <f t="shared" si="62"/>
        <v>7.416666666666667</v>
      </c>
      <c r="DD92" s="2">
        <v>0</v>
      </c>
      <c r="DE92" s="2">
        <f t="shared" si="63"/>
        <v>0</v>
      </c>
      <c r="DF92" s="2">
        <f t="shared" si="64"/>
        <v>0</v>
      </c>
      <c r="DG92" s="68"/>
      <c r="DH92" s="8"/>
      <c r="DI92" s="8"/>
      <c r="DJ92" s="8"/>
      <c r="DP92" s="2">
        <f t="shared" si="77"/>
        <v>26700</v>
      </c>
      <c r="DQ92" s="2">
        <f t="shared" si="65"/>
        <v>7.416666666666667</v>
      </c>
      <c r="DR92" s="2">
        <v>0</v>
      </c>
      <c r="DS92" s="2">
        <f t="shared" si="66"/>
        <v>0</v>
      </c>
      <c r="DT92" s="2">
        <f t="shared" si="67"/>
        <v>0</v>
      </c>
      <c r="DU92" s="68"/>
      <c r="DY92" s="8">
        <f t="shared" si="68"/>
        <v>0</v>
      </c>
      <c r="DZ92" s="8"/>
      <c r="EA92" s="8"/>
      <c r="EB92" s="8"/>
      <c r="EC92" s="8"/>
      <c r="ED92" s="8"/>
    </row>
    <row r="93" spans="1:135" x14ac:dyDescent="0.25">
      <c r="A93" s="2">
        <f t="shared" si="69"/>
        <v>27000</v>
      </c>
      <c r="B93" s="2">
        <f t="shared" si="39"/>
        <v>7.5</v>
      </c>
      <c r="C93" s="2">
        <v>0</v>
      </c>
      <c r="D93" s="2">
        <f t="shared" si="40"/>
        <v>0</v>
      </c>
      <c r="E93" s="2">
        <f t="shared" si="41"/>
        <v>0</v>
      </c>
      <c r="F93" s="68"/>
      <c r="M93" s="2">
        <f t="shared" si="70"/>
        <v>27000</v>
      </c>
      <c r="N93" s="2">
        <f t="shared" si="42"/>
        <v>7.5</v>
      </c>
      <c r="O93" s="2">
        <v>0</v>
      </c>
      <c r="P93" s="2">
        <f t="shared" si="43"/>
        <v>0</v>
      </c>
      <c r="Q93" s="2">
        <f t="shared" si="44"/>
        <v>0</v>
      </c>
      <c r="R93" s="68"/>
      <c r="S93" s="8"/>
      <c r="T93" s="8"/>
      <c r="U93" s="8"/>
      <c r="Z93" s="2">
        <f t="shared" si="71"/>
        <v>27000</v>
      </c>
      <c r="AA93" s="2">
        <f t="shared" si="45"/>
        <v>7.5</v>
      </c>
      <c r="AB93" s="2">
        <v>0.1</v>
      </c>
      <c r="AC93" s="2">
        <f t="shared" si="46"/>
        <v>1E-4</v>
      </c>
      <c r="AD93" s="2">
        <f t="shared" si="47"/>
        <v>0.98684605264736835</v>
      </c>
      <c r="AE93" s="68"/>
      <c r="AI93" s="8">
        <f t="shared" si="48"/>
        <v>0.32894868421578943</v>
      </c>
      <c r="AV93" s="2">
        <f t="shared" si="72"/>
        <v>27000</v>
      </c>
      <c r="AW93" s="2">
        <f t="shared" si="49"/>
        <v>7.5</v>
      </c>
      <c r="AX93" s="2">
        <v>0</v>
      </c>
      <c r="AY93" s="2">
        <f t="shared" si="50"/>
        <v>0</v>
      </c>
      <c r="AZ93" s="2">
        <f t="shared" si="51"/>
        <v>0</v>
      </c>
      <c r="BA93" s="68"/>
      <c r="BB93" s="33"/>
      <c r="BC93" s="33"/>
      <c r="BD93" s="33"/>
      <c r="BG93" s="2">
        <f t="shared" si="73"/>
        <v>27000</v>
      </c>
      <c r="BH93" s="2">
        <f t="shared" si="52"/>
        <v>7.5</v>
      </c>
      <c r="BI93" s="2">
        <v>0</v>
      </c>
      <c r="BJ93" s="2">
        <f t="shared" si="53"/>
        <v>0</v>
      </c>
      <c r="BK93" s="2">
        <f t="shared" si="54"/>
        <v>0</v>
      </c>
      <c r="BL93" s="68"/>
      <c r="BS93" s="2">
        <f t="shared" si="74"/>
        <v>27000</v>
      </c>
      <c r="BT93" s="2">
        <f t="shared" si="55"/>
        <v>7.5</v>
      </c>
      <c r="BU93" s="2">
        <v>0</v>
      </c>
      <c r="BV93" s="2">
        <f t="shared" si="56"/>
        <v>0</v>
      </c>
      <c r="BW93" s="2">
        <f t="shared" si="57"/>
        <v>0</v>
      </c>
      <c r="BX93" s="68"/>
      <c r="BY93" s="37"/>
      <c r="BZ93" s="37"/>
      <c r="CA93" s="37"/>
      <c r="CB93" s="49">
        <f t="shared" si="58"/>
        <v>0</v>
      </c>
      <c r="CC93" s="8"/>
      <c r="CD93" s="8"/>
      <c r="CE93" s="8"/>
      <c r="CF93" s="8"/>
      <c r="CG93" s="8"/>
      <c r="CO93" s="2">
        <f t="shared" si="75"/>
        <v>27000</v>
      </c>
      <c r="CP93" s="2">
        <f t="shared" si="59"/>
        <v>7.5</v>
      </c>
      <c r="CQ93" s="2">
        <v>0</v>
      </c>
      <c r="CR93" s="2">
        <f t="shared" si="60"/>
        <v>0</v>
      </c>
      <c r="CS93" s="2">
        <f t="shared" si="61"/>
        <v>0</v>
      </c>
      <c r="CT93" s="68"/>
      <c r="DB93" s="2">
        <f t="shared" si="76"/>
        <v>27000</v>
      </c>
      <c r="DC93" s="2">
        <f t="shared" si="62"/>
        <v>7.5</v>
      </c>
      <c r="DD93" s="2">
        <v>0</v>
      </c>
      <c r="DE93" s="2">
        <f t="shared" si="63"/>
        <v>0</v>
      </c>
      <c r="DF93" s="2">
        <f t="shared" si="64"/>
        <v>0</v>
      </c>
      <c r="DG93" s="68"/>
      <c r="DH93" s="8"/>
      <c r="DI93" s="8"/>
      <c r="DJ93" s="8"/>
      <c r="DP93" s="2">
        <f t="shared" si="77"/>
        <v>27000</v>
      </c>
      <c r="DQ93" s="2">
        <f t="shared" si="65"/>
        <v>7.5</v>
      </c>
      <c r="DR93" s="2">
        <v>0</v>
      </c>
      <c r="DS93" s="2">
        <f t="shared" si="66"/>
        <v>0</v>
      </c>
      <c r="DT93" s="2">
        <f t="shared" si="67"/>
        <v>0</v>
      </c>
      <c r="DU93" s="68"/>
      <c r="DY93" s="8">
        <f t="shared" si="68"/>
        <v>0</v>
      </c>
      <c r="DZ93" s="8"/>
      <c r="EA93" s="8"/>
      <c r="EB93" s="8"/>
      <c r="EC93" s="8"/>
      <c r="ED93" s="8"/>
    </row>
    <row r="94" spans="1:135" x14ac:dyDescent="0.25">
      <c r="A94" s="2">
        <f t="shared" si="69"/>
        <v>27300</v>
      </c>
      <c r="B94" s="2">
        <f t="shared" si="39"/>
        <v>7.583333333333333</v>
      </c>
      <c r="C94" s="2">
        <v>0.1</v>
      </c>
      <c r="D94" s="2">
        <f t="shared" si="40"/>
        <v>1E-4</v>
      </c>
      <c r="E94" s="2">
        <f t="shared" si="41"/>
        <v>0.98684605264736835</v>
      </c>
      <c r="F94" s="68"/>
      <c r="M94" s="2">
        <f t="shared" si="70"/>
        <v>27300</v>
      </c>
      <c r="N94" s="2">
        <f t="shared" si="42"/>
        <v>7.583333333333333</v>
      </c>
      <c r="O94" s="2">
        <v>0.1</v>
      </c>
      <c r="P94" s="2">
        <f t="shared" si="43"/>
        <v>1E-4</v>
      </c>
      <c r="Q94" s="2">
        <f t="shared" si="44"/>
        <v>0.98684605264736835</v>
      </c>
      <c r="R94" s="68"/>
      <c r="S94" s="8"/>
      <c r="T94" s="8"/>
      <c r="U94" s="8"/>
      <c r="Z94" s="2">
        <f t="shared" si="71"/>
        <v>27300</v>
      </c>
      <c r="AA94" s="2">
        <f t="shared" si="45"/>
        <v>7.583333333333333</v>
      </c>
      <c r="AB94" s="2">
        <v>0.1</v>
      </c>
      <c r="AC94" s="2">
        <f t="shared" si="46"/>
        <v>1E-4</v>
      </c>
      <c r="AD94" s="2">
        <f t="shared" si="47"/>
        <v>0.98684605264736835</v>
      </c>
      <c r="AE94" s="68"/>
      <c r="AI94" s="8">
        <f t="shared" si="48"/>
        <v>0.98684605264736847</v>
      </c>
      <c r="AV94" s="2">
        <f t="shared" si="72"/>
        <v>27300</v>
      </c>
      <c r="AW94" s="2">
        <f t="shared" si="49"/>
        <v>7.583333333333333</v>
      </c>
      <c r="AX94" s="2">
        <v>0</v>
      </c>
      <c r="AY94" s="2">
        <f t="shared" si="50"/>
        <v>0</v>
      </c>
      <c r="AZ94" s="2">
        <f t="shared" si="51"/>
        <v>0</v>
      </c>
      <c r="BA94" s="68"/>
      <c r="BB94" s="33"/>
      <c r="BC94" s="33"/>
      <c r="BD94" s="33"/>
      <c r="BG94" s="2">
        <f t="shared" si="73"/>
        <v>27300</v>
      </c>
      <c r="BH94" s="2">
        <f t="shared" si="52"/>
        <v>7.583333333333333</v>
      </c>
      <c r="BI94" s="2">
        <v>0</v>
      </c>
      <c r="BJ94" s="2">
        <f t="shared" si="53"/>
        <v>0</v>
      </c>
      <c r="BK94" s="2">
        <f t="shared" si="54"/>
        <v>0</v>
      </c>
      <c r="BL94" s="68"/>
      <c r="BS94" s="2">
        <f t="shared" si="74"/>
        <v>27300</v>
      </c>
      <c r="BT94" s="2">
        <f t="shared" si="55"/>
        <v>7.583333333333333</v>
      </c>
      <c r="BU94" s="2">
        <v>0</v>
      </c>
      <c r="BV94" s="2">
        <f t="shared" si="56"/>
        <v>0</v>
      </c>
      <c r="BW94" s="2">
        <f t="shared" si="57"/>
        <v>0</v>
      </c>
      <c r="BX94" s="68"/>
      <c r="BY94" s="37"/>
      <c r="BZ94" s="37"/>
      <c r="CA94" s="37"/>
      <c r="CB94" s="49">
        <f t="shared" si="58"/>
        <v>0</v>
      </c>
      <c r="CC94" s="8"/>
      <c r="CD94" s="8"/>
      <c r="CE94" s="8"/>
      <c r="CF94" s="8"/>
      <c r="CG94" s="8"/>
      <c r="CO94" s="2">
        <f t="shared" si="75"/>
        <v>27300</v>
      </c>
      <c r="CP94" s="2">
        <f t="shared" si="59"/>
        <v>7.583333333333333</v>
      </c>
      <c r="CQ94" s="2">
        <v>0</v>
      </c>
      <c r="CR94" s="2">
        <f t="shared" si="60"/>
        <v>0</v>
      </c>
      <c r="CS94" s="2">
        <f t="shared" si="61"/>
        <v>0</v>
      </c>
      <c r="CT94" s="68"/>
      <c r="DB94" s="2">
        <f t="shared" si="76"/>
        <v>27300</v>
      </c>
      <c r="DC94" s="2">
        <f t="shared" si="62"/>
        <v>7.583333333333333</v>
      </c>
      <c r="DD94" s="2">
        <v>0</v>
      </c>
      <c r="DE94" s="2">
        <f t="shared" si="63"/>
        <v>0</v>
      </c>
      <c r="DF94" s="2">
        <f t="shared" si="64"/>
        <v>0</v>
      </c>
      <c r="DG94" s="68"/>
      <c r="DH94" s="8"/>
      <c r="DI94" s="8"/>
      <c r="DJ94" s="8"/>
      <c r="DP94" s="2">
        <f t="shared" si="77"/>
        <v>27300</v>
      </c>
      <c r="DQ94" s="2">
        <f t="shared" si="65"/>
        <v>7.583333333333333</v>
      </c>
      <c r="DR94" s="2">
        <v>0</v>
      </c>
      <c r="DS94" s="2">
        <f t="shared" si="66"/>
        <v>0</v>
      </c>
      <c r="DT94" s="2">
        <f t="shared" si="67"/>
        <v>0</v>
      </c>
      <c r="DU94" s="68"/>
      <c r="DY94" s="8">
        <f t="shared" si="68"/>
        <v>0</v>
      </c>
      <c r="DZ94" s="8"/>
      <c r="EA94" s="8"/>
      <c r="EB94" s="8"/>
      <c r="EC94" s="8"/>
      <c r="ED94" s="8"/>
    </row>
    <row r="95" spans="1:135" x14ac:dyDescent="0.25">
      <c r="A95" s="2">
        <f t="shared" si="69"/>
        <v>27600</v>
      </c>
      <c r="B95" s="2">
        <f t="shared" si="39"/>
        <v>7.666666666666667</v>
      </c>
      <c r="C95" s="2">
        <v>0.1</v>
      </c>
      <c r="D95" s="2">
        <f t="shared" si="40"/>
        <v>1E-4</v>
      </c>
      <c r="E95" s="2">
        <f t="shared" si="41"/>
        <v>0.98684605264736835</v>
      </c>
      <c r="F95" s="68"/>
      <c r="M95" s="2">
        <f t="shared" si="70"/>
        <v>27600</v>
      </c>
      <c r="N95" s="2">
        <f t="shared" si="42"/>
        <v>7.666666666666667</v>
      </c>
      <c r="O95" s="2">
        <v>0</v>
      </c>
      <c r="P95" s="2">
        <f t="shared" si="43"/>
        <v>0</v>
      </c>
      <c r="Q95" s="2">
        <f t="shared" si="44"/>
        <v>0</v>
      </c>
      <c r="R95" s="68"/>
      <c r="S95" s="8"/>
      <c r="T95" s="8"/>
      <c r="U95" s="8"/>
      <c r="Z95" s="2">
        <f t="shared" si="71"/>
        <v>27600</v>
      </c>
      <c r="AA95" s="2">
        <f t="shared" si="45"/>
        <v>7.666666666666667</v>
      </c>
      <c r="AB95" s="2">
        <v>0.1</v>
      </c>
      <c r="AC95" s="2">
        <f t="shared" si="46"/>
        <v>1E-4</v>
      </c>
      <c r="AD95" s="2">
        <f t="shared" si="47"/>
        <v>0.98684605264736835</v>
      </c>
      <c r="AE95" s="68"/>
      <c r="AI95" s="8">
        <f t="shared" si="48"/>
        <v>0.65789736843157887</v>
      </c>
      <c r="AV95" s="2">
        <f t="shared" si="72"/>
        <v>27600</v>
      </c>
      <c r="AW95" s="2">
        <f t="shared" si="49"/>
        <v>7.666666666666667</v>
      </c>
      <c r="AX95" s="2">
        <v>0</v>
      </c>
      <c r="AY95" s="2">
        <f t="shared" si="50"/>
        <v>0</v>
      </c>
      <c r="AZ95" s="2">
        <f t="shared" si="51"/>
        <v>0</v>
      </c>
      <c r="BA95" s="68"/>
      <c r="BB95" s="33"/>
      <c r="BC95" s="33"/>
      <c r="BD95" s="33"/>
      <c r="BG95" s="2">
        <f t="shared" si="73"/>
        <v>27600</v>
      </c>
      <c r="BH95" s="2">
        <f t="shared" si="52"/>
        <v>7.666666666666667</v>
      </c>
      <c r="BI95" s="2">
        <v>0</v>
      </c>
      <c r="BJ95" s="2">
        <f t="shared" si="53"/>
        <v>0</v>
      </c>
      <c r="BK95" s="2">
        <f t="shared" si="54"/>
        <v>0</v>
      </c>
      <c r="BL95" s="68"/>
      <c r="BS95" s="2">
        <f t="shared" si="74"/>
        <v>27600</v>
      </c>
      <c r="BT95" s="2">
        <f t="shared" si="55"/>
        <v>7.666666666666667</v>
      </c>
      <c r="BU95" s="2">
        <v>0</v>
      </c>
      <c r="BV95" s="2">
        <f t="shared" si="56"/>
        <v>0</v>
      </c>
      <c r="BW95" s="2">
        <f t="shared" si="57"/>
        <v>0</v>
      </c>
      <c r="BX95" s="68"/>
      <c r="BY95" s="37"/>
      <c r="BZ95" s="37"/>
      <c r="CA95" s="37"/>
      <c r="CB95" s="49">
        <f t="shared" si="58"/>
        <v>0</v>
      </c>
      <c r="CC95" s="8"/>
      <c r="CD95" s="8"/>
      <c r="CE95" s="8"/>
      <c r="CF95" s="8"/>
      <c r="CG95" s="8"/>
      <c r="CO95" s="2">
        <f t="shared" si="75"/>
        <v>27600</v>
      </c>
      <c r="CP95" s="2">
        <f t="shared" si="59"/>
        <v>7.666666666666667</v>
      </c>
      <c r="CQ95" s="2">
        <v>0</v>
      </c>
      <c r="CR95" s="2">
        <f t="shared" si="60"/>
        <v>0</v>
      </c>
      <c r="CS95" s="2">
        <f t="shared" si="61"/>
        <v>0</v>
      </c>
      <c r="CT95" s="68"/>
      <c r="DB95" s="2">
        <f t="shared" si="76"/>
        <v>27600</v>
      </c>
      <c r="DC95" s="2">
        <f t="shared" si="62"/>
        <v>7.666666666666667</v>
      </c>
      <c r="DD95" s="2">
        <v>0</v>
      </c>
      <c r="DE95" s="2">
        <f t="shared" si="63"/>
        <v>0</v>
      </c>
      <c r="DF95" s="2">
        <f t="shared" si="64"/>
        <v>0</v>
      </c>
      <c r="DG95" s="68"/>
      <c r="DH95" s="8"/>
      <c r="DI95" s="8"/>
      <c r="DJ95" s="8"/>
      <c r="DP95" s="2">
        <f t="shared" si="77"/>
        <v>27600</v>
      </c>
      <c r="DQ95" s="2">
        <f t="shared" si="65"/>
        <v>7.666666666666667</v>
      </c>
      <c r="DR95" s="2">
        <v>0</v>
      </c>
      <c r="DS95" s="2">
        <f t="shared" si="66"/>
        <v>0</v>
      </c>
      <c r="DT95" s="2">
        <f t="shared" si="67"/>
        <v>0</v>
      </c>
      <c r="DU95" s="68"/>
      <c r="DY95" s="8">
        <f t="shared" si="68"/>
        <v>0</v>
      </c>
      <c r="DZ95" s="8"/>
      <c r="EA95" s="8"/>
      <c r="EB95" s="8"/>
      <c r="EC95" s="8"/>
      <c r="ED95" s="8"/>
    </row>
    <row r="96" spans="1:135" x14ac:dyDescent="0.25">
      <c r="A96" s="2">
        <f t="shared" si="69"/>
        <v>27900</v>
      </c>
      <c r="B96" s="2">
        <f t="shared" si="39"/>
        <v>7.75</v>
      </c>
      <c r="C96" s="2">
        <v>0.1</v>
      </c>
      <c r="D96" s="2">
        <f t="shared" si="40"/>
        <v>1E-4</v>
      </c>
      <c r="E96" s="2">
        <f t="shared" si="41"/>
        <v>0.98684605264736835</v>
      </c>
      <c r="F96" s="68"/>
      <c r="M96" s="2">
        <f t="shared" si="70"/>
        <v>27900</v>
      </c>
      <c r="N96" s="2">
        <f t="shared" si="42"/>
        <v>7.75</v>
      </c>
      <c r="O96" s="2">
        <v>0.1</v>
      </c>
      <c r="P96" s="2">
        <f t="shared" si="43"/>
        <v>1E-4</v>
      </c>
      <c r="Q96" s="2">
        <f t="shared" si="44"/>
        <v>0.98684605264736835</v>
      </c>
      <c r="R96" s="68"/>
      <c r="S96" s="8"/>
      <c r="T96" s="8"/>
      <c r="U96" s="8"/>
      <c r="Z96" s="2">
        <f t="shared" si="71"/>
        <v>27900</v>
      </c>
      <c r="AA96" s="2">
        <f t="shared" si="45"/>
        <v>7.75</v>
      </c>
      <c r="AB96" s="2">
        <v>0.1</v>
      </c>
      <c r="AC96" s="2">
        <f t="shared" si="46"/>
        <v>1E-4</v>
      </c>
      <c r="AD96" s="2">
        <f t="shared" si="47"/>
        <v>0.98684605264736835</v>
      </c>
      <c r="AE96" s="68"/>
      <c r="AI96" s="8">
        <f t="shared" si="48"/>
        <v>0.98684605264736847</v>
      </c>
      <c r="AV96" s="2">
        <f t="shared" si="72"/>
        <v>27900</v>
      </c>
      <c r="AW96" s="2">
        <f t="shared" si="49"/>
        <v>7.75</v>
      </c>
      <c r="AX96" s="2">
        <v>0</v>
      </c>
      <c r="AY96" s="2">
        <f t="shared" si="50"/>
        <v>0</v>
      </c>
      <c r="AZ96" s="2">
        <f t="shared" si="51"/>
        <v>0</v>
      </c>
      <c r="BA96" s="68"/>
      <c r="BB96" s="33"/>
      <c r="BC96" s="33"/>
      <c r="BD96" s="33"/>
      <c r="BG96" s="2">
        <f t="shared" si="73"/>
        <v>27900</v>
      </c>
      <c r="BH96" s="2">
        <f t="shared" si="52"/>
        <v>7.75</v>
      </c>
      <c r="BI96" s="2">
        <v>0</v>
      </c>
      <c r="BJ96" s="2">
        <f t="shared" si="53"/>
        <v>0</v>
      </c>
      <c r="BK96" s="2">
        <f t="shared" si="54"/>
        <v>0</v>
      </c>
      <c r="BL96" s="68"/>
      <c r="BS96" s="2">
        <f t="shared" si="74"/>
        <v>27900</v>
      </c>
      <c r="BT96" s="2">
        <f t="shared" si="55"/>
        <v>7.75</v>
      </c>
      <c r="BU96" s="2">
        <v>0</v>
      </c>
      <c r="BV96" s="2">
        <f t="shared" si="56"/>
        <v>0</v>
      </c>
      <c r="BW96" s="2">
        <f t="shared" si="57"/>
        <v>0</v>
      </c>
      <c r="BX96" s="68"/>
      <c r="BY96" s="37"/>
      <c r="BZ96" s="37"/>
      <c r="CA96" s="37"/>
      <c r="CB96" s="49">
        <f t="shared" si="58"/>
        <v>0</v>
      </c>
      <c r="CC96" s="8"/>
      <c r="CD96" s="8"/>
      <c r="CE96" s="8"/>
      <c r="CF96" s="8"/>
      <c r="CG96" s="8"/>
      <c r="CO96" s="2">
        <f t="shared" si="75"/>
        <v>27900</v>
      </c>
      <c r="CP96" s="2">
        <f t="shared" si="59"/>
        <v>7.75</v>
      </c>
      <c r="CQ96" s="2">
        <v>0</v>
      </c>
      <c r="CR96" s="2">
        <f t="shared" si="60"/>
        <v>0</v>
      </c>
      <c r="CS96" s="2">
        <f t="shared" si="61"/>
        <v>0</v>
      </c>
      <c r="CT96" s="68"/>
      <c r="DB96" s="2">
        <f t="shared" si="76"/>
        <v>27900</v>
      </c>
      <c r="DC96" s="2">
        <f t="shared" si="62"/>
        <v>7.75</v>
      </c>
      <c r="DD96" s="2">
        <v>0</v>
      </c>
      <c r="DE96" s="2">
        <f t="shared" si="63"/>
        <v>0</v>
      </c>
      <c r="DF96" s="2">
        <f t="shared" si="64"/>
        <v>0</v>
      </c>
      <c r="DG96" s="68"/>
      <c r="DH96" s="8"/>
      <c r="DI96" s="8"/>
      <c r="DJ96" s="8"/>
      <c r="DP96" s="2">
        <f t="shared" si="77"/>
        <v>27900</v>
      </c>
      <c r="DQ96" s="2">
        <f t="shared" si="65"/>
        <v>7.75</v>
      </c>
      <c r="DR96" s="2">
        <v>0</v>
      </c>
      <c r="DS96" s="2">
        <f t="shared" si="66"/>
        <v>0</v>
      </c>
      <c r="DT96" s="2">
        <f t="shared" si="67"/>
        <v>0</v>
      </c>
      <c r="DU96" s="68"/>
      <c r="DY96" s="8">
        <f t="shared" si="68"/>
        <v>0</v>
      </c>
      <c r="DZ96" s="8"/>
      <c r="EA96" s="8"/>
      <c r="EB96" s="8"/>
      <c r="EC96" s="8"/>
      <c r="ED96" s="8"/>
    </row>
    <row r="97" spans="1:134" x14ac:dyDescent="0.25">
      <c r="A97" s="2">
        <f t="shared" si="69"/>
        <v>28200</v>
      </c>
      <c r="B97" s="2">
        <f t="shared" si="39"/>
        <v>7.833333333333333</v>
      </c>
      <c r="C97" s="2">
        <v>0</v>
      </c>
      <c r="D97" s="2">
        <f t="shared" si="40"/>
        <v>0</v>
      </c>
      <c r="E97" s="2">
        <f t="shared" si="41"/>
        <v>0</v>
      </c>
      <c r="F97" s="68"/>
      <c r="M97" s="2">
        <f t="shared" si="70"/>
        <v>28200</v>
      </c>
      <c r="N97" s="2">
        <f t="shared" si="42"/>
        <v>7.833333333333333</v>
      </c>
      <c r="O97" s="2">
        <v>0</v>
      </c>
      <c r="P97" s="2">
        <f t="shared" si="43"/>
        <v>0</v>
      </c>
      <c r="Q97" s="2">
        <f t="shared" si="44"/>
        <v>0</v>
      </c>
      <c r="R97" s="68"/>
      <c r="S97" s="8"/>
      <c r="T97" s="8"/>
      <c r="U97" s="8"/>
      <c r="Z97" s="2">
        <f t="shared" si="71"/>
        <v>28200</v>
      </c>
      <c r="AA97" s="2">
        <f t="shared" si="45"/>
        <v>7.833333333333333</v>
      </c>
      <c r="AB97" s="2">
        <v>0</v>
      </c>
      <c r="AC97" s="2">
        <f t="shared" si="46"/>
        <v>0</v>
      </c>
      <c r="AD97" s="2">
        <f t="shared" si="47"/>
        <v>0</v>
      </c>
      <c r="AE97" s="68"/>
      <c r="AI97" s="8">
        <f t="shared" si="48"/>
        <v>0</v>
      </c>
      <c r="AV97" s="2">
        <f t="shared" si="72"/>
        <v>28200</v>
      </c>
      <c r="AW97" s="2">
        <f t="shared" si="49"/>
        <v>7.833333333333333</v>
      </c>
      <c r="AX97" s="2">
        <v>0</v>
      </c>
      <c r="AY97" s="2">
        <f t="shared" si="50"/>
        <v>0</v>
      </c>
      <c r="AZ97" s="2">
        <f t="shared" si="51"/>
        <v>0</v>
      </c>
      <c r="BA97" s="68"/>
      <c r="BB97" s="33"/>
      <c r="BC97" s="33"/>
      <c r="BD97" s="33"/>
      <c r="BG97" s="2">
        <f t="shared" si="73"/>
        <v>28200</v>
      </c>
      <c r="BH97" s="2">
        <f t="shared" si="52"/>
        <v>7.833333333333333</v>
      </c>
      <c r="BI97" s="2">
        <v>0</v>
      </c>
      <c r="BJ97" s="2">
        <f t="shared" si="53"/>
        <v>0</v>
      </c>
      <c r="BK97" s="2">
        <f t="shared" si="54"/>
        <v>0</v>
      </c>
      <c r="BL97" s="68"/>
      <c r="BS97" s="2">
        <f t="shared" si="74"/>
        <v>28200</v>
      </c>
      <c r="BT97" s="2">
        <f t="shared" si="55"/>
        <v>7.833333333333333</v>
      </c>
      <c r="BU97" s="2">
        <v>0</v>
      </c>
      <c r="BV97" s="2">
        <f t="shared" si="56"/>
        <v>0</v>
      </c>
      <c r="BW97" s="2">
        <f t="shared" si="57"/>
        <v>0</v>
      </c>
      <c r="BX97" s="68"/>
      <c r="BY97" s="37"/>
      <c r="BZ97" s="37"/>
      <c r="CA97" s="37"/>
      <c r="CB97" s="49">
        <f t="shared" si="58"/>
        <v>0</v>
      </c>
      <c r="CC97" s="8"/>
      <c r="CD97" s="8"/>
      <c r="CE97" s="8"/>
      <c r="CF97" s="8"/>
      <c r="CG97" s="8"/>
      <c r="CO97" s="2">
        <f t="shared" si="75"/>
        <v>28200</v>
      </c>
      <c r="CP97" s="2">
        <f t="shared" si="59"/>
        <v>7.833333333333333</v>
      </c>
      <c r="CQ97" s="2">
        <v>0</v>
      </c>
      <c r="CR97" s="2">
        <f t="shared" si="60"/>
        <v>0</v>
      </c>
      <c r="CS97" s="2">
        <f t="shared" si="61"/>
        <v>0</v>
      </c>
      <c r="CT97" s="68"/>
      <c r="DB97" s="2">
        <f t="shared" si="76"/>
        <v>28200</v>
      </c>
      <c r="DC97" s="2">
        <f t="shared" si="62"/>
        <v>7.833333333333333</v>
      </c>
      <c r="DD97" s="2">
        <v>0</v>
      </c>
      <c r="DE97" s="2">
        <f t="shared" si="63"/>
        <v>0</v>
      </c>
      <c r="DF97" s="2">
        <f t="shared" si="64"/>
        <v>0</v>
      </c>
      <c r="DG97" s="68"/>
      <c r="DH97" s="8"/>
      <c r="DI97" s="8"/>
      <c r="DJ97" s="8"/>
      <c r="DP97" s="2">
        <f t="shared" si="77"/>
        <v>28200</v>
      </c>
      <c r="DQ97" s="2">
        <f t="shared" si="65"/>
        <v>7.833333333333333</v>
      </c>
      <c r="DR97" s="2">
        <v>0</v>
      </c>
      <c r="DS97" s="2">
        <f t="shared" si="66"/>
        <v>0</v>
      </c>
      <c r="DT97" s="2">
        <f t="shared" si="67"/>
        <v>0</v>
      </c>
      <c r="DU97" s="68"/>
      <c r="DY97" s="8">
        <f t="shared" si="68"/>
        <v>0</v>
      </c>
      <c r="DZ97" s="8"/>
      <c r="EA97" s="8"/>
      <c r="EB97" s="8"/>
      <c r="EC97" s="8"/>
      <c r="ED97" s="8"/>
    </row>
    <row r="98" spans="1:134" x14ac:dyDescent="0.25">
      <c r="A98" s="2">
        <f t="shared" si="69"/>
        <v>28500</v>
      </c>
      <c r="B98" s="2">
        <f t="shared" si="39"/>
        <v>7.916666666666667</v>
      </c>
      <c r="C98" s="2">
        <v>0</v>
      </c>
      <c r="D98" s="2">
        <f t="shared" si="40"/>
        <v>0</v>
      </c>
      <c r="E98" s="2">
        <f t="shared" si="41"/>
        <v>0</v>
      </c>
      <c r="F98" s="68"/>
      <c r="M98" s="2">
        <f t="shared" si="70"/>
        <v>28500</v>
      </c>
      <c r="N98" s="2">
        <f t="shared" si="42"/>
        <v>7.916666666666667</v>
      </c>
      <c r="O98" s="2">
        <v>0.1</v>
      </c>
      <c r="P98" s="2">
        <f t="shared" si="43"/>
        <v>1E-4</v>
      </c>
      <c r="Q98" s="2">
        <f t="shared" si="44"/>
        <v>0.98684605264736835</v>
      </c>
      <c r="R98" s="68"/>
      <c r="S98" s="8"/>
      <c r="T98" s="8"/>
      <c r="U98" s="8"/>
      <c r="Z98" s="2">
        <f t="shared" si="71"/>
        <v>28500</v>
      </c>
      <c r="AA98" s="2">
        <f t="shared" si="45"/>
        <v>7.916666666666667</v>
      </c>
      <c r="AB98" s="2">
        <v>0.1</v>
      </c>
      <c r="AC98" s="2">
        <f t="shared" si="46"/>
        <v>1E-4</v>
      </c>
      <c r="AD98" s="2">
        <f t="shared" si="47"/>
        <v>0.98684605264736835</v>
      </c>
      <c r="AE98" s="68"/>
      <c r="AI98" s="8">
        <f t="shared" si="48"/>
        <v>0.65789736843157887</v>
      </c>
      <c r="AV98" s="2">
        <f t="shared" si="72"/>
        <v>28500</v>
      </c>
      <c r="AW98" s="2">
        <f t="shared" si="49"/>
        <v>7.916666666666667</v>
      </c>
      <c r="AX98" s="2">
        <v>0</v>
      </c>
      <c r="AY98" s="2">
        <f t="shared" si="50"/>
        <v>0</v>
      </c>
      <c r="AZ98" s="2">
        <f t="shared" si="51"/>
        <v>0</v>
      </c>
      <c r="BA98" s="68"/>
      <c r="BB98" s="33"/>
      <c r="BC98" s="33"/>
      <c r="BD98" s="33"/>
      <c r="BG98" s="2">
        <f t="shared" si="73"/>
        <v>28500</v>
      </c>
      <c r="BH98" s="2">
        <f t="shared" si="52"/>
        <v>7.916666666666667</v>
      </c>
      <c r="BI98" s="2">
        <v>0</v>
      </c>
      <c r="BJ98" s="2">
        <f t="shared" si="53"/>
        <v>0</v>
      </c>
      <c r="BK98" s="2">
        <f t="shared" si="54"/>
        <v>0</v>
      </c>
      <c r="BL98" s="68"/>
      <c r="BS98" s="2">
        <f t="shared" si="74"/>
        <v>28500</v>
      </c>
      <c r="BT98" s="2">
        <f t="shared" si="55"/>
        <v>7.916666666666667</v>
      </c>
      <c r="BU98" s="2">
        <v>0</v>
      </c>
      <c r="BV98" s="2">
        <f t="shared" si="56"/>
        <v>0</v>
      </c>
      <c r="BW98" s="2">
        <f t="shared" si="57"/>
        <v>0</v>
      </c>
      <c r="BX98" s="68"/>
      <c r="BY98" s="37"/>
      <c r="BZ98" s="37"/>
      <c r="CA98" s="37"/>
      <c r="CB98" s="49">
        <f t="shared" si="58"/>
        <v>0</v>
      </c>
      <c r="CC98" s="8"/>
      <c r="CD98" s="8"/>
      <c r="CE98" s="8"/>
      <c r="CF98" s="8"/>
      <c r="CG98" s="8"/>
      <c r="CO98" s="2">
        <f t="shared" si="75"/>
        <v>28500</v>
      </c>
      <c r="CP98" s="2">
        <f t="shared" si="59"/>
        <v>7.916666666666667</v>
      </c>
      <c r="CQ98" s="2">
        <v>0</v>
      </c>
      <c r="CR98" s="2">
        <f t="shared" si="60"/>
        <v>0</v>
      </c>
      <c r="CS98" s="2">
        <f t="shared" si="61"/>
        <v>0</v>
      </c>
      <c r="CT98" s="68"/>
      <c r="DB98" s="2">
        <f t="shared" si="76"/>
        <v>28500</v>
      </c>
      <c r="DC98" s="2">
        <f t="shared" si="62"/>
        <v>7.916666666666667</v>
      </c>
      <c r="DD98" s="2">
        <v>0</v>
      </c>
      <c r="DE98" s="2">
        <f t="shared" si="63"/>
        <v>0</v>
      </c>
      <c r="DF98" s="2">
        <f t="shared" si="64"/>
        <v>0</v>
      </c>
      <c r="DG98" s="68"/>
      <c r="DH98" s="8"/>
      <c r="DI98" s="8"/>
      <c r="DJ98" s="8"/>
      <c r="DP98" s="2">
        <f t="shared" si="77"/>
        <v>28500</v>
      </c>
      <c r="DQ98" s="2">
        <f t="shared" si="65"/>
        <v>7.916666666666667</v>
      </c>
      <c r="DR98" s="2">
        <v>0</v>
      </c>
      <c r="DS98" s="2">
        <f t="shared" si="66"/>
        <v>0</v>
      </c>
      <c r="DT98" s="2">
        <f t="shared" si="67"/>
        <v>0</v>
      </c>
      <c r="DU98" s="68"/>
      <c r="DY98" s="8">
        <f t="shared" si="68"/>
        <v>0</v>
      </c>
      <c r="DZ98" s="8"/>
      <c r="EA98" s="8"/>
      <c r="EB98" s="8"/>
      <c r="EC98" s="8"/>
      <c r="ED98" s="8"/>
    </row>
    <row r="99" spans="1:134" x14ac:dyDescent="0.25">
      <c r="A99" s="2">
        <f t="shared" si="69"/>
        <v>28800</v>
      </c>
      <c r="B99" s="2">
        <f t="shared" si="39"/>
        <v>8</v>
      </c>
      <c r="C99" s="2">
        <v>0</v>
      </c>
      <c r="D99" s="2">
        <f t="shared" si="40"/>
        <v>0</v>
      </c>
      <c r="E99" s="2">
        <f t="shared" si="41"/>
        <v>0</v>
      </c>
      <c r="F99" s="68"/>
      <c r="M99" s="2">
        <f t="shared" si="70"/>
        <v>28800</v>
      </c>
      <c r="N99" s="2">
        <f t="shared" si="42"/>
        <v>8</v>
      </c>
      <c r="O99" s="2">
        <v>0</v>
      </c>
      <c r="P99" s="2">
        <f t="shared" si="43"/>
        <v>0</v>
      </c>
      <c r="Q99" s="2">
        <f t="shared" si="44"/>
        <v>0</v>
      </c>
      <c r="R99" s="68"/>
      <c r="S99" s="8"/>
      <c r="T99" s="8"/>
      <c r="U99" s="8"/>
      <c r="Z99" s="2">
        <f t="shared" si="71"/>
        <v>28800</v>
      </c>
      <c r="AA99" s="2">
        <f t="shared" si="45"/>
        <v>8</v>
      </c>
      <c r="AB99" s="2">
        <v>0</v>
      </c>
      <c r="AC99" s="2">
        <f t="shared" si="46"/>
        <v>0</v>
      </c>
      <c r="AD99" s="2">
        <f t="shared" si="47"/>
        <v>0</v>
      </c>
      <c r="AE99" s="68"/>
      <c r="AI99" s="8">
        <f t="shared" si="48"/>
        <v>0</v>
      </c>
      <c r="AV99" s="2">
        <f t="shared" si="72"/>
        <v>28800</v>
      </c>
      <c r="AW99" s="2">
        <f t="shared" si="49"/>
        <v>8</v>
      </c>
      <c r="AX99" s="2">
        <v>0</v>
      </c>
      <c r="AY99" s="2">
        <f t="shared" si="50"/>
        <v>0</v>
      </c>
      <c r="AZ99" s="2">
        <f t="shared" si="51"/>
        <v>0</v>
      </c>
      <c r="BA99" s="68"/>
      <c r="BB99" s="33"/>
      <c r="BC99" s="33"/>
      <c r="BD99" s="33"/>
      <c r="BG99" s="2">
        <f t="shared" si="73"/>
        <v>28800</v>
      </c>
      <c r="BH99" s="2">
        <f t="shared" si="52"/>
        <v>8</v>
      </c>
      <c r="BI99" s="2">
        <v>0</v>
      </c>
      <c r="BJ99" s="2">
        <f t="shared" si="53"/>
        <v>0</v>
      </c>
      <c r="BK99" s="2">
        <f t="shared" si="54"/>
        <v>0</v>
      </c>
      <c r="BL99" s="68"/>
      <c r="BS99" s="2">
        <f t="shared" si="74"/>
        <v>28800</v>
      </c>
      <c r="BT99" s="2">
        <f t="shared" si="55"/>
        <v>8</v>
      </c>
      <c r="BU99" s="2">
        <v>0</v>
      </c>
      <c r="BV99" s="2">
        <f t="shared" si="56"/>
        <v>0</v>
      </c>
      <c r="BW99" s="2">
        <f t="shared" si="57"/>
        <v>0</v>
      </c>
      <c r="BX99" s="68"/>
      <c r="BY99" s="37"/>
      <c r="BZ99" s="37"/>
      <c r="CA99" s="37"/>
      <c r="CB99" s="49">
        <f t="shared" si="58"/>
        <v>0</v>
      </c>
      <c r="CC99" s="8"/>
      <c r="CD99" s="8"/>
      <c r="CE99" s="8"/>
      <c r="CF99" s="8"/>
      <c r="CG99" s="8"/>
      <c r="CO99" s="2">
        <f t="shared" si="75"/>
        <v>28800</v>
      </c>
      <c r="CP99" s="2">
        <f t="shared" si="59"/>
        <v>8</v>
      </c>
      <c r="CQ99" s="2">
        <v>0</v>
      </c>
      <c r="CR99" s="2">
        <f t="shared" si="60"/>
        <v>0</v>
      </c>
      <c r="CS99" s="2">
        <f t="shared" si="61"/>
        <v>0</v>
      </c>
      <c r="CT99" s="68"/>
      <c r="DB99" s="2">
        <f t="shared" si="76"/>
        <v>28800</v>
      </c>
      <c r="DC99" s="2">
        <f t="shared" si="62"/>
        <v>8</v>
      </c>
      <c r="DD99" s="2">
        <v>0</v>
      </c>
      <c r="DE99" s="2">
        <f t="shared" si="63"/>
        <v>0</v>
      </c>
      <c r="DF99" s="2">
        <f t="shared" si="64"/>
        <v>0</v>
      </c>
      <c r="DG99" s="68"/>
      <c r="DH99" s="8"/>
      <c r="DI99" s="8"/>
      <c r="DJ99" s="8"/>
      <c r="DP99" s="2">
        <f t="shared" si="77"/>
        <v>28800</v>
      </c>
      <c r="DQ99" s="2">
        <f t="shared" si="65"/>
        <v>8</v>
      </c>
      <c r="DR99" s="2">
        <v>0</v>
      </c>
      <c r="DS99" s="2">
        <f t="shared" si="66"/>
        <v>0</v>
      </c>
      <c r="DT99" s="2">
        <f t="shared" si="67"/>
        <v>0</v>
      </c>
      <c r="DU99" s="68"/>
      <c r="DY99" s="8">
        <f t="shared" si="68"/>
        <v>0</v>
      </c>
      <c r="DZ99" s="8"/>
      <c r="EA99" s="8"/>
      <c r="EB99" s="8"/>
      <c r="EC99" s="8"/>
      <c r="ED99" s="8"/>
    </row>
    <row r="100" spans="1:134" x14ac:dyDescent="0.25">
      <c r="A100" s="2">
        <f t="shared" si="69"/>
        <v>29100</v>
      </c>
      <c r="B100" s="2">
        <f t="shared" si="39"/>
        <v>8.0833333333333339</v>
      </c>
      <c r="C100" s="2">
        <v>0.1</v>
      </c>
      <c r="D100" s="2">
        <f t="shared" si="40"/>
        <v>1E-4</v>
      </c>
      <c r="E100" s="2">
        <f t="shared" si="41"/>
        <v>0.98684605264736835</v>
      </c>
      <c r="F100" s="68"/>
      <c r="M100" s="2">
        <f t="shared" si="70"/>
        <v>29100</v>
      </c>
      <c r="N100" s="2">
        <f t="shared" si="42"/>
        <v>8.0833333333333339</v>
      </c>
      <c r="O100" s="2">
        <v>0.1</v>
      </c>
      <c r="P100" s="2">
        <f t="shared" si="43"/>
        <v>1E-4</v>
      </c>
      <c r="Q100" s="2">
        <f t="shared" si="44"/>
        <v>0.98684605264736835</v>
      </c>
      <c r="R100" s="68"/>
      <c r="S100" s="8"/>
      <c r="T100" s="8"/>
      <c r="U100" s="8"/>
      <c r="Z100" s="2">
        <f t="shared" si="71"/>
        <v>29100</v>
      </c>
      <c r="AA100" s="2">
        <f t="shared" si="45"/>
        <v>8.0833333333333339</v>
      </c>
      <c r="AB100" s="2">
        <v>0</v>
      </c>
      <c r="AC100" s="2">
        <f t="shared" si="46"/>
        <v>0</v>
      </c>
      <c r="AD100" s="2">
        <f t="shared" si="47"/>
        <v>0</v>
      </c>
      <c r="AE100" s="68"/>
      <c r="AI100" s="8">
        <f t="shared" si="48"/>
        <v>0.65789736843157887</v>
      </c>
      <c r="AV100" s="2">
        <f t="shared" si="72"/>
        <v>29100</v>
      </c>
      <c r="AW100" s="2">
        <f t="shared" si="49"/>
        <v>8.0833333333333339</v>
      </c>
      <c r="AX100" s="2">
        <v>0</v>
      </c>
      <c r="AY100" s="2">
        <f t="shared" si="50"/>
        <v>0</v>
      </c>
      <c r="AZ100" s="2">
        <f t="shared" si="51"/>
        <v>0</v>
      </c>
      <c r="BA100" s="68"/>
      <c r="BB100" s="33"/>
      <c r="BC100" s="33"/>
      <c r="BD100" s="33"/>
      <c r="BG100" s="2">
        <f t="shared" si="73"/>
        <v>29100</v>
      </c>
      <c r="BH100" s="2">
        <f t="shared" si="52"/>
        <v>8.0833333333333339</v>
      </c>
      <c r="BI100" s="2">
        <v>0</v>
      </c>
      <c r="BJ100" s="2">
        <f t="shared" si="53"/>
        <v>0</v>
      </c>
      <c r="BK100" s="2">
        <f t="shared" si="54"/>
        <v>0</v>
      </c>
      <c r="BL100" s="68"/>
      <c r="BS100" s="2">
        <f t="shared" si="74"/>
        <v>29100</v>
      </c>
      <c r="BT100" s="2">
        <f t="shared" si="55"/>
        <v>8.0833333333333339</v>
      </c>
      <c r="BU100" s="2">
        <v>0</v>
      </c>
      <c r="BV100" s="2">
        <f t="shared" si="56"/>
        <v>0</v>
      </c>
      <c r="BW100" s="2">
        <f t="shared" si="57"/>
        <v>0</v>
      </c>
      <c r="BX100" s="68"/>
      <c r="BY100" s="37"/>
      <c r="BZ100" s="37"/>
      <c r="CA100" s="37"/>
      <c r="CB100" s="49">
        <f t="shared" si="58"/>
        <v>0</v>
      </c>
      <c r="CC100" s="8"/>
      <c r="CD100" s="8"/>
      <c r="CE100" s="8"/>
      <c r="CF100" s="8"/>
      <c r="CG100" s="8"/>
      <c r="CO100" s="2">
        <f t="shared" si="75"/>
        <v>29100</v>
      </c>
      <c r="CP100" s="2">
        <f t="shared" si="59"/>
        <v>8.0833333333333339</v>
      </c>
      <c r="CQ100" s="2">
        <v>0</v>
      </c>
      <c r="CR100" s="2">
        <f t="shared" si="60"/>
        <v>0</v>
      </c>
      <c r="CS100" s="2">
        <f t="shared" si="61"/>
        <v>0</v>
      </c>
      <c r="CT100" s="68"/>
      <c r="DB100" s="2">
        <f t="shared" si="76"/>
        <v>29100</v>
      </c>
      <c r="DC100" s="2">
        <f t="shared" si="62"/>
        <v>8.0833333333333339</v>
      </c>
      <c r="DD100" s="2">
        <v>0</v>
      </c>
      <c r="DE100" s="2">
        <f t="shared" si="63"/>
        <v>0</v>
      </c>
      <c r="DF100" s="2">
        <f t="shared" si="64"/>
        <v>0</v>
      </c>
      <c r="DG100" s="68"/>
      <c r="DH100" s="8"/>
      <c r="DI100" s="8"/>
      <c r="DJ100" s="8"/>
      <c r="DP100" s="2">
        <f t="shared" si="77"/>
        <v>29100</v>
      </c>
      <c r="DQ100" s="2">
        <f t="shared" si="65"/>
        <v>8.0833333333333339</v>
      </c>
      <c r="DR100" s="2">
        <v>0</v>
      </c>
      <c r="DS100" s="2">
        <f t="shared" si="66"/>
        <v>0</v>
      </c>
      <c r="DT100" s="2">
        <f t="shared" si="67"/>
        <v>0</v>
      </c>
      <c r="DU100" s="68"/>
      <c r="DY100" s="8">
        <f t="shared" si="68"/>
        <v>0</v>
      </c>
      <c r="DZ100" s="8"/>
      <c r="EA100" s="8"/>
      <c r="EB100" s="8"/>
      <c r="EC100" s="8"/>
      <c r="ED100" s="8"/>
    </row>
    <row r="101" spans="1:134" x14ac:dyDescent="0.25">
      <c r="A101" s="2">
        <f t="shared" si="69"/>
        <v>29400</v>
      </c>
      <c r="B101" s="2">
        <f t="shared" si="39"/>
        <v>8.1666666666666661</v>
      </c>
      <c r="C101" s="2">
        <v>0</v>
      </c>
      <c r="D101" s="2">
        <f t="shared" si="40"/>
        <v>0</v>
      </c>
      <c r="E101" s="2">
        <f t="shared" si="41"/>
        <v>0</v>
      </c>
      <c r="F101" s="68"/>
      <c r="M101" s="2">
        <f t="shared" si="70"/>
        <v>29400</v>
      </c>
      <c r="N101" s="2">
        <f t="shared" si="42"/>
        <v>8.1666666666666661</v>
      </c>
      <c r="O101" s="2">
        <v>0</v>
      </c>
      <c r="P101" s="2">
        <f t="shared" si="43"/>
        <v>0</v>
      </c>
      <c r="Q101" s="2">
        <f t="shared" si="44"/>
        <v>0</v>
      </c>
      <c r="R101" s="68"/>
      <c r="S101" s="8"/>
      <c r="T101" s="8"/>
      <c r="U101" s="8"/>
      <c r="Z101" s="2">
        <f t="shared" si="71"/>
        <v>29400</v>
      </c>
      <c r="AA101" s="2">
        <f t="shared" si="45"/>
        <v>8.1666666666666661</v>
      </c>
      <c r="AB101" s="2">
        <v>0</v>
      </c>
      <c r="AC101" s="2">
        <f t="shared" si="46"/>
        <v>0</v>
      </c>
      <c r="AD101" s="2">
        <f t="shared" si="47"/>
        <v>0</v>
      </c>
      <c r="AE101" s="68"/>
      <c r="AI101" s="8">
        <f t="shared" si="48"/>
        <v>0</v>
      </c>
      <c r="AV101" s="2">
        <f t="shared" si="72"/>
        <v>29400</v>
      </c>
      <c r="AW101" s="2">
        <f t="shared" si="49"/>
        <v>8.1666666666666661</v>
      </c>
      <c r="AX101" s="2">
        <v>0</v>
      </c>
      <c r="AY101" s="2">
        <f t="shared" si="50"/>
        <v>0</v>
      </c>
      <c r="AZ101" s="2">
        <f t="shared" si="51"/>
        <v>0</v>
      </c>
      <c r="BA101" s="68"/>
      <c r="BB101" s="33"/>
      <c r="BC101" s="33"/>
      <c r="BD101" s="33"/>
      <c r="BG101" s="2">
        <f t="shared" si="73"/>
        <v>29400</v>
      </c>
      <c r="BH101" s="2">
        <f t="shared" si="52"/>
        <v>8.1666666666666661</v>
      </c>
      <c r="BI101" s="2">
        <v>0</v>
      </c>
      <c r="BJ101" s="2">
        <f t="shared" si="53"/>
        <v>0</v>
      </c>
      <c r="BK101" s="2">
        <f t="shared" si="54"/>
        <v>0</v>
      </c>
      <c r="BL101" s="68"/>
      <c r="BS101" s="2">
        <f t="shared" si="74"/>
        <v>29400</v>
      </c>
      <c r="BT101" s="2">
        <f t="shared" si="55"/>
        <v>8.1666666666666661</v>
      </c>
      <c r="BU101" s="2">
        <v>0</v>
      </c>
      <c r="BV101" s="2">
        <f t="shared" si="56"/>
        <v>0</v>
      </c>
      <c r="BW101" s="2">
        <f t="shared" si="57"/>
        <v>0</v>
      </c>
      <c r="BX101" s="68"/>
      <c r="BY101" s="37"/>
      <c r="BZ101" s="37"/>
      <c r="CA101" s="37"/>
      <c r="CB101" s="49">
        <f t="shared" si="58"/>
        <v>0</v>
      </c>
      <c r="CC101" s="8"/>
      <c r="CD101" s="8"/>
      <c r="CE101" s="8"/>
      <c r="CF101" s="8"/>
      <c r="CG101" s="8"/>
      <c r="CO101" s="2">
        <f t="shared" si="75"/>
        <v>29400</v>
      </c>
      <c r="CP101" s="2">
        <f t="shared" si="59"/>
        <v>8.1666666666666661</v>
      </c>
      <c r="CQ101" s="2">
        <v>0</v>
      </c>
      <c r="CR101" s="2">
        <f t="shared" si="60"/>
        <v>0</v>
      </c>
      <c r="CS101" s="2">
        <f t="shared" si="61"/>
        <v>0</v>
      </c>
      <c r="CT101" s="68"/>
      <c r="DB101" s="2">
        <f t="shared" si="76"/>
        <v>29400</v>
      </c>
      <c r="DC101" s="2">
        <f t="shared" si="62"/>
        <v>8.1666666666666661</v>
      </c>
      <c r="DD101" s="2">
        <v>0</v>
      </c>
      <c r="DE101" s="2">
        <f t="shared" si="63"/>
        <v>0</v>
      </c>
      <c r="DF101" s="2">
        <f t="shared" si="64"/>
        <v>0</v>
      </c>
      <c r="DG101" s="68"/>
      <c r="DH101" s="8"/>
      <c r="DI101" s="8"/>
      <c r="DJ101" s="8"/>
      <c r="DP101" s="2">
        <f t="shared" si="77"/>
        <v>29400</v>
      </c>
      <c r="DQ101" s="2">
        <f t="shared" si="65"/>
        <v>8.1666666666666661</v>
      </c>
      <c r="DR101" s="2">
        <v>0</v>
      </c>
      <c r="DS101" s="2">
        <f t="shared" si="66"/>
        <v>0</v>
      </c>
      <c r="DT101" s="2">
        <f t="shared" si="67"/>
        <v>0</v>
      </c>
      <c r="DU101" s="68"/>
      <c r="DY101" s="8">
        <f t="shared" si="68"/>
        <v>0</v>
      </c>
      <c r="DZ101" s="8"/>
      <c r="EA101" s="8"/>
      <c r="EB101" s="8"/>
      <c r="EC101" s="8"/>
      <c r="ED101" s="8"/>
    </row>
    <row r="102" spans="1:134" x14ac:dyDescent="0.25">
      <c r="A102" s="2">
        <f t="shared" si="69"/>
        <v>29700</v>
      </c>
      <c r="B102" s="2">
        <f t="shared" si="39"/>
        <v>8.25</v>
      </c>
      <c r="C102" s="2">
        <v>0.1</v>
      </c>
      <c r="D102" s="2">
        <f t="shared" si="40"/>
        <v>1E-4</v>
      </c>
      <c r="E102" s="2">
        <f t="shared" si="41"/>
        <v>0.98684605264736835</v>
      </c>
      <c r="F102" s="68"/>
      <c r="M102" s="2">
        <f t="shared" si="70"/>
        <v>29700</v>
      </c>
      <c r="N102" s="2">
        <f t="shared" si="42"/>
        <v>8.25</v>
      </c>
      <c r="O102" s="2">
        <v>0</v>
      </c>
      <c r="P102" s="2">
        <f t="shared" si="43"/>
        <v>0</v>
      </c>
      <c r="Q102" s="2">
        <f t="shared" si="44"/>
        <v>0</v>
      </c>
      <c r="R102" s="68"/>
      <c r="S102" s="8"/>
      <c r="T102" s="8"/>
      <c r="U102" s="8"/>
      <c r="Z102" s="2">
        <f t="shared" si="71"/>
        <v>29700</v>
      </c>
      <c r="AA102" s="2">
        <f t="shared" si="45"/>
        <v>8.25</v>
      </c>
      <c r="AB102" s="2">
        <v>0</v>
      </c>
      <c r="AC102" s="2">
        <f t="shared" si="46"/>
        <v>0</v>
      </c>
      <c r="AD102" s="2">
        <f t="shared" si="47"/>
        <v>0</v>
      </c>
      <c r="AE102" s="68"/>
      <c r="AI102" s="8">
        <f t="shared" si="48"/>
        <v>0.32894868421578943</v>
      </c>
      <c r="AV102" s="2">
        <f t="shared" si="72"/>
        <v>29700</v>
      </c>
      <c r="AW102" s="2">
        <f t="shared" si="49"/>
        <v>8.25</v>
      </c>
      <c r="AX102" s="2">
        <v>0</v>
      </c>
      <c r="AY102" s="2">
        <f t="shared" si="50"/>
        <v>0</v>
      </c>
      <c r="AZ102" s="2">
        <f t="shared" si="51"/>
        <v>0</v>
      </c>
      <c r="BA102" s="68"/>
      <c r="BB102" s="33"/>
      <c r="BC102" s="33"/>
      <c r="BD102" s="33"/>
      <c r="BG102" s="2">
        <f t="shared" si="73"/>
        <v>29700</v>
      </c>
      <c r="BH102" s="2">
        <f t="shared" si="52"/>
        <v>8.25</v>
      </c>
      <c r="BI102" s="2">
        <v>0</v>
      </c>
      <c r="BJ102" s="2">
        <f t="shared" si="53"/>
        <v>0</v>
      </c>
      <c r="BK102" s="2">
        <f t="shared" si="54"/>
        <v>0</v>
      </c>
      <c r="BL102" s="68"/>
      <c r="BS102" s="2">
        <f t="shared" si="74"/>
        <v>29700</v>
      </c>
      <c r="BT102" s="2">
        <f t="shared" si="55"/>
        <v>8.25</v>
      </c>
      <c r="BU102" s="2">
        <v>0</v>
      </c>
      <c r="BV102" s="2">
        <f t="shared" si="56"/>
        <v>0</v>
      </c>
      <c r="BW102" s="2">
        <f t="shared" si="57"/>
        <v>0</v>
      </c>
      <c r="BX102" s="68"/>
      <c r="BY102" s="37"/>
      <c r="BZ102" s="37"/>
      <c r="CA102" s="37"/>
      <c r="CB102" s="49">
        <f t="shared" si="58"/>
        <v>0</v>
      </c>
      <c r="CC102" s="8"/>
      <c r="CD102" s="8"/>
      <c r="CE102" s="8"/>
      <c r="CF102" s="8"/>
      <c r="CG102" s="8"/>
      <c r="CO102" s="2">
        <f t="shared" si="75"/>
        <v>29700</v>
      </c>
      <c r="CP102" s="2">
        <f t="shared" si="59"/>
        <v>8.25</v>
      </c>
      <c r="CQ102" s="2">
        <v>0</v>
      </c>
      <c r="CR102" s="2">
        <f t="shared" si="60"/>
        <v>0</v>
      </c>
      <c r="CS102" s="2">
        <f t="shared" si="61"/>
        <v>0</v>
      </c>
      <c r="CT102" s="68"/>
      <c r="DB102" s="2">
        <f t="shared" si="76"/>
        <v>29700</v>
      </c>
      <c r="DC102" s="2">
        <f t="shared" si="62"/>
        <v>8.25</v>
      </c>
      <c r="DD102" s="2">
        <v>0</v>
      </c>
      <c r="DE102" s="2">
        <f t="shared" si="63"/>
        <v>0</v>
      </c>
      <c r="DF102" s="2">
        <f t="shared" si="64"/>
        <v>0</v>
      </c>
      <c r="DG102" s="68"/>
      <c r="DH102" s="8"/>
      <c r="DI102" s="8"/>
      <c r="DJ102" s="8"/>
      <c r="DP102" s="2">
        <f t="shared" si="77"/>
        <v>29700</v>
      </c>
      <c r="DQ102" s="2">
        <f t="shared" si="65"/>
        <v>8.25</v>
      </c>
      <c r="DR102" s="2">
        <v>0</v>
      </c>
      <c r="DS102" s="2">
        <f t="shared" si="66"/>
        <v>0</v>
      </c>
      <c r="DT102" s="2">
        <f t="shared" si="67"/>
        <v>0</v>
      </c>
      <c r="DU102" s="68"/>
      <c r="DY102" s="8">
        <f t="shared" si="68"/>
        <v>0</v>
      </c>
      <c r="DZ102" s="8"/>
      <c r="EA102" s="8"/>
      <c r="EB102" s="8"/>
      <c r="EC102" s="8"/>
      <c r="ED102" s="8"/>
    </row>
    <row r="103" spans="1:134" x14ac:dyDescent="0.25">
      <c r="A103" s="2">
        <f t="shared" si="69"/>
        <v>30000</v>
      </c>
      <c r="B103" s="2">
        <f t="shared" si="39"/>
        <v>8.3333333333333339</v>
      </c>
      <c r="C103" s="2">
        <v>0</v>
      </c>
      <c r="D103" s="2">
        <f t="shared" si="40"/>
        <v>0</v>
      </c>
      <c r="E103" s="2">
        <f t="shared" si="41"/>
        <v>0</v>
      </c>
      <c r="F103" s="68"/>
      <c r="M103" s="2">
        <f t="shared" si="70"/>
        <v>30000</v>
      </c>
      <c r="N103" s="2">
        <f t="shared" si="42"/>
        <v>8.3333333333333339</v>
      </c>
      <c r="O103" s="2">
        <v>0</v>
      </c>
      <c r="P103" s="2">
        <f t="shared" si="43"/>
        <v>0</v>
      </c>
      <c r="Q103" s="2">
        <f t="shared" si="44"/>
        <v>0</v>
      </c>
      <c r="R103" s="68"/>
      <c r="S103" s="8"/>
      <c r="T103" s="8"/>
      <c r="U103" s="8"/>
      <c r="Z103" s="2">
        <f t="shared" si="71"/>
        <v>30000</v>
      </c>
      <c r="AA103" s="2">
        <f t="shared" si="45"/>
        <v>8.3333333333333339</v>
      </c>
      <c r="AB103" s="2">
        <v>0.1</v>
      </c>
      <c r="AC103" s="2">
        <f t="shared" si="46"/>
        <v>1E-4</v>
      </c>
      <c r="AD103" s="2">
        <f t="shared" si="47"/>
        <v>0.98684605264736835</v>
      </c>
      <c r="AE103" s="68"/>
      <c r="AI103" s="8">
        <f t="shared" si="48"/>
        <v>0.32894868421578943</v>
      </c>
      <c r="AV103" s="2">
        <f t="shared" si="72"/>
        <v>30000</v>
      </c>
      <c r="AW103" s="2">
        <f t="shared" si="49"/>
        <v>8.3333333333333339</v>
      </c>
      <c r="AX103" s="2">
        <v>0</v>
      </c>
      <c r="AY103" s="2">
        <f t="shared" si="50"/>
        <v>0</v>
      </c>
      <c r="AZ103" s="2">
        <f t="shared" si="51"/>
        <v>0</v>
      </c>
      <c r="BA103" s="68"/>
      <c r="BB103" s="33"/>
      <c r="BC103" s="33"/>
      <c r="BD103" s="33"/>
      <c r="BG103" s="2">
        <f t="shared" si="73"/>
        <v>30000</v>
      </c>
      <c r="BH103" s="2">
        <f t="shared" si="52"/>
        <v>8.3333333333333339</v>
      </c>
      <c r="BI103" s="2">
        <v>0</v>
      </c>
      <c r="BJ103" s="2">
        <f t="shared" si="53"/>
        <v>0</v>
      </c>
      <c r="BK103" s="2">
        <f t="shared" si="54"/>
        <v>0</v>
      </c>
      <c r="BL103" s="68"/>
      <c r="BS103" s="2">
        <f t="shared" si="74"/>
        <v>30000</v>
      </c>
      <c r="BT103" s="2">
        <f t="shared" si="55"/>
        <v>8.3333333333333339</v>
      </c>
      <c r="BU103" s="2">
        <v>0</v>
      </c>
      <c r="BV103" s="2">
        <f t="shared" si="56"/>
        <v>0</v>
      </c>
      <c r="BW103" s="2">
        <f t="shared" si="57"/>
        <v>0</v>
      </c>
      <c r="BX103" s="68"/>
      <c r="BY103" s="37"/>
      <c r="BZ103" s="37"/>
      <c r="CA103" s="37"/>
      <c r="CB103" s="49">
        <f t="shared" si="58"/>
        <v>0</v>
      </c>
      <c r="CC103" s="8"/>
      <c r="CD103" s="8"/>
      <c r="CE103" s="8"/>
      <c r="CF103" s="8"/>
      <c r="CG103" s="8"/>
      <c r="CO103" s="2">
        <f t="shared" si="75"/>
        <v>30000</v>
      </c>
      <c r="CP103" s="2">
        <f t="shared" si="59"/>
        <v>8.3333333333333339</v>
      </c>
      <c r="CQ103" s="2">
        <v>0</v>
      </c>
      <c r="CR103" s="2">
        <f t="shared" si="60"/>
        <v>0</v>
      </c>
      <c r="CS103" s="2">
        <f t="shared" si="61"/>
        <v>0</v>
      </c>
      <c r="CT103" s="68"/>
      <c r="DB103" s="2">
        <f t="shared" si="76"/>
        <v>30000</v>
      </c>
      <c r="DC103" s="2">
        <f t="shared" si="62"/>
        <v>8.3333333333333339</v>
      </c>
      <c r="DD103" s="2">
        <v>0</v>
      </c>
      <c r="DE103" s="2">
        <f t="shared" si="63"/>
        <v>0</v>
      </c>
      <c r="DF103" s="2">
        <f t="shared" si="64"/>
        <v>0</v>
      </c>
      <c r="DG103" s="68"/>
      <c r="DH103" s="8"/>
      <c r="DI103" s="8"/>
      <c r="DJ103" s="8"/>
      <c r="DP103" s="2">
        <f t="shared" si="77"/>
        <v>30000</v>
      </c>
      <c r="DQ103" s="2">
        <f t="shared" si="65"/>
        <v>8.3333333333333339</v>
      </c>
      <c r="DR103" s="2">
        <v>0</v>
      </c>
      <c r="DS103" s="2">
        <f t="shared" si="66"/>
        <v>0</v>
      </c>
      <c r="DT103" s="2">
        <f t="shared" si="67"/>
        <v>0</v>
      </c>
      <c r="DU103" s="68"/>
      <c r="DY103" s="8">
        <f t="shared" si="68"/>
        <v>0</v>
      </c>
      <c r="DZ103" s="8"/>
      <c r="EA103" s="8"/>
      <c r="EB103" s="8"/>
      <c r="EC103" s="8"/>
      <c r="ED103" s="8"/>
    </row>
    <row r="104" spans="1:134" x14ac:dyDescent="0.25">
      <c r="A104" s="2">
        <f t="shared" si="69"/>
        <v>30300</v>
      </c>
      <c r="B104" s="2">
        <f t="shared" si="39"/>
        <v>8.4166666666666661</v>
      </c>
      <c r="C104" s="2">
        <v>0</v>
      </c>
      <c r="D104" s="2">
        <f t="shared" si="40"/>
        <v>0</v>
      </c>
      <c r="E104" s="2">
        <f t="shared" si="41"/>
        <v>0</v>
      </c>
      <c r="F104" s="68"/>
      <c r="M104" s="2">
        <f t="shared" si="70"/>
        <v>30300</v>
      </c>
      <c r="N104" s="2">
        <f t="shared" si="42"/>
        <v>8.4166666666666661</v>
      </c>
      <c r="O104" s="2">
        <v>0</v>
      </c>
      <c r="P104" s="2">
        <f t="shared" si="43"/>
        <v>0</v>
      </c>
      <c r="Q104" s="2">
        <f t="shared" si="44"/>
        <v>0</v>
      </c>
      <c r="R104" s="68"/>
      <c r="S104" s="8"/>
      <c r="T104" s="8"/>
      <c r="U104" s="8"/>
      <c r="Z104" s="2">
        <f t="shared" si="71"/>
        <v>30300</v>
      </c>
      <c r="AA104" s="2">
        <f t="shared" si="45"/>
        <v>8.4166666666666661</v>
      </c>
      <c r="AB104" s="2">
        <v>0</v>
      </c>
      <c r="AC104" s="2">
        <f t="shared" si="46"/>
        <v>0</v>
      </c>
      <c r="AD104" s="2">
        <f t="shared" si="47"/>
        <v>0</v>
      </c>
      <c r="AE104" s="68"/>
      <c r="AI104" s="8">
        <f t="shared" si="48"/>
        <v>0</v>
      </c>
      <c r="AV104" s="2">
        <f t="shared" si="72"/>
        <v>30300</v>
      </c>
      <c r="AW104" s="2">
        <f t="shared" si="49"/>
        <v>8.4166666666666661</v>
      </c>
      <c r="AX104" s="2">
        <v>0</v>
      </c>
      <c r="AY104" s="2">
        <f t="shared" si="50"/>
        <v>0</v>
      </c>
      <c r="AZ104" s="2">
        <f t="shared" si="51"/>
        <v>0</v>
      </c>
      <c r="BA104" s="68"/>
      <c r="BB104" s="33"/>
      <c r="BC104" s="33"/>
      <c r="BD104" s="33"/>
      <c r="BG104" s="2">
        <f t="shared" si="73"/>
        <v>30300</v>
      </c>
      <c r="BH104" s="2">
        <f t="shared" si="52"/>
        <v>8.4166666666666661</v>
      </c>
      <c r="BI104" s="2">
        <v>0</v>
      </c>
      <c r="BJ104" s="2">
        <f t="shared" si="53"/>
        <v>0</v>
      </c>
      <c r="BK104" s="2">
        <f t="shared" si="54"/>
        <v>0</v>
      </c>
      <c r="BL104" s="68"/>
      <c r="BS104" s="2">
        <f t="shared" si="74"/>
        <v>30300</v>
      </c>
      <c r="BT104" s="2">
        <f t="shared" si="55"/>
        <v>8.4166666666666661</v>
      </c>
      <c r="BU104" s="2">
        <v>0</v>
      </c>
      <c r="BV104" s="2">
        <f t="shared" si="56"/>
        <v>0</v>
      </c>
      <c r="BW104" s="2">
        <f t="shared" si="57"/>
        <v>0</v>
      </c>
      <c r="BX104" s="68"/>
      <c r="BY104" s="37"/>
      <c r="BZ104" s="37"/>
      <c r="CA104" s="37"/>
      <c r="CB104" s="49">
        <f t="shared" si="58"/>
        <v>0</v>
      </c>
      <c r="CC104" s="8"/>
      <c r="CD104" s="8"/>
      <c r="CE104" s="8"/>
      <c r="CF104" s="8"/>
      <c r="CG104" s="8"/>
      <c r="CO104" s="2">
        <f t="shared" si="75"/>
        <v>30300</v>
      </c>
      <c r="CP104" s="2">
        <f t="shared" si="59"/>
        <v>8.4166666666666661</v>
      </c>
      <c r="CQ104" s="2">
        <v>0</v>
      </c>
      <c r="CR104" s="2">
        <f t="shared" si="60"/>
        <v>0</v>
      </c>
      <c r="CS104" s="2">
        <f t="shared" si="61"/>
        <v>0</v>
      </c>
      <c r="CT104" s="68"/>
      <c r="DB104" s="2">
        <f t="shared" si="76"/>
        <v>30300</v>
      </c>
      <c r="DC104" s="2">
        <f t="shared" si="62"/>
        <v>8.4166666666666661</v>
      </c>
      <c r="DD104" s="2">
        <v>0</v>
      </c>
      <c r="DE104" s="2">
        <f t="shared" si="63"/>
        <v>0</v>
      </c>
      <c r="DF104" s="2">
        <f t="shared" si="64"/>
        <v>0</v>
      </c>
      <c r="DG104" s="68"/>
      <c r="DH104" s="8"/>
      <c r="DI104" s="8"/>
      <c r="DJ104" s="8"/>
      <c r="DP104" s="2">
        <f t="shared" si="77"/>
        <v>30300</v>
      </c>
      <c r="DQ104" s="2">
        <f t="shared" si="65"/>
        <v>8.4166666666666661</v>
      </c>
      <c r="DR104" s="2">
        <v>0</v>
      </c>
      <c r="DS104" s="2">
        <f t="shared" si="66"/>
        <v>0</v>
      </c>
      <c r="DT104" s="2">
        <f t="shared" si="67"/>
        <v>0</v>
      </c>
      <c r="DU104" s="68"/>
      <c r="DY104" s="8">
        <f t="shared" si="68"/>
        <v>0</v>
      </c>
      <c r="DZ104" s="8"/>
      <c r="EA104" s="8"/>
      <c r="EB104" s="8"/>
      <c r="EC104" s="8"/>
      <c r="ED104" s="8"/>
    </row>
    <row r="105" spans="1:134" x14ac:dyDescent="0.25">
      <c r="A105" s="2">
        <f t="shared" si="69"/>
        <v>30600</v>
      </c>
      <c r="B105" s="2">
        <f t="shared" si="39"/>
        <v>8.5</v>
      </c>
      <c r="C105" s="2">
        <v>0.1</v>
      </c>
      <c r="D105" s="2">
        <f t="shared" si="40"/>
        <v>1E-4</v>
      </c>
      <c r="E105" s="2">
        <f t="shared" si="41"/>
        <v>0.98684605264736835</v>
      </c>
      <c r="F105" s="68"/>
      <c r="M105" s="2">
        <f t="shared" si="70"/>
        <v>30600</v>
      </c>
      <c r="N105" s="2">
        <f t="shared" si="42"/>
        <v>8.5</v>
      </c>
      <c r="O105" s="2">
        <v>0.1</v>
      </c>
      <c r="P105" s="2">
        <f t="shared" si="43"/>
        <v>1E-4</v>
      </c>
      <c r="Q105" s="2">
        <f t="shared" si="44"/>
        <v>0.98684605264736835</v>
      </c>
      <c r="R105" s="68"/>
      <c r="S105" s="8"/>
      <c r="T105" s="8"/>
      <c r="U105" s="8"/>
      <c r="Z105" s="2">
        <f t="shared" si="71"/>
        <v>30600</v>
      </c>
      <c r="AA105" s="2">
        <f t="shared" si="45"/>
        <v>8.5</v>
      </c>
      <c r="AB105" s="2">
        <v>0.1</v>
      </c>
      <c r="AC105" s="2">
        <f t="shared" si="46"/>
        <v>1E-4</v>
      </c>
      <c r="AD105" s="2">
        <f t="shared" si="47"/>
        <v>0.98684605264736835</v>
      </c>
      <c r="AE105" s="68"/>
      <c r="AI105" s="8">
        <f t="shared" si="48"/>
        <v>0.98684605264736847</v>
      </c>
      <c r="AV105" s="2">
        <f t="shared" si="72"/>
        <v>30600</v>
      </c>
      <c r="AW105" s="2">
        <f t="shared" si="49"/>
        <v>8.5</v>
      </c>
      <c r="AX105" s="2">
        <v>0</v>
      </c>
      <c r="AY105" s="2">
        <f t="shared" si="50"/>
        <v>0</v>
      </c>
      <c r="AZ105" s="2">
        <f t="shared" si="51"/>
        <v>0</v>
      </c>
      <c r="BA105" s="68"/>
      <c r="BB105" s="33"/>
      <c r="BC105" s="33"/>
      <c r="BD105" s="33"/>
      <c r="BG105" s="2">
        <f t="shared" si="73"/>
        <v>30600</v>
      </c>
      <c r="BH105" s="2">
        <f t="shared" si="52"/>
        <v>8.5</v>
      </c>
      <c r="BI105" s="2">
        <v>0</v>
      </c>
      <c r="BJ105" s="2">
        <f t="shared" si="53"/>
        <v>0</v>
      </c>
      <c r="BK105" s="2">
        <f t="shared" si="54"/>
        <v>0</v>
      </c>
      <c r="BL105" s="68"/>
      <c r="BS105" s="2">
        <f t="shared" si="74"/>
        <v>30600</v>
      </c>
      <c r="BT105" s="2">
        <f t="shared" si="55"/>
        <v>8.5</v>
      </c>
      <c r="BU105" s="2">
        <v>0</v>
      </c>
      <c r="BV105" s="2">
        <f t="shared" si="56"/>
        <v>0</v>
      </c>
      <c r="BW105" s="2">
        <f t="shared" si="57"/>
        <v>0</v>
      </c>
      <c r="BX105" s="68"/>
      <c r="BY105" s="37"/>
      <c r="BZ105" s="37"/>
      <c r="CA105" s="37"/>
      <c r="CB105" s="49">
        <f t="shared" si="58"/>
        <v>0</v>
      </c>
      <c r="CC105" s="8"/>
      <c r="CD105" s="8"/>
      <c r="CE105" s="8"/>
      <c r="CF105" s="8"/>
      <c r="CG105" s="8"/>
      <c r="CO105" s="2">
        <f t="shared" si="75"/>
        <v>30600</v>
      </c>
      <c r="CP105" s="2">
        <f t="shared" si="59"/>
        <v>8.5</v>
      </c>
      <c r="CQ105" s="2">
        <v>0</v>
      </c>
      <c r="CR105" s="2">
        <f t="shared" si="60"/>
        <v>0</v>
      </c>
      <c r="CS105" s="2">
        <f t="shared" si="61"/>
        <v>0</v>
      </c>
      <c r="CT105" s="68"/>
      <c r="DB105" s="2">
        <f t="shared" si="76"/>
        <v>30600</v>
      </c>
      <c r="DC105" s="2">
        <f t="shared" si="62"/>
        <v>8.5</v>
      </c>
      <c r="DD105" s="2">
        <v>0</v>
      </c>
      <c r="DE105" s="2">
        <f t="shared" si="63"/>
        <v>0</v>
      </c>
      <c r="DF105" s="2">
        <f t="shared" si="64"/>
        <v>0</v>
      </c>
      <c r="DG105" s="68"/>
      <c r="DH105" s="8"/>
      <c r="DI105" s="8"/>
      <c r="DJ105" s="8"/>
      <c r="DP105" s="2">
        <f t="shared" si="77"/>
        <v>30600</v>
      </c>
      <c r="DQ105" s="2">
        <f t="shared" si="65"/>
        <v>8.5</v>
      </c>
      <c r="DR105" s="2">
        <v>0</v>
      </c>
      <c r="DS105" s="2">
        <f t="shared" si="66"/>
        <v>0</v>
      </c>
      <c r="DT105" s="2">
        <f t="shared" si="67"/>
        <v>0</v>
      </c>
      <c r="DU105" s="68"/>
      <c r="DY105" s="8">
        <f t="shared" si="68"/>
        <v>0</v>
      </c>
      <c r="DZ105" s="8"/>
      <c r="EA105" s="8"/>
      <c r="EB105" s="8"/>
      <c r="EC105" s="8"/>
      <c r="ED105" s="8"/>
    </row>
    <row r="106" spans="1:134" x14ac:dyDescent="0.25">
      <c r="A106" s="2">
        <f t="shared" si="69"/>
        <v>30900</v>
      </c>
      <c r="B106" s="2">
        <f t="shared" si="39"/>
        <v>8.5833333333333339</v>
      </c>
      <c r="C106" s="2">
        <v>0.1</v>
      </c>
      <c r="D106" s="2">
        <f t="shared" si="40"/>
        <v>1E-4</v>
      </c>
      <c r="E106" s="2">
        <f t="shared" si="41"/>
        <v>0.98684605264736835</v>
      </c>
      <c r="F106" s="68"/>
      <c r="M106" s="2">
        <f t="shared" si="70"/>
        <v>30900</v>
      </c>
      <c r="N106" s="2">
        <f t="shared" si="42"/>
        <v>8.5833333333333339</v>
      </c>
      <c r="O106" s="2">
        <v>0.1</v>
      </c>
      <c r="P106" s="2">
        <f t="shared" si="43"/>
        <v>1E-4</v>
      </c>
      <c r="Q106" s="2">
        <f t="shared" si="44"/>
        <v>0.98684605264736835</v>
      </c>
      <c r="R106" s="68"/>
      <c r="S106" s="8"/>
      <c r="T106" s="8"/>
      <c r="U106" s="8"/>
      <c r="Z106" s="2">
        <f t="shared" si="71"/>
        <v>30900</v>
      </c>
      <c r="AA106" s="2">
        <f t="shared" si="45"/>
        <v>8.5833333333333339</v>
      </c>
      <c r="AB106" s="2">
        <v>0.1</v>
      </c>
      <c r="AC106" s="2">
        <f t="shared" si="46"/>
        <v>1E-4</v>
      </c>
      <c r="AD106" s="2">
        <f t="shared" si="47"/>
        <v>0.98684605264736835</v>
      </c>
      <c r="AE106" s="68"/>
      <c r="AI106" s="8">
        <f t="shared" si="48"/>
        <v>0.98684605264736847</v>
      </c>
      <c r="AV106" s="2">
        <f t="shared" si="72"/>
        <v>30900</v>
      </c>
      <c r="AW106" s="2">
        <f t="shared" si="49"/>
        <v>8.5833333333333339</v>
      </c>
      <c r="AX106" s="2">
        <v>0</v>
      </c>
      <c r="AY106" s="2">
        <f t="shared" si="50"/>
        <v>0</v>
      </c>
      <c r="AZ106" s="2">
        <f t="shared" si="51"/>
        <v>0</v>
      </c>
      <c r="BA106" s="68"/>
      <c r="BB106" s="33"/>
      <c r="BC106" s="33"/>
      <c r="BD106" s="33"/>
      <c r="BG106" s="2">
        <f t="shared" si="73"/>
        <v>30900</v>
      </c>
      <c r="BH106" s="2">
        <f t="shared" si="52"/>
        <v>8.5833333333333339</v>
      </c>
      <c r="BI106" s="2">
        <v>0</v>
      </c>
      <c r="BJ106" s="2">
        <f t="shared" si="53"/>
        <v>0</v>
      </c>
      <c r="BK106" s="2">
        <f t="shared" si="54"/>
        <v>0</v>
      </c>
      <c r="BL106" s="68"/>
      <c r="BS106" s="2">
        <f t="shared" si="74"/>
        <v>30900</v>
      </c>
      <c r="BT106" s="2">
        <f t="shared" si="55"/>
        <v>8.5833333333333339</v>
      </c>
      <c r="BU106" s="2">
        <v>0</v>
      </c>
      <c r="BV106" s="2">
        <f t="shared" si="56"/>
        <v>0</v>
      </c>
      <c r="BW106" s="2">
        <f t="shared" si="57"/>
        <v>0</v>
      </c>
      <c r="BX106" s="68"/>
      <c r="BY106" s="37"/>
      <c r="BZ106" s="37"/>
      <c r="CA106" s="37"/>
      <c r="CB106" s="49">
        <f t="shared" si="58"/>
        <v>0</v>
      </c>
      <c r="CC106" s="8"/>
      <c r="CD106" s="8"/>
      <c r="CE106" s="8"/>
      <c r="CF106" s="8"/>
      <c r="CG106" s="8"/>
      <c r="CO106" s="2">
        <f t="shared" si="75"/>
        <v>30900</v>
      </c>
      <c r="CP106" s="2">
        <f t="shared" si="59"/>
        <v>8.5833333333333339</v>
      </c>
      <c r="CQ106" s="2">
        <v>0</v>
      </c>
      <c r="CR106" s="2">
        <f t="shared" si="60"/>
        <v>0</v>
      </c>
      <c r="CS106" s="2">
        <f t="shared" si="61"/>
        <v>0</v>
      </c>
      <c r="CT106" s="68"/>
      <c r="DB106" s="2">
        <f t="shared" si="76"/>
        <v>30900</v>
      </c>
      <c r="DC106" s="2">
        <f t="shared" si="62"/>
        <v>8.5833333333333339</v>
      </c>
      <c r="DD106" s="2">
        <v>0</v>
      </c>
      <c r="DE106" s="2">
        <f t="shared" si="63"/>
        <v>0</v>
      </c>
      <c r="DF106" s="2">
        <f t="shared" si="64"/>
        <v>0</v>
      </c>
      <c r="DG106" s="68"/>
      <c r="DH106" s="8"/>
      <c r="DI106" s="8"/>
      <c r="DJ106" s="8"/>
      <c r="DP106" s="2">
        <f t="shared" si="77"/>
        <v>30900</v>
      </c>
      <c r="DQ106" s="2">
        <f t="shared" si="65"/>
        <v>8.5833333333333339</v>
      </c>
      <c r="DR106" s="2">
        <v>0</v>
      </c>
      <c r="DS106" s="2">
        <f t="shared" si="66"/>
        <v>0</v>
      </c>
      <c r="DT106" s="2">
        <f t="shared" si="67"/>
        <v>0</v>
      </c>
      <c r="DU106" s="68"/>
      <c r="DY106" s="8">
        <f t="shared" si="68"/>
        <v>0</v>
      </c>
      <c r="DZ106" s="8"/>
      <c r="EA106" s="8"/>
      <c r="EB106" s="8"/>
      <c r="EC106" s="8"/>
      <c r="ED106" s="8"/>
    </row>
    <row r="107" spans="1:134" x14ac:dyDescent="0.25">
      <c r="A107" s="2">
        <f t="shared" si="69"/>
        <v>31200</v>
      </c>
      <c r="B107" s="2">
        <f t="shared" si="39"/>
        <v>8.6666666666666661</v>
      </c>
      <c r="C107" s="2">
        <v>0</v>
      </c>
      <c r="D107" s="2">
        <f t="shared" si="40"/>
        <v>0</v>
      </c>
      <c r="E107" s="2">
        <f t="shared" si="41"/>
        <v>0</v>
      </c>
      <c r="F107" s="68"/>
      <c r="M107" s="2">
        <f t="shared" si="70"/>
        <v>31200</v>
      </c>
      <c r="N107" s="2">
        <f t="shared" si="42"/>
        <v>8.6666666666666661</v>
      </c>
      <c r="O107" s="2">
        <v>0</v>
      </c>
      <c r="P107" s="2">
        <f t="shared" si="43"/>
        <v>0</v>
      </c>
      <c r="Q107" s="2">
        <f t="shared" si="44"/>
        <v>0</v>
      </c>
      <c r="R107" s="68"/>
      <c r="S107" s="8"/>
      <c r="T107" s="8"/>
      <c r="U107" s="8"/>
      <c r="Z107" s="2">
        <f t="shared" si="71"/>
        <v>31200</v>
      </c>
      <c r="AA107" s="2">
        <f t="shared" si="45"/>
        <v>8.6666666666666661</v>
      </c>
      <c r="AB107" s="2">
        <v>0</v>
      </c>
      <c r="AC107" s="2">
        <f t="shared" si="46"/>
        <v>0</v>
      </c>
      <c r="AD107" s="2">
        <f t="shared" si="47"/>
        <v>0</v>
      </c>
      <c r="AE107" s="68"/>
      <c r="AI107" s="8">
        <f t="shared" si="48"/>
        <v>0</v>
      </c>
      <c r="AV107" s="2">
        <f t="shared" si="72"/>
        <v>31200</v>
      </c>
      <c r="AW107" s="2">
        <f t="shared" si="49"/>
        <v>8.6666666666666661</v>
      </c>
      <c r="AX107" s="2">
        <v>0</v>
      </c>
      <c r="AY107" s="2">
        <f t="shared" si="50"/>
        <v>0</v>
      </c>
      <c r="AZ107" s="2">
        <f t="shared" si="51"/>
        <v>0</v>
      </c>
      <c r="BA107" s="68"/>
      <c r="BB107" s="33"/>
      <c r="BC107" s="33"/>
      <c r="BD107" s="33"/>
      <c r="BG107" s="2">
        <f t="shared" si="73"/>
        <v>31200</v>
      </c>
      <c r="BH107" s="2">
        <f t="shared" si="52"/>
        <v>8.6666666666666661</v>
      </c>
      <c r="BI107" s="2">
        <v>0</v>
      </c>
      <c r="BJ107" s="2">
        <f t="shared" si="53"/>
        <v>0</v>
      </c>
      <c r="BK107" s="2">
        <f t="shared" si="54"/>
        <v>0</v>
      </c>
      <c r="BL107" s="68"/>
      <c r="BS107" s="2">
        <f t="shared" si="74"/>
        <v>31200</v>
      </c>
      <c r="BT107" s="2">
        <f t="shared" si="55"/>
        <v>8.6666666666666661</v>
      </c>
      <c r="BU107" s="2">
        <v>0</v>
      </c>
      <c r="BV107" s="2">
        <f t="shared" si="56"/>
        <v>0</v>
      </c>
      <c r="BW107" s="2">
        <f t="shared" si="57"/>
        <v>0</v>
      </c>
      <c r="BX107" s="68"/>
      <c r="BY107" s="37"/>
      <c r="BZ107" s="37"/>
      <c r="CA107" s="37"/>
      <c r="CB107" s="49">
        <f t="shared" si="58"/>
        <v>0</v>
      </c>
      <c r="CC107" s="8"/>
      <c r="CD107" s="8"/>
      <c r="CE107" s="8"/>
      <c r="CF107" s="8"/>
      <c r="CG107" s="8"/>
      <c r="CO107" s="2">
        <f t="shared" si="75"/>
        <v>31200</v>
      </c>
      <c r="CP107" s="2">
        <f t="shared" si="59"/>
        <v>8.6666666666666661</v>
      </c>
      <c r="CQ107" s="2">
        <v>0</v>
      </c>
      <c r="CR107" s="2">
        <f t="shared" si="60"/>
        <v>0</v>
      </c>
      <c r="CS107" s="2">
        <f t="shared" si="61"/>
        <v>0</v>
      </c>
      <c r="CT107" s="68"/>
      <c r="DB107" s="2">
        <f t="shared" si="76"/>
        <v>31200</v>
      </c>
      <c r="DC107" s="2">
        <f t="shared" si="62"/>
        <v>8.6666666666666661</v>
      </c>
      <c r="DD107" s="2">
        <v>0</v>
      </c>
      <c r="DE107" s="2">
        <f t="shared" si="63"/>
        <v>0</v>
      </c>
      <c r="DF107" s="2">
        <f t="shared" si="64"/>
        <v>0</v>
      </c>
      <c r="DG107" s="68"/>
      <c r="DH107" s="8"/>
      <c r="DI107" s="8"/>
      <c r="DJ107" s="8"/>
      <c r="DP107" s="2">
        <f t="shared" si="77"/>
        <v>31200</v>
      </c>
      <c r="DQ107" s="2">
        <f t="shared" si="65"/>
        <v>8.6666666666666661</v>
      </c>
      <c r="DR107" s="2">
        <v>0</v>
      </c>
      <c r="DS107" s="2">
        <f t="shared" si="66"/>
        <v>0</v>
      </c>
      <c r="DT107" s="2">
        <f t="shared" si="67"/>
        <v>0</v>
      </c>
      <c r="DU107" s="68"/>
      <c r="DY107" s="8">
        <f t="shared" si="68"/>
        <v>0</v>
      </c>
      <c r="DZ107" s="8"/>
      <c r="EA107" s="8"/>
      <c r="EB107" s="8"/>
      <c r="EC107" s="8"/>
      <c r="ED107" s="8"/>
    </row>
    <row r="108" spans="1:134" x14ac:dyDescent="0.25">
      <c r="A108" s="2">
        <f t="shared" si="69"/>
        <v>31500</v>
      </c>
      <c r="B108" s="2">
        <f t="shared" si="39"/>
        <v>8.75</v>
      </c>
      <c r="C108" s="2">
        <v>0.1</v>
      </c>
      <c r="D108" s="2">
        <f t="shared" si="40"/>
        <v>1E-4</v>
      </c>
      <c r="E108" s="2">
        <f t="shared" si="41"/>
        <v>0.98684605264736835</v>
      </c>
      <c r="F108" s="69"/>
      <c r="M108" s="2">
        <f t="shared" si="70"/>
        <v>31500</v>
      </c>
      <c r="N108" s="2">
        <f t="shared" si="42"/>
        <v>8.75</v>
      </c>
      <c r="O108" s="2">
        <v>0.1</v>
      </c>
      <c r="P108" s="2">
        <f t="shared" si="43"/>
        <v>1E-4</v>
      </c>
      <c r="Q108" s="2">
        <f t="shared" si="44"/>
        <v>0.98684605264736835</v>
      </c>
      <c r="R108" s="69"/>
      <c r="S108" s="8"/>
      <c r="T108" s="8"/>
      <c r="U108" s="8"/>
      <c r="Z108" s="2">
        <f t="shared" si="71"/>
        <v>31500</v>
      </c>
      <c r="AA108" s="2">
        <f t="shared" si="45"/>
        <v>8.75</v>
      </c>
      <c r="AB108" s="2">
        <v>0.1</v>
      </c>
      <c r="AC108" s="2">
        <f t="shared" si="46"/>
        <v>1E-4</v>
      </c>
      <c r="AD108" s="2">
        <f t="shared" si="47"/>
        <v>0.98684605264736835</v>
      </c>
      <c r="AE108" s="69"/>
      <c r="AI108" s="8">
        <f t="shared" si="48"/>
        <v>0.98684605264736847</v>
      </c>
      <c r="AV108" s="2">
        <f t="shared" si="72"/>
        <v>31500</v>
      </c>
      <c r="AW108" s="2">
        <f t="shared" si="49"/>
        <v>8.75</v>
      </c>
      <c r="AX108" s="2">
        <v>0</v>
      </c>
      <c r="AY108" s="2">
        <f t="shared" si="50"/>
        <v>0</v>
      </c>
      <c r="AZ108" s="2">
        <f t="shared" si="51"/>
        <v>0</v>
      </c>
      <c r="BA108" s="69"/>
      <c r="BB108" s="33"/>
      <c r="BC108" s="33"/>
      <c r="BD108" s="33"/>
      <c r="BG108" s="2">
        <f t="shared" si="73"/>
        <v>31500</v>
      </c>
      <c r="BH108" s="2">
        <f t="shared" si="52"/>
        <v>8.75</v>
      </c>
      <c r="BI108" s="2">
        <v>0</v>
      </c>
      <c r="BJ108" s="2">
        <f t="shared" si="53"/>
        <v>0</v>
      </c>
      <c r="BK108" s="2">
        <f t="shared" si="54"/>
        <v>0</v>
      </c>
      <c r="BL108" s="69"/>
      <c r="BS108" s="2">
        <f t="shared" si="74"/>
        <v>31500</v>
      </c>
      <c r="BT108" s="2">
        <f t="shared" si="55"/>
        <v>8.75</v>
      </c>
      <c r="BU108" s="2">
        <v>0</v>
      </c>
      <c r="BV108" s="2">
        <f t="shared" si="56"/>
        <v>0</v>
      </c>
      <c r="BW108" s="2">
        <f t="shared" si="57"/>
        <v>0</v>
      </c>
      <c r="BX108" s="69"/>
      <c r="BY108" s="37"/>
      <c r="BZ108" s="37"/>
      <c r="CA108" s="37"/>
      <c r="CB108" s="49">
        <f t="shared" si="58"/>
        <v>0</v>
      </c>
      <c r="CC108" s="8"/>
      <c r="CD108" s="8"/>
      <c r="CE108" s="8"/>
      <c r="CF108" s="8"/>
      <c r="CG108" s="8"/>
      <c r="CO108" s="2">
        <f t="shared" si="75"/>
        <v>31500</v>
      </c>
      <c r="CP108" s="2">
        <f t="shared" si="59"/>
        <v>8.75</v>
      </c>
      <c r="CQ108" s="2">
        <v>0</v>
      </c>
      <c r="CR108" s="2">
        <f t="shared" si="60"/>
        <v>0</v>
      </c>
      <c r="CS108" s="2">
        <f t="shared" si="61"/>
        <v>0</v>
      </c>
      <c r="CT108" s="69"/>
      <c r="DB108" s="2">
        <f t="shared" si="76"/>
        <v>31500</v>
      </c>
      <c r="DC108" s="2">
        <f t="shared" si="62"/>
        <v>8.75</v>
      </c>
      <c r="DD108" s="2">
        <v>0</v>
      </c>
      <c r="DE108" s="2">
        <f t="shared" si="63"/>
        <v>0</v>
      </c>
      <c r="DF108" s="2">
        <f t="shared" si="64"/>
        <v>0</v>
      </c>
      <c r="DG108" s="69"/>
      <c r="DH108" s="8"/>
      <c r="DI108" s="8"/>
      <c r="DJ108" s="8"/>
      <c r="DP108" s="2">
        <f t="shared" si="77"/>
        <v>31500</v>
      </c>
      <c r="DQ108" s="2">
        <f t="shared" si="65"/>
        <v>8.75</v>
      </c>
      <c r="DR108" s="2">
        <v>0</v>
      </c>
      <c r="DS108" s="2">
        <f t="shared" si="66"/>
        <v>0</v>
      </c>
      <c r="DT108" s="2">
        <f t="shared" si="67"/>
        <v>0</v>
      </c>
      <c r="DU108" s="69"/>
      <c r="DY108" s="8">
        <f t="shared" si="68"/>
        <v>0</v>
      </c>
      <c r="DZ108" s="8"/>
      <c r="EA108" s="8"/>
      <c r="EB108" s="8"/>
      <c r="EC108" s="8"/>
      <c r="ED108" s="8"/>
    </row>
    <row r="109" spans="1:134" ht="15" customHeight="1" x14ac:dyDescent="0.25">
      <c r="A109" s="2">
        <f t="shared" si="69"/>
        <v>31800</v>
      </c>
      <c r="B109" s="2">
        <f t="shared" si="39"/>
        <v>8.8333333333333339</v>
      </c>
      <c r="C109" s="2">
        <v>0.1</v>
      </c>
      <c r="D109" s="2">
        <f t="shared" si="40"/>
        <v>1E-4</v>
      </c>
      <c r="E109" s="2">
        <f t="shared" si="41"/>
        <v>0.98684605264736835</v>
      </c>
      <c r="F109" s="63" t="s">
        <v>5</v>
      </c>
      <c r="M109" s="2">
        <f t="shared" si="70"/>
        <v>31800</v>
      </c>
      <c r="N109" s="2">
        <f t="shared" si="42"/>
        <v>8.8333333333333339</v>
      </c>
      <c r="O109" s="2">
        <v>0.1</v>
      </c>
      <c r="P109" s="2">
        <f t="shared" si="43"/>
        <v>1E-4</v>
      </c>
      <c r="Q109" s="2">
        <f t="shared" si="44"/>
        <v>0.98684605264736835</v>
      </c>
      <c r="R109" s="63" t="s">
        <v>5</v>
      </c>
      <c r="S109" s="8"/>
      <c r="T109" s="8"/>
      <c r="U109" s="8"/>
      <c r="Z109" s="2">
        <f t="shared" si="71"/>
        <v>31800</v>
      </c>
      <c r="AA109" s="2">
        <f t="shared" si="45"/>
        <v>8.8333333333333339</v>
      </c>
      <c r="AB109" s="2">
        <v>0.2</v>
      </c>
      <c r="AC109" s="2">
        <f t="shared" si="46"/>
        <v>2.0000000000000001E-4</v>
      </c>
      <c r="AD109" s="2">
        <f t="shared" si="47"/>
        <v>1.9736921052947367</v>
      </c>
      <c r="AE109" s="63" t="s">
        <v>5</v>
      </c>
      <c r="AI109" s="8">
        <f t="shared" si="48"/>
        <v>1.3157947368631577</v>
      </c>
      <c r="AV109" s="2">
        <f t="shared" si="72"/>
        <v>31800</v>
      </c>
      <c r="AW109" s="2">
        <f t="shared" si="49"/>
        <v>8.8333333333333339</v>
      </c>
      <c r="AX109" s="2">
        <v>0.1</v>
      </c>
      <c r="AY109" s="2">
        <f t="shared" si="50"/>
        <v>1E-4</v>
      </c>
      <c r="AZ109" s="2">
        <f t="shared" si="51"/>
        <v>0.98684605264736835</v>
      </c>
      <c r="BA109" s="63" t="s">
        <v>5</v>
      </c>
      <c r="BB109" s="33"/>
      <c r="BC109" s="33"/>
      <c r="BD109" s="33"/>
      <c r="BG109" s="2">
        <f t="shared" si="73"/>
        <v>31800</v>
      </c>
      <c r="BH109" s="2">
        <f t="shared" si="52"/>
        <v>8.8333333333333339</v>
      </c>
      <c r="BI109" s="2">
        <v>0.1</v>
      </c>
      <c r="BJ109" s="2">
        <f t="shared" si="53"/>
        <v>1E-4</v>
      </c>
      <c r="BK109" s="2">
        <f t="shared" si="54"/>
        <v>0.98684605264736835</v>
      </c>
      <c r="BL109" s="63" t="s">
        <v>5</v>
      </c>
      <c r="BS109" s="2">
        <f t="shared" si="74"/>
        <v>31800</v>
      </c>
      <c r="BT109" s="2">
        <f t="shared" si="55"/>
        <v>8.8333333333333339</v>
      </c>
      <c r="BU109" s="2">
        <v>0.1</v>
      </c>
      <c r="BV109" s="2">
        <f t="shared" si="56"/>
        <v>1E-4</v>
      </c>
      <c r="BW109" s="2">
        <f t="shared" si="57"/>
        <v>0.98684605264736835</v>
      </c>
      <c r="BX109" s="63" t="s">
        <v>5</v>
      </c>
      <c r="BY109" s="37"/>
      <c r="BZ109" s="37"/>
      <c r="CA109" s="37"/>
      <c r="CB109" s="49">
        <f t="shared" si="58"/>
        <v>0.98684605264736847</v>
      </c>
      <c r="CC109" s="8"/>
      <c r="CD109" s="8"/>
      <c r="CE109" s="8"/>
      <c r="CF109" s="8"/>
      <c r="CG109" s="8"/>
      <c r="CO109" s="2">
        <f t="shared" si="75"/>
        <v>31800</v>
      </c>
      <c r="CP109" s="2">
        <f t="shared" si="59"/>
        <v>8.8333333333333339</v>
      </c>
      <c r="CQ109" s="2">
        <v>0</v>
      </c>
      <c r="CR109" s="2">
        <f t="shared" si="60"/>
        <v>0</v>
      </c>
      <c r="CS109" s="2">
        <f t="shared" si="61"/>
        <v>0</v>
      </c>
      <c r="CT109" s="63" t="s">
        <v>5</v>
      </c>
      <c r="DB109" s="2">
        <f t="shared" si="76"/>
        <v>31800</v>
      </c>
      <c r="DC109" s="2">
        <f t="shared" si="62"/>
        <v>8.8333333333333339</v>
      </c>
      <c r="DD109" s="2">
        <v>0</v>
      </c>
      <c r="DE109" s="2">
        <f t="shared" si="63"/>
        <v>0</v>
      </c>
      <c r="DF109" s="2">
        <f t="shared" si="64"/>
        <v>0</v>
      </c>
      <c r="DG109" s="63" t="s">
        <v>5</v>
      </c>
      <c r="DH109" s="8"/>
      <c r="DI109" s="8"/>
      <c r="DJ109" s="8"/>
      <c r="DP109" s="2">
        <f t="shared" si="77"/>
        <v>31800</v>
      </c>
      <c r="DQ109" s="2">
        <f t="shared" si="65"/>
        <v>8.8333333333333339</v>
      </c>
      <c r="DR109" s="2">
        <v>0</v>
      </c>
      <c r="DS109" s="2">
        <f t="shared" si="66"/>
        <v>0</v>
      </c>
      <c r="DT109" s="2">
        <f t="shared" si="67"/>
        <v>0</v>
      </c>
      <c r="DU109" s="63" t="s">
        <v>5</v>
      </c>
      <c r="DY109" s="8">
        <f t="shared" si="68"/>
        <v>0</v>
      </c>
      <c r="DZ109" s="8"/>
      <c r="EA109" s="8"/>
      <c r="EB109" s="8"/>
      <c r="EC109" s="8"/>
      <c r="ED109" s="8"/>
    </row>
    <row r="110" spans="1:134" x14ac:dyDescent="0.25">
      <c r="A110" s="2">
        <f t="shared" si="69"/>
        <v>32100</v>
      </c>
      <c r="B110" s="2">
        <f t="shared" si="39"/>
        <v>8.9166666666666661</v>
      </c>
      <c r="C110" s="2">
        <v>0.2</v>
      </c>
      <c r="D110" s="2">
        <f t="shared" si="40"/>
        <v>2.0000000000000001E-4</v>
      </c>
      <c r="E110" s="2">
        <f t="shared" si="41"/>
        <v>1.9736921052947367</v>
      </c>
      <c r="F110" s="64"/>
      <c r="M110" s="2">
        <f t="shared" si="70"/>
        <v>32100</v>
      </c>
      <c r="N110" s="2">
        <f t="shared" si="42"/>
        <v>8.9166666666666661</v>
      </c>
      <c r="O110" s="2">
        <v>0.2</v>
      </c>
      <c r="P110" s="2">
        <f t="shared" si="43"/>
        <v>2.0000000000000001E-4</v>
      </c>
      <c r="Q110" s="2">
        <f t="shared" si="44"/>
        <v>1.9736921052947367</v>
      </c>
      <c r="R110" s="64"/>
      <c r="S110" s="8"/>
      <c r="T110" s="8"/>
      <c r="U110" s="8"/>
      <c r="Z110" s="2">
        <f t="shared" si="71"/>
        <v>32100</v>
      </c>
      <c r="AA110" s="2">
        <f t="shared" si="45"/>
        <v>8.9166666666666661</v>
      </c>
      <c r="AB110" s="2">
        <v>0.3</v>
      </c>
      <c r="AC110" s="2">
        <f t="shared" si="46"/>
        <v>2.9999999999999997E-4</v>
      </c>
      <c r="AD110" s="2">
        <f t="shared" si="47"/>
        <v>2.9605381579421048</v>
      </c>
      <c r="AE110" s="64"/>
      <c r="AI110" s="8">
        <f t="shared" si="48"/>
        <v>2.3026407895105261</v>
      </c>
      <c r="AV110" s="2">
        <f t="shared" si="72"/>
        <v>32100</v>
      </c>
      <c r="AW110" s="2">
        <f t="shared" si="49"/>
        <v>8.9166666666666661</v>
      </c>
      <c r="AX110" s="2">
        <v>0.1</v>
      </c>
      <c r="AY110" s="2">
        <f t="shared" si="50"/>
        <v>1E-4</v>
      </c>
      <c r="AZ110" s="2">
        <f t="shared" si="51"/>
        <v>0.98684605264736835</v>
      </c>
      <c r="BA110" s="64"/>
      <c r="BB110" s="33"/>
      <c r="BC110" s="33"/>
      <c r="BD110" s="33"/>
      <c r="BG110" s="2">
        <f t="shared" si="73"/>
        <v>32100</v>
      </c>
      <c r="BH110" s="2">
        <f t="shared" si="52"/>
        <v>8.9166666666666661</v>
      </c>
      <c r="BI110" s="2">
        <v>0.1</v>
      </c>
      <c r="BJ110" s="2">
        <f t="shared" si="53"/>
        <v>1E-4</v>
      </c>
      <c r="BK110" s="2">
        <f t="shared" si="54"/>
        <v>0.98684605264736835</v>
      </c>
      <c r="BL110" s="64"/>
      <c r="BS110" s="2">
        <f t="shared" si="74"/>
        <v>32100</v>
      </c>
      <c r="BT110" s="2">
        <f t="shared" si="55"/>
        <v>8.9166666666666661</v>
      </c>
      <c r="BU110" s="2">
        <v>0.1</v>
      </c>
      <c r="BV110" s="2">
        <f t="shared" si="56"/>
        <v>1E-4</v>
      </c>
      <c r="BW110" s="2">
        <f t="shared" si="57"/>
        <v>0.98684605264736835</v>
      </c>
      <c r="BX110" s="64"/>
      <c r="BY110" s="37"/>
      <c r="BZ110" s="37"/>
      <c r="CA110" s="37"/>
      <c r="CB110" s="49">
        <f t="shared" si="58"/>
        <v>0.98684605264736847</v>
      </c>
      <c r="CC110" s="8"/>
      <c r="CD110" s="8"/>
      <c r="CE110" s="8"/>
      <c r="CF110" s="8"/>
      <c r="CG110" s="8"/>
      <c r="CO110" s="2">
        <f t="shared" si="75"/>
        <v>32100</v>
      </c>
      <c r="CP110" s="2">
        <f t="shared" si="59"/>
        <v>8.9166666666666661</v>
      </c>
      <c r="CQ110" s="2">
        <v>0</v>
      </c>
      <c r="CR110" s="2">
        <f t="shared" si="60"/>
        <v>0</v>
      </c>
      <c r="CS110" s="2">
        <f t="shared" si="61"/>
        <v>0</v>
      </c>
      <c r="CT110" s="64"/>
      <c r="DB110" s="2">
        <f t="shared" si="76"/>
        <v>32100</v>
      </c>
      <c r="DC110" s="2">
        <f t="shared" si="62"/>
        <v>8.9166666666666661</v>
      </c>
      <c r="DD110" s="2">
        <v>0</v>
      </c>
      <c r="DE110" s="2">
        <f t="shared" si="63"/>
        <v>0</v>
      </c>
      <c r="DF110" s="2">
        <f t="shared" si="64"/>
        <v>0</v>
      </c>
      <c r="DG110" s="64"/>
      <c r="DH110" s="8"/>
      <c r="DI110" s="8"/>
      <c r="DJ110" s="8"/>
      <c r="DP110" s="2">
        <f t="shared" si="77"/>
        <v>32100</v>
      </c>
      <c r="DQ110" s="2">
        <f t="shared" si="65"/>
        <v>8.9166666666666661</v>
      </c>
      <c r="DR110" s="2">
        <v>0</v>
      </c>
      <c r="DS110" s="2">
        <f t="shared" si="66"/>
        <v>0</v>
      </c>
      <c r="DT110" s="2">
        <f t="shared" si="67"/>
        <v>0</v>
      </c>
      <c r="DU110" s="64"/>
      <c r="DY110" s="8">
        <f t="shared" si="68"/>
        <v>0</v>
      </c>
      <c r="DZ110" s="8"/>
      <c r="EA110" s="8"/>
      <c r="EB110" s="8"/>
      <c r="EC110" s="8"/>
      <c r="ED110" s="8"/>
    </row>
    <row r="111" spans="1:134" x14ac:dyDescent="0.25">
      <c r="A111" s="2">
        <f t="shared" si="69"/>
        <v>32400</v>
      </c>
      <c r="B111" s="2">
        <f t="shared" si="39"/>
        <v>9</v>
      </c>
      <c r="C111" s="2">
        <v>0.2</v>
      </c>
      <c r="D111" s="2">
        <f t="shared" si="40"/>
        <v>2.0000000000000001E-4</v>
      </c>
      <c r="E111" s="2">
        <f t="shared" si="41"/>
        <v>1.9736921052947367</v>
      </c>
      <c r="F111" s="64"/>
      <c r="M111" s="2">
        <f t="shared" si="70"/>
        <v>32400</v>
      </c>
      <c r="N111" s="2">
        <f t="shared" si="42"/>
        <v>9</v>
      </c>
      <c r="O111" s="2">
        <v>0.2</v>
      </c>
      <c r="P111" s="2">
        <f t="shared" si="43"/>
        <v>2.0000000000000001E-4</v>
      </c>
      <c r="Q111" s="2">
        <f t="shared" si="44"/>
        <v>1.9736921052947367</v>
      </c>
      <c r="R111" s="64"/>
      <c r="S111" s="8"/>
      <c r="T111" s="8"/>
      <c r="U111" s="8"/>
      <c r="Z111" s="2">
        <f t="shared" si="71"/>
        <v>32400</v>
      </c>
      <c r="AA111" s="2">
        <f t="shared" si="45"/>
        <v>9</v>
      </c>
      <c r="AB111" s="2">
        <v>0.2</v>
      </c>
      <c r="AC111" s="2">
        <f t="shared" si="46"/>
        <v>2.0000000000000001E-4</v>
      </c>
      <c r="AD111" s="2">
        <f t="shared" si="47"/>
        <v>1.9736921052947367</v>
      </c>
      <c r="AE111" s="64"/>
      <c r="AI111" s="8">
        <f t="shared" si="48"/>
        <v>1.9736921052947369</v>
      </c>
      <c r="AV111" s="2">
        <f t="shared" si="72"/>
        <v>32400</v>
      </c>
      <c r="AW111" s="2">
        <f t="shared" si="49"/>
        <v>9</v>
      </c>
      <c r="AX111" s="2">
        <v>0.1</v>
      </c>
      <c r="AY111" s="2">
        <f t="shared" si="50"/>
        <v>1E-4</v>
      </c>
      <c r="AZ111" s="2">
        <f t="shared" si="51"/>
        <v>0.98684605264736835</v>
      </c>
      <c r="BA111" s="64"/>
      <c r="BB111" s="33"/>
      <c r="BC111" s="33"/>
      <c r="BD111" s="33"/>
      <c r="BG111" s="2">
        <f t="shared" si="73"/>
        <v>32400</v>
      </c>
      <c r="BH111" s="2">
        <f t="shared" si="52"/>
        <v>9</v>
      </c>
      <c r="BI111" s="2">
        <v>0.1</v>
      </c>
      <c r="BJ111" s="2">
        <f t="shared" si="53"/>
        <v>1E-4</v>
      </c>
      <c r="BK111" s="2">
        <f t="shared" si="54"/>
        <v>0.98684605264736835</v>
      </c>
      <c r="BL111" s="64"/>
      <c r="BS111" s="2">
        <f t="shared" si="74"/>
        <v>32400</v>
      </c>
      <c r="BT111" s="2">
        <f t="shared" si="55"/>
        <v>9</v>
      </c>
      <c r="BU111" s="2">
        <v>0.1</v>
      </c>
      <c r="BV111" s="2">
        <f t="shared" si="56"/>
        <v>1E-4</v>
      </c>
      <c r="BW111" s="2">
        <f t="shared" si="57"/>
        <v>0.98684605264736835</v>
      </c>
      <c r="BX111" s="64"/>
      <c r="BY111" s="37"/>
      <c r="BZ111" s="37"/>
      <c r="CA111" s="37"/>
      <c r="CB111" s="49">
        <f t="shared" si="58"/>
        <v>0.98684605264736847</v>
      </c>
      <c r="CC111" s="8"/>
      <c r="CD111" s="8"/>
      <c r="CE111" s="8"/>
      <c r="CF111" s="8"/>
      <c r="CG111" s="8"/>
      <c r="CO111" s="2">
        <f t="shared" si="75"/>
        <v>32400</v>
      </c>
      <c r="CP111" s="2">
        <f t="shared" si="59"/>
        <v>9</v>
      </c>
      <c r="CQ111" s="2">
        <v>0</v>
      </c>
      <c r="CR111" s="2">
        <f t="shared" si="60"/>
        <v>0</v>
      </c>
      <c r="CS111" s="2">
        <f t="shared" si="61"/>
        <v>0</v>
      </c>
      <c r="CT111" s="64"/>
      <c r="DB111" s="2">
        <f t="shared" si="76"/>
        <v>32400</v>
      </c>
      <c r="DC111" s="2">
        <f t="shared" si="62"/>
        <v>9</v>
      </c>
      <c r="DD111" s="2">
        <v>0</v>
      </c>
      <c r="DE111" s="2">
        <f t="shared" si="63"/>
        <v>0</v>
      </c>
      <c r="DF111" s="2">
        <f t="shared" si="64"/>
        <v>0</v>
      </c>
      <c r="DG111" s="64"/>
      <c r="DH111" s="8"/>
      <c r="DI111" s="8"/>
      <c r="DJ111" s="8"/>
      <c r="DP111" s="2">
        <f t="shared" si="77"/>
        <v>32400</v>
      </c>
      <c r="DQ111" s="2">
        <f t="shared" si="65"/>
        <v>9</v>
      </c>
      <c r="DR111" s="2">
        <v>0</v>
      </c>
      <c r="DS111" s="2">
        <f t="shared" si="66"/>
        <v>0</v>
      </c>
      <c r="DT111" s="2">
        <f t="shared" si="67"/>
        <v>0</v>
      </c>
      <c r="DU111" s="64"/>
      <c r="DY111" s="8">
        <f t="shared" si="68"/>
        <v>0</v>
      </c>
      <c r="DZ111" s="8"/>
      <c r="EA111" s="8"/>
      <c r="EB111" s="8"/>
      <c r="EC111" s="8"/>
      <c r="ED111" s="8"/>
    </row>
    <row r="112" spans="1:134" x14ac:dyDescent="0.25">
      <c r="A112" s="2">
        <f t="shared" si="69"/>
        <v>32700</v>
      </c>
      <c r="B112" s="2">
        <f t="shared" si="39"/>
        <v>9.0833333333333339</v>
      </c>
      <c r="C112" s="2">
        <v>0.2</v>
      </c>
      <c r="D112" s="2">
        <f t="shared" si="40"/>
        <v>2.0000000000000001E-4</v>
      </c>
      <c r="E112" s="2">
        <f t="shared" si="41"/>
        <v>1.9736921052947367</v>
      </c>
      <c r="F112" s="65" t="s">
        <v>4</v>
      </c>
      <c r="M112" s="2">
        <f t="shared" si="70"/>
        <v>32700</v>
      </c>
      <c r="N112" s="2">
        <f t="shared" si="42"/>
        <v>9.0833333333333339</v>
      </c>
      <c r="O112" s="2">
        <v>0.2</v>
      </c>
      <c r="P112" s="2">
        <f t="shared" si="43"/>
        <v>2.0000000000000001E-4</v>
      </c>
      <c r="Q112" s="2">
        <f t="shared" si="44"/>
        <v>1.9736921052947367</v>
      </c>
      <c r="R112" s="65" t="s">
        <v>4</v>
      </c>
      <c r="S112" s="8"/>
      <c r="T112" s="8"/>
      <c r="U112" s="8"/>
      <c r="Z112" s="2">
        <f t="shared" si="71"/>
        <v>32700</v>
      </c>
      <c r="AA112" s="2">
        <f t="shared" si="45"/>
        <v>9.0833333333333339</v>
      </c>
      <c r="AB112" s="2">
        <v>0.3</v>
      </c>
      <c r="AC112" s="2">
        <f t="shared" si="46"/>
        <v>2.9999999999999997E-4</v>
      </c>
      <c r="AD112" s="2">
        <f t="shared" si="47"/>
        <v>2.9605381579421048</v>
      </c>
      <c r="AE112" s="65" t="s">
        <v>4</v>
      </c>
      <c r="AI112" s="8">
        <f t="shared" si="48"/>
        <v>2.3026407895105261</v>
      </c>
      <c r="AV112" s="2">
        <f t="shared" si="72"/>
        <v>32700</v>
      </c>
      <c r="AW112" s="2">
        <f t="shared" si="49"/>
        <v>9.0833333333333339</v>
      </c>
      <c r="AX112" s="2">
        <v>0.1</v>
      </c>
      <c r="AY112" s="2">
        <f t="shared" si="50"/>
        <v>1E-4</v>
      </c>
      <c r="AZ112" s="2">
        <f t="shared" si="51"/>
        <v>0.98684605264736835</v>
      </c>
      <c r="BA112" s="65" t="s">
        <v>4</v>
      </c>
      <c r="BB112" s="33"/>
      <c r="BC112" s="33"/>
      <c r="BD112" s="33"/>
      <c r="BG112" s="2">
        <f t="shared" si="73"/>
        <v>32700</v>
      </c>
      <c r="BH112" s="2">
        <f t="shared" si="52"/>
        <v>9.0833333333333339</v>
      </c>
      <c r="BI112" s="2">
        <v>0.1</v>
      </c>
      <c r="BJ112" s="2">
        <f t="shared" si="53"/>
        <v>1E-4</v>
      </c>
      <c r="BK112" s="2">
        <f t="shared" si="54"/>
        <v>0.98684605264736835</v>
      </c>
      <c r="BL112" s="65" t="s">
        <v>4</v>
      </c>
      <c r="BS112" s="2">
        <f t="shared" si="74"/>
        <v>32700</v>
      </c>
      <c r="BT112" s="2">
        <f t="shared" si="55"/>
        <v>9.0833333333333339</v>
      </c>
      <c r="BU112" s="2">
        <v>0.1</v>
      </c>
      <c r="BV112" s="2">
        <f t="shared" si="56"/>
        <v>1E-4</v>
      </c>
      <c r="BW112" s="2">
        <f t="shared" si="57"/>
        <v>0.98684605264736835</v>
      </c>
      <c r="BX112" s="65" t="s">
        <v>4</v>
      </c>
      <c r="BY112" s="37"/>
      <c r="BZ112" s="37"/>
      <c r="CA112" s="37"/>
      <c r="CB112" s="49">
        <f t="shared" si="58"/>
        <v>0.98684605264736847</v>
      </c>
      <c r="CC112" s="8"/>
      <c r="CD112" s="8"/>
      <c r="CE112" s="8"/>
      <c r="CF112" s="8"/>
      <c r="CG112" s="8"/>
      <c r="CO112" s="2">
        <f t="shared" si="75"/>
        <v>32700</v>
      </c>
      <c r="CP112" s="2">
        <f t="shared" si="59"/>
        <v>9.0833333333333339</v>
      </c>
      <c r="CQ112" s="2">
        <v>0</v>
      </c>
      <c r="CR112" s="2">
        <f t="shared" si="60"/>
        <v>0</v>
      </c>
      <c r="CS112" s="2">
        <f t="shared" si="61"/>
        <v>0</v>
      </c>
      <c r="CT112" s="65" t="s">
        <v>4</v>
      </c>
      <c r="DB112" s="2">
        <f t="shared" si="76"/>
        <v>32700</v>
      </c>
      <c r="DC112" s="2">
        <f t="shared" si="62"/>
        <v>9.0833333333333339</v>
      </c>
      <c r="DD112" s="2">
        <v>0</v>
      </c>
      <c r="DE112" s="2">
        <f t="shared" si="63"/>
        <v>0</v>
      </c>
      <c r="DF112" s="2">
        <f t="shared" si="64"/>
        <v>0</v>
      </c>
      <c r="DG112" s="65" t="s">
        <v>4</v>
      </c>
      <c r="DH112" s="8"/>
      <c r="DI112" s="8"/>
      <c r="DJ112" s="8"/>
      <c r="DP112" s="2">
        <f t="shared" si="77"/>
        <v>32700</v>
      </c>
      <c r="DQ112" s="2">
        <f t="shared" si="65"/>
        <v>9.0833333333333339</v>
      </c>
      <c r="DR112" s="2">
        <v>0</v>
      </c>
      <c r="DS112" s="2">
        <f t="shared" si="66"/>
        <v>0</v>
      </c>
      <c r="DT112" s="2">
        <f t="shared" si="67"/>
        <v>0</v>
      </c>
      <c r="DU112" s="65" t="s">
        <v>4</v>
      </c>
      <c r="DY112" s="8">
        <f t="shared" si="68"/>
        <v>0</v>
      </c>
      <c r="DZ112" s="8"/>
      <c r="EA112" s="8"/>
      <c r="EB112" s="8"/>
      <c r="EC112" s="8"/>
      <c r="ED112" s="8"/>
    </row>
    <row r="113" spans="1:135" x14ac:dyDescent="0.25">
      <c r="A113" s="2">
        <f t="shared" si="69"/>
        <v>33000</v>
      </c>
      <c r="B113" s="2">
        <f t="shared" si="39"/>
        <v>9.1666666666666661</v>
      </c>
      <c r="C113" s="2">
        <v>0.2</v>
      </c>
      <c r="D113" s="2">
        <f t="shared" si="40"/>
        <v>2.0000000000000001E-4</v>
      </c>
      <c r="E113" s="2">
        <f t="shared" si="41"/>
        <v>1.9736921052947367</v>
      </c>
      <c r="F113" s="65"/>
      <c r="M113" s="2">
        <f t="shared" si="70"/>
        <v>33000</v>
      </c>
      <c r="N113" s="2">
        <f t="shared" si="42"/>
        <v>9.1666666666666661</v>
      </c>
      <c r="O113" s="2">
        <v>0.1</v>
      </c>
      <c r="P113" s="2">
        <f t="shared" si="43"/>
        <v>1E-4</v>
      </c>
      <c r="Q113" s="2">
        <f t="shared" si="44"/>
        <v>0.98684605264736835</v>
      </c>
      <c r="R113" s="65"/>
      <c r="S113" s="8"/>
      <c r="T113" s="8"/>
      <c r="U113" s="8"/>
      <c r="Z113" s="2">
        <f t="shared" si="71"/>
        <v>33000</v>
      </c>
      <c r="AA113" s="2">
        <f t="shared" si="45"/>
        <v>9.1666666666666661</v>
      </c>
      <c r="AB113" s="2">
        <v>0.2</v>
      </c>
      <c r="AC113" s="2">
        <f t="shared" si="46"/>
        <v>2.0000000000000001E-4</v>
      </c>
      <c r="AD113" s="2">
        <f t="shared" si="47"/>
        <v>1.9736921052947367</v>
      </c>
      <c r="AE113" s="65"/>
      <c r="AI113" s="8">
        <f t="shared" si="48"/>
        <v>1.6447434210789471</v>
      </c>
      <c r="AV113" s="2">
        <f t="shared" si="72"/>
        <v>33000</v>
      </c>
      <c r="AW113" s="2">
        <f t="shared" si="49"/>
        <v>9.1666666666666661</v>
      </c>
      <c r="AX113" s="2">
        <v>0.1</v>
      </c>
      <c r="AY113" s="2">
        <f t="shared" si="50"/>
        <v>1E-4</v>
      </c>
      <c r="AZ113" s="2">
        <f t="shared" si="51"/>
        <v>0.98684605264736835</v>
      </c>
      <c r="BA113" s="65"/>
      <c r="BB113" s="33"/>
      <c r="BC113" s="33"/>
      <c r="BD113" s="33"/>
      <c r="BG113" s="2">
        <f t="shared" si="73"/>
        <v>33000</v>
      </c>
      <c r="BH113" s="2">
        <f t="shared" si="52"/>
        <v>9.1666666666666661</v>
      </c>
      <c r="BI113" s="2">
        <v>0.1</v>
      </c>
      <c r="BJ113" s="2">
        <f t="shared" si="53"/>
        <v>1E-4</v>
      </c>
      <c r="BK113" s="2">
        <f t="shared" si="54"/>
        <v>0.98684605264736835</v>
      </c>
      <c r="BL113" s="65"/>
      <c r="BS113" s="2">
        <f t="shared" si="74"/>
        <v>33000</v>
      </c>
      <c r="BT113" s="2">
        <f t="shared" si="55"/>
        <v>9.1666666666666661</v>
      </c>
      <c r="BU113" s="2">
        <v>0.1</v>
      </c>
      <c r="BV113" s="2">
        <f t="shared" si="56"/>
        <v>1E-4</v>
      </c>
      <c r="BW113" s="2">
        <f t="shared" si="57"/>
        <v>0.98684605264736835</v>
      </c>
      <c r="BX113" s="65"/>
      <c r="BY113" s="37"/>
      <c r="BZ113" s="37"/>
      <c r="CA113" s="37"/>
      <c r="CB113" s="49">
        <f t="shared" si="58"/>
        <v>0.98684605264736847</v>
      </c>
      <c r="CC113" s="8"/>
      <c r="CD113" s="8"/>
      <c r="CE113" s="8"/>
      <c r="CF113" s="8"/>
      <c r="CG113" s="8"/>
      <c r="CO113" s="2">
        <f t="shared" si="75"/>
        <v>33000</v>
      </c>
      <c r="CP113" s="2">
        <f t="shared" si="59"/>
        <v>9.1666666666666661</v>
      </c>
      <c r="CQ113" s="2">
        <v>0</v>
      </c>
      <c r="CR113" s="2">
        <f t="shared" si="60"/>
        <v>0</v>
      </c>
      <c r="CS113" s="2">
        <f t="shared" si="61"/>
        <v>0</v>
      </c>
      <c r="CT113" s="65"/>
      <c r="DB113" s="2">
        <f t="shared" si="76"/>
        <v>33000</v>
      </c>
      <c r="DC113" s="2">
        <f t="shared" si="62"/>
        <v>9.1666666666666661</v>
      </c>
      <c r="DD113" s="2">
        <v>0</v>
      </c>
      <c r="DE113" s="2">
        <f t="shared" si="63"/>
        <v>0</v>
      </c>
      <c r="DF113" s="2">
        <f t="shared" si="64"/>
        <v>0</v>
      </c>
      <c r="DG113" s="65"/>
      <c r="DH113" s="8"/>
      <c r="DI113" s="8"/>
      <c r="DJ113" s="8"/>
      <c r="DP113" s="2">
        <f t="shared" si="77"/>
        <v>33000</v>
      </c>
      <c r="DQ113" s="2">
        <f t="shared" si="65"/>
        <v>9.1666666666666661</v>
      </c>
      <c r="DR113" s="2">
        <v>0</v>
      </c>
      <c r="DS113" s="2">
        <f t="shared" si="66"/>
        <v>0</v>
      </c>
      <c r="DT113" s="2">
        <f t="shared" si="67"/>
        <v>0</v>
      </c>
      <c r="DU113" s="65"/>
      <c r="DY113" s="8">
        <f t="shared" si="68"/>
        <v>0</v>
      </c>
      <c r="DZ113" s="8"/>
      <c r="EA113" s="8"/>
      <c r="EB113" s="8"/>
      <c r="EC113" s="8"/>
      <c r="ED113" s="8"/>
    </row>
    <row r="114" spans="1:135" x14ac:dyDescent="0.25">
      <c r="A114" s="2">
        <f t="shared" si="69"/>
        <v>33300</v>
      </c>
      <c r="B114" s="2">
        <f t="shared" si="39"/>
        <v>9.25</v>
      </c>
      <c r="C114" s="2">
        <v>0.2</v>
      </c>
      <c r="D114" s="2">
        <f t="shared" si="40"/>
        <v>2.0000000000000001E-4</v>
      </c>
      <c r="E114" s="2">
        <f t="shared" si="41"/>
        <v>1.9736921052947367</v>
      </c>
      <c r="F114" s="65"/>
      <c r="M114" s="2">
        <f t="shared" si="70"/>
        <v>33300</v>
      </c>
      <c r="N114" s="2">
        <f t="shared" si="42"/>
        <v>9.25</v>
      </c>
      <c r="O114" s="2">
        <v>0.2</v>
      </c>
      <c r="P114" s="2">
        <f t="shared" si="43"/>
        <v>2.0000000000000001E-4</v>
      </c>
      <c r="Q114" s="2">
        <f t="shared" si="44"/>
        <v>1.9736921052947367</v>
      </c>
      <c r="R114" s="65"/>
      <c r="S114" s="8"/>
      <c r="T114" s="8"/>
      <c r="U114" s="8"/>
      <c r="Z114" s="2">
        <f t="shared" si="71"/>
        <v>33300</v>
      </c>
      <c r="AA114" s="2">
        <f t="shared" si="45"/>
        <v>9.25</v>
      </c>
      <c r="AB114" s="2">
        <v>0.2</v>
      </c>
      <c r="AC114" s="2">
        <f t="shared" si="46"/>
        <v>2.0000000000000001E-4</v>
      </c>
      <c r="AD114" s="2">
        <f t="shared" si="47"/>
        <v>1.9736921052947367</v>
      </c>
      <c r="AE114" s="65"/>
      <c r="AI114" s="8">
        <f t="shared" si="48"/>
        <v>1.9736921052947369</v>
      </c>
      <c r="AV114" s="2">
        <f t="shared" si="72"/>
        <v>33300</v>
      </c>
      <c r="AW114" s="2">
        <f t="shared" si="49"/>
        <v>9.25</v>
      </c>
      <c r="AX114" s="2">
        <v>0.1</v>
      </c>
      <c r="AY114" s="2">
        <f t="shared" si="50"/>
        <v>1E-4</v>
      </c>
      <c r="AZ114" s="2">
        <f t="shared" si="51"/>
        <v>0.98684605264736835</v>
      </c>
      <c r="BA114" s="65"/>
      <c r="BB114" s="33"/>
      <c r="BC114" s="33"/>
      <c r="BD114" s="33"/>
      <c r="BG114" s="2">
        <f t="shared" si="73"/>
        <v>33300</v>
      </c>
      <c r="BH114" s="2">
        <f t="shared" si="52"/>
        <v>9.25</v>
      </c>
      <c r="BI114" s="2">
        <v>0.1</v>
      </c>
      <c r="BJ114" s="2">
        <f t="shared" si="53"/>
        <v>1E-4</v>
      </c>
      <c r="BK114" s="2">
        <f t="shared" si="54"/>
        <v>0.98684605264736835</v>
      </c>
      <c r="BL114" s="65"/>
      <c r="BS114" s="2">
        <f t="shared" si="74"/>
        <v>33300</v>
      </c>
      <c r="BT114" s="2">
        <f t="shared" si="55"/>
        <v>9.25</v>
      </c>
      <c r="BU114" s="2">
        <v>0</v>
      </c>
      <c r="BV114" s="2">
        <f t="shared" si="56"/>
        <v>0</v>
      </c>
      <c r="BW114" s="2">
        <f t="shared" si="57"/>
        <v>0</v>
      </c>
      <c r="BX114" s="65"/>
      <c r="BY114" s="37"/>
      <c r="BZ114" s="37"/>
      <c r="CA114" s="37"/>
      <c r="CB114" s="49">
        <f t="shared" si="58"/>
        <v>0.65789736843157887</v>
      </c>
      <c r="CC114" s="8"/>
      <c r="CD114" s="8"/>
      <c r="CE114" s="8"/>
      <c r="CF114" s="8"/>
      <c r="CG114" s="8"/>
      <c r="CO114" s="2">
        <f t="shared" si="75"/>
        <v>33300</v>
      </c>
      <c r="CP114" s="2">
        <f t="shared" si="59"/>
        <v>9.25</v>
      </c>
      <c r="CQ114" s="2">
        <v>0</v>
      </c>
      <c r="CR114" s="2">
        <f t="shared" si="60"/>
        <v>0</v>
      </c>
      <c r="CS114" s="2">
        <f t="shared" si="61"/>
        <v>0</v>
      </c>
      <c r="CT114" s="65"/>
      <c r="DB114" s="2">
        <f t="shared" si="76"/>
        <v>33300</v>
      </c>
      <c r="DC114" s="2">
        <f t="shared" si="62"/>
        <v>9.25</v>
      </c>
      <c r="DD114" s="2">
        <v>0</v>
      </c>
      <c r="DE114" s="2">
        <f t="shared" si="63"/>
        <v>0</v>
      </c>
      <c r="DF114" s="2">
        <f t="shared" si="64"/>
        <v>0</v>
      </c>
      <c r="DG114" s="65"/>
      <c r="DH114" s="8"/>
      <c r="DI114" s="8"/>
      <c r="DJ114" s="8"/>
      <c r="DP114" s="2">
        <f t="shared" si="77"/>
        <v>33300</v>
      </c>
      <c r="DQ114" s="2">
        <f t="shared" si="65"/>
        <v>9.25</v>
      </c>
      <c r="DR114" s="2">
        <v>0</v>
      </c>
      <c r="DS114" s="2">
        <f t="shared" si="66"/>
        <v>0</v>
      </c>
      <c r="DT114" s="2">
        <f t="shared" si="67"/>
        <v>0</v>
      </c>
      <c r="DU114" s="65"/>
      <c r="DY114" s="8">
        <f t="shared" si="68"/>
        <v>0</v>
      </c>
      <c r="DZ114" s="8"/>
      <c r="EA114" s="8"/>
      <c r="EB114" s="8"/>
      <c r="EC114" s="8"/>
      <c r="ED114" s="8"/>
    </row>
    <row r="115" spans="1:135" x14ac:dyDescent="0.25">
      <c r="A115" s="2">
        <f t="shared" si="69"/>
        <v>33600</v>
      </c>
      <c r="B115" s="2">
        <f t="shared" si="39"/>
        <v>9.3333333333333339</v>
      </c>
      <c r="C115" s="2">
        <v>0.2</v>
      </c>
      <c r="D115" s="2">
        <f t="shared" si="40"/>
        <v>2.0000000000000001E-4</v>
      </c>
      <c r="E115" s="2">
        <f t="shared" si="41"/>
        <v>1.9736921052947367</v>
      </c>
      <c r="F115" s="65"/>
      <c r="M115" s="2">
        <f t="shared" si="70"/>
        <v>33600</v>
      </c>
      <c r="N115" s="2">
        <f t="shared" si="42"/>
        <v>9.3333333333333339</v>
      </c>
      <c r="O115" s="2">
        <v>0.2</v>
      </c>
      <c r="P115" s="2">
        <f t="shared" si="43"/>
        <v>2.0000000000000001E-4</v>
      </c>
      <c r="Q115" s="2">
        <f t="shared" si="44"/>
        <v>1.9736921052947367</v>
      </c>
      <c r="R115" s="65"/>
      <c r="S115" s="8"/>
      <c r="T115" s="8"/>
      <c r="U115" s="8"/>
      <c r="Z115" s="2">
        <f t="shared" si="71"/>
        <v>33600</v>
      </c>
      <c r="AA115" s="2">
        <f t="shared" si="45"/>
        <v>9.3333333333333339</v>
      </c>
      <c r="AB115" s="2">
        <v>0.2</v>
      </c>
      <c r="AC115" s="2">
        <f t="shared" si="46"/>
        <v>2.0000000000000001E-4</v>
      </c>
      <c r="AD115" s="2">
        <f t="shared" si="47"/>
        <v>1.9736921052947367</v>
      </c>
      <c r="AE115" s="65"/>
      <c r="AI115" s="8">
        <f t="shared" si="48"/>
        <v>1.9736921052947369</v>
      </c>
      <c r="AV115" s="2">
        <f t="shared" si="72"/>
        <v>33600</v>
      </c>
      <c r="AW115" s="2">
        <f t="shared" si="49"/>
        <v>9.3333333333333339</v>
      </c>
      <c r="AX115" s="2">
        <v>0.1</v>
      </c>
      <c r="AY115" s="2">
        <f t="shared" si="50"/>
        <v>1E-4</v>
      </c>
      <c r="AZ115" s="2">
        <f t="shared" si="51"/>
        <v>0.98684605264736835</v>
      </c>
      <c r="BA115" s="65"/>
      <c r="BB115" s="33"/>
      <c r="BC115" s="33"/>
      <c r="BD115" s="33"/>
      <c r="BG115" s="2">
        <f t="shared" si="73"/>
        <v>33600</v>
      </c>
      <c r="BH115" s="2">
        <f t="shared" si="52"/>
        <v>9.3333333333333339</v>
      </c>
      <c r="BI115" s="2">
        <v>0.1</v>
      </c>
      <c r="BJ115" s="2">
        <f t="shared" si="53"/>
        <v>1E-4</v>
      </c>
      <c r="BK115" s="2">
        <f t="shared" si="54"/>
        <v>0.98684605264736835</v>
      </c>
      <c r="BL115" s="65"/>
      <c r="BS115" s="2">
        <f t="shared" si="74"/>
        <v>33600</v>
      </c>
      <c r="BT115" s="2">
        <f t="shared" si="55"/>
        <v>9.3333333333333339</v>
      </c>
      <c r="BU115" s="2">
        <v>0.1</v>
      </c>
      <c r="BV115" s="2">
        <f t="shared" si="56"/>
        <v>1E-4</v>
      </c>
      <c r="BW115" s="2">
        <f t="shared" si="57"/>
        <v>0.98684605264736835</v>
      </c>
      <c r="BX115" s="65"/>
      <c r="BY115" s="37"/>
      <c r="BZ115" s="37"/>
      <c r="CA115" s="37"/>
      <c r="CB115" s="49">
        <f t="shared" si="58"/>
        <v>0.98684605264736847</v>
      </c>
      <c r="CC115" s="8"/>
      <c r="CD115" s="8"/>
      <c r="CE115" s="8"/>
      <c r="CF115" s="8"/>
      <c r="CG115" s="8"/>
      <c r="CO115" s="2">
        <f t="shared" si="75"/>
        <v>33600</v>
      </c>
      <c r="CP115" s="2">
        <f t="shared" si="59"/>
        <v>9.3333333333333339</v>
      </c>
      <c r="CQ115" s="2">
        <v>0</v>
      </c>
      <c r="CR115" s="2">
        <f t="shared" si="60"/>
        <v>0</v>
      </c>
      <c r="CS115" s="2">
        <f t="shared" si="61"/>
        <v>0</v>
      </c>
      <c r="CT115" s="65"/>
      <c r="DB115" s="2">
        <f t="shared" si="76"/>
        <v>33600</v>
      </c>
      <c r="DC115" s="2">
        <f t="shared" si="62"/>
        <v>9.3333333333333339</v>
      </c>
      <c r="DD115" s="2">
        <v>0</v>
      </c>
      <c r="DE115" s="2">
        <f t="shared" si="63"/>
        <v>0</v>
      </c>
      <c r="DF115" s="2">
        <f t="shared" si="64"/>
        <v>0</v>
      </c>
      <c r="DG115" s="65"/>
      <c r="DH115" s="8"/>
      <c r="DI115" s="8"/>
      <c r="DJ115" s="8"/>
      <c r="DP115" s="2">
        <f t="shared" si="77"/>
        <v>33600</v>
      </c>
      <c r="DQ115" s="2">
        <f t="shared" si="65"/>
        <v>9.3333333333333339</v>
      </c>
      <c r="DR115" s="2">
        <v>0</v>
      </c>
      <c r="DS115" s="2">
        <f t="shared" si="66"/>
        <v>0</v>
      </c>
      <c r="DT115" s="2">
        <f t="shared" si="67"/>
        <v>0</v>
      </c>
      <c r="DU115" s="65"/>
      <c r="DY115" s="8">
        <f t="shared" si="68"/>
        <v>0</v>
      </c>
      <c r="DZ115" s="8"/>
      <c r="EA115" s="8"/>
      <c r="EB115" s="8"/>
      <c r="EC115" s="8"/>
      <c r="ED115" s="8"/>
    </row>
    <row r="116" spans="1:135" x14ac:dyDescent="0.25">
      <c r="A116" s="2">
        <f t="shared" si="69"/>
        <v>33900</v>
      </c>
      <c r="B116" s="2">
        <f t="shared" si="39"/>
        <v>9.4166666666666661</v>
      </c>
      <c r="C116" s="2">
        <v>0.2</v>
      </c>
      <c r="D116" s="2">
        <f t="shared" si="40"/>
        <v>2.0000000000000001E-4</v>
      </c>
      <c r="E116" s="2">
        <f t="shared" si="41"/>
        <v>1.9736921052947367</v>
      </c>
      <c r="F116" s="65"/>
      <c r="M116" s="2">
        <f t="shared" si="70"/>
        <v>33900</v>
      </c>
      <c r="N116" s="2">
        <f t="shared" si="42"/>
        <v>9.4166666666666661</v>
      </c>
      <c r="O116" s="2">
        <v>0.1</v>
      </c>
      <c r="P116" s="2">
        <f t="shared" si="43"/>
        <v>1E-4</v>
      </c>
      <c r="Q116" s="2">
        <f t="shared" si="44"/>
        <v>0.98684605264736835</v>
      </c>
      <c r="R116" s="65"/>
      <c r="S116" s="8"/>
      <c r="T116" s="8"/>
      <c r="U116" s="8"/>
      <c r="Z116" s="2">
        <f t="shared" si="71"/>
        <v>33900</v>
      </c>
      <c r="AA116" s="2">
        <f t="shared" si="45"/>
        <v>9.4166666666666661</v>
      </c>
      <c r="AB116" s="2">
        <v>0.2</v>
      </c>
      <c r="AC116" s="2">
        <f t="shared" si="46"/>
        <v>2.0000000000000001E-4</v>
      </c>
      <c r="AD116" s="2">
        <f t="shared" si="47"/>
        <v>1.9736921052947367</v>
      </c>
      <c r="AE116" s="65"/>
      <c r="AI116" s="8">
        <f t="shared" si="48"/>
        <v>1.6447434210789471</v>
      </c>
      <c r="AV116" s="2">
        <f t="shared" si="72"/>
        <v>33900</v>
      </c>
      <c r="AW116" s="2">
        <f t="shared" si="49"/>
        <v>9.4166666666666661</v>
      </c>
      <c r="AX116" s="2">
        <v>0.1</v>
      </c>
      <c r="AY116" s="2">
        <f t="shared" si="50"/>
        <v>1E-4</v>
      </c>
      <c r="AZ116" s="2">
        <f t="shared" si="51"/>
        <v>0.98684605264736835</v>
      </c>
      <c r="BA116" s="65"/>
      <c r="BB116" s="33"/>
      <c r="BC116" s="33"/>
      <c r="BD116" s="33"/>
      <c r="BG116" s="2">
        <f t="shared" si="73"/>
        <v>33900</v>
      </c>
      <c r="BH116" s="2">
        <f t="shared" si="52"/>
        <v>9.4166666666666661</v>
      </c>
      <c r="BI116" s="2">
        <v>0.1</v>
      </c>
      <c r="BJ116" s="2">
        <f t="shared" si="53"/>
        <v>1E-4</v>
      </c>
      <c r="BK116" s="2">
        <f t="shared" si="54"/>
        <v>0.98684605264736835</v>
      </c>
      <c r="BL116" s="65"/>
      <c r="BS116" s="2">
        <f t="shared" si="74"/>
        <v>33900</v>
      </c>
      <c r="BT116" s="2">
        <f t="shared" si="55"/>
        <v>9.4166666666666661</v>
      </c>
      <c r="BU116" s="2">
        <v>0</v>
      </c>
      <c r="BV116" s="2">
        <f t="shared" si="56"/>
        <v>0</v>
      </c>
      <c r="BW116" s="2">
        <f t="shared" si="57"/>
        <v>0</v>
      </c>
      <c r="BX116" s="65"/>
      <c r="BY116" s="37"/>
      <c r="BZ116" s="37"/>
      <c r="CA116" s="37"/>
      <c r="CB116" s="49">
        <f t="shared" si="58"/>
        <v>0.65789736843157887</v>
      </c>
      <c r="CC116" s="8"/>
      <c r="CD116" s="8"/>
      <c r="CE116" s="8"/>
      <c r="CF116" s="8"/>
      <c r="CG116" s="8"/>
      <c r="CO116" s="2">
        <f t="shared" si="75"/>
        <v>33900</v>
      </c>
      <c r="CP116" s="2">
        <f t="shared" si="59"/>
        <v>9.4166666666666661</v>
      </c>
      <c r="CQ116" s="2">
        <v>0</v>
      </c>
      <c r="CR116" s="2">
        <f t="shared" si="60"/>
        <v>0</v>
      </c>
      <c r="CS116" s="2">
        <f t="shared" si="61"/>
        <v>0</v>
      </c>
      <c r="CT116" s="65"/>
      <c r="DB116" s="2">
        <f t="shared" si="76"/>
        <v>33900</v>
      </c>
      <c r="DC116" s="2">
        <f t="shared" si="62"/>
        <v>9.4166666666666661</v>
      </c>
      <c r="DD116" s="2">
        <v>0</v>
      </c>
      <c r="DE116" s="2">
        <f t="shared" si="63"/>
        <v>0</v>
      </c>
      <c r="DF116" s="2">
        <f t="shared" si="64"/>
        <v>0</v>
      </c>
      <c r="DG116" s="65"/>
      <c r="DH116" s="8"/>
      <c r="DI116" s="8"/>
      <c r="DJ116" s="8"/>
      <c r="DP116" s="2">
        <f t="shared" si="77"/>
        <v>33900</v>
      </c>
      <c r="DQ116" s="2">
        <f t="shared" si="65"/>
        <v>9.4166666666666661</v>
      </c>
      <c r="DR116" s="2">
        <v>0</v>
      </c>
      <c r="DS116" s="2">
        <f t="shared" si="66"/>
        <v>0</v>
      </c>
      <c r="DT116" s="2">
        <f t="shared" si="67"/>
        <v>0</v>
      </c>
      <c r="DU116" s="65"/>
      <c r="DY116" s="8">
        <f t="shared" si="68"/>
        <v>0</v>
      </c>
      <c r="DZ116" s="8"/>
      <c r="EA116" s="8"/>
      <c r="EB116" s="8"/>
      <c r="EC116" s="8"/>
      <c r="ED116" s="8"/>
    </row>
    <row r="117" spans="1:135" x14ac:dyDescent="0.25">
      <c r="A117" s="2">
        <f t="shared" si="69"/>
        <v>34200</v>
      </c>
      <c r="B117" s="2">
        <f t="shared" si="39"/>
        <v>9.5</v>
      </c>
      <c r="C117" s="2">
        <v>0.2</v>
      </c>
      <c r="D117" s="2">
        <f t="shared" si="40"/>
        <v>2.0000000000000001E-4</v>
      </c>
      <c r="E117" s="2">
        <f t="shared" si="41"/>
        <v>1.9736921052947367</v>
      </c>
      <c r="F117" s="65"/>
      <c r="G117" s="22" t="s">
        <v>95</v>
      </c>
      <c r="H117" s="22" t="s">
        <v>106</v>
      </c>
      <c r="I117" s="22" t="s">
        <v>109</v>
      </c>
      <c r="M117" s="2">
        <f t="shared" si="70"/>
        <v>34200</v>
      </c>
      <c r="N117" s="2">
        <f t="shared" si="42"/>
        <v>9.5</v>
      </c>
      <c r="O117" s="2">
        <v>0.2</v>
      </c>
      <c r="P117" s="2">
        <f t="shared" si="43"/>
        <v>2.0000000000000001E-4</v>
      </c>
      <c r="Q117" s="2">
        <f t="shared" si="44"/>
        <v>1.9736921052947367</v>
      </c>
      <c r="R117" s="65"/>
      <c r="S117" s="22" t="s">
        <v>95</v>
      </c>
      <c r="T117" s="22" t="s">
        <v>106</v>
      </c>
      <c r="U117" s="22" t="s">
        <v>109</v>
      </c>
      <c r="Z117" s="2">
        <f t="shared" si="71"/>
        <v>34200</v>
      </c>
      <c r="AA117" s="2">
        <f t="shared" si="45"/>
        <v>9.5</v>
      </c>
      <c r="AB117" s="2">
        <v>0.2</v>
      </c>
      <c r="AC117" s="2">
        <f t="shared" si="46"/>
        <v>2.0000000000000001E-4</v>
      </c>
      <c r="AD117" s="2">
        <f t="shared" si="47"/>
        <v>1.9736921052947367</v>
      </c>
      <c r="AE117" s="65"/>
      <c r="AF117" s="8" t="s">
        <v>95</v>
      </c>
      <c r="AG117" s="8" t="s">
        <v>106</v>
      </c>
      <c r="AH117" s="8" t="s">
        <v>107</v>
      </c>
      <c r="AI117" s="8">
        <f t="shared" si="48"/>
        <v>1.9736921052947369</v>
      </c>
      <c r="AJ117" s="22" t="s">
        <v>113</v>
      </c>
      <c r="AK117" s="22"/>
      <c r="AL117" s="22" t="s">
        <v>113</v>
      </c>
      <c r="AM117" s="22"/>
      <c r="AN117" s="22" t="s">
        <v>113</v>
      </c>
      <c r="AO117" s="23"/>
      <c r="AP117" s="23"/>
      <c r="AQ117" s="23"/>
      <c r="AR117" s="23"/>
      <c r="AV117" s="2">
        <f t="shared" si="72"/>
        <v>34200</v>
      </c>
      <c r="AW117" s="2">
        <f t="shared" si="49"/>
        <v>9.5</v>
      </c>
      <c r="AX117" s="2">
        <v>0.1</v>
      </c>
      <c r="AY117" s="2">
        <f t="shared" si="50"/>
        <v>1E-4</v>
      </c>
      <c r="AZ117" s="2">
        <f t="shared" si="51"/>
        <v>0.98684605264736835</v>
      </c>
      <c r="BA117" s="65"/>
      <c r="BB117" s="22" t="s">
        <v>95</v>
      </c>
      <c r="BC117" s="22" t="s">
        <v>106</v>
      </c>
      <c r="BD117" s="22" t="s">
        <v>109</v>
      </c>
      <c r="BE117" s="22"/>
      <c r="BF117" s="22"/>
      <c r="BG117" s="2">
        <f t="shared" si="73"/>
        <v>34200</v>
      </c>
      <c r="BH117" s="2">
        <f t="shared" si="52"/>
        <v>9.5</v>
      </c>
      <c r="BI117" s="2">
        <v>0.1</v>
      </c>
      <c r="BJ117" s="2">
        <f t="shared" si="53"/>
        <v>1E-4</v>
      </c>
      <c r="BK117" s="2">
        <f t="shared" si="54"/>
        <v>0.98684605264736835</v>
      </c>
      <c r="BL117" s="65"/>
      <c r="BM117" s="22" t="s">
        <v>95</v>
      </c>
      <c r="BN117" s="22" t="s">
        <v>106</v>
      </c>
      <c r="BO117" s="22" t="s">
        <v>109</v>
      </c>
      <c r="BS117" s="2">
        <f t="shared" si="74"/>
        <v>34200</v>
      </c>
      <c r="BT117" s="2">
        <f t="shared" si="55"/>
        <v>9.5</v>
      </c>
      <c r="BU117" s="2">
        <v>0.1</v>
      </c>
      <c r="BV117" s="2">
        <f t="shared" si="56"/>
        <v>1E-4</v>
      </c>
      <c r="BW117" s="2">
        <f t="shared" si="57"/>
        <v>0.98684605264736835</v>
      </c>
      <c r="BX117" s="65"/>
      <c r="BY117" s="22" t="s">
        <v>95</v>
      </c>
      <c r="BZ117" s="22" t="s">
        <v>106</v>
      </c>
      <c r="CA117" s="22" t="s">
        <v>109</v>
      </c>
      <c r="CB117" s="49">
        <f t="shared" si="58"/>
        <v>0.98684605264736847</v>
      </c>
      <c r="CC117" s="22" t="s">
        <v>113</v>
      </c>
      <c r="CD117" s="22"/>
      <c r="CE117" s="22" t="s">
        <v>113</v>
      </c>
      <c r="CF117" s="22"/>
      <c r="CG117" s="22" t="s">
        <v>113</v>
      </c>
      <c r="CH117" s="22"/>
      <c r="CI117" s="22"/>
      <c r="CJ117" s="22"/>
      <c r="CO117" s="2">
        <f t="shared" si="75"/>
        <v>34200</v>
      </c>
      <c r="CP117" s="2">
        <f t="shared" si="59"/>
        <v>9.5</v>
      </c>
      <c r="CQ117" s="2">
        <v>0</v>
      </c>
      <c r="CR117" s="2">
        <f t="shared" si="60"/>
        <v>0</v>
      </c>
      <c r="CS117" s="2">
        <f t="shared" si="61"/>
        <v>0</v>
      </c>
      <c r="CT117" s="65"/>
      <c r="CU117" s="8" t="s">
        <v>95</v>
      </c>
      <c r="CV117" s="8" t="s">
        <v>106</v>
      </c>
      <c r="CW117" s="8" t="s">
        <v>109</v>
      </c>
      <c r="DB117" s="2">
        <f t="shared" si="76"/>
        <v>34200</v>
      </c>
      <c r="DC117" s="2">
        <f t="shared" si="62"/>
        <v>9.5</v>
      </c>
      <c r="DD117" s="2">
        <v>0</v>
      </c>
      <c r="DE117" s="2">
        <f t="shared" si="63"/>
        <v>0</v>
      </c>
      <c r="DF117" s="2">
        <f t="shared" si="64"/>
        <v>0</v>
      </c>
      <c r="DG117" s="65"/>
      <c r="DH117" s="8" t="s">
        <v>95</v>
      </c>
      <c r="DI117" s="8" t="s">
        <v>106</v>
      </c>
      <c r="DJ117" s="8" t="s">
        <v>109</v>
      </c>
      <c r="DP117" s="2">
        <f t="shared" si="77"/>
        <v>34200</v>
      </c>
      <c r="DQ117" s="2">
        <f t="shared" si="65"/>
        <v>9.5</v>
      </c>
      <c r="DR117" s="2">
        <v>0</v>
      </c>
      <c r="DS117" s="2">
        <f t="shared" si="66"/>
        <v>0</v>
      </c>
      <c r="DT117" s="2">
        <f t="shared" si="67"/>
        <v>0</v>
      </c>
      <c r="DU117" s="65"/>
      <c r="DV117" s="8" t="s">
        <v>95</v>
      </c>
      <c r="DW117" s="8" t="s">
        <v>106</v>
      </c>
      <c r="DX117" s="8" t="s">
        <v>109</v>
      </c>
      <c r="DY117" s="8">
        <f t="shared" si="68"/>
        <v>0</v>
      </c>
      <c r="DZ117" s="22" t="s">
        <v>113</v>
      </c>
      <c r="EA117" s="22"/>
      <c r="EB117" s="22" t="s">
        <v>113</v>
      </c>
      <c r="EC117" s="22"/>
      <c r="ED117" s="22" t="s">
        <v>113</v>
      </c>
      <c r="EE117" s="23"/>
    </row>
    <row r="118" spans="1:135" x14ac:dyDescent="0.25">
      <c r="A118" s="2">
        <f t="shared" si="69"/>
        <v>34500</v>
      </c>
      <c r="B118" s="2">
        <f t="shared" si="39"/>
        <v>9.5833333333333339</v>
      </c>
      <c r="C118" s="2">
        <v>0.2</v>
      </c>
      <c r="D118" s="2">
        <f t="shared" si="40"/>
        <v>2.0000000000000001E-4</v>
      </c>
      <c r="E118" s="2">
        <f t="shared" si="41"/>
        <v>1.9736921052947367</v>
      </c>
      <c r="F118" s="65"/>
      <c r="G118" s="8">
        <f>E118/E90*100</f>
        <v>33.333333333333336</v>
      </c>
      <c r="H118" s="8">
        <f>(E118-E108)/E90*100</f>
        <v>16.666666666666668</v>
      </c>
      <c r="I118" s="8">
        <f>(E90-E118)/E90*100</f>
        <v>66.666666666666657</v>
      </c>
      <c r="M118" s="2">
        <f t="shared" si="70"/>
        <v>34500</v>
      </c>
      <c r="N118" s="2">
        <f t="shared" si="42"/>
        <v>9.5833333333333339</v>
      </c>
      <c r="O118" s="2">
        <v>0.2</v>
      </c>
      <c r="P118" s="2">
        <f t="shared" si="43"/>
        <v>2.0000000000000001E-4</v>
      </c>
      <c r="Q118" s="2">
        <f t="shared" si="44"/>
        <v>1.9736921052947367</v>
      </c>
      <c r="R118" s="65"/>
      <c r="S118" s="8">
        <f>Q118/Q90*100</f>
        <v>33.333333333333336</v>
      </c>
      <c r="T118" s="8">
        <f>(Q118-Q108)/Q90*100</f>
        <v>16.666666666666668</v>
      </c>
      <c r="U118" s="8">
        <f>(Q90-Q118)/Q90*100</f>
        <v>66.666666666666657</v>
      </c>
      <c r="Z118" s="2">
        <f t="shared" si="71"/>
        <v>34500</v>
      </c>
      <c r="AA118" s="2">
        <f t="shared" si="45"/>
        <v>9.5833333333333339</v>
      </c>
      <c r="AB118" s="2">
        <v>0.2</v>
      </c>
      <c r="AC118" s="2">
        <f t="shared" si="46"/>
        <v>2.0000000000000001E-4</v>
      </c>
      <c r="AD118" s="2">
        <f t="shared" si="47"/>
        <v>1.9736921052947367</v>
      </c>
      <c r="AE118" s="65"/>
      <c r="AF118" s="8">
        <f>AD118/AD90*100</f>
        <v>33.333333333333336</v>
      </c>
      <c r="AG118" s="8">
        <f>(AD118-AD108)/AD90*100</f>
        <v>16.666666666666668</v>
      </c>
      <c r="AH118" s="8">
        <f>(AD90-AD118)/AD90*100</f>
        <v>66.666666666666657</v>
      </c>
      <c r="AI118" s="8">
        <f t="shared" si="48"/>
        <v>1.9736921052947369</v>
      </c>
      <c r="AJ118" s="8">
        <f>AVERAGEA(G118, S118,AF118)</f>
        <v>33.333333333333336</v>
      </c>
      <c r="AK118" s="8">
        <f>_xlfn.STDEV.P(G118, S118,AF118)</f>
        <v>0</v>
      </c>
      <c r="AL118" s="8">
        <f>AVERAGEA(H118, T118,AG118)</f>
        <v>16.666666666666668</v>
      </c>
      <c r="AM118" s="8">
        <f>_xlfn.STDEV.P(H118, T118,AG118)</f>
        <v>0</v>
      </c>
      <c r="AN118" s="8">
        <f>AVERAGEA(I118, U118, AH118)</f>
        <v>66.666666666666657</v>
      </c>
      <c r="AO118" s="39">
        <f>_xlfn.STDEV.P(I118, U118, AH118)</f>
        <v>0</v>
      </c>
      <c r="AV118" s="2">
        <f t="shared" si="72"/>
        <v>34500</v>
      </c>
      <c r="AW118" s="2">
        <f t="shared" si="49"/>
        <v>9.5833333333333339</v>
      </c>
      <c r="AX118" s="2">
        <v>0.1</v>
      </c>
      <c r="AY118" s="2">
        <f t="shared" si="50"/>
        <v>1E-4</v>
      </c>
      <c r="AZ118" s="2">
        <f t="shared" si="51"/>
        <v>0.98684605264736835</v>
      </c>
      <c r="BA118" s="65"/>
      <c r="BB118" s="8">
        <f>AZ118/AZ90*100</f>
        <v>33.333333333333336</v>
      </c>
      <c r="BC118" s="8">
        <f>(AZ118-AZ108)/AZ90*100</f>
        <v>33.333333333333336</v>
      </c>
      <c r="BD118" s="8">
        <f>(AZ90-AZ118)/AZ90*100</f>
        <v>66.666666666666657</v>
      </c>
      <c r="BE118" s="8"/>
      <c r="BF118" s="8"/>
      <c r="BG118" s="2">
        <f t="shared" si="73"/>
        <v>34500</v>
      </c>
      <c r="BH118" s="2">
        <f t="shared" si="52"/>
        <v>9.5833333333333339</v>
      </c>
      <c r="BI118" s="2">
        <v>0.1</v>
      </c>
      <c r="BJ118" s="2">
        <f t="shared" si="53"/>
        <v>1E-4</v>
      </c>
      <c r="BK118" s="2">
        <f t="shared" si="54"/>
        <v>0.98684605264736835</v>
      </c>
      <c r="BL118" s="65"/>
      <c r="BM118" s="8">
        <f>BK118/BK90*100</f>
        <v>33.333333333333336</v>
      </c>
      <c r="BN118" s="8">
        <f>(BK118-BK108)/BK90*100</f>
        <v>33.333333333333336</v>
      </c>
      <c r="BO118" s="8">
        <f>(BK90-BK118)/BK90*100</f>
        <v>66.666666666666657</v>
      </c>
      <c r="BS118" s="2">
        <f t="shared" si="74"/>
        <v>34500</v>
      </c>
      <c r="BT118" s="2">
        <f t="shared" si="55"/>
        <v>9.5833333333333339</v>
      </c>
      <c r="BU118" s="2">
        <v>0.1</v>
      </c>
      <c r="BV118" s="2">
        <f t="shared" si="56"/>
        <v>1E-4</v>
      </c>
      <c r="BW118" s="2">
        <f t="shared" si="57"/>
        <v>0.98684605264736835</v>
      </c>
      <c r="BX118" s="65"/>
      <c r="BY118" s="8">
        <f>BW118/BW90*100</f>
        <v>33.333333333333336</v>
      </c>
      <c r="BZ118" s="8">
        <f>(BW118-BW108)/BW90*100</f>
        <v>33.333333333333336</v>
      </c>
      <c r="CA118" s="8">
        <f>(BW90-BW118)/BW90*100</f>
        <v>66.666666666666657</v>
      </c>
      <c r="CB118" s="49">
        <f t="shared" si="58"/>
        <v>0.98684605264736847</v>
      </c>
      <c r="CC118" s="8">
        <f>AVERAGEA(BB118, BM118,BY118)</f>
        <v>33.333333333333336</v>
      </c>
      <c r="CD118" s="8">
        <f>_xlfn.STDEV.P(BB118, BM118,BY118)</f>
        <v>0</v>
      </c>
      <c r="CE118" s="8">
        <f>AVERAGEA(BC118, BN118,BZ118)</f>
        <v>33.333333333333336</v>
      </c>
      <c r="CF118" s="8">
        <f>_xlfn.STDEV.P(BC118, BN118,BZ118)</f>
        <v>0</v>
      </c>
      <c r="CG118" s="8">
        <f>AVERAGEA(BD118, BO118,CA118)</f>
        <v>66.666666666666657</v>
      </c>
      <c r="CH118" s="39">
        <f>_xlfn.STDEV.P(BD118, BO118,CA118)</f>
        <v>0</v>
      </c>
      <c r="CI118" s="8"/>
      <c r="CJ118" s="8"/>
      <c r="CO118" s="2">
        <f t="shared" si="75"/>
        <v>34500</v>
      </c>
      <c r="CP118" s="2">
        <f t="shared" si="59"/>
        <v>9.5833333333333339</v>
      </c>
      <c r="CQ118" s="2">
        <v>0</v>
      </c>
      <c r="CR118" s="2">
        <f t="shared" si="60"/>
        <v>0</v>
      </c>
      <c r="CS118" s="2">
        <f t="shared" si="61"/>
        <v>0</v>
      </c>
      <c r="CT118" s="65"/>
      <c r="CU118" s="8">
        <f>CS118/CS90*100</f>
        <v>0</v>
      </c>
      <c r="CV118" s="8">
        <f>(CS118-CS108)/CS90*100</f>
        <v>0</v>
      </c>
      <c r="CW118" s="8">
        <f>(CS90-CS118)/CS90*100</f>
        <v>100</v>
      </c>
      <c r="DB118" s="2">
        <f t="shared" si="76"/>
        <v>34500</v>
      </c>
      <c r="DC118" s="2">
        <f t="shared" si="62"/>
        <v>9.5833333333333339</v>
      </c>
      <c r="DD118" s="2">
        <v>0</v>
      </c>
      <c r="DE118" s="2">
        <f t="shared" si="63"/>
        <v>0</v>
      </c>
      <c r="DF118" s="2">
        <f t="shared" si="64"/>
        <v>0</v>
      </c>
      <c r="DG118" s="65"/>
      <c r="DH118" s="8">
        <f>DF118/DF90*100</f>
        <v>0</v>
      </c>
      <c r="DI118" s="8">
        <f>(DF118-DF108)/DF90*100</f>
        <v>0</v>
      </c>
      <c r="DJ118" s="8">
        <f>(DF90-DF118)/DF90*100</f>
        <v>100</v>
      </c>
      <c r="DP118" s="2">
        <f t="shared" si="77"/>
        <v>34500</v>
      </c>
      <c r="DQ118" s="2">
        <f t="shared" si="65"/>
        <v>9.5833333333333339</v>
      </c>
      <c r="DR118" s="2">
        <v>0</v>
      </c>
      <c r="DS118" s="2">
        <f t="shared" si="66"/>
        <v>0</v>
      </c>
      <c r="DT118" s="2">
        <f t="shared" si="67"/>
        <v>0</v>
      </c>
      <c r="DU118" s="65"/>
      <c r="DV118" s="8">
        <f>DT118/DT90*100</f>
        <v>0</v>
      </c>
      <c r="DW118" s="8">
        <f>(DT118-DT108)/DT90*100</f>
        <v>0</v>
      </c>
      <c r="DX118" s="8">
        <f>(DT90-DT118)/DT90*100</f>
        <v>100</v>
      </c>
      <c r="DY118" s="8">
        <f t="shared" si="68"/>
        <v>0</v>
      </c>
      <c r="DZ118" s="8">
        <f>AVERAGEA(CU118, DH118,DV118)</f>
        <v>0</v>
      </c>
      <c r="EA118" s="8">
        <f>_xlfn.STDEV.P(CU118, DH118,DV118)</f>
        <v>0</v>
      </c>
      <c r="EB118" s="8">
        <f>AVERAGEA(CV118, DI118,DW118)</f>
        <v>0</v>
      </c>
      <c r="EC118" s="8">
        <f>_xlfn.STDEV.P(CV118, DI118,DW118)</f>
        <v>0</v>
      </c>
      <c r="ED118" s="8">
        <f>AVERAGEA(CW118, DJ118,DX118)</f>
        <v>100</v>
      </c>
      <c r="EE118" s="39">
        <f>_xlfn.STDEV.P(CW118,DX118)</f>
        <v>0</v>
      </c>
    </row>
    <row r="119" spans="1:135" ht="15" customHeight="1" x14ac:dyDescent="0.25">
      <c r="A119" s="2">
        <f t="shared" si="69"/>
        <v>34800</v>
      </c>
      <c r="B119" s="2">
        <f t="shared" si="39"/>
        <v>9.6666666666666661</v>
      </c>
      <c r="C119" s="2">
        <v>0.1</v>
      </c>
      <c r="D119" s="2">
        <f t="shared" si="40"/>
        <v>1E-4</v>
      </c>
      <c r="E119" s="2">
        <f t="shared" si="41"/>
        <v>0.98684605264736835</v>
      </c>
      <c r="F119" s="67" t="s">
        <v>93</v>
      </c>
      <c r="M119" s="2">
        <f t="shared" si="70"/>
        <v>34800</v>
      </c>
      <c r="N119" s="2">
        <f t="shared" si="42"/>
        <v>9.6666666666666661</v>
      </c>
      <c r="O119" s="2">
        <v>0.1</v>
      </c>
      <c r="P119" s="2">
        <f t="shared" si="43"/>
        <v>1E-4</v>
      </c>
      <c r="Q119" s="2">
        <f t="shared" si="44"/>
        <v>0.98684605264736835</v>
      </c>
      <c r="R119" s="67" t="s">
        <v>93</v>
      </c>
      <c r="S119" s="8"/>
      <c r="T119" s="8"/>
      <c r="U119" s="8"/>
      <c r="Z119" s="2">
        <f t="shared" si="71"/>
        <v>34800</v>
      </c>
      <c r="AA119" s="2">
        <f t="shared" si="45"/>
        <v>9.6666666666666661</v>
      </c>
      <c r="AB119" s="2">
        <v>0.1</v>
      </c>
      <c r="AC119" s="2">
        <f t="shared" si="46"/>
        <v>1E-4</v>
      </c>
      <c r="AD119" s="2">
        <f t="shared" si="47"/>
        <v>0.98684605264736835</v>
      </c>
      <c r="AE119" s="67" t="s">
        <v>93</v>
      </c>
      <c r="AI119" s="8">
        <f t="shared" si="48"/>
        <v>0.98684605264736847</v>
      </c>
      <c r="AV119" s="2">
        <f t="shared" si="72"/>
        <v>34800</v>
      </c>
      <c r="AW119" s="2">
        <f t="shared" si="49"/>
        <v>9.6666666666666661</v>
      </c>
      <c r="AX119" s="2">
        <v>0.1</v>
      </c>
      <c r="AY119" s="2">
        <f t="shared" si="50"/>
        <v>1E-4</v>
      </c>
      <c r="AZ119" s="2">
        <f t="shared" si="51"/>
        <v>0.98684605264736835</v>
      </c>
      <c r="BA119" s="67" t="s">
        <v>93</v>
      </c>
      <c r="BB119" s="8"/>
      <c r="BC119" s="8"/>
      <c r="BD119" s="8"/>
      <c r="BE119" s="8"/>
      <c r="BF119" s="8"/>
      <c r="BG119" s="2">
        <f t="shared" si="73"/>
        <v>34800</v>
      </c>
      <c r="BH119" s="2">
        <f t="shared" si="52"/>
        <v>9.6666666666666661</v>
      </c>
      <c r="BI119" s="2">
        <v>0.1</v>
      </c>
      <c r="BJ119" s="2">
        <f t="shared" si="53"/>
        <v>1E-4</v>
      </c>
      <c r="BK119" s="2">
        <f t="shared" si="54"/>
        <v>0.98684605264736835</v>
      </c>
      <c r="BL119" s="67" t="s">
        <v>93</v>
      </c>
      <c r="BM119" s="8"/>
      <c r="BS119" s="2">
        <f t="shared" si="74"/>
        <v>34800</v>
      </c>
      <c r="BT119" s="2">
        <f t="shared" si="55"/>
        <v>9.6666666666666661</v>
      </c>
      <c r="BU119" s="2">
        <v>0.1</v>
      </c>
      <c r="BV119" s="2">
        <f t="shared" si="56"/>
        <v>1E-4</v>
      </c>
      <c r="BW119" s="2">
        <f t="shared" si="57"/>
        <v>0.98684605264736835</v>
      </c>
      <c r="BX119" s="67" t="s">
        <v>93</v>
      </c>
      <c r="BY119" s="8"/>
      <c r="BZ119" s="8"/>
      <c r="CA119" s="8"/>
      <c r="CB119" s="49">
        <f t="shared" si="58"/>
        <v>0.98684605264736847</v>
      </c>
      <c r="CC119" s="8"/>
      <c r="CD119" s="8"/>
      <c r="CE119" s="8"/>
      <c r="CF119" s="8"/>
      <c r="CG119" s="8"/>
      <c r="CH119" s="8"/>
      <c r="CI119" s="8"/>
      <c r="CJ119" s="8"/>
      <c r="CO119" s="2">
        <f t="shared" si="75"/>
        <v>34800</v>
      </c>
      <c r="CP119" s="2">
        <f t="shared" si="59"/>
        <v>9.6666666666666661</v>
      </c>
      <c r="CQ119" s="2">
        <v>0</v>
      </c>
      <c r="CR119" s="2">
        <f t="shared" si="60"/>
        <v>0</v>
      </c>
      <c r="CS119" s="2">
        <f t="shared" si="61"/>
        <v>0</v>
      </c>
      <c r="CT119" s="67" t="s">
        <v>93</v>
      </c>
      <c r="DB119" s="2">
        <f t="shared" si="76"/>
        <v>34800</v>
      </c>
      <c r="DC119" s="2">
        <f t="shared" si="62"/>
        <v>9.6666666666666661</v>
      </c>
      <c r="DD119" s="2">
        <v>0</v>
      </c>
      <c r="DE119" s="2">
        <f t="shared" si="63"/>
        <v>0</v>
      </c>
      <c r="DF119" s="2">
        <f t="shared" si="64"/>
        <v>0</v>
      </c>
      <c r="DG119" s="67" t="s">
        <v>93</v>
      </c>
      <c r="DH119" s="8"/>
      <c r="DI119" s="8"/>
      <c r="DJ119" s="8"/>
      <c r="DP119" s="2">
        <f t="shared" si="77"/>
        <v>34800</v>
      </c>
      <c r="DQ119" s="2">
        <f t="shared" si="65"/>
        <v>9.6666666666666661</v>
      </c>
      <c r="DR119" s="2">
        <v>0</v>
      </c>
      <c r="DS119" s="2">
        <f t="shared" si="66"/>
        <v>0</v>
      </c>
      <c r="DT119" s="2">
        <f t="shared" si="67"/>
        <v>0</v>
      </c>
      <c r="DU119" s="67" t="s">
        <v>93</v>
      </c>
      <c r="DY119" s="8">
        <f t="shared" si="68"/>
        <v>0</v>
      </c>
      <c r="DZ119" s="8"/>
      <c r="EA119" s="8"/>
      <c r="EB119" s="8"/>
      <c r="EC119" s="8"/>
      <c r="ED119" s="8"/>
    </row>
    <row r="120" spans="1:135" x14ac:dyDescent="0.25">
      <c r="A120" s="2">
        <f t="shared" si="69"/>
        <v>35100</v>
      </c>
      <c r="B120" s="2">
        <f t="shared" si="39"/>
        <v>9.75</v>
      </c>
      <c r="C120" s="2">
        <v>0</v>
      </c>
      <c r="D120" s="2">
        <f t="shared" si="40"/>
        <v>0</v>
      </c>
      <c r="E120" s="2">
        <f t="shared" si="41"/>
        <v>0</v>
      </c>
      <c r="F120" s="68"/>
      <c r="M120" s="2">
        <f t="shared" si="70"/>
        <v>35100</v>
      </c>
      <c r="N120" s="2">
        <f t="shared" si="42"/>
        <v>9.75</v>
      </c>
      <c r="O120" s="2">
        <v>0</v>
      </c>
      <c r="P120" s="2">
        <f t="shared" si="43"/>
        <v>0</v>
      </c>
      <c r="Q120" s="2">
        <f t="shared" si="44"/>
        <v>0</v>
      </c>
      <c r="R120" s="68"/>
      <c r="S120" s="8"/>
      <c r="T120" s="8"/>
      <c r="U120" s="8"/>
      <c r="Z120" s="2">
        <f t="shared" si="71"/>
        <v>35100</v>
      </c>
      <c r="AA120" s="2">
        <f t="shared" si="45"/>
        <v>9.75</v>
      </c>
      <c r="AB120" s="2">
        <v>0</v>
      </c>
      <c r="AC120" s="2">
        <f t="shared" si="46"/>
        <v>0</v>
      </c>
      <c r="AD120" s="2">
        <f t="shared" si="47"/>
        <v>0</v>
      </c>
      <c r="AE120" s="68"/>
      <c r="AI120" s="8">
        <f t="shared" si="48"/>
        <v>0</v>
      </c>
      <c r="AV120" s="2">
        <f t="shared" si="72"/>
        <v>35100</v>
      </c>
      <c r="AW120" s="2">
        <f t="shared" si="49"/>
        <v>9.75</v>
      </c>
      <c r="AX120" s="2">
        <v>0</v>
      </c>
      <c r="AY120" s="2">
        <f t="shared" si="50"/>
        <v>0</v>
      </c>
      <c r="AZ120" s="2">
        <f t="shared" si="51"/>
        <v>0</v>
      </c>
      <c r="BA120" s="68"/>
      <c r="BB120" s="8"/>
      <c r="BC120" s="8"/>
      <c r="BD120" s="8"/>
      <c r="BE120" s="8"/>
      <c r="BF120" s="8"/>
      <c r="BG120" s="2">
        <f t="shared" si="73"/>
        <v>35100</v>
      </c>
      <c r="BH120" s="2">
        <f t="shared" si="52"/>
        <v>9.75</v>
      </c>
      <c r="BI120" s="2">
        <v>0</v>
      </c>
      <c r="BJ120" s="2">
        <f t="shared" si="53"/>
        <v>0</v>
      </c>
      <c r="BK120" s="2">
        <f t="shared" si="54"/>
        <v>0</v>
      </c>
      <c r="BL120" s="68"/>
      <c r="BM120" s="8"/>
      <c r="BS120" s="2">
        <f t="shared" si="74"/>
        <v>35100</v>
      </c>
      <c r="BT120" s="2">
        <f t="shared" si="55"/>
        <v>9.75</v>
      </c>
      <c r="BU120" s="2">
        <v>0</v>
      </c>
      <c r="BV120" s="2">
        <f t="shared" si="56"/>
        <v>0</v>
      </c>
      <c r="BW120" s="2">
        <f t="shared" si="57"/>
        <v>0</v>
      </c>
      <c r="BX120" s="68"/>
      <c r="BY120" s="8"/>
      <c r="BZ120" s="8"/>
      <c r="CA120" s="8"/>
      <c r="CB120" s="49">
        <f t="shared" si="58"/>
        <v>0</v>
      </c>
      <c r="CC120" s="8"/>
      <c r="CD120" s="8"/>
      <c r="CE120" s="8"/>
      <c r="CF120" s="8"/>
      <c r="CG120" s="8"/>
      <c r="CH120" s="8"/>
      <c r="CI120" s="8"/>
      <c r="CJ120" s="8"/>
      <c r="CO120" s="2">
        <f t="shared" si="75"/>
        <v>35100</v>
      </c>
      <c r="CP120" s="2">
        <f t="shared" si="59"/>
        <v>9.75</v>
      </c>
      <c r="CQ120" s="2">
        <v>0</v>
      </c>
      <c r="CR120" s="2">
        <f t="shared" si="60"/>
        <v>0</v>
      </c>
      <c r="CS120" s="2">
        <f t="shared" si="61"/>
        <v>0</v>
      </c>
      <c r="CT120" s="68"/>
      <c r="DB120" s="2">
        <f t="shared" si="76"/>
        <v>35100</v>
      </c>
      <c r="DC120" s="2">
        <f t="shared" si="62"/>
        <v>9.75</v>
      </c>
      <c r="DD120" s="2">
        <v>0</v>
      </c>
      <c r="DE120" s="2">
        <f t="shared" si="63"/>
        <v>0</v>
      </c>
      <c r="DF120" s="2">
        <f t="shared" si="64"/>
        <v>0</v>
      </c>
      <c r="DG120" s="68"/>
      <c r="DH120" s="8"/>
      <c r="DI120" s="8"/>
      <c r="DJ120" s="8"/>
      <c r="DP120" s="2">
        <f t="shared" si="77"/>
        <v>35100</v>
      </c>
      <c r="DQ120" s="2">
        <f t="shared" si="65"/>
        <v>9.75</v>
      </c>
      <c r="DR120" s="2">
        <v>0</v>
      </c>
      <c r="DS120" s="2">
        <f t="shared" si="66"/>
        <v>0</v>
      </c>
      <c r="DT120" s="2">
        <f t="shared" si="67"/>
        <v>0</v>
      </c>
      <c r="DU120" s="68"/>
      <c r="DY120" s="8">
        <f t="shared" si="68"/>
        <v>0</v>
      </c>
      <c r="DZ120" s="8"/>
      <c r="EA120" s="8"/>
      <c r="EB120" s="8"/>
      <c r="EC120" s="8"/>
      <c r="ED120" s="8"/>
    </row>
    <row r="121" spans="1:135" x14ac:dyDescent="0.25">
      <c r="A121" s="2">
        <f t="shared" si="69"/>
        <v>35400</v>
      </c>
      <c r="B121" s="2">
        <f t="shared" si="39"/>
        <v>9.8333333333333339</v>
      </c>
      <c r="C121" s="2">
        <v>0</v>
      </c>
      <c r="D121" s="2">
        <f t="shared" si="40"/>
        <v>0</v>
      </c>
      <c r="E121" s="2">
        <f t="shared" si="41"/>
        <v>0</v>
      </c>
      <c r="F121" s="68"/>
      <c r="M121" s="2">
        <f t="shared" si="70"/>
        <v>35400</v>
      </c>
      <c r="N121" s="2">
        <f t="shared" si="42"/>
        <v>9.8333333333333339</v>
      </c>
      <c r="O121" s="2">
        <v>0</v>
      </c>
      <c r="P121" s="2">
        <f t="shared" si="43"/>
        <v>0</v>
      </c>
      <c r="Q121" s="2">
        <f t="shared" si="44"/>
        <v>0</v>
      </c>
      <c r="R121" s="68"/>
      <c r="S121" s="8"/>
      <c r="T121" s="8"/>
      <c r="U121" s="8"/>
      <c r="Z121" s="2">
        <f t="shared" si="71"/>
        <v>35400</v>
      </c>
      <c r="AA121" s="2">
        <f t="shared" si="45"/>
        <v>9.8333333333333339</v>
      </c>
      <c r="AB121" s="2">
        <v>0</v>
      </c>
      <c r="AC121" s="2">
        <f t="shared" si="46"/>
        <v>0</v>
      </c>
      <c r="AD121" s="2">
        <f t="shared" si="47"/>
        <v>0</v>
      </c>
      <c r="AE121" s="68"/>
      <c r="AI121" s="8">
        <f t="shared" si="48"/>
        <v>0</v>
      </c>
      <c r="AV121" s="2">
        <f t="shared" si="72"/>
        <v>35400</v>
      </c>
      <c r="AW121" s="2">
        <f t="shared" si="49"/>
        <v>9.8333333333333339</v>
      </c>
      <c r="AX121" s="2">
        <v>0</v>
      </c>
      <c r="AY121" s="2">
        <f t="shared" si="50"/>
        <v>0</v>
      </c>
      <c r="AZ121" s="2">
        <f t="shared" si="51"/>
        <v>0</v>
      </c>
      <c r="BA121" s="68"/>
      <c r="BB121" s="8"/>
      <c r="BC121" s="8"/>
      <c r="BD121" s="8"/>
      <c r="BE121" s="8"/>
      <c r="BF121" s="8"/>
      <c r="BG121" s="2">
        <f t="shared" si="73"/>
        <v>35400</v>
      </c>
      <c r="BH121" s="2">
        <f t="shared" si="52"/>
        <v>9.8333333333333339</v>
      </c>
      <c r="BI121" s="2">
        <v>0</v>
      </c>
      <c r="BJ121" s="2">
        <f t="shared" si="53"/>
        <v>0</v>
      </c>
      <c r="BK121" s="2">
        <f t="shared" si="54"/>
        <v>0</v>
      </c>
      <c r="BL121" s="68"/>
      <c r="BM121" s="8"/>
      <c r="BS121" s="2">
        <f t="shared" si="74"/>
        <v>35400</v>
      </c>
      <c r="BT121" s="2">
        <f t="shared" si="55"/>
        <v>9.8333333333333339</v>
      </c>
      <c r="BU121" s="2">
        <v>0</v>
      </c>
      <c r="BV121" s="2">
        <f t="shared" si="56"/>
        <v>0</v>
      </c>
      <c r="BW121" s="2">
        <f t="shared" si="57"/>
        <v>0</v>
      </c>
      <c r="BX121" s="68"/>
      <c r="BY121" s="8"/>
      <c r="BZ121" s="8"/>
      <c r="CA121" s="8"/>
      <c r="CB121" s="49">
        <f t="shared" si="58"/>
        <v>0</v>
      </c>
      <c r="CC121" s="8"/>
      <c r="CD121" s="8"/>
      <c r="CE121" s="8"/>
      <c r="CF121" s="8"/>
      <c r="CG121" s="8"/>
      <c r="CH121" s="8"/>
      <c r="CI121" s="8"/>
      <c r="CJ121" s="8"/>
      <c r="CO121" s="2">
        <f t="shared" si="75"/>
        <v>35400</v>
      </c>
      <c r="CP121" s="2">
        <f t="shared" si="59"/>
        <v>9.8333333333333339</v>
      </c>
      <c r="CQ121" s="2">
        <v>0</v>
      </c>
      <c r="CR121" s="2">
        <f t="shared" si="60"/>
        <v>0</v>
      </c>
      <c r="CS121" s="2">
        <f t="shared" si="61"/>
        <v>0</v>
      </c>
      <c r="CT121" s="68"/>
      <c r="DB121" s="2">
        <f t="shared" si="76"/>
        <v>35400</v>
      </c>
      <c r="DC121" s="2">
        <f t="shared" si="62"/>
        <v>9.8333333333333339</v>
      </c>
      <c r="DD121" s="2">
        <v>0</v>
      </c>
      <c r="DE121" s="2">
        <f t="shared" si="63"/>
        <v>0</v>
      </c>
      <c r="DF121" s="2">
        <f t="shared" si="64"/>
        <v>0</v>
      </c>
      <c r="DG121" s="68"/>
      <c r="DH121" s="8"/>
      <c r="DI121" s="8"/>
      <c r="DJ121" s="8"/>
      <c r="DP121" s="2">
        <f t="shared" si="77"/>
        <v>35400</v>
      </c>
      <c r="DQ121" s="2">
        <f t="shared" si="65"/>
        <v>9.8333333333333339</v>
      </c>
      <c r="DR121" s="2">
        <v>0</v>
      </c>
      <c r="DS121" s="2">
        <f t="shared" si="66"/>
        <v>0</v>
      </c>
      <c r="DT121" s="2">
        <f t="shared" si="67"/>
        <v>0</v>
      </c>
      <c r="DU121" s="68"/>
      <c r="DY121" s="8">
        <f t="shared" si="68"/>
        <v>0</v>
      </c>
      <c r="DZ121" s="8"/>
      <c r="EA121" s="8"/>
      <c r="EB121" s="8"/>
      <c r="EC121" s="8"/>
      <c r="ED121" s="8"/>
    </row>
    <row r="122" spans="1:135" x14ac:dyDescent="0.25">
      <c r="A122" s="2">
        <f t="shared" si="69"/>
        <v>35700</v>
      </c>
      <c r="B122" s="2">
        <f t="shared" si="39"/>
        <v>9.9166666666666661</v>
      </c>
      <c r="C122" s="2">
        <v>0</v>
      </c>
      <c r="D122" s="2">
        <f t="shared" si="40"/>
        <v>0</v>
      </c>
      <c r="E122" s="2">
        <f t="shared" si="41"/>
        <v>0</v>
      </c>
      <c r="F122" s="68"/>
      <c r="M122" s="2">
        <f t="shared" si="70"/>
        <v>35700</v>
      </c>
      <c r="N122" s="2">
        <f t="shared" si="42"/>
        <v>9.9166666666666661</v>
      </c>
      <c r="O122" s="2">
        <v>0</v>
      </c>
      <c r="P122" s="2">
        <f t="shared" si="43"/>
        <v>0</v>
      </c>
      <c r="Q122" s="2">
        <f t="shared" si="44"/>
        <v>0</v>
      </c>
      <c r="R122" s="68"/>
      <c r="S122" s="8"/>
      <c r="T122" s="8"/>
      <c r="U122" s="8"/>
      <c r="Z122" s="2">
        <f t="shared" si="71"/>
        <v>35700</v>
      </c>
      <c r="AA122" s="2">
        <f t="shared" si="45"/>
        <v>9.9166666666666661</v>
      </c>
      <c r="AB122" s="2">
        <v>0</v>
      </c>
      <c r="AC122" s="2">
        <f t="shared" si="46"/>
        <v>0</v>
      </c>
      <c r="AD122" s="2">
        <f t="shared" si="47"/>
        <v>0</v>
      </c>
      <c r="AE122" s="68"/>
      <c r="AI122" s="8">
        <f t="shared" si="48"/>
        <v>0</v>
      </c>
      <c r="AV122" s="2">
        <f t="shared" si="72"/>
        <v>35700</v>
      </c>
      <c r="AW122" s="2">
        <f t="shared" si="49"/>
        <v>9.9166666666666661</v>
      </c>
      <c r="AX122" s="2">
        <v>0</v>
      </c>
      <c r="AY122" s="2">
        <f t="shared" si="50"/>
        <v>0</v>
      </c>
      <c r="AZ122" s="2">
        <f t="shared" si="51"/>
        <v>0</v>
      </c>
      <c r="BA122" s="68"/>
      <c r="BB122" s="8"/>
      <c r="BC122" s="8"/>
      <c r="BD122" s="8"/>
      <c r="BE122" s="8"/>
      <c r="BF122" s="8"/>
      <c r="BG122" s="2">
        <f t="shared" si="73"/>
        <v>35700</v>
      </c>
      <c r="BH122" s="2">
        <f t="shared" si="52"/>
        <v>9.9166666666666661</v>
      </c>
      <c r="BI122" s="2">
        <v>0</v>
      </c>
      <c r="BJ122" s="2">
        <f t="shared" si="53"/>
        <v>0</v>
      </c>
      <c r="BK122" s="2">
        <f t="shared" si="54"/>
        <v>0</v>
      </c>
      <c r="BL122" s="68"/>
      <c r="BM122" s="8"/>
      <c r="BS122" s="2">
        <f t="shared" si="74"/>
        <v>35700</v>
      </c>
      <c r="BT122" s="2">
        <f t="shared" si="55"/>
        <v>9.9166666666666661</v>
      </c>
      <c r="BU122" s="2">
        <v>0</v>
      </c>
      <c r="BV122" s="2">
        <f t="shared" si="56"/>
        <v>0</v>
      </c>
      <c r="BW122" s="2">
        <f t="shared" si="57"/>
        <v>0</v>
      </c>
      <c r="BX122" s="68"/>
      <c r="BY122" s="8"/>
      <c r="BZ122" s="8"/>
      <c r="CA122" s="8"/>
      <c r="CB122" s="49">
        <f t="shared" si="58"/>
        <v>0</v>
      </c>
      <c r="CC122" s="8"/>
      <c r="CD122" s="8"/>
      <c r="CE122" s="8"/>
      <c r="CF122" s="8"/>
      <c r="CG122" s="8"/>
      <c r="CH122" s="8"/>
      <c r="CI122" s="8"/>
      <c r="CJ122" s="8"/>
      <c r="CO122" s="2">
        <f t="shared" si="75"/>
        <v>35700</v>
      </c>
      <c r="CP122" s="2">
        <f t="shared" si="59"/>
        <v>9.9166666666666661</v>
      </c>
      <c r="CQ122" s="2">
        <v>0</v>
      </c>
      <c r="CR122" s="2">
        <f t="shared" si="60"/>
        <v>0</v>
      </c>
      <c r="CS122" s="2">
        <f t="shared" si="61"/>
        <v>0</v>
      </c>
      <c r="CT122" s="68"/>
      <c r="DB122" s="2">
        <f t="shared" si="76"/>
        <v>35700</v>
      </c>
      <c r="DC122" s="2">
        <f t="shared" si="62"/>
        <v>9.9166666666666661</v>
      </c>
      <c r="DD122" s="2">
        <v>0</v>
      </c>
      <c r="DE122" s="2">
        <f t="shared" si="63"/>
        <v>0</v>
      </c>
      <c r="DF122" s="2">
        <f t="shared" si="64"/>
        <v>0</v>
      </c>
      <c r="DG122" s="68"/>
      <c r="DH122" s="8"/>
      <c r="DI122" s="8"/>
      <c r="DJ122" s="8"/>
      <c r="DP122" s="2">
        <f t="shared" si="77"/>
        <v>35700</v>
      </c>
      <c r="DQ122" s="2">
        <f t="shared" si="65"/>
        <v>9.9166666666666661</v>
      </c>
      <c r="DR122" s="2">
        <v>0</v>
      </c>
      <c r="DS122" s="2">
        <f t="shared" si="66"/>
        <v>0</v>
      </c>
      <c r="DT122" s="2">
        <f t="shared" si="67"/>
        <v>0</v>
      </c>
      <c r="DU122" s="68"/>
      <c r="DY122" s="8">
        <f t="shared" si="68"/>
        <v>0</v>
      </c>
      <c r="DZ122" s="8"/>
      <c r="EA122" s="8"/>
      <c r="EB122" s="8"/>
      <c r="EC122" s="8"/>
      <c r="ED122" s="8"/>
    </row>
    <row r="123" spans="1:135" x14ac:dyDescent="0.25">
      <c r="A123" s="2">
        <f t="shared" si="69"/>
        <v>36000</v>
      </c>
      <c r="B123" s="2">
        <f t="shared" si="39"/>
        <v>10</v>
      </c>
      <c r="C123" s="2">
        <v>0</v>
      </c>
      <c r="D123" s="2">
        <f t="shared" si="40"/>
        <v>0</v>
      </c>
      <c r="E123" s="2">
        <f t="shared" si="41"/>
        <v>0</v>
      </c>
      <c r="F123" s="68"/>
      <c r="M123" s="2">
        <f t="shared" si="70"/>
        <v>36000</v>
      </c>
      <c r="N123" s="2">
        <f t="shared" si="42"/>
        <v>10</v>
      </c>
      <c r="O123" s="2">
        <v>0</v>
      </c>
      <c r="P123" s="2">
        <f t="shared" si="43"/>
        <v>0</v>
      </c>
      <c r="Q123" s="2">
        <f t="shared" si="44"/>
        <v>0</v>
      </c>
      <c r="R123" s="68"/>
      <c r="S123" s="8"/>
      <c r="T123" s="8"/>
      <c r="U123" s="8"/>
      <c r="Z123" s="2">
        <f t="shared" si="71"/>
        <v>36000</v>
      </c>
      <c r="AA123" s="2">
        <f t="shared" si="45"/>
        <v>10</v>
      </c>
      <c r="AB123" s="2">
        <v>0</v>
      </c>
      <c r="AC123" s="2">
        <f t="shared" si="46"/>
        <v>0</v>
      </c>
      <c r="AD123" s="2">
        <f t="shared" si="47"/>
        <v>0</v>
      </c>
      <c r="AE123" s="68"/>
      <c r="AI123" s="8">
        <f t="shared" si="48"/>
        <v>0</v>
      </c>
      <c r="AV123" s="2">
        <f t="shared" si="72"/>
        <v>36000</v>
      </c>
      <c r="AW123" s="2">
        <f t="shared" si="49"/>
        <v>10</v>
      </c>
      <c r="AX123" s="2">
        <v>0</v>
      </c>
      <c r="AY123" s="2">
        <f t="shared" si="50"/>
        <v>0</v>
      </c>
      <c r="AZ123" s="2">
        <f t="shared" si="51"/>
        <v>0</v>
      </c>
      <c r="BA123" s="68"/>
      <c r="BB123" s="8"/>
      <c r="BC123" s="8"/>
      <c r="BD123" s="8"/>
      <c r="BE123" s="8"/>
      <c r="BF123" s="8"/>
      <c r="BG123" s="2">
        <f t="shared" si="73"/>
        <v>36000</v>
      </c>
      <c r="BH123" s="2">
        <f t="shared" si="52"/>
        <v>10</v>
      </c>
      <c r="BI123" s="2">
        <v>0</v>
      </c>
      <c r="BJ123" s="2">
        <f t="shared" si="53"/>
        <v>0</v>
      </c>
      <c r="BK123" s="2">
        <f t="shared" si="54"/>
        <v>0</v>
      </c>
      <c r="BL123" s="68"/>
      <c r="BM123" s="8"/>
      <c r="BS123" s="2">
        <f t="shared" si="74"/>
        <v>36000</v>
      </c>
      <c r="BT123" s="2">
        <f t="shared" si="55"/>
        <v>10</v>
      </c>
      <c r="BU123" s="2">
        <v>0</v>
      </c>
      <c r="BV123" s="2">
        <f t="shared" si="56"/>
        <v>0</v>
      </c>
      <c r="BW123" s="2">
        <f t="shared" si="57"/>
        <v>0</v>
      </c>
      <c r="BX123" s="68"/>
      <c r="BY123" s="8"/>
      <c r="BZ123" s="8"/>
      <c r="CA123" s="8"/>
      <c r="CB123" s="49">
        <f t="shared" si="58"/>
        <v>0</v>
      </c>
      <c r="CC123" s="8"/>
      <c r="CD123" s="8"/>
      <c r="CE123" s="8"/>
      <c r="CF123" s="8"/>
      <c r="CG123" s="8"/>
      <c r="CH123" s="8"/>
      <c r="CI123" s="8"/>
      <c r="CJ123" s="8"/>
      <c r="CO123" s="2">
        <f t="shared" si="75"/>
        <v>36000</v>
      </c>
      <c r="CP123" s="2">
        <f t="shared" si="59"/>
        <v>10</v>
      </c>
      <c r="CQ123" s="2">
        <v>0</v>
      </c>
      <c r="CR123" s="2">
        <f t="shared" si="60"/>
        <v>0</v>
      </c>
      <c r="CS123" s="2">
        <f t="shared" si="61"/>
        <v>0</v>
      </c>
      <c r="CT123" s="68"/>
      <c r="DB123" s="2">
        <f t="shared" si="76"/>
        <v>36000</v>
      </c>
      <c r="DC123" s="2">
        <f t="shared" si="62"/>
        <v>10</v>
      </c>
      <c r="DD123" s="2">
        <v>0</v>
      </c>
      <c r="DE123" s="2">
        <f t="shared" si="63"/>
        <v>0</v>
      </c>
      <c r="DF123" s="2">
        <f t="shared" si="64"/>
        <v>0</v>
      </c>
      <c r="DG123" s="68"/>
      <c r="DH123" s="8"/>
      <c r="DI123" s="8"/>
      <c r="DJ123" s="8"/>
      <c r="DP123" s="2">
        <f t="shared" si="77"/>
        <v>36000</v>
      </c>
      <c r="DQ123" s="2">
        <f t="shared" si="65"/>
        <v>10</v>
      </c>
      <c r="DR123" s="2">
        <v>0</v>
      </c>
      <c r="DS123" s="2">
        <f t="shared" si="66"/>
        <v>0</v>
      </c>
      <c r="DT123" s="2">
        <f t="shared" si="67"/>
        <v>0</v>
      </c>
      <c r="DU123" s="68"/>
      <c r="DY123" s="8">
        <f t="shared" si="68"/>
        <v>0</v>
      </c>
      <c r="DZ123" s="8"/>
      <c r="EA123" s="8"/>
      <c r="EB123" s="8"/>
      <c r="EC123" s="8"/>
      <c r="ED123" s="8"/>
    </row>
    <row r="124" spans="1:135" x14ac:dyDescent="0.25">
      <c r="A124" s="2">
        <f t="shared" si="69"/>
        <v>36300</v>
      </c>
      <c r="B124" s="2">
        <f t="shared" si="39"/>
        <v>10.083333333333334</v>
      </c>
      <c r="C124" s="2">
        <v>0.1</v>
      </c>
      <c r="D124" s="2">
        <f t="shared" si="40"/>
        <v>1E-4</v>
      </c>
      <c r="E124" s="2">
        <f t="shared" si="41"/>
        <v>0.98684605264736835</v>
      </c>
      <c r="F124" s="68"/>
      <c r="M124" s="2">
        <f t="shared" si="70"/>
        <v>36300</v>
      </c>
      <c r="N124" s="2">
        <f t="shared" si="42"/>
        <v>10.083333333333334</v>
      </c>
      <c r="O124" s="2">
        <v>0.1</v>
      </c>
      <c r="P124" s="2">
        <f t="shared" si="43"/>
        <v>1E-4</v>
      </c>
      <c r="Q124" s="2">
        <f t="shared" si="44"/>
        <v>0.98684605264736835</v>
      </c>
      <c r="R124" s="68"/>
      <c r="S124" s="8"/>
      <c r="T124" s="8"/>
      <c r="U124" s="8"/>
      <c r="Z124" s="2">
        <f t="shared" si="71"/>
        <v>36300</v>
      </c>
      <c r="AA124" s="2">
        <f t="shared" si="45"/>
        <v>10.083333333333334</v>
      </c>
      <c r="AB124" s="2">
        <v>0</v>
      </c>
      <c r="AC124" s="2">
        <f t="shared" si="46"/>
        <v>0</v>
      </c>
      <c r="AD124" s="2">
        <f t="shared" si="47"/>
        <v>0</v>
      </c>
      <c r="AE124" s="68"/>
      <c r="AI124" s="8">
        <f t="shared" si="48"/>
        <v>0.65789736843157887</v>
      </c>
      <c r="AV124" s="2">
        <f t="shared" si="72"/>
        <v>36300</v>
      </c>
      <c r="AW124" s="2">
        <f t="shared" si="49"/>
        <v>10.083333333333334</v>
      </c>
      <c r="AX124" s="2">
        <v>0</v>
      </c>
      <c r="AY124" s="2">
        <f t="shared" si="50"/>
        <v>0</v>
      </c>
      <c r="AZ124" s="2">
        <f t="shared" si="51"/>
        <v>0</v>
      </c>
      <c r="BA124" s="68"/>
      <c r="BB124" s="8"/>
      <c r="BC124" s="8"/>
      <c r="BD124" s="8"/>
      <c r="BE124" s="8"/>
      <c r="BF124" s="8"/>
      <c r="BG124" s="2">
        <f t="shared" si="73"/>
        <v>36300</v>
      </c>
      <c r="BH124" s="2">
        <f t="shared" si="52"/>
        <v>10.083333333333334</v>
      </c>
      <c r="BI124" s="2">
        <v>0</v>
      </c>
      <c r="BJ124" s="2">
        <f t="shared" si="53"/>
        <v>0</v>
      </c>
      <c r="BK124" s="2">
        <f t="shared" si="54"/>
        <v>0</v>
      </c>
      <c r="BL124" s="68"/>
      <c r="BM124" s="8"/>
      <c r="BS124" s="2">
        <f t="shared" si="74"/>
        <v>36300</v>
      </c>
      <c r="BT124" s="2">
        <f t="shared" si="55"/>
        <v>10.083333333333334</v>
      </c>
      <c r="BU124" s="2">
        <v>0</v>
      </c>
      <c r="BV124" s="2">
        <f t="shared" si="56"/>
        <v>0</v>
      </c>
      <c r="BW124" s="2">
        <f t="shared" si="57"/>
        <v>0</v>
      </c>
      <c r="BX124" s="68"/>
      <c r="BY124" s="8"/>
      <c r="BZ124" s="8"/>
      <c r="CA124" s="8"/>
      <c r="CB124" s="49">
        <f t="shared" si="58"/>
        <v>0</v>
      </c>
      <c r="CC124" s="8"/>
      <c r="CD124" s="8"/>
      <c r="CE124" s="8"/>
      <c r="CF124" s="8"/>
      <c r="CG124" s="8"/>
      <c r="CH124" s="8"/>
      <c r="CI124" s="8"/>
      <c r="CJ124" s="8"/>
      <c r="CO124" s="2">
        <f t="shared" si="75"/>
        <v>36300</v>
      </c>
      <c r="CP124" s="2">
        <f t="shared" si="59"/>
        <v>10.083333333333334</v>
      </c>
      <c r="CQ124" s="2">
        <v>0</v>
      </c>
      <c r="CR124" s="2">
        <f t="shared" si="60"/>
        <v>0</v>
      </c>
      <c r="CS124" s="2">
        <f t="shared" si="61"/>
        <v>0</v>
      </c>
      <c r="CT124" s="68"/>
      <c r="DB124" s="2">
        <f t="shared" si="76"/>
        <v>36300</v>
      </c>
      <c r="DC124" s="2">
        <f t="shared" si="62"/>
        <v>10.083333333333334</v>
      </c>
      <c r="DD124" s="2">
        <v>0</v>
      </c>
      <c r="DE124" s="2">
        <f t="shared" si="63"/>
        <v>0</v>
      </c>
      <c r="DF124" s="2">
        <f t="shared" si="64"/>
        <v>0</v>
      </c>
      <c r="DG124" s="68"/>
      <c r="DH124" s="8"/>
      <c r="DI124" s="8"/>
      <c r="DJ124" s="8"/>
      <c r="DP124" s="2">
        <f t="shared" si="77"/>
        <v>36300</v>
      </c>
      <c r="DQ124" s="2">
        <f t="shared" si="65"/>
        <v>10.083333333333334</v>
      </c>
      <c r="DR124" s="2">
        <v>0</v>
      </c>
      <c r="DS124" s="2">
        <f t="shared" si="66"/>
        <v>0</v>
      </c>
      <c r="DT124" s="2">
        <f t="shared" si="67"/>
        <v>0</v>
      </c>
      <c r="DU124" s="68"/>
      <c r="DY124" s="8">
        <f t="shared" si="68"/>
        <v>0</v>
      </c>
      <c r="DZ124" s="8"/>
      <c r="EA124" s="8"/>
      <c r="EB124" s="8"/>
      <c r="EC124" s="8"/>
      <c r="ED124" s="8"/>
    </row>
    <row r="125" spans="1:135" x14ac:dyDescent="0.25">
      <c r="A125" s="2">
        <f t="shared" si="69"/>
        <v>36600</v>
      </c>
      <c r="B125" s="2">
        <f t="shared" si="39"/>
        <v>10.166666666666666</v>
      </c>
      <c r="C125" s="2">
        <v>0.1</v>
      </c>
      <c r="D125" s="2">
        <f t="shared" si="40"/>
        <v>1E-4</v>
      </c>
      <c r="E125" s="2">
        <f t="shared" si="41"/>
        <v>0.98684605264736835</v>
      </c>
      <c r="F125" s="68"/>
      <c r="M125" s="2">
        <f t="shared" si="70"/>
        <v>36600</v>
      </c>
      <c r="N125" s="2">
        <f t="shared" si="42"/>
        <v>10.166666666666666</v>
      </c>
      <c r="O125" s="2">
        <v>0.1</v>
      </c>
      <c r="P125" s="2">
        <f t="shared" si="43"/>
        <v>1E-4</v>
      </c>
      <c r="Q125" s="2">
        <f t="shared" si="44"/>
        <v>0.98684605264736835</v>
      </c>
      <c r="R125" s="68"/>
      <c r="S125" s="8"/>
      <c r="T125" s="8"/>
      <c r="U125" s="8"/>
      <c r="Z125" s="2">
        <f t="shared" si="71"/>
        <v>36600</v>
      </c>
      <c r="AA125" s="2">
        <f t="shared" si="45"/>
        <v>10.166666666666666</v>
      </c>
      <c r="AB125" s="2">
        <v>0</v>
      </c>
      <c r="AC125" s="2">
        <f t="shared" si="46"/>
        <v>0</v>
      </c>
      <c r="AD125" s="2">
        <f t="shared" si="47"/>
        <v>0</v>
      </c>
      <c r="AE125" s="68"/>
      <c r="AI125" s="8">
        <f t="shared" si="48"/>
        <v>0.65789736843157887</v>
      </c>
      <c r="AV125" s="2">
        <f t="shared" si="72"/>
        <v>36600</v>
      </c>
      <c r="AW125" s="2">
        <f t="shared" si="49"/>
        <v>10.166666666666666</v>
      </c>
      <c r="AX125" s="2">
        <v>0</v>
      </c>
      <c r="AY125" s="2">
        <f t="shared" si="50"/>
        <v>0</v>
      </c>
      <c r="AZ125" s="2">
        <f t="shared" si="51"/>
        <v>0</v>
      </c>
      <c r="BA125" s="68"/>
      <c r="BB125" s="8"/>
      <c r="BC125" s="8"/>
      <c r="BD125" s="8"/>
      <c r="BE125" s="8"/>
      <c r="BF125" s="8"/>
      <c r="BG125" s="2">
        <f t="shared" si="73"/>
        <v>36600</v>
      </c>
      <c r="BH125" s="2">
        <f t="shared" si="52"/>
        <v>10.166666666666666</v>
      </c>
      <c r="BI125" s="2">
        <v>0</v>
      </c>
      <c r="BJ125" s="2">
        <f t="shared" si="53"/>
        <v>0</v>
      </c>
      <c r="BK125" s="2">
        <f t="shared" si="54"/>
        <v>0</v>
      </c>
      <c r="BL125" s="68"/>
      <c r="BM125" s="8"/>
      <c r="BS125" s="2">
        <f t="shared" si="74"/>
        <v>36600</v>
      </c>
      <c r="BT125" s="2">
        <f t="shared" si="55"/>
        <v>10.166666666666666</v>
      </c>
      <c r="BU125" s="2">
        <v>0</v>
      </c>
      <c r="BV125" s="2">
        <f t="shared" si="56"/>
        <v>0</v>
      </c>
      <c r="BW125" s="2">
        <f t="shared" si="57"/>
        <v>0</v>
      </c>
      <c r="BX125" s="68"/>
      <c r="BY125" s="8"/>
      <c r="BZ125" s="8"/>
      <c r="CA125" s="8"/>
      <c r="CB125" s="49">
        <f t="shared" si="58"/>
        <v>0</v>
      </c>
      <c r="CC125" s="8"/>
      <c r="CD125" s="8"/>
      <c r="CE125" s="8"/>
      <c r="CF125" s="8"/>
      <c r="CG125" s="8"/>
      <c r="CH125" s="8"/>
      <c r="CI125" s="8"/>
      <c r="CJ125" s="8"/>
      <c r="CO125" s="2">
        <f t="shared" si="75"/>
        <v>36600</v>
      </c>
      <c r="CP125" s="2">
        <f t="shared" si="59"/>
        <v>10.166666666666666</v>
      </c>
      <c r="CQ125" s="2">
        <v>0</v>
      </c>
      <c r="CR125" s="2">
        <f t="shared" si="60"/>
        <v>0</v>
      </c>
      <c r="CS125" s="2">
        <f t="shared" si="61"/>
        <v>0</v>
      </c>
      <c r="CT125" s="68"/>
      <c r="DB125" s="2">
        <f t="shared" si="76"/>
        <v>36600</v>
      </c>
      <c r="DC125" s="2">
        <f t="shared" si="62"/>
        <v>10.166666666666666</v>
      </c>
      <c r="DD125" s="2">
        <v>0</v>
      </c>
      <c r="DE125" s="2">
        <f t="shared" si="63"/>
        <v>0</v>
      </c>
      <c r="DF125" s="2">
        <f t="shared" si="64"/>
        <v>0</v>
      </c>
      <c r="DG125" s="68"/>
      <c r="DH125" s="8"/>
      <c r="DI125" s="8"/>
      <c r="DJ125" s="8"/>
      <c r="DP125" s="2">
        <f t="shared" si="77"/>
        <v>36600</v>
      </c>
      <c r="DQ125" s="2">
        <f t="shared" si="65"/>
        <v>10.166666666666666</v>
      </c>
      <c r="DR125" s="2">
        <v>0</v>
      </c>
      <c r="DS125" s="2">
        <f t="shared" si="66"/>
        <v>0</v>
      </c>
      <c r="DT125" s="2">
        <f t="shared" si="67"/>
        <v>0</v>
      </c>
      <c r="DU125" s="68"/>
      <c r="DY125" s="8">
        <f t="shared" si="68"/>
        <v>0</v>
      </c>
      <c r="DZ125" s="8"/>
      <c r="EA125" s="8"/>
      <c r="EB125" s="8"/>
      <c r="EC125" s="8"/>
      <c r="ED125" s="8"/>
    </row>
    <row r="126" spans="1:135" x14ac:dyDescent="0.25">
      <c r="A126" s="2">
        <f t="shared" si="69"/>
        <v>36900</v>
      </c>
      <c r="B126" s="2">
        <f t="shared" si="39"/>
        <v>10.25</v>
      </c>
      <c r="C126" s="2">
        <v>0</v>
      </c>
      <c r="D126" s="2">
        <f t="shared" si="40"/>
        <v>0</v>
      </c>
      <c r="E126" s="2">
        <f t="shared" si="41"/>
        <v>0</v>
      </c>
      <c r="F126" s="68"/>
      <c r="M126" s="2">
        <f t="shared" si="70"/>
        <v>36900</v>
      </c>
      <c r="N126" s="2">
        <f t="shared" si="42"/>
        <v>10.25</v>
      </c>
      <c r="O126" s="2">
        <v>0</v>
      </c>
      <c r="P126" s="2">
        <f t="shared" si="43"/>
        <v>0</v>
      </c>
      <c r="Q126" s="2">
        <f t="shared" si="44"/>
        <v>0</v>
      </c>
      <c r="R126" s="68"/>
      <c r="S126" s="8"/>
      <c r="T126" s="8"/>
      <c r="U126" s="8"/>
      <c r="Z126" s="2">
        <f t="shared" si="71"/>
        <v>36900</v>
      </c>
      <c r="AA126" s="2">
        <f t="shared" si="45"/>
        <v>10.25</v>
      </c>
      <c r="AB126" s="2">
        <v>0</v>
      </c>
      <c r="AC126" s="2">
        <f t="shared" si="46"/>
        <v>0</v>
      </c>
      <c r="AD126" s="2">
        <f t="shared" si="47"/>
        <v>0</v>
      </c>
      <c r="AE126" s="68"/>
      <c r="AI126" s="8">
        <f t="shared" si="48"/>
        <v>0</v>
      </c>
      <c r="AV126" s="2">
        <f t="shared" si="72"/>
        <v>36900</v>
      </c>
      <c r="AW126" s="2">
        <f t="shared" si="49"/>
        <v>10.25</v>
      </c>
      <c r="AX126" s="2">
        <v>0</v>
      </c>
      <c r="AY126" s="2">
        <f t="shared" si="50"/>
        <v>0</v>
      </c>
      <c r="AZ126" s="2">
        <f t="shared" si="51"/>
        <v>0</v>
      </c>
      <c r="BA126" s="68"/>
      <c r="BB126" s="8"/>
      <c r="BC126" s="8"/>
      <c r="BD126" s="8"/>
      <c r="BE126" s="8"/>
      <c r="BF126" s="8"/>
      <c r="BG126" s="2">
        <f t="shared" si="73"/>
        <v>36900</v>
      </c>
      <c r="BH126" s="2">
        <f t="shared" si="52"/>
        <v>10.25</v>
      </c>
      <c r="BI126" s="2">
        <v>0</v>
      </c>
      <c r="BJ126" s="2">
        <f t="shared" si="53"/>
        <v>0</v>
      </c>
      <c r="BK126" s="2">
        <f t="shared" si="54"/>
        <v>0</v>
      </c>
      <c r="BL126" s="68"/>
      <c r="BM126" s="8"/>
      <c r="BS126" s="2">
        <f t="shared" si="74"/>
        <v>36900</v>
      </c>
      <c r="BT126" s="2">
        <f t="shared" si="55"/>
        <v>10.25</v>
      </c>
      <c r="BU126" s="2">
        <v>0</v>
      </c>
      <c r="BV126" s="2">
        <f t="shared" si="56"/>
        <v>0</v>
      </c>
      <c r="BW126" s="2">
        <f t="shared" si="57"/>
        <v>0</v>
      </c>
      <c r="BX126" s="68"/>
      <c r="BY126" s="8"/>
      <c r="BZ126" s="8"/>
      <c r="CA126" s="8"/>
      <c r="CB126" s="49">
        <f t="shared" si="58"/>
        <v>0</v>
      </c>
      <c r="CC126" s="8"/>
      <c r="CD126" s="8"/>
      <c r="CE126" s="8"/>
      <c r="CF126" s="8"/>
      <c r="CG126" s="8"/>
      <c r="CH126" s="8"/>
      <c r="CI126" s="8"/>
      <c r="CJ126" s="8"/>
      <c r="CO126" s="2">
        <f t="shared" si="75"/>
        <v>36900</v>
      </c>
      <c r="CP126" s="2">
        <f t="shared" si="59"/>
        <v>10.25</v>
      </c>
      <c r="CQ126" s="2">
        <v>0</v>
      </c>
      <c r="CR126" s="2">
        <f t="shared" si="60"/>
        <v>0</v>
      </c>
      <c r="CS126" s="2">
        <f t="shared" si="61"/>
        <v>0</v>
      </c>
      <c r="CT126" s="68"/>
      <c r="DB126" s="2">
        <f t="shared" si="76"/>
        <v>36900</v>
      </c>
      <c r="DC126" s="2">
        <f t="shared" si="62"/>
        <v>10.25</v>
      </c>
      <c r="DD126" s="2">
        <v>0</v>
      </c>
      <c r="DE126" s="2">
        <f t="shared" si="63"/>
        <v>0</v>
      </c>
      <c r="DF126" s="2">
        <f t="shared" si="64"/>
        <v>0</v>
      </c>
      <c r="DG126" s="68"/>
      <c r="DH126" s="8"/>
      <c r="DI126" s="8"/>
      <c r="DJ126" s="8"/>
      <c r="DP126" s="2">
        <f t="shared" si="77"/>
        <v>36900</v>
      </c>
      <c r="DQ126" s="2">
        <f t="shared" si="65"/>
        <v>10.25</v>
      </c>
      <c r="DR126" s="2">
        <v>0</v>
      </c>
      <c r="DS126" s="2">
        <f t="shared" si="66"/>
        <v>0</v>
      </c>
      <c r="DT126" s="2">
        <f t="shared" si="67"/>
        <v>0</v>
      </c>
      <c r="DU126" s="68"/>
      <c r="DY126" s="8">
        <f t="shared" si="68"/>
        <v>0</v>
      </c>
      <c r="DZ126" s="8"/>
      <c r="EA126" s="8"/>
      <c r="EB126" s="8"/>
      <c r="EC126" s="8"/>
      <c r="ED126" s="8"/>
    </row>
    <row r="127" spans="1:135" x14ac:dyDescent="0.25">
      <c r="A127" s="2">
        <f t="shared" si="69"/>
        <v>37200</v>
      </c>
      <c r="B127" s="2">
        <f t="shared" si="39"/>
        <v>10.333333333333334</v>
      </c>
      <c r="C127" s="2">
        <v>0</v>
      </c>
      <c r="D127" s="2">
        <f t="shared" si="40"/>
        <v>0</v>
      </c>
      <c r="E127" s="2">
        <f t="shared" si="41"/>
        <v>0</v>
      </c>
      <c r="F127" s="68"/>
      <c r="M127" s="2">
        <f t="shared" si="70"/>
        <v>37200</v>
      </c>
      <c r="N127" s="2">
        <f t="shared" si="42"/>
        <v>10.333333333333334</v>
      </c>
      <c r="O127" s="2">
        <v>0</v>
      </c>
      <c r="P127" s="2">
        <f t="shared" si="43"/>
        <v>0</v>
      </c>
      <c r="Q127" s="2">
        <f t="shared" si="44"/>
        <v>0</v>
      </c>
      <c r="R127" s="68"/>
      <c r="S127" s="8"/>
      <c r="T127" s="8"/>
      <c r="U127" s="8"/>
      <c r="Z127" s="2">
        <f t="shared" si="71"/>
        <v>37200</v>
      </c>
      <c r="AA127" s="2">
        <f t="shared" si="45"/>
        <v>10.333333333333334</v>
      </c>
      <c r="AB127" s="2">
        <v>0</v>
      </c>
      <c r="AC127" s="2">
        <f t="shared" si="46"/>
        <v>0</v>
      </c>
      <c r="AD127" s="2">
        <f t="shared" si="47"/>
        <v>0</v>
      </c>
      <c r="AE127" s="68"/>
      <c r="AI127" s="8">
        <f t="shared" si="48"/>
        <v>0</v>
      </c>
      <c r="AV127" s="2">
        <f t="shared" si="72"/>
        <v>37200</v>
      </c>
      <c r="AW127" s="2">
        <f t="shared" si="49"/>
        <v>10.333333333333334</v>
      </c>
      <c r="AX127" s="2">
        <v>0</v>
      </c>
      <c r="AY127" s="2">
        <f t="shared" si="50"/>
        <v>0</v>
      </c>
      <c r="AZ127" s="2">
        <f t="shared" si="51"/>
        <v>0</v>
      </c>
      <c r="BA127" s="68"/>
      <c r="BB127" s="8"/>
      <c r="BC127" s="8"/>
      <c r="BD127" s="8"/>
      <c r="BE127" s="8"/>
      <c r="BF127" s="8"/>
      <c r="BG127" s="2">
        <f t="shared" si="73"/>
        <v>37200</v>
      </c>
      <c r="BH127" s="2">
        <f t="shared" si="52"/>
        <v>10.333333333333334</v>
      </c>
      <c r="BI127" s="2">
        <v>0</v>
      </c>
      <c r="BJ127" s="2">
        <f t="shared" si="53"/>
        <v>0</v>
      </c>
      <c r="BK127" s="2">
        <f t="shared" si="54"/>
        <v>0</v>
      </c>
      <c r="BL127" s="68"/>
      <c r="BM127" s="8"/>
      <c r="BS127" s="2">
        <f t="shared" si="74"/>
        <v>37200</v>
      </c>
      <c r="BT127" s="2">
        <f t="shared" si="55"/>
        <v>10.333333333333334</v>
      </c>
      <c r="BU127" s="2">
        <v>0</v>
      </c>
      <c r="BV127" s="2">
        <f t="shared" si="56"/>
        <v>0</v>
      </c>
      <c r="BW127" s="2">
        <f t="shared" si="57"/>
        <v>0</v>
      </c>
      <c r="BX127" s="68"/>
      <c r="BY127" s="8"/>
      <c r="BZ127" s="8"/>
      <c r="CA127" s="8"/>
      <c r="CB127" s="49">
        <f t="shared" si="58"/>
        <v>0</v>
      </c>
      <c r="CC127" s="8"/>
      <c r="CD127" s="8"/>
      <c r="CE127" s="8"/>
      <c r="CF127" s="8"/>
      <c r="CG127" s="8"/>
      <c r="CH127" s="8"/>
      <c r="CI127" s="8"/>
      <c r="CJ127" s="8"/>
      <c r="CO127" s="2">
        <f t="shared" si="75"/>
        <v>37200</v>
      </c>
      <c r="CP127" s="2">
        <f t="shared" si="59"/>
        <v>10.333333333333334</v>
      </c>
      <c r="CQ127" s="2">
        <v>0</v>
      </c>
      <c r="CR127" s="2">
        <f t="shared" si="60"/>
        <v>0</v>
      </c>
      <c r="CS127" s="2">
        <f t="shared" si="61"/>
        <v>0</v>
      </c>
      <c r="CT127" s="68"/>
      <c r="DB127" s="2">
        <f t="shared" si="76"/>
        <v>37200</v>
      </c>
      <c r="DC127" s="2">
        <f t="shared" si="62"/>
        <v>10.333333333333334</v>
      </c>
      <c r="DD127" s="2">
        <v>0</v>
      </c>
      <c r="DE127" s="2">
        <f t="shared" si="63"/>
        <v>0</v>
      </c>
      <c r="DF127" s="2">
        <f t="shared" si="64"/>
        <v>0</v>
      </c>
      <c r="DG127" s="68"/>
      <c r="DH127" s="8"/>
      <c r="DI127" s="8"/>
      <c r="DJ127" s="8"/>
      <c r="DP127" s="2">
        <f t="shared" si="77"/>
        <v>37200</v>
      </c>
      <c r="DQ127" s="2">
        <f t="shared" si="65"/>
        <v>10.333333333333334</v>
      </c>
      <c r="DR127" s="2">
        <v>0</v>
      </c>
      <c r="DS127" s="2">
        <f t="shared" si="66"/>
        <v>0</v>
      </c>
      <c r="DT127" s="2">
        <f t="shared" si="67"/>
        <v>0</v>
      </c>
      <c r="DU127" s="68"/>
      <c r="DY127" s="8">
        <f t="shared" si="68"/>
        <v>0</v>
      </c>
      <c r="DZ127" s="8"/>
      <c r="EA127" s="8"/>
      <c r="EB127" s="8"/>
      <c r="EC127" s="8"/>
      <c r="ED127" s="8"/>
    </row>
    <row r="128" spans="1:135" x14ac:dyDescent="0.25">
      <c r="A128" s="2">
        <f t="shared" si="69"/>
        <v>37500</v>
      </c>
      <c r="B128" s="2">
        <f t="shared" si="39"/>
        <v>10.416666666666666</v>
      </c>
      <c r="C128" s="2">
        <v>0</v>
      </c>
      <c r="D128" s="2">
        <f t="shared" si="40"/>
        <v>0</v>
      </c>
      <c r="E128" s="2">
        <f t="shared" si="41"/>
        <v>0</v>
      </c>
      <c r="F128" s="68"/>
      <c r="M128" s="2">
        <f t="shared" si="70"/>
        <v>37500</v>
      </c>
      <c r="N128" s="2">
        <f t="shared" si="42"/>
        <v>10.416666666666666</v>
      </c>
      <c r="O128" s="2">
        <v>0</v>
      </c>
      <c r="P128" s="2">
        <f t="shared" si="43"/>
        <v>0</v>
      </c>
      <c r="Q128" s="2">
        <f t="shared" si="44"/>
        <v>0</v>
      </c>
      <c r="R128" s="68"/>
      <c r="S128" s="8"/>
      <c r="T128" s="8"/>
      <c r="U128" s="8"/>
      <c r="Z128" s="2">
        <f t="shared" si="71"/>
        <v>37500</v>
      </c>
      <c r="AA128" s="2">
        <f t="shared" si="45"/>
        <v>10.416666666666666</v>
      </c>
      <c r="AB128" s="2">
        <v>0.1</v>
      </c>
      <c r="AC128" s="2">
        <f t="shared" si="46"/>
        <v>1E-4</v>
      </c>
      <c r="AD128" s="2">
        <f t="shared" si="47"/>
        <v>0.98684605264736835</v>
      </c>
      <c r="AE128" s="68"/>
      <c r="AI128" s="8">
        <f t="shared" si="48"/>
        <v>0.32894868421578943</v>
      </c>
      <c r="AV128" s="2">
        <f t="shared" si="72"/>
        <v>37500</v>
      </c>
      <c r="AW128" s="2">
        <f t="shared" si="49"/>
        <v>10.416666666666666</v>
      </c>
      <c r="AX128" s="2">
        <v>0</v>
      </c>
      <c r="AY128" s="2">
        <f t="shared" si="50"/>
        <v>0</v>
      </c>
      <c r="AZ128" s="2">
        <f t="shared" si="51"/>
        <v>0</v>
      </c>
      <c r="BA128" s="68"/>
      <c r="BB128" s="8"/>
      <c r="BC128" s="8"/>
      <c r="BD128" s="8"/>
      <c r="BE128" s="8"/>
      <c r="BF128" s="8"/>
      <c r="BG128" s="2">
        <f t="shared" si="73"/>
        <v>37500</v>
      </c>
      <c r="BH128" s="2">
        <f t="shared" si="52"/>
        <v>10.416666666666666</v>
      </c>
      <c r="BI128" s="2">
        <v>0</v>
      </c>
      <c r="BJ128" s="2">
        <f t="shared" si="53"/>
        <v>0</v>
      </c>
      <c r="BK128" s="2">
        <f t="shared" si="54"/>
        <v>0</v>
      </c>
      <c r="BL128" s="68"/>
      <c r="BM128" s="8"/>
      <c r="BS128" s="2">
        <f t="shared" si="74"/>
        <v>37500</v>
      </c>
      <c r="BT128" s="2">
        <f t="shared" si="55"/>
        <v>10.416666666666666</v>
      </c>
      <c r="BU128" s="2">
        <v>0</v>
      </c>
      <c r="BV128" s="2">
        <f t="shared" si="56"/>
        <v>0</v>
      </c>
      <c r="BW128" s="2">
        <f t="shared" si="57"/>
        <v>0</v>
      </c>
      <c r="BX128" s="68"/>
      <c r="BY128" s="8"/>
      <c r="BZ128" s="8"/>
      <c r="CA128" s="8"/>
      <c r="CB128" s="49">
        <f t="shared" si="58"/>
        <v>0</v>
      </c>
      <c r="CC128" s="8"/>
      <c r="CD128" s="8"/>
      <c r="CE128" s="8"/>
      <c r="CF128" s="8"/>
      <c r="CG128" s="8"/>
      <c r="CH128" s="8"/>
      <c r="CI128" s="8"/>
      <c r="CJ128" s="8"/>
      <c r="CO128" s="2">
        <f t="shared" si="75"/>
        <v>37500</v>
      </c>
      <c r="CP128" s="2">
        <f t="shared" si="59"/>
        <v>10.416666666666666</v>
      </c>
      <c r="CQ128" s="2">
        <v>0</v>
      </c>
      <c r="CR128" s="2">
        <f t="shared" si="60"/>
        <v>0</v>
      </c>
      <c r="CS128" s="2">
        <f t="shared" si="61"/>
        <v>0</v>
      </c>
      <c r="CT128" s="68"/>
      <c r="DB128" s="2">
        <f t="shared" si="76"/>
        <v>37500</v>
      </c>
      <c r="DC128" s="2">
        <f t="shared" si="62"/>
        <v>10.416666666666666</v>
      </c>
      <c r="DD128" s="2">
        <v>0</v>
      </c>
      <c r="DE128" s="2">
        <f t="shared" si="63"/>
        <v>0</v>
      </c>
      <c r="DF128" s="2">
        <f t="shared" si="64"/>
        <v>0</v>
      </c>
      <c r="DG128" s="68"/>
      <c r="DH128" s="8"/>
      <c r="DI128" s="8"/>
      <c r="DJ128" s="8"/>
      <c r="DP128" s="2">
        <f t="shared" si="77"/>
        <v>37500</v>
      </c>
      <c r="DQ128" s="2">
        <f t="shared" si="65"/>
        <v>10.416666666666666</v>
      </c>
      <c r="DR128" s="2">
        <v>0</v>
      </c>
      <c r="DS128" s="2">
        <f t="shared" si="66"/>
        <v>0</v>
      </c>
      <c r="DT128" s="2">
        <f t="shared" si="67"/>
        <v>0</v>
      </c>
      <c r="DU128" s="68"/>
      <c r="DY128" s="8">
        <f t="shared" si="68"/>
        <v>0</v>
      </c>
      <c r="DZ128" s="8"/>
      <c r="EA128" s="8"/>
      <c r="EB128" s="8"/>
      <c r="EC128" s="8"/>
      <c r="ED128" s="8"/>
    </row>
    <row r="129" spans="1:134" x14ac:dyDescent="0.25">
      <c r="A129" s="2">
        <f t="shared" si="69"/>
        <v>37800</v>
      </c>
      <c r="B129" s="2">
        <f t="shared" si="39"/>
        <v>10.5</v>
      </c>
      <c r="C129" s="2">
        <v>0</v>
      </c>
      <c r="D129" s="2">
        <f t="shared" si="40"/>
        <v>0</v>
      </c>
      <c r="E129" s="2">
        <f t="shared" si="41"/>
        <v>0</v>
      </c>
      <c r="F129" s="68"/>
      <c r="M129" s="2">
        <f t="shared" si="70"/>
        <v>37800</v>
      </c>
      <c r="N129" s="2">
        <f t="shared" si="42"/>
        <v>10.5</v>
      </c>
      <c r="O129" s="2">
        <v>0</v>
      </c>
      <c r="P129" s="2">
        <f t="shared" si="43"/>
        <v>0</v>
      </c>
      <c r="Q129" s="2">
        <f t="shared" si="44"/>
        <v>0</v>
      </c>
      <c r="R129" s="68"/>
      <c r="S129" s="8"/>
      <c r="T129" s="8"/>
      <c r="U129" s="8"/>
      <c r="Z129" s="2">
        <f t="shared" si="71"/>
        <v>37800</v>
      </c>
      <c r="AA129" s="2">
        <f t="shared" si="45"/>
        <v>10.5</v>
      </c>
      <c r="AB129" s="2">
        <v>0</v>
      </c>
      <c r="AC129" s="2">
        <f t="shared" si="46"/>
        <v>0</v>
      </c>
      <c r="AD129" s="2">
        <f t="shared" si="47"/>
        <v>0</v>
      </c>
      <c r="AE129" s="68"/>
      <c r="AI129" s="8">
        <f t="shared" si="48"/>
        <v>0</v>
      </c>
      <c r="AV129" s="2">
        <f t="shared" si="72"/>
        <v>37800</v>
      </c>
      <c r="AW129" s="2">
        <f t="shared" si="49"/>
        <v>10.5</v>
      </c>
      <c r="AX129" s="2">
        <v>0</v>
      </c>
      <c r="AY129" s="2">
        <f t="shared" si="50"/>
        <v>0</v>
      </c>
      <c r="AZ129" s="2">
        <f t="shared" si="51"/>
        <v>0</v>
      </c>
      <c r="BA129" s="68"/>
      <c r="BB129" s="8"/>
      <c r="BC129" s="8"/>
      <c r="BD129" s="8"/>
      <c r="BE129" s="8"/>
      <c r="BF129" s="8"/>
      <c r="BG129" s="2">
        <f t="shared" si="73"/>
        <v>37800</v>
      </c>
      <c r="BH129" s="2">
        <f t="shared" si="52"/>
        <v>10.5</v>
      </c>
      <c r="BI129" s="2">
        <v>0</v>
      </c>
      <c r="BJ129" s="2">
        <f t="shared" si="53"/>
        <v>0</v>
      </c>
      <c r="BK129" s="2">
        <f t="shared" si="54"/>
        <v>0</v>
      </c>
      <c r="BL129" s="68"/>
      <c r="BM129" s="8"/>
      <c r="BS129" s="2">
        <f t="shared" si="74"/>
        <v>37800</v>
      </c>
      <c r="BT129" s="2">
        <f t="shared" si="55"/>
        <v>10.5</v>
      </c>
      <c r="BU129" s="2">
        <v>0</v>
      </c>
      <c r="BV129" s="2">
        <f t="shared" si="56"/>
        <v>0</v>
      </c>
      <c r="BW129" s="2">
        <f t="shared" si="57"/>
        <v>0</v>
      </c>
      <c r="BX129" s="68"/>
      <c r="BY129" s="8"/>
      <c r="BZ129" s="8"/>
      <c r="CA129" s="8"/>
      <c r="CB129" s="49">
        <f t="shared" si="58"/>
        <v>0</v>
      </c>
      <c r="CC129" s="8"/>
      <c r="CD129" s="8"/>
      <c r="CE129" s="8"/>
      <c r="CF129" s="8"/>
      <c r="CG129" s="8"/>
      <c r="CH129" s="8"/>
      <c r="CI129" s="8"/>
      <c r="CJ129" s="8"/>
      <c r="CO129" s="2">
        <f t="shared" si="75"/>
        <v>37800</v>
      </c>
      <c r="CP129" s="2">
        <f t="shared" si="59"/>
        <v>10.5</v>
      </c>
      <c r="CQ129" s="2">
        <v>0</v>
      </c>
      <c r="CR129" s="2">
        <f t="shared" si="60"/>
        <v>0</v>
      </c>
      <c r="CS129" s="2">
        <f t="shared" si="61"/>
        <v>0</v>
      </c>
      <c r="CT129" s="68"/>
      <c r="DB129" s="2">
        <f t="shared" si="76"/>
        <v>37800</v>
      </c>
      <c r="DC129" s="2">
        <f t="shared" si="62"/>
        <v>10.5</v>
      </c>
      <c r="DD129" s="2">
        <v>0</v>
      </c>
      <c r="DE129" s="2">
        <f t="shared" si="63"/>
        <v>0</v>
      </c>
      <c r="DF129" s="2">
        <f t="shared" si="64"/>
        <v>0</v>
      </c>
      <c r="DG129" s="68"/>
      <c r="DH129" s="8"/>
      <c r="DI129" s="8"/>
      <c r="DJ129" s="8"/>
      <c r="DP129" s="2">
        <f t="shared" si="77"/>
        <v>37800</v>
      </c>
      <c r="DQ129" s="2">
        <f t="shared" si="65"/>
        <v>10.5</v>
      </c>
      <c r="DR129" s="2">
        <v>0</v>
      </c>
      <c r="DS129" s="2">
        <f t="shared" si="66"/>
        <v>0</v>
      </c>
      <c r="DT129" s="2">
        <f t="shared" si="67"/>
        <v>0</v>
      </c>
      <c r="DU129" s="68"/>
      <c r="DY129" s="8">
        <f t="shared" si="68"/>
        <v>0</v>
      </c>
      <c r="DZ129" s="8"/>
      <c r="EA129" s="8"/>
      <c r="EB129" s="8"/>
      <c r="EC129" s="8"/>
      <c r="ED129" s="8"/>
    </row>
    <row r="130" spans="1:134" x14ac:dyDescent="0.25">
      <c r="A130" s="2">
        <f t="shared" si="69"/>
        <v>38100</v>
      </c>
      <c r="B130" s="2">
        <f t="shared" si="39"/>
        <v>10.583333333333334</v>
      </c>
      <c r="C130" s="2">
        <v>0</v>
      </c>
      <c r="D130" s="2">
        <f t="shared" si="40"/>
        <v>0</v>
      </c>
      <c r="E130" s="2">
        <f t="shared" si="41"/>
        <v>0</v>
      </c>
      <c r="F130" s="68"/>
      <c r="M130" s="2">
        <f t="shared" si="70"/>
        <v>38100</v>
      </c>
      <c r="N130" s="2">
        <f t="shared" si="42"/>
        <v>10.583333333333334</v>
      </c>
      <c r="O130" s="2">
        <v>0.1</v>
      </c>
      <c r="P130" s="2">
        <f t="shared" si="43"/>
        <v>1E-4</v>
      </c>
      <c r="Q130" s="2">
        <f t="shared" si="44"/>
        <v>0.98684605264736835</v>
      </c>
      <c r="R130" s="68"/>
      <c r="S130" s="8"/>
      <c r="T130" s="8"/>
      <c r="U130" s="8"/>
      <c r="Z130" s="2">
        <f t="shared" si="71"/>
        <v>38100</v>
      </c>
      <c r="AA130" s="2">
        <f t="shared" si="45"/>
        <v>10.583333333333334</v>
      </c>
      <c r="AB130" s="2">
        <v>0</v>
      </c>
      <c r="AC130" s="2">
        <f t="shared" si="46"/>
        <v>0</v>
      </c>
      <c r="AD130" s="2">
        <f t="shared" si="47"/>
        <v>0</v>
      </c>
      <c r="AE130" s="68"/>
      <c r="AI130" s="8">
        <f t="shared" si="48"/>
        <v>0.32894868421578943</v>
      </c>
      <c r="AV130" s="2">
        <f t="shared" si="72"/>
        <v>38100</v>
      </c>
      <c r="AW130" s="2">
        <f t="shared" si="49"/>
        <v>10.583333333333334</v>
      </c>
      <c r="AX130" s="2">
        <v>0</v>
      </c>
      <c r="AY130" s="2">
        <f t="shared" si="50"/>
        <v>0</v>
      </c>
      <c r="AZ130" s="2">
        <f t="shared" si="51"/>
        <v>0</v>
      </c>
      <c r="BA130" s="68"/>
      <c r="BB130" s="8"/>
      <c r="BC130" s="8"/>
      <c r="BD130" s="8"/>
      <c r="BE130" s="8"/>
      <c r="BF130" s="8"/>
      <c r="BG130" s="2">
        <f t="shared" si="73"/>
        <v>38100</v>
      </c>
      <c r="BH130" s="2">
        <f t="shared" si="52"/>
        <v>10.583333333333334</v>
      </c>
      <c r="BI130" s="2">
        <v>0</v>
      </c>
      <c r="BJ130" s="2">
        <f t="shared" si="53"/>
        <v>0</v>
      </c>
      <c r="BK130" s="2">
        <f t="shared" si="54"/>
        <v>0</v>
      </c>
      <c r="BL130" s="68"/>
      <c r="BM130" s="8"/>
      <c r="BS130" s="2">
        <f t="shared" si="74"/>
        <v>38100</v>
      </c>
      <c r="BT130" s="2">
        <f t="shared" si="55"/>
        <v>10.583333333333334</v>
      </c>
      <c r="BU130" s="2">
        <v>0</v>
      </c>
      <c r="BV130" s="2">
        <f t="shared" si="56"/>
        <v>0</v>
      </c>
      <c r="BW130" s="2">
        <f t="shared" si="57"/>
        <v>0</v>
      </c>
      <c r="BX130" s="68"/>
      <c r="BY130" s="8"/>
      <c r="BZ130" s="8"/>
      <c r="CA130" s="8"/>
      <c r="CB130" s="49">
        <f t="shared" si="58"/>
        <v>0</v>
      </c>
      <c r="CC130" s="8"/>
      <c r="CD130" s="8"/>
      <c r="CE130" s="8"/>
      <c r="CF130" s="8"/>
      <c r="CG130" s="8"/>
      <c r="CH130" s="8"/>
      <c r="CI130" s="8"/>
      <c r="CJ130" s="8"/>
      <c r="CO130" s="2">
        <f t="shared" si="75"/>
        <v>38100</v>
      </c>
      <c r="CP130" s="2">
        <f t="shared" si="59"/>
        <v>10.583333333333334</v>
      </c>
      <c r="CQ130" s="2">
        <v>0</v>
      </c>
      <c r="CR130" s="2">
        <f t="shared" si="60"/>
        <v>0</v>
      </c>
      <c r="CS130" s="2">
        <f t="shared" si="61"/>
        <v>0</v>
      </c>
      <c r="CT130" s="68"/>
      <c r="DB130" s="2">
        <f t="shared" si="76"/>
        <v>38100</v>
      </c>
      <c r="DC130" s="2">
        <f t="shared" si="62"/>
        <v>10.583333333333334</v>
      </c>
      <c r="DD130" s="2">
        <v>0</v>
      </c>
      <c r="DE130" s="2">
        <f t="shared" si="63"/>
        <v>0</v>
      </c>
      <c r="DF130" s="2">
        <f t="shared" si="64"/>
        <v>0</v>
      </c>
      <c r="DG130" s="68"/>
      <c r="DH130" s="8"/>
      <c r="DI130" s="8"/>
      <c r="DJ130" s="8"/>
      <c r="DP130" s="2">
        <f t="shared" si="77"/>
        <v>38100</v>
      </c>
      <c r="DQ130" s="2">
        <f t="shared" si="65"/>
        <v>10.583333333333334</v>
      </c>
      <c r="DR130" s="2">
        <v>0</v>
      </c>
      <c r="DS130" s="2">
        <f t="shared" si="66"/>
        <v>0</v>
      </c>
      <c r="DT130" s="2">
        <f t="shared" si="67"/>
        <v>0</v>
      </c>
      <c r="DU130" s="68"/>
      <c r="DY130" s="8">
        <f t="shared" si="68"/>
        <v>0</v>
      </c>
      <c r="DZ130" s="8"/>
      <c r="EA130" s="8"/>
      <c r="EB130" s="8"/>
      <c r="EC130" s="8"/>
      <c r="ED130" s="8"/>
    </row>
    <row r="131" spans="1:134" x14ac:dyDescent="0.25">
      <c r="A131" s="2">
        <f t="shared" si="69"/>
        <v>38400</v>
      </c>
      <c r="B131" s="2">
        <f t="shared" si="39"/>
        <v>10.666666666666666</v>
      </c>
      <c r="C131" s="2">
        <v>0</v>
      </c>
      <c r="D131" s="2">
        <f t="shared" si="40"/>
        <v>0</v>
      </c>
      <c r="E131" s="2">
        <f t="shared" si="41"/>
        <v>0</v>
      </c>
      <c r="F131" s="68"/>
      <c r="M131" s="2">
        <f t="shared" si="70"/>
        <v>38400</v>
      </c>
      <c r="N131" s="2">
        <f t="shared" si="42"/>
        <v>10.666666666666666</v>
      </c>
      <c r="O131" s="2">
        <v>0</v>
      </c>
      <c r="P131" s="2">
        <f t="shared" si="43"/>
        <v>0</v>
      </c>
      <c r="Q131" s="2">
        <f t="shared" si="44"/>
        <v>0</v>
      </c>
      <c r="R131" s="68"/>
      <c r="S131" s="8"/>
      <c r="T131" s="8"/>
      <c r="U131" s="8"/>
      <c r="Z131" s="2">
        <f t="shared" si="71"/>
        <v>38400</v>
      </c>
      <c r="AA131" s="2">
        <f t="shared" si="45"/>
        <v>10.666666666666666</v>
      </c>
      <c r="AB131" s="2">
        <v>0</v>
      </c>
      <c r="AC131" s="2">
        <f t="shared" si="46"/>
        <v>0</v>
      </c>
      <c r="AD131" s="2">
        <f t="shared" si="47"/>
        <v>0</v>
      </c>
      <c r="AE131" s="68"/>
      <c r="AI131" s="8">
        <f t="shared" si="48"/>
        <v>0</v>
      </c>
      <c r="AV131" s="2">
        <f t="shared" si="72"/>
        <v>38400</v>
      </c>
      <c r="AW131" s="2">
        <f t="shared" si="49"/>
        <v>10.666666666666666</v>
      </c>
      <c r="AX131" s="2">
        <v>0</v>
      </c>
      <c r="AY131" s="2">
        <f t="shared" si="50"/>
        <v>0</v>
      </c>
      <c r="AZ131" s="2">
        <f t="shared" si="51"/>
        <v>0</v>
      </c>
      <c r="BA131" s="68"/>
      <c r="BB131" s="8"/>
      <c r="BC131" s="8"/>
      <c r="BD131" s="8"/>
      <c r="BE131" s="8"/>
      <c r="BF131" s="8"/>
      <c r="BG131" s="2">
        <f t="shared" si="73"/>
        <v>38400</v>
      </c>
      <c r="BH131" s="2">
        <f t="shared" si="52"/>
        <v>10.666666666666666</v>
      </c>
      <c r="BI131" s="2">
        <v>0</v>
      </c>
      <c r="BJ131" s="2">
        <f t="shared" si="53"/>
        <v>0</v>
      </c>
      <c r="BK131" s="2">
        <f t="shared" si="54"/>
        <v>0</v>
      </c>
      <c r="BL131" s="68"/>
      <c r="BM131" s="8"/>
      <c r="BS131" s="2">
        <f t="shared" si="74"/>
        <v>38400</v>
      </c>
      <c r="BT131" s="2">
        <f t="shared" si="55"/>
        <v>10.666666666666666</v>
      </c>
      <c r="BU131" s="2">
        <v>0</v>
      </c>
      <c r="BV131" s="2">
        <f t="shared" si="56"/>
        <v>0</v>
      </c>
      <c r="BW131" s="2">
        <f t="shared" si="57"/>
        <v>0</v>
      </c>
      <c r="BX131" s="68"/>
      <c r="BY131" s="8"/>
      <c r="BZ131" s="8"/>
      <c r="CA131" s="8"/>
      <c r="CB131" s="49">
        <f t="shared" si="58"/>
        <v>0</v>
      </c>
      <c r="CC131" s="8"/>
      <c r="CD131" s="8"/>
      <c r="CE131" s="8"/>
      <c r="CF131" s="8"/>
      <c r="CG131" s="8"/>
      <c r="CH131" s="8"/>
      <c r="CI131" s="8"/>
      <c r="CJ131" s="8"/>
      <c r="CO131" s="2">
        <f t="shared" si="75"/>
        <v>38400</v>
      </c>
      <c r="CP131" s="2">
        <f t="shared" si="59"/>
        <v>10.666666666666666</v>
      </c>
      <c r="CQ131" s="2">
        <v>0</v>
      </c>
      <c r="CR131" s="2">
        <f t="shared" si="60"/>
        <v>0</v>
      </c>
      <c r="CS131" s="2">
        <f t="shared" si="61"/>
        <v>0</v>
      </c>
      <c r="CT131" s="68"/>
      <c r="DB131" s="2">
        <f t="shared" si="76"/>
        <v>38400</v>
      </c>
      <c r="DC131" s="2">
        <f t="shared" si="62"/>
        <v>10.666666666666666</v>
      </c>
      <c r="DD131" s="2">
        <v>0</v>
      </c>
      <c r="DE131" s="2">
        <f t="shared" si="63"/>
        <v>0</v>
      </c>
      <c r="DF131" s="2">
        <f t="shared" si="64"/>
        <v>0</v>
      </c>
      <c r="DG131" s="68"/>
      <c r="DH131" s="8"/>
      <c r="DI131" s="8"/>
      <c r="DJ131" s="8"/>
      <c r="DP131" s="2">
        <f t="shared" si="77"/>
        <v>38400</v>
      </c>
      <c r="DQ131" s="2">
        <f t="shared" si="65"/>
        <v>10.666666666666666</v>
      </c>
      <c r="DR131" s="2">
        <v>0</v>
      </c>
      <c r="DS131" s="2">
        <f t="shared" si="66"/>
        <v>0</v>
      </c>
      <c r="DT131" s="2">
        <f t="shared" si="67"/>
        <v>0</v>
      </c>
      <c r="DU131" s="68"/>
      <c r="DY131" s="8">
        <f t="shared" si="68"/>
        <v>0</v>
      </c>
      <c r="DZ131" s="8"/>
      <c r="EA131" s="8"/>
      <c r="EB131" s="8"/>
      <c r="EC131" s="8"/>
      <c r="ED131" s="8"/>
    </row>
    <row r="132" spans="1:134" x14ac:dyDescent="0.25">
      <c r="A132" s="2">
        <f t="shared" si="69"/>
        <v>38700</v>
      </c>
      <c r="B132" s="2">
        <f t="shared" si="39"/>
        <v>10.75</v>
      </c>
      <c r="C132" s="2">
        <v>0</v>
      </c>
      <c r="D132" s="2">
        <f t="shared" si="40"/>
        <v>0</v>
      </c>
      <c r="E132" s="2">
        <f t="shared" si="41"/>
        <v>0</v>
      </c>
      <c r="F132" s="68"/>
      <c r="M132" s="2">
        <f t="shared" si="70"/>
        <v>38700</v>
      </c>
      <c r="N132" s="2">
        <f t="shared" si="42"/>
        <v>10.75</v>
      </c>
      <c r="O132" s="2">
        <v>0</v>
      </c>
      <c r="P132" s="2">
        <f t="shared" si="43"/>
        <v>0</v>
      </c>
      <c r="Q132" s="2">
        <f t="shared" si="44"/>
        <v>0</v>
      </c>
      <c r="R132" s="68"/>
      <c r="S132" s="8"/>
      <c r="T132" s="8"/>
      <c r="U132" s="8"/>
      <c r="Z132" s="2">
        <f t="shared" si="71"/>
        <v>38700</v>
      </c>
      <c r="AA132" s="2">
        <f t="shared" si="45"/>
        <v>10.75</v>
      </c>
      <c r="AB132" s="2">
        <v>0</v>
      </c>
      <c r="AC132" s="2">
        <f t="shared" si="46"/>
        <v>0</v>
      </c>
      <c r="AD132" s="2">
        <f t="shared" si="47"/>
        <v>0</v>
      </c>
      <c r="AE132" s="68"/>
      <c r="AI132" s="8">
        <f t="shared" si="48"/>
        <v>0</v>
      </c>
      <c r="AV132" s="2">
        <f t="shared" si="72"/>
        <v>38700</v>
      </c>
      <c r="AW132" s="2">
        <f t="shared" si="49"/>
        <v>10.75</v>
      </c>
      <c r="AX132" s="2">
        <v>0</v>
      </c>
      <c r="AY132" s="2">
        <f t="shared" si="50"/>
        <v>0</v>
      </c>
      <c r="AZ132" s="2">
        <f t="shared" si="51"/>
        <v>0</v>
      </c>
      <c r="BA132" s="68"/>
      <c r="BB132" s="8"/>
      <c r="BC132" s="8"/>
      <c r="BD132" s="8"/>
      <c r="BE132" s="8"/>
      <c r="BF132" s="8"/>
      <c r="BG132" s="2">
        <f t="shared" si="73"/>
        <v>38700</v>
      </c>
      <c r="BH132" s="2">
        <f t="shared" si="52"/>
        <v>10.75</v>
      </c>
      <c r="BI132" s="2">
        <v>0</v>
      </c>
      <c r="BJ132" s="2">
        <f t="shared" si="53"/>
        <v>0</v>
      </c>
      <c r="BK132" s="2">
        <f t="shared" si="54"/>
        <v>0</v>
      </c>
      <c r="BL132" s="68"/>
      <c r="BM132" s="8"/>
      <c r="BS132" s="2">
        <f t="shared" si="74"/>
        <v>38700</v>
      </c>
      <c r="BT132" s="2">
        <f t="shared" si="55"/>
        <v>10.75</v>
      </c>
      <c r="BU132" s="2">
        <v>0</v>
      </c>
      <c r="BV132" s="2">
        <f t="shared" si="56"/>
        <v>0</v>
      </c>
      <c r="BW132" s="2">
        <f t="shared" si="57"/>
        <v>0</v>
      </c>
      <c r="BX132" s="68"/>
      <c r="BY132" s="8"/>
      <c r="BZ132" s="8"/>
      <c r="CA132" s="8"/>
      <c r="CB132" s="49">
        <f t="shared" si="58"/>
        <v>0</v>
      </c>
      <c r="CC132" s="8"/>
      <c r="CD132" s="8"/>
      <c r="CE132" s="8"/>
      <c r="CF132" s="8"/>
      <c r="CG132" s="8"/>
      <c r="CH132" s="8"/>
      <c r="CI132" s="8"/>
      <c r="CJ132" s="8"/>
      <c r="CO132" s="2">
        <f t="shared" si="75"/>
        <v>38700</v>
      </c>
      <c r="CP132" s="2">
        <f t="shared" si="59"/>
        <v>10.75</v>
      </c>
      <c r="CQ132" s="2">
        <v>0</v>
      </c>
      <c r="CR132" s="2">
        <f t="shared" si="60"/>
        <v>0</v>
      </c>
      <c r="CS132" s="2">
        <f t="shared" si="61"/>
        <v>0</v>
      </c>
      <c r="CT132" s="68"/>
      <c r="DB132" s="2">
        <f t="shared" si="76"/>
        <v>38700</v>
      </c>
      <c r="DC132" s="2">
        <f t="shared" si="62"/>
        <v>10.75</v>
      </c>
      <c r="DD132" s="2">
        <v>0</v>
      </c>
      <c r="DE132" s="2">
        <f t="shared" si="63"/>
        <v>0</v>
      </c>
      <c r="DF132" s="2">
        <f t="shared" si="64"/>
        <v>0</v>
      </c>
      <c r="DG132" s="68"/>
      <c r="DH132" s="8"/>
      <c r="DI132" s="8"/>
      <c r="DJ132" s="8"/>
      <c r="DP132" s="2">
        <f t="shared" si="77"/>
        <v>38700</v>
      </c>
      <c r="DQ132" s="2">
        <f t="shared" si="65"/>
        <v>10.75</v>
      </c>
      <c r="DR132" s="2">
        <v>0</v>
      </c>
      <c r="DS132" s="2">
        <f t="shared" si="66"/>
        <v>0</v>
      </c>
      <c r="DT132" s="2">
        <f t="shared" si="67"/>
        <v>0</v>
      </c>
      <c r="DU132" s="68"/>
      <c r="DY132" s="8">
        <f t="shared" si="68"/>
        <v>0</v>
      </c>
      <c r="DZ132" s="8"/>
      <c r="EA132" s="8"/>
      <c r="EB132" s="8"/>
      <c r="EC132" s="8"/>
      <c r="ED132" s="8"/>
    </row>
    <row r="133" spans="1:134" x14ac:dyDescent="0.25">
      <c r="A133" s="2">
        <f t="shared" si="69"/>
        <v>39000</v>
      </c>
      <c r="B133" s="2">
        <f t="shared" ref="B133:B174" si="78">A133/3600</f>
        <v>10.833333333333334</v>
      </c>
      <c r="C133" s="2">
        <v>0</v>
      </c>
      <c r="D133" s="2">
        <f t="shared" ref="D133:D174" si="79">C133/1000</f>
        <v>0</v>
      </c>
      <c r="E133" s="2">
        <f t="shared" ref="E133:E174" si="80">D133/(0.001216*0.083333)</f>
        <v>0</v>
      </c>
      <c r="F133" s="68"/>
      <c r="M133" s="2">
        <f t="shared" si="70"/>
        <v>39000</v>
      </c>
      <c r="N133" s="2">
        <f t="shared" ref="N133:N174" si="81">M133/3600</f>
        <v>10.833333333333334</v>
      </c>
      <c r="O133" s="2">
        <v>0</v>
      </c>
      <c r="P133" s="2">
        <f t="shared" ref="P133:P174" si="82">O133/1000</f>
        <v>0</v>
      </c>
      <c r="Q133" s="2">
        <f t="shared" ref="Q133:Q174" si="83">P133/(0.001216*0.083333)</f>
        <v>0</v>
      </c>
      <c r="R133" s="68"/>
      <c r="S133" s="8"/>
      <c r="T133" s="8"/>
      <c r="U133" s="8"/>
      <c r="Z133" s="2">
        <f t="shared" si="71"/>
        <v>39000</v>
      </c>
      <c r="AA133" s="2">
        <f t="shared" ref="AA133:AA174" si="84">Z133/3600</f>
        <v>10.833333333333334</v>
      </c>
      <c r="AB133" s="2">
        <v>0</v>
      </c>
      <c r="AC133" s="2">
        <f t="shared" ref="AC133:AC174" si="85">AB133/1000</f>
        <v>0</v>
      </c>
      <c r="AD133" s="2">
        <f t="shared" ref="AD133:AD174" si="86">AC133/(0.001216*0.083333)</f>
        <v>0</v>
      </c>
      <c r="AE133" s="68"/>
      <c r="AI133" s="8">
        <f t="shared" ref="AI133:AI174" si="87">AVERAGEA(E133,Q133,AD133)</f>
        <v>0</v>
      </c>
      <c r="AV133" s="2">
        <f t="shared" si="72"/>
        <v>39000</v>
      </c>
      <c r="AW133" s="2">
        <f t="shared" ref="AW133:AW174" si="88">AV133/3600</f>
        <v>10.833333333333334</v>
      </c>
      <c r="AX133" s="2">
        <v>0</v>
      </c>
      <c r="AY133" s="2">
        <f t="shared" ref="AY133:AY174" si="89">AX133/1000</f>
        <v>0</v>
      </c>
      <c r="AZ133" s="2">
        <f t="shared" ref="AZ133:AZ174" si="90">AY133/(0.001216*0.083333)</f>
        <v>0</v>
      </c>
      <c r="BA133" s="68"/>
      <c r="BB133" s="8"/>
      <c r="BC133" s="8"/>
      <c r="BD133" s="8"/>
      <c r="BE133" s="8"/>
      <c r="BF133" s="8"/>
      <c r="BG133" s="2">
        <f t="shared" si="73"/>
        <v>39000</v>
      </c>
      <c r="BH133" s="2">
        <f t="shared" ref="BH133:BH174" si="91">BG133/3600</f>
        <v>10.833333333333334</v>
      </c>
      <c r="BI133" s="2">
        <v>0</v>
      </c>
      <c r="BJ133" s="2">
        <f t="shared" ref="BJ133:BJ174" si="92">BI133/1000</f>
        <v>0</v>
      </c>
      <c r="BK133" s="2">
        <f t="shared" ref="BK133:BK174" si="93">BJ133/(0.001216*0.083333)</f>
        <v>0</v>
      </c>
      <c r="BL133" s="68"/>
      <c r="BM133" s="8"/>
      <c r="BS133" s="2">
        <f t="shared" si="74"/>
        <v>39000</v>
      </c>
      <c r="BT133" s="2">
        <f t="shared" ref="BT133:BT174" si="94">BS133/3600</f>
        <v>10.833333333333334</v>
      </c>
      <c r="BU133" s="2">
        <v>0</v>
      </c>
      <c r="BV133" s="2">
        <f t="shared" ref="BV133:BV174" si="95">BU133/1000</f>
        <v>0</v>
      </c>
      <c r="BW133" s="2">
        <f t="shared" ref="BW133:BW174" si="96">BV133/(0.001216*0.083333)</f>
        <v>0</v>
      </c>
      <c r="BX133" s="68"/>
      <c r="BY133" s="8"/>
      <c r="BZ133" s="8"/>
      <c r="CA133" s="8"/>
      <c r="CB133" s="49">
        <f t="shared" ref="CB133:CB174" si="97">AVERAGEA(AZ133,BK133,BW133)</f>
        <v>0</v>
      </c>
      <c r="CC133" s="8"/>
      <c r="CD133" s="8"/>
      <c r="CE133" s="8"/>
      <c r="CF133" s="8"/>
      <c r="CG133" s="8"/>
      <c r="CH133" s="8"/>
      <c r="CI133" s="8"/>
      <c r="CJ133" s="8"/>
      <c r="CO133" s="2">
        <f t="shared" si="75"/>
        <v>39000</v>
      </c>
      <c r="CP133" s="2">
        <f t="shared" ref="CP133:CP174" si="98">CO133/3600</f>
        <v>10.833333333333334</v>
      </c>
      <c r="CQ133" s="2">
        <v>0</v>
      </c>
      <c r="CR133" s="2">
        <f t="shared" ref="CR133:CR174" si="99">CQ133/1000</f>
        <v>0</v>
      </c>
      <c r="CS133" s="2">
        <f t="shared" ref="CS133:CS174" si="100">CR133/(0.001216*0.083333)</f>
        <v>0</v>
      </c>
      <c r="CT133" s="68"/>
      <c r="DB133" s="2">
        <f t="shared" si="76"/>
        <v>39000</v>
      </c>
      <c r="DC133" s="2">
        <f t="shared" ref="DC133:DC174" si="101">DB133/3600</f>
        <v>10.833333333333334</v>
      </c>
      <c r="DD133" s="2">
        <v>0</v>
      </c>
      <c r="DE133" s="2">
        <f t="shared" ref="DE133:DE174" si="102">DD133/1000</f>
        <v>0</v>
      </c>
      <c r="DF133" s="2">
        <f t="shared" ref="DF133:DF174" si="103">DE133/(0.001216*0.083333)</f>
        <v>0</v>
      </c>
      <c r="DG133" s="68"/>
      <c r="DH133" s="8"/>
      <c r="DI133" s="8"/>
      <c r="DJ133" s="8"/>
      <c r="DP133" s="2">
        <f t="shared" si="77"/>
        <v>39000</v>
      </c>
      <c r="DQ133" s="2">
        <f t="shared" ref="DQ133:DQ174" si="104">DP133/3600</f>
        <v>10.833333333333334</v>
      </c>
      <c r="DR133" s="2">
        <v>0</v>
      </c>
      <c r="DS133" s="2">
        <f t="shared" ref="DS133:DS174" si="105">DR133/1000</f>
        <v>0</v>
      </c>
      <c r="DT133" s="2">
        <f t="shared" ref="DT133:DT174" si="106">DS133/(0.001216*0.083333)</f>
        <v>0</v>
      </c>
      <c r="DU133" s="68"/>
      <c r="DY133" s="8">
        <f t="shared" ref="DY133:DY174" si="107">AVERAGEA(CS133,DF133,DT133)</f>
        <v>0</v>
      </c>
      <c r="DZ133" s="8"/>
      <c r="EA133" s="8"/>
      <c r="EB133" s="8"/>
      <c r="EC133" s="8"/>
      <c r="ED133" s="8"/>
    </row>
    <row r="134" spans="1:134" x14ac:dyDescent="0.25">
      <c r="A134" s="2">
        <f t="shared" ref="A134:A174" si="108">A133+300</f>
        <v>39300</v>
      </c>
      <c r="B134" s="2">
        <f t="shared" si="78"/>
        <v>10.916666666666666</v>
      </c>
      <c r="C134" s="2">
        <v>0.1</v>
      </c>
      <c r="D134" s="2">
        <f t="shared" si="79"/>
        <v>1E-4</v>
      </c>
      <c r="E134" s="2">
        <f t="shared" si="80"/>
        <v>0.98684605264736835</v>
      </c>
      <c r="F134" s="68"/>
      <c r="M134" s="2">
        <f t="shared" ref="M134:M174" si="109">M133+300</f>
        <v>39300</v>
      </c>
      <c r="N134" s="2">
        <f t="shared" si="81"/>
        <v>10.916666666666666</v>
      </c>
      <c r="O134" s="2">
        <v>0</v>
      </c>
      <c r="P134" s="2">
        <f t="shared" si="82"/>
        <v>0</v>
      </c>
      <c r="Q134" s="2">
        <f t="shared" si="83"/>
        <v>0</v>
      </c>
      <c r="R134" s="68"/>
      <c r="S134" s="8"/>
      <c r="T134" s="8"/>
      <c r="U134" s="8"/>
      <c r="Z134" s="2">
        <f t="shared" ref="Z134:Z174" si="110">Z133+300</f>
        <v>39300</v>
      </c>
      <c r="AA134" s="2">
        <f t="shared" si="84"/>
        <v>10.916666666666666</v>
      </c>
      <c r="AB134" s="2">
        <v>0</v>
      </c>
      <c r="AC134" s="2">
        <f t="shared" si="85"/>
        <v>0</v>
      </c>
      <c r="AD134" s="2">
        <f t="shared" si="86"/>
        <v>0</v>
      </c>
      <c r="AE134" s="68"/>
      <c r="AI134" s="8">
        <f t="shared" si="87"/>
        <v>0.32894868421578943</v>
      </c>
      <c r="AV134" s="2">
        <f t="shared" ref="AV134:AV174" si="111">AV133+300</f>
        <v>39300</v>
      </c>
      <c r="AW134" s="2">
        <f t="shared" si="88"/>
        <v>10.916666666666666</v>
      </c>
      <c r="AX134" s="2">
        <v>0</v>
      </c>
      <c r="AY134" s="2">
        <f t="shared" si="89"/>
        <v>0</v>
      </c>
      <c r="AZ134" s="2">
        <f t="shared" si="90"/>
        <v>0</v>
      </c>
      <c r="BA134" s="68"/>
      <c r="BB134" s="8"/>
      <c r="BC134" s="8"/>
      <c r="BD134" s="8"/>
      <c r="BE134" s="8"/>
      <c r="BF134" s="8"/>
      <c r="BG134" s="2">
        <f t="shared" ref="BG134:BG174" si="112">BG133+300</f>
        <v>39300</v>
      </c>
      <c r="BH134" s="2">
        <f t="shared" si="91"/>
        <v>10.916666666666666</v>
      </c>
      <c r="BI134" s="2">
        <v>0</v>
      </c>
      <c r="BJ134" s="2">
        <f t="shared" si="92"/>
        <v>0</v>
      </c>
      <c r="BK134" s="2">
        <f t="shared" si="93"/>
        <v>0</v>
      </c>
      <c r="BL134" s="68"/>
      <c r="BM134" s="8"/>
      <c r="BS134" s="2">
        <f t="shared" ref="BS134:BS174" si="113">BS133+300</f>
        <v>39300</v>
      </c>
      <c r="BT134" s="2">
        <f t="shared" si="94"/>
        <v>10.916666666666666</v>
      </c>
      <c r="BU134" s="2">
        <v>0</v>
      </c>
      <c r="BV134" s="2">
        <f t="shared" si="95"/>
        <v>0</v>
      </c>
      <c r="BW134" s="2">
        <f t="shared" si="96"/>
        <v>0</v>
      </c>
      <c r="BX134" s="68"/>
      <c r="BY134" s="8"/>
      <c r="BZ134" s="8"/>
      <c r="CA134" s="8"/>
      <c r="CB134" s="49">
        <f t="shared" si="97"/>
        <v>0</v>
      </c>
      <c r="CC134" s="8"/>
      <c r="CD134" s="8"/>
      <c r="CE134" s="8"/>
      <c r="CF134" s="8"/>
      <c r="CG134" s="8"/>
      <c r="CH134" s="8"/>
      <c r="CI134" s="8"/>
      <c r="CJ134" s="8"/>
      <c r="CO134" s="2">
        <f t="shared" ref="CO134:CO174" si="114">CO133+300</f>
        <v>39300</v>
      </c>
      <c r="CP134" s="2">
        <f t="shared" si="98"/>
        <v>10.916666666666666</v>
      </c>
      <c r="CQ134" s="2">
        <v>0</v>
      </c>
      <c r="CR134" s="2">
        <f t="shared" si="99"/>
        <v>0</v>
      </c>
      <c r="CS134" s="2">
        <f t="shared" si="100"/>
        <v>0</v>
      </c>
      <c r="CT134" s="68"/>
      <c r="DB134" s="2">
        <f t="shared" ref="DB134:DB174" si="115">DB133+300</f>
        <v>39300</v>
      </c>
      <c r="DC134" s="2">
        <f t="shared" si="101"/>
        <v>10.916666666666666</v>
      </c>
      <c r="DD134" s="2">
        <v>0</v>
      </c>
      <c r="DE134" s="2">
        <f t="shared" si="102"/>
        <v>0</v>
      </c>
      <c r="DF134" s="2">
        <f t="shared" si="103"/>
        <v>0</v>
      </c>
      <c r="DG134" s="68"/>
      <c r="DH134" s="8"/>
      <c r="DI134" s="8"/>
      <c r="DJ134" s="8"/>
      <c r="DP134" s="2">
        <f t="shared" ref="DP134:DP174" si="116">DP133+300</f>
        <v>39300</v>
      </c>
      <c r="DQ134" s="2">
        <f t="shared" si="104"/>
        <v>10.916666666666666</v>
      </c>
      <c r="DR134" s="2">
        <v>0</v>
      </c>
      <c r="DS134" s="2">
        <f t="shared" si="105"/>
        <v>0</v>
      </c>
      <c r="DT134" s="2">
        <f t="shared" si="106"/>
        <v>0</v>
      </c>
      <c r="DU134" s="68"/>
      <c r="DY134" s="8">
        <f t="shared" si="107"/>
        <v>0</v>
      </c>
      <c r="DZ134" s="8"/>
      <c r="EA134" s="8"/>
      <c r="EB134" s="8"/>
      <c r="EC134" s="8"/>
      <c r="ED134" s="8"/>
    </row>
    <row r="135" spans="1:134" x14ac:dyDescent="0.25">
      <c r="A135" s="2">
        <f t="shared" si="108"/>
        <v>39600</v>
      </c>
      <c r="B135" s="2">
        <f t="shared" si="78"/>
        <v>11</v>
      </c>
      <c r="C135" s="2">
        <v>0.1</v>
      </c>
      <c r="D135" s="2">
        <f t="shared" si="79"/>
        <v>1E-4</v>
      </c>
      <c r="E135" s="2">
        <f t="shared" si="80"/>
        <v>0.98684605264736835</v>
      </c>
      <c r="F135" s="68"/>
      <c r="M135" s="2">
        <f t="shared" si="109"/>
        <v>39600</v>
      </c>
      <c r="N135" s="2">
        <f t="shared" si="81"/>
        <v>11</v>
      </c>
      <c r="O135" s="2">
        <v>0.1</v>
      </c>
      <c r="P135" s="2">
        <f t="shared" si="82"/>
        <v>1E-4</v>
      </c>
      <c r="Q135" s="2">
        <f t="shared" si="83"/>
        <v>0.98684605264736835</v>
      </c>
      <c r="R135" s="68"/>
      <c r="S135" s="8"/>
      <c r="T135" s="8"/>
      <c r="U135" s="8"/>
      <c r="Z135" s="2">
        <f t="shared" si="110"/>
        <v>39600</v>
      </c>
      <c r="AA135" s="2">
        <f t="shared" si="84"/>
        <v>11</v>
      </c>
      <c r="AB135" s="2">
        <v>0</v>
      </c>
      <c r="AC135" s="2">
        <f t="shared" si="85"/>
        <v>0</v>
      </c>
      <c r="AD135" s="2">
        <f t="shared" si="86"/>
        <v>0</v>
      </c>
      <c r="AE135" s="68"/>
      <c r="AI135" s="8">
        <f t="shared" si="87"/>
        <v>0.65789736843157887</v>
      </c>
      <c r="AV135" s="2">
        <f t="shared" si="111"/>
        <v>39600</v>
      </c>
      <c r="AW135" s="2">
        <f t="shared" si="88"/>
        <v>11</v>
      </c>
      <c r="AX135" s="2">
        <v>0</v>
      </c>
      <c r="AY135" s="2">
        <f t="shared" si="89"/>
        <v>0</v>
      </c>
      <c r="AZ135" s="2">
        <f t="shared" si="90"/>
        <v>0</v>
      </c>
      <c r="BA135" s="68"/>
      <c r="BB135" s="8"/>
      <c r="BC135" s="8"/>
      <c r="BD135" s="8"/>
      <c r="BE135" s="8"/>
      <c r="BF135" s="8"/>
      <c r="BG135" s="2">
        <f t="shared" si="112"/>
        <v>39600</v>
      </c>
      <c r="BH135" s="2">
        <f t="shared" si="91"/>
        <v>11</v>
      </c>
      <c r="BI135" s="2">
        <v>0</v>
      </c>
      <c r="BJ135" s="2">
        <f t="shared" si="92"/>
        <v>0</v>
      </c>
      <c r="BK135" s="2">
        <f t="shared" si="93"/>
        <v>0</v>
      </c>
      <c r="BL135" s="68"/>
      <c r="BM135" s="8"/>
      <c r="BS135" s="2">
        <f t="shared" si="113"/>
        <v>39600</v>
      </c>
      <c r="BT135" s="2">
        <f t="shared" si="94"/>
        <v>11</v>
      </c>
      <c r="BU135" s="2">
        <v>0</v>
      </c>
      <c r="BV135" s="2">
        <f t="shared" si="95"/>
        <v>0</v>
      </c>
      <c r="BW135" s="2">
        <f t="shared" si="96"/>
        <v>0</v>
      </c>
      <c r="BX135" s="68"/>
      <c r="BY135" s="8"/>
      <c r="BZ135" s="8"/>
      <c r="CA135" s="8"/>
      <c r="CB135" s="49">
        <f t="shared" si="97"/>
        <v>0</v>
      </c>
      <c r="CC135" s="8"/>
      <c r="CD135" s="8"/>
      <c r="CE135" s="8"/>
      <c r="CF135" s="8"/>
      <c r="CG135" s="8"/>
      <c r="CH135" s="8"/>
      <c r="CI135" s="8"/>
      <c r="CJ135" s="8"/>
      <c r="CO135" s="2">
        <f t="shared" si="114"/>
        <v>39600</v>
      </c>
      <c r="CP135" s="2">
        <f t="shared" si="98"/>
        <v>11</v>
      </c>
      <c r="CQ135" s="2">
        <v>0</v>
      </c>
      <c r="CR135" s="2">
        <f t="shared" si="99"/>
        <v>0</v>
      </c>
      <c r="CS135" s="2">
        <f t="shared" si="100"/>
        <v>0</v>
      </c>
      <c r="CT135" s="68"/>
      <c r="DB135" s="2">
        <f t="shared" si="115"/>
        <v>39600</v>
      </c>
      <c r="DC135" s="2">
        <f t="shared" si="101"/>
        <v>11</v>
      </c>
      <c r="DD135" s="2">
        <v>0</v>
      </c>
      <c r="DE135" s="2">
        <f t="shared" si="102"/>
        <v>0</v>
      </c>
      <c r="DF135" s="2">
        <f t="shared" si="103"/>
        <v>0</v>
      </c>
      <c r="DG135" s="68"/>
      <c r="DH135" s="8"/>
      <c r="DI135" s="8"/>
      <c r="DJ135" s="8"/>
      <c r="DP135" s="2">
        <f t="shared" si="116"/>
        <v>39600</v>
      </c>
      <c r="DQ135" s="2">
        <f t="shared" si="104"/>
        <v>11</v>
      </c>
      <c r="DR135" s="2">
        <v>0</v>
      </c>
      <c r="DS135" s="2">
        <f t="shared" si="105"/>
        <v>0</v>
      </c>
      <c r="DT135" s="2">
        <f t="shared" si="106"/>
        <v>0</v>
      </c>
      <c r="DU135" s="68"/>
      <c r="DY135" s="8">
        <f t="shared" si="107"/>
        <v>0</v>
      </c>
      <c r="DZ135" s="8"/>
      <c r="EA135" s="8"/>
      <c r="EB135" s="8"/>
      <c r="EC135" s="8"/>
      <c r="ED135" s="8"/>
    </row>
    <row r="136" spans="1:134" x14ac:dyDescent="0.25">
      <c r="A136" s="2">
        <f t="shared" si="108"/>
        <v>39900</v>
      </c>
      <c r="B136" s="2">
        <f t="shared" si="78"/>
        <v>11.083333333333334</v>
      </c>
      <c r="C136" s="2">
        <v>0</v>
      </c>
      <c r="D136" s="2">
        <f t="shared" si="79"/>
        <v>0</v>
      </c>
      <c r="E136" s="2">
        <f t="shared" si="80"/>
        <v>0</v>
      </c>
      <c r="F136" s="69"/>
      <c r="M136" s="2">
        <f t="shared" si="109"/>
        <v>39900</v>
      </c>
      <c r="N136" s="2">
        <f t="shared" si="81"/>
        <v>11.083333333333334</v>
      </c>
      <c r="O136" s="2">
        <v>0</v>
      </c>
      <c r="P136" s="2">
        <f t="shared" si="82"/>
        <v>0</v>
      </c>
      <c r="Q136" s="2">
        <f t="shared" si="83"/>
        <v>0</v>
      </c>
      <c r="R136" s="69"/>
      <c r="S136" s="8"/>
      <c r="T136" s="8"/>
      <c r="U136" s="8"/>
      <c r="Z136" s="2">
        <f t="shared" si="110"/>
        <v>39900</v>
      </c>
      <c r="AA136" s="2">
        <f t="shared" si="84"/>
        <v>11.083333333333334</v>
      </c>
      <c r="AB136" s="2">
        <v>0</v>
      </c>
      <c r="AC136" s="2">
        <f t="shared" si="85"/>
        <v>0</v>
      </c>
      <c r="AD136" s="2">
        <f t="shared" si="86"/>
        <v>0</v>
      </c>
      <c r="AE136" s="69"/>
      <c r="AI136" s="8">
        <f t="shared" si="87"/>
        <v>0</v>
      </c>
      <c r="AV136" s="2">
        <f t="shared" si="111"/>
        <v>39900</v>
      </c>
      <c r="AW136" s="2">
        <f t="shared" si="88"/>
        <v>11.083333333333334</v>
      </c>
      <c r="AX136" s="2">
        <v>0</v>
      </c>
      <c r="AY136" s="2">
        <f t="shared" si="89"/>
        <v>0</v>
      </c>
      <c r="AZ136" s="2">
        <f t="shared" si="90"/>
        <v>0</v>
      </c>
      <c r="BA136" s="69"/>
      <c r="BB136" s="8"/>
      <c r="BC136" s="8"/>
      <c r="BD136" s="8"/>
      <c r="BE136" s="8"/>
      <c r="BF136" s="8"/>
      <c r="BG136" s="2">
        <f t="shared" si="112"/>
        <v>39900</v>
      </c>
      <c r="BH136" s="2">
        <f t="shared" si="91"/>
        <v>11.083333333333334</v>
      </c>
      <c r="BI136" s="2">
        <v>0</v>
      </c>
      <c r="BJ136" s="2">
        <f t="shared" si="92"/>
        <v>0</v>
      </c>
      <c r="BK136" s="2">
        <f t="shared" si="93"/>
        <v>0</v>
      </c>
      <c r="BL136" s="69"/>
      <c r="BM136" s="8"/>
      <c r="BS136" s="2">
        <f t="shared" si="113"/>
        <v>39900</v>
      </c>
      <c r="BT136" s="2">
        <f t="shared" si="94"/>
        <v>11.083333333333334</v>
      </c>
      <c r="BU136" s="2">
        <v>0</v>
      </c>
      <c r="BV136" s="2">
        <f t="shared" si="95"/>
        <v>0</v>
      </c>
      <c r="BW136" s="2">
        <f t="shared" si="96"/>
        <v>0</v>
      </c>
      <c r="BX136" s="69"/>
      <c r="BY136" s="8"/>
      <c r="BZ136" s="8"/>
      <c r="CA136" s="8"/>
      <c r="CB136" s="49">
        <f t="shared" si="97"/>
        <v>0</v>
      </c>
      <c r="CC136" s="8"/>
      <c r="CD136" s="8"/>
      <c r="CE136" s="8"/>
      <c r="CF136" s="8"/>
      <c r="CG136" s="8"/>
      <c r="CH136" s="8"/>
      <c r="CI136" s="8"/>
      <c r="CJ136" s="8"/>
      <c r="CO136" s="2">
        <f t="shared" si="114"/>
        <v>39900</v>
      </c>
      <c r="CP136" s="2">
        <f t="shared" si="98"/>
        <v>11.083333333333334</v>
      </c>
      <c r="CQ136" s="2">
        <v>0</v>
      </c>
      <c r="CR136" s="2">
        <f t="shared" si="99"/>
        <v>0</v>
      </c>
      <c r="CS136" s="2">
        <f t="shared" si="100"/>
        <v>0</v>
      </c>
      <c r="CT136" s="69"/>
      <c r="DB136" s="2">
        <f t="shared" si="115"/>
        <v>39900</v>
      </c>
      <c r="DC136" s="2">
        <f t="shared" si="101"/>
        <v>11.083333333333334</v>
      </c>
      <c r="DD136" s="2">
        <v>0</v>
      </c>
      <c r="DE136" s="2">
        <f t="shared" si="102"/>
        <v>0</v>
      </c>
      <c r="DF136" s="2">
        <f t="shared" si="103"/>
        <v>0</v>
      </c>
      <c r="DG136" s="69"/>
      <c r="DH136" s="8"/>
      <c r="DI136" s="8"/>
      <c r="DJ136" s="8"/>
      <c r="DP136" s="2">
        <f t="shared" si="116"/>
        <v>39900</v>
      </c>
      <c r="DQ136" s="2">
        <f t="shared" si="104"/>
        <v>11.083333333333334</v>
      </c>
      <c r="DR136" s="2">
        <v>0</v>
      </c>
      <c r="DS136" s="2">
        <f t="shared" si="105"/>
        <v>0</v>
      </c>
      <c r="DT136" s="2">
        <f t="shared" si="106"/>
        <v>0</v>
      </c>
      <c r="DU136" s="69"/>
      <c r="DY136" s="8">
        <f t="shared" si="107"/>
        <v>0</v>
      </c>
      <c r="DZ136" s="8"/>
      <c r="EA136" s="8"/>
      <c r="EB136" s="8"/>
      <c r="EC136" s="8"/>
      <c r="ED136" s="8"/>
    </row>
    <row r="137" spans="1:134" ht="15" customHeight="1" x14ac:dyDescent="0.25">
      <c r="A137" s="2">
        <f t="shared" si="108"/>
        <v>40200</v>
      </c>
      <c r="B137" s="2">
        <f t="shared" si="78"/>
        <v>11.166666666666666</v>
      </c>
      <c r="C137" s="2">
        <v>0</v>
      </c>
      <c r="D137" s="2">
        <f t="shared" si="79"/>
        <v>0</v>
      </c>
      <c r="E137" s="2">
        <f t="shared" si="80"/>
        <v>0</v>
      </c>
      <c r="F137" s="63" t="s">
        <v>5</v>
      </c>
      <c r="M137" s="2">
        <f t="shared" si="109"/>
        <v>40200</v>
      </c>
      <c r="N137" s="2">
        <f t="shared" si="81"/>
        <v>11.166666666666666</v>
      </c>
      <c r="O137" s="2">
        <v>0</v>
      </c>
      <c r="P137" s="2">
        <f t="shared" si="82"/>
        <v>0</v>
      </c>
      <c r="Q137" s="2">
        <f t="shared" si="83"/>
        <v>0</v>
      </c>
      <c r="R137" s="63" t="s">
        <v>5</v>
      </c>
      <c r="S137" s="8"/>
      <c r="T137" s="8"/>
      <c r="U137" s="8"/>
      <c r="Z137" s="2">
        <f t="shared" si="110"/>
        <v>40200</v>
      </c>
      <c r="AA137" s="2">
        <f t="shared" si="84"/>
        <v>11.166666666666666</v>
      </c>
      <c r="AB137" s="2">
        <v>0.1</v>
      </c>
      <c r="AC137" s="2">
        <f t="shared" si="85"/>
        <v>1E-4</v>
      </c>
      <c r="AD137" s="2">
        <f t="shared" si="86"/>
        <v>0.98684605264736835</v>
      </c>
      <c r="AE137" s="63" t="s">
        <v>5</v>
      </c>
      <c r="AI137" s="8">
        <f t="shared" si="87"/>
        <v>0.32894868421578943</v>
      </c>
      <c r="AV137" s="2">
        <f t="shared" si="111"/>
        <v>40200</v>
      </c>
      <c r="AW137" s="2">
        <f t="shared" si="88"/>
        <v>11.166666666666666</v>
      </c>
      <c r="AX137" s="2">
        <v>0</v>
      </c>
      <c r="AY137" s="2">
        <f t="shared" si="89"/>
        <v>0</v>
      </c>
      <c r="AZ137" s="2">
        <f t="shared" si="90"/>
        <v>0</v>
      </c>
      <c r="BA137" s="63" t="s">
        <v>5</v>
      </c>
      <c r="BB137" s="8"/>
      <c r="BC137" s="8"/>
      <c r="BD137" s="8"/>
      <c r="BE137" s="8"/>
      <c r="BF137" s="8"/>
      <c r="BG137" s="2">
        <f t="shared" si="112"/>
        <v>40200</v>
      </c>
      <c r="BH137" s="2">
        <f t="shared" si="91"/>
        <v>11.166666666666666</v>
      </c>
      <c r="BI137" s="2">
        <v>0</v>
      </c>
      <c r="BJ137" s="2">
        <f t="shared" si="92"/>
        <v>0</v>
      </c>
      <c r="BK137" s="2">
        <f t="shared" si="93"/>
        <v>0</v>
      </c>
      <c r="BL137" s="63" t="s">
        <v>5</v>
      </c>
      <c r="BM137" s="8"/>
      <c r="BS137" s="2">
        <f t="shared" si="113"/>
        <v>40200</v>
      </c>
      <c r="BT137" s="2">
        <f t="shared" si="94"/>
        <v>11.166666666666666</v>
      </c>
      <c r="BU137" s="2">
        <v>0</v>
      </c>
      <c r="BV137" s="2">
        <f t="shared" si="95"/>
        <v>0</v>
      </c>
      <c r="BW137" s="2">
        <f t="shared" si="96"/>
        <v>0</v>
      </c>
      <c r="BX137" s="63" t="s">
        <v>5</v>
      </c>
      <c r="BY137" s="8"/>
      <c r="BZ137" s="8"/>
      <c r="CA137" s="8"/>
      <c r="CB137" s="49">
        <f t="shared" si="97"/>
        <v>0</v>
      </c>
      <c r="CC137" s="8"/>
      <c r="CD137" s="8"/>
      <c r="CE137" s="8"/>
      <c r="CF137" s="8"/>
      <c r="CG137" s="8"/>
      <c r="CH137" s="8"/>
      <c r="CI137" s="8"/>
      <c r="CJ137" s="8"/>
      <c r="CO137" s="2">
        <f t="shared" si="114"/>
        <v>40200</v>
      </c>
      <c r="CP137" s="2">
        <f t="shared" si="98"/>
        <v>11.166666666666666</v>
      </c>
      <c r="CQ137" s="2">
        <v>0</v>
      </c>
      <c r="CR137" s="2">
        <f t="shared" si="99"/>
        <v>0</v>
      </c>
      <c r="CS137" s="2">
        <f t="shared" si="100"/>
        <v>0</v>
      </c>
      <c r="CT137" s="63" t="s">
        <v>5</v>
      </c>
      <c r="DB137" s="2">
        <f t="shared" si="115"/>
        <v>40200</v>
      </c>
      <c r="DC137" s="2">
        <f t="shared" si="101"/>
        <v>11.166666666666666</v>
      </c>
      <c r="DD137" s="2">
        <v>0</v>
      </c>
      <c r="DE137" s="2">
        <f t="shared" si="102"/>
        <v>0</v>
      </c>
      <c r="DF137" s="2">
        <f t="shared" si="103"/>
        <v>0</v>
      </c>
      <c r="DG137" s="63" t="s">
        <v>5</v>
      </c>
      <c r="DH137" s="8"/>
      <c r="DI137" s="8"/>
      <c r="DJ137" s="8"/>
      <c r="DP137" s="2">
        <f t="shared" si="116"/>
        <v>40200</v>
      </c>
      <c r="DQ137" s="2">
        <f t="shared" si="104"/>
        <v>11.166666666666666</v>
      </c>
      <c r="DR137" s="2">
        <v>0</v>
      </c>
      <c r="DS137" s="2">
        <f t="shared" si="105"/>
        <v>0</v>
      </c>
      <c r="DT137" s="2">
        <f t="shared" si="106"/>
        <v>0</v>
      </c>
      <c r="DU137" s="63" t="s">
        <v>5</v>
      </c>
      <c r="DY137" s="8">
        <f t="shared" si="107"/>
        <v>0</v>
      </c>
      <c r="DZ137" s="8"/>
      <c r="EA137" s="8"/>
      <c r="EB137" s="8"/>
      <c r="EC137" s="8"/>
      <c r="ED137" s="8"/>
    </row>
    <row r="138" spans="1:134" x14ac:dyDescent="0.25">
      <c r="A138" s="2">
        <f t="shared" si="108"/>
        <v>40500</v>
      </c>
      <c r="B138" s="2">
        <f t="shared" si="78"/>
        <v>11.25</v>
      </c>
      <c r="C138" s="2">
        <v>0.1</v>
      </c>
      <c r="D138" s="2">
        <f t="shared" si="79"/>
        <v>1E-4</v>
      </c>
      <c r="E138" s="2">
        <f t="shared" si="80"/>
        <v>0.98684605264736835</v>
      </c>
      <c r="F138" s="64"/>
      <c r="M138" s="2">
        <f t="shared" si="109"/>
        <v>40500</v>
      </c>
      <c r="N138" s="2">
        <f t="shared" si="81"/>
        <v>11.25</v>
      </c>
      <c r="O138" s="2">
        <v>0.1</v>
      </c>
      <c r="P138" s="2">
        <f t="shared" si="82"/>
        <v>1E-4</v>
      </c>
      <c r="Q138" s="2">
        <f t="shared" si="83"/>
        <v>0.98684605264736835</v>
      </c>
      <c r="R138" s="64"/>
      <c r="S138" s="8"/>
      <c r="T138" s="8"/>
      <c r="U138" s="8"/>
      <c r="Z138" s="2">
        <f t="shared" si="110"/>
        <v>40500</v>
      </c>
      <c r="AA138" s="2">
        <f t="shared" si="84"/>
        <v>11.25</v>
      </c>
      <c r="AB138" s="2">
        <v>0.1</v>
      </c>
      <c r="AC138" s="2">
        <f t="shared" si="85"/>
        <v>1E-4</v>
      </c>
      <c r="AD138" s="2">
        <f t="shared" si="86"/>
        <v>0.98684605264736835</v>
      </c>
      <c r="AE138" s="64"/>
      <c r="AI138" s="8">
        <f t="shared" si="87"/>
        <v>0.98684605264736847</v>
      </c>
      <c r="AV138" s="2">
        <f t="shared" si="111"/>
        <v>40500</v>
      </c>
      <c r="AW138" s="2">
        <f t="shared" si="88"/>
        <v>11.25</v>
      </c>
      <c r="AX138" s="2">
        <v>0</v>
      </c>
      <c r="AY138" s="2">
        <f t="shared" si="89"/>
        <v>0</v>
      </c>
      <c r="AZ138" s="2">
        <f t="shared" si="90"/>
        <v>0</v>
      </c>
      <c r="BA138" s="64"/>
      <c r="BB138" s="8"/>
      <c r="BC138" s="8"/>
      <c r="BD138" s="8"/>
      <c r="BE138" s="8"/>
      <c r="BF138" s="8"/>
      <c r="BG138" s="2">
        <f t="shared" si="112"/>
        <v>40500</v>
      </c>
      <c r="BH138" s="2">
        <f t="shared" si="91"/>
        <v>11.25</v>
      </c>
      <c r="BI138" s="2">
        <v>0</v>
      </c>
      <c r="BJ138" s="2">
        <f t="shared" si="92"/>
        <v>0</v>
      </c>
      <c r="BK138" s="2">
        <f t="shared" si="93"/>
        <v>0</v>
      </c>
      <c r="BL138" s="64"/>
      <c r="BM138" s="8"/>
      <c r="BS138" s="2">
        <f t="shared" si="113"/>
        <v>40500</v>
      </c>
      <c r="BT138" s="2">
        <f t="shared" si="94"/>
        <v>11.25</v>
      </c>
      <c r="BU138" s="2">
        <v>0</v>
      </c>
      <c r="BV138" s="2">
        <f t="shared" si="95"/>
        <v>0</v>
      </c>
      <c r="BW138" s="2">
        <f t="shared" si="96"/>
        <v>0</v>
      </c>
      <c r="BX138" s="64"/>
      <c r="BY138" s="8"/>
      <c r="BZ138" s="8"/>
      <c r="CA138" s="8"/>
      <c r="CB138" s="49">
        <f t="shared" si="97"/>
        <v>0</v>
      </c>
      <c r="CC138" s="8"/>
      <c r="CD138" s="8"/>
      <c r="CE138" s="8"/>
      <c r="CF138" s="8"/>
      <c r="CG138" s="8"/>
      <c r="CH138" s="8"/>
      <c r="CI138" s="8"/>
      <c r="CJ138" s="8"/>
      <c r="CO138" s="2">
        <f t="shared" si="114"/>
        <v>40500</v>
      </c>
      <c r="CP138" s="2">
        <f t="shared" si="98"/>
        <v>11.25</v>
      </c>
      <c r="CQ138" s="2">
        <v>0</v>
      </c>
      <c r="CR138" s="2">
        <f t="shared" si="99"/>
        <v>0</v>
      </c>
      <c r="CS138" s="2">
        <f t="shared" si="100"/>
        <v>0</v>
      </c>
      <c r="CT138" s="64"/>
      <c r="DB138" s="2">
        <f t="shared" si="115"/>
        <v>40500</v>
      </c>
      <c r="DC138" s="2">
        <f t="shared" si="101"/>
        <v>11.25</v>
      </c>
      <c r="DD138" s="2">
        <v>0</v>
      </c>
      <c r="DE138" s="2">
        <f t="shared" si="102"/>
        <v>0</v>
      </c>
      <c r="DF138" s="2">
        <f t="shared" si="103"/>
        <v>0</v>
      </c>
      <c r="DG138" s="64"/>
      <c r="DH138" s="8"/>
      <c r="DI138" s="8"/>
      <c r="DJ138" s="8"/>
      <c r="DP138" s="2">
        <f t="shared" si="116"/>
        <v>40500</v>
      </c>
      <c r="DQ138" s="2">
        <f t="shared" si="104"/>
        <v>11.25</v>
      </c>
      <c r="DR138" s="2">
        <v>0</v>
      </c>
      <c r="DS138" s="2">
        <f t="shared" si="105"/>
        <v>0</v>
      </c>
      <c r="DT138" s="2">
        <f t="shared" si="106"/>
        <v>0</v>
      </c>
      <c r="DU138" s="64"/>
      <c r="DY138" s="8">
        <f t="shared" si="107"/>
        <v>0</v>
      </c>
      <c r="DZ138" s="8"/>
      <c r="EA138" s="8"/>
      <c r="EB138" s="8"/>
      <c r="EC138" s="8"/>
      <c r="ED138" s="8"/>
    </row>
    <row r="139" spans="1:134" x14ac:dyDescent="0.25">
      <c r="A139" s="2">
        <f t="shared" si="108"/>
        <v>40800</v>
      </c>
      <c r="B139" s="2">
        <f t="shared" si="78"/>
        <v>11.333333333333334</v>
      </c>
      <c r="C139" s="2">
        <v>0.1</v>
      </c>
      <c r="D139" s="2">
        <f t="shared" si="79"/>
        <v>1E-4</v>
      </c>
      <c r="E139" s="2">
        <f t="shared" si="80"/>
        <v>0.98684605264736835</v>
      </c>
      <c r="F139" s="64"/>
      <c r="M139" s="2">
        <f t="shared" si="109"/>
        <v>40800</v>
      </c>
      <c r="N139" s="2">
        <f t="shared" si="81"/>
        <v>11.333333333333334</v>
      </c>
      <c r="O139" s="2">
        <v>0.1</v>
      </c>
      <c r="P139" s="2">
        <f t="shared" si="82"/>
        <v>1E-4</v>
      </c>
      <c r="Q139" s="2">
        <f t="shared" si="83"/>
        <v>0.98684605264736835</v>
      </c>
      <c r="R139" s="64"/>
      <c r="S139" s="8"/>
      <c r="T139" s="8"/>
      <c r="U139" s="8"/>
      <c r="Z139" s="2">
        <f t="shared" si="110"/>
        <v>40800</v>
      </c>
      <c r="AA139" s="2">
        <f t="shared" si="84"/>
        <v>11.333333333333334</v>
      </c>
      <c r="AB139" s="2">
        <v>0.1</v>
      </c>
      <c r="AC139" s="2">
        <f t="shared" si="85"/>
        <v>1E-4</v>
      </c>
      <c r="AD139" s="2">
        <f t="shared" si="86"/>
        <v>0.98684605264736835</v>
      </c>
      <c r="AE139" s="64"/>
      <c r="AI139" s="8">
        <f t="shared" si="87"/>
        <v>0.98684605264736847</v>
      </c>
      <c r="AV139" s="2">
        <f t="shared" si="111"/>
        <v>40800</v>
      </c>
      <c r="AW139" s="2">
        <f t="shared" si="88"/>
        <v>11.333333333333334</v>
      </c>
      <c r="AX139" s="2">
        <v>0</v>
      </c>
      <c r="AY139" s="2">
        <f t="shared" si="89"/>
        <v>0</v>
      </c>
      <c r="AZ139" s="2">
        <f t="shared" si="90"/>
        <v>0</v>
      </c>
      <c r="BA139" s="64"/>
      <c r="BB139" s="8"/>
      <c r="BC139" s="8"/>
      <c r="BD139" s="8"/>
      <c r="BE139" s="8"/>
      <c r="BF139" s="8"/>
      <c r="BG139" s="2">
        <f t="shared" si="112"/>
        <v>40800</v>
      </c>
      <c r="BH139" s="2">
        <f t="shared" si="91"/>
        <v>11.333333333333334</v>
      </c>
      <c r="BI139" s="2">
        <v>0</v>
      </c>
      <c r="BJ139" s="2">
        <f t="shared" si="92"/>
        <v>0</v>
      </c>
      <c r="BK139" s="2">
        <f t="shared" si="93"/>
        <v>0</v>
      </c>
      <c r="BL139" s="64"/>
      <c r="BM139" s="8"/>
      <c r="BS139" s="2">
        <f t="shared" si="113"/>
        <v>40800</v>
      </c>
      <c r="BT139" s="2">
        <f t="shared" si="94"/>
        <v>11.333333333333334</v>
      </c>
      <c r="BU139" s="2">
        <v>0</v>
      </c>
      <c r="BV139" s="2">
        <f t="shared" si="95"/>
        <v>0</v>
      </c>
      <c r="BW139" s="2">
        <f t="shared" si="96"/>
        <v>0</v>
      </c>
      <c r="BX139" s="64"/>
      <c r="BY139" s="8"/>
      <c r="BZ139" s="8"/>
      <c r="CA139" s="8"/>
      <c r="CB139" s="49">
        <f t="shared" si="97"/>
        <v>0</v>
      </c>
      <c r="CC139" s="8"/>
      <c r="CD139" s="8"/>
      <c r="CE139" s="8"/>
      <c r="CF139" s="8"/>
      <c r="CG139" s="8"/>
      <c r="CH139" s="8"/>
      <c r="CI139" s="8"/>
      <c r="CJ139" s="8"/>
      <c r="CO139" s="2">
        <f t="shared" si="114"/>
        <v>40800</v>
      </c>
      <c r="CP139" s="2">
        <f t="shared" si="98"/>
        <v>11.333333333333334</v>
      </c>
      <c r="CQ139" s="2">
        <v>0</v>
      </c>
      <c r="CR139" s="2">
        <f t="shared" si="99"/>
        <v>0</v>
      </c>
      <c r="CS139" s="2">
        <f t="shared" si="100"/>
        <v>0</v>
      </c>
      <c r="CT139" s="64"/>
      <c r="DB139" s="2">
        <f t="shared" si="115"/>
        <v>40800</v>
      </c>
      <c r="DC139" s="2">
        <f t="shared" si="101"/>
        <v>11.333333333333334</v>
      </c>
      <c r="DD139" s="2">
        <v>0</v>
      </c>
      <c r="DE139" s="2">
        <f t="shared" si="102"/>
        <v>0</v>
      </c>
      <c r="DF139" s="2">
        <f t="shared" si="103"/>
        <v>0</v>
      </c>
      <c r="DG139" s="64"/>
      <c r="DH139" s="8"/>
      <c r="DI139" s="8"/>
      <c r="DJ139" s="8"/>
      <c r="DP139" s="2">
        <f t="shared" si="116"/>
        <v>40800</v>
      </c>
      <c r="DQ139" s="2">
        <f t="shared" si="104"/>
        <v>11.333333333333334</v>
      </c>
      <c r="DR139" s="2">
        <v>0</v>
      </c>
      <c r="DS139" s="2">
        <f t="shared" si="105"/>
        <v>0</v>
      </c>
      <c r="DT139" s="2">
        <f t="shared" si="106"/>
        <v>0</v>
      </c>
      <c r="DU139" s="64"/>
      <c r="DY139" s="8">
        <f t="shared" si="107"/>
        <v>0</v>
      </c>
      <c r="DZ139" s="8"/>
      <c r="EA139" s="8"/>
      <c r="EB139" s="8"/>
      <c r="EC139" s="8"/>
      <c r="ED139" s="8"/>
    </row>
    <row r="140" spans="1:134" x14ac:dyDescent="0.25">
      <c r="A140" s="2">
        <f t="shared" si="108"/>
        <v>41100</v>
      </c>
      <c r="B140" s="2">
        <f t="shared" si="78"/>
        <v>11.416666666666666</v>
      </c>
      <c r="C140" s="2">
        <v>0.1</v>
      </c>
      <c r="D140" s="2">
        <f t="shared" si="79"/>
        <v>1E-4</v>
      </c>
      <c r="E140" s="2">
        <f t="shared" si="80"/>
        <v>0.98684605264736835</v>
      </c>
      <c r="F140" s="65" t="s">
        <v>4</v>
      </c>
      <c r="M140" s="2">
        <f t="shared" si="109"/>
        <v>41100</v>
      </c>
      <c r="N140" s="2">
        <f t="shared" si="81"/>
        <v>11.416666666666666</v>
      </c>
      <c r="O140" s="2">
        <v>0</v>
      </c>
      <c r="P140" s="2">
        <f t="shared" si="82"/>
        <v>0</v>
      </c>
      <c r="Q140" s="2">
        <f t="shared" si="83"/>
        <v>0</v>
      </c>
      <c r="R140" s="65" t="s">
        <v>4</v>
      </c>
      <c r="S140" s="8"/>
      <c r="T140" s="8"/>
      <c r="U140" s="8"/>
      <c r="Z140" s="2">
        <f t="shared" si="110"/>
        <v>41100</v>
      </c>
      <c r="AA140" s="2">
        <f t="shared" si="84"/>
        <v>11.416666666666666</v>
      </c>
      <c r="AB140" s="2">
        <v>0.1</v>
      </c>
      <c r="AC140" s="2">
        <f t="shared" si="85"/>
        <v>1E-4</v>
      </c>
      <c r="AD140" s="2">
        <f t="shared" si="86"/>
        <v>0.98684605264736835</v>
      </c>
      <c r="AE140" s="65" t="s">
        <v>4</v>
      </c>
      <c r="AI140" s="8">
        <f t="shared" si="87"/>
        <v>0.65789736843157887</v>
      </c>
      <c r="AV140" s="2">
        <f t="shared" si="111"/>
        <v>41100</v>
      </c>
      <c r="AW140" s="2">
        <f t="shared" si="88"/>
        <v>11.416666666666666</v>
      </c>
      <c r="AX140" s="2">
        <v>0</v>
      </c>
      <c r="AY140" s="2">
        <f t="shared" si="89"/>
        <v>0</v>
      </c>
      <c r="AZ140" s="2">
        <f t="shared" si="90"/>
        <v>0</v>
      </c>
      <c r="BA140" s="65" t="s">
        <v>4</v>
      </c>
      <c r="BB140" s="8"/>
      <c r="BC140" s="8"/>
      <c r="BD140" s="8"/>
      <c r="BE140" s="8"/>
      <c r="BF140" s="8"/>
      <c r="BG140" s="2">
        <f t="shared" si="112"/>
        <v>41100</v>
      </c>
      <c r="BH140" s="2">
        <f t="shared" si="91"/>
        <v>11.416666666666666</v>
      </c>
      <c r="BI140" s="2">
        <v>0</v>
      </c>
      <c r="BJ140" s="2">
        <f t="shared" si="92"/>
        <v>0</v>
      </c>
      <c r="BK140" s="2">
        <f t="shared" si="93"/>
        <v>0</v>
      </c>
      <c r="BL140" s="65" t="s">
        <v>4</v>
      </c>
      <c r="BM140" s="8"/>
      <c r="BS140" s="2">
        <f t="shared" si="113"/>
        <v>41100</v>
      </c>
      <c r="BT140" s="2">
        <f t="shared" si="94"/>
        <v>11.416666666666666</v>
      </c>
      <c r="BU140" s="2">
        <v>0</v>
      </c>
      <c r="BV140" s="2">
        <f t="shared" si="95"/>
        <v>0</v>
      </c>
      <c r="BW140" s="2">
        <f t="shared" si="96"/>
        <v>0</v>
      </c>
      <c r="BX140" s="65" t="s">
        <v>4</v>
      </c>
      <c r="BY140" s="8"/>
      <c r="BZ140" s="8"/>
      <c r="CA140" s="8"/>
      <c r="CB140" s="49">
        <f t="shared" si="97"/>
        <v>0</v>
      </c>
      <c r="CC140" s="8"/>
      <c r="CD140" s="8"/>
      <c r="CE140" s="8"/>
      <c r="CF140" s="8"/>
      <c r="CG140" s="8"/>
      <c r="CH140" s="8"/>
      <c r="CI140" s="8"/>
      <c r="CJ140" s="8"/>
      <c r="CO140" s="2">
        <f t="shared" si="114"/>
        <v>41100</v>
      </c>
      <c r="CP140" s="2">
        <f t="shared" si="98"/>
        <v>11.416666666666666</v>
      </c>
      <c r="CQ140" s="2">
        <v>0</v>
      </c>
      <c r="CR140" s="2">
        <f t="shared" si="99"/>
        <v>0</v>
      </c>
      <c r="CS140" s="2">
        <f t="shared" si="100"/>
        <v>0</v>
      </c>
      <c r="CT140" s="65" t="s">
        <v>4</v>
      </c>
      <c r="DB140" s="2">
        <f t="shared" si="115"/>
        <v>41100</v>
      </c>
      <c r="DC140" s="2">
        <f t="shared" si="101"/>
        <v>11.416666666666666</v>
      </c>
      <c r="DD140" s="2">
        <v>0</v>
      </c>
      <c r="DE140" s="2">
        <f t="shared" si="102"/>
        <v>0</v>
      </c>
      <c r="DF140" s="2">
        <f t="shared" si="103"/>
        <v>0</v>
      </c>
      <c r="DG140" s="65" t="s">
        <v>4</v>
      </c>
      <c r="DH140" s="8"/>
      <c r="DI140" s="8"/>
      <c r="DJ140" s="8"/>
      <c r="DP140" s="2">
        <f t="shared" si="116"/>
        <v>41100</v>
      </c>
      <c r="DQ140" s="2">
        <f t="shared" si="104"/>
        <v>11.416666666666666</v>
      </c>
      <c r="DR140" s="2">
        <v>0</v>
      </c>
      <c r="DS140" s="2">
        <f t="shared" si="105"/>
        <v>0</v>
      </c>
      <c r="DT140" s="2">
        <f t="shared" si="106"/>
        <v>0</v>
      </c>
      <c r="DU140" s="65" t="s">
        <v>4</v>
      </c>
      <c r="DY140" s="8">
        <f t="shared" si="107"/>
        <v>0</v>
      </c>
      <c r="DZ140" s="8"/>
      <c r="EA140" s="8"/>
      <c r="EB140" s="8"/>
      <c r="EC140" s="8"/>
      <c r="ED140" s="8"/>
    </row>
    <row r="141" spans="1:134" x14ac:dyDescent="0.25">
      <c r="A141" s="2">
        <f t="shared" si="108"/>
        <v>41400</v>
      </c>
      <c r="B141" s="2">
        <f t="shared" si="78"/>
        <v>11.5</v>
      </c>
      <c r="C141" s="2">
        <v>0.1</v>
      </c>
      <c r="D141" s="2">
        <f t="shared" si="79"/>
        <v>1E-4</v>
      </c>
      <c r="E141" s="2">
        <f t="shared" si="80"/>
        <v>0.98684605264736835</v>
      </c>
      <c r="F141" s="65"/>
      <c r="M141" s="2">
        <f t="shared" si="109"/>
        <v>41400</v>
      </c>
      <c r="N141" s="2">
        <f t="shared" si="81"/>
        <v>11.5</v>
      </c>
      <c r="O141" s="2">
        <v>0.1</v>
      </c>
      <c r="P141" s="2">
        <f t="shared" si="82"/>
        <v>1E-4</v>
      </c>
      <c r="Q141" s="2">
        <f t="shared" si="83"/>
        <v>0.98684605264736835</v>
      </c>
      <c r="R141" s="65"/>
      <c r="S141" s="8"/>
      <c r="T141" s="8"/>
      <c r="U141" s="8"/>
      <c r="Z141" s="2">
        <f t="shared" si="110"/>
        <v>41400</v>
      </c>
      <c r="AA141" s="2">
        <f t="shared" si="84"/>
        <v>11.5</v>
      </c>
      <c r="AB141" s="2">
        <v>0.1</v>
      </c>
      <c r="AC141" s="2">
        <f t="shared" si="85"/>
        <v>1E-4</v>
      </c>
      <c r="AD141" s="2">
        <f t="shared" si="86"/>
        <v>0.98684605264736835</v>
      </c>
      <c r="AE141" s="65"/>
      <c r="AI141" s="8">
        <f t="shared" si="87"/>
        <v>0.98684605264736847</v>
      </c>
      <c r="AV141" s="2">
        <f t="shared" si="111"/>
        <v>41400</v>
      </c>
      <c r="AW141" s="2">
        <f t="shared" si="88"/>
        <v>11.5</v>
      </c>
      <c r="AX141" s="2">
        <v>0</v>
      </c>
      <c r="AY141" s="2">
        <f t="shared" si="89"/>
        <v>0</v>
      </c>
      <c r="AZ141" s="2">
        <f t="shared" si="90"/>
        <v>0</v>
      </c>
      <c r="BA141" s="65"/>
      <c r="BB141" s="8"/>
      <c r="BC141" s="8"/>
      <c r="BD141" s="8"/>
      <c r="BE141" s="8"/>
      <c r="BF141" s="8"/>
      <c r="BG141" s="2">
        <f t="shared" si="112"/>
        <v>41400</v>
      </c>
      <c r="BH141" s="2">
        <f t="shared" si="91"/>
        <v>11.5</v>
      </c>
      <c r="BI141" s="2">
        <v>0</v>
      </c>
      <c r="BJ141" s="2">
        <f t="shared" si="92"/>
        <v>0</v>
      </c>
      <c r="BK141" s="2">
        <f t="shared" si="93"/>
        <v>0</v>
      </c>
      <c r="BL141" s="65"/>
      <c r="BM141" s="8"/>
      <c r="BS141" s="2">
        <f t="shared" si="113"/>
        <v>41400</v>
      </c>
      <c r="BT141" s="2">
        <f t="shared" si="94"/>
        <v>11.5</v>
      </c>
      <c r="BU141" s="2">
        <v>0</v>
      </c>
      <c r="BV141" s="2">
        <f t="shared" si="95"/>
        <v>0</v>
      </c>
      <c r="BW141" s="2">
        <f t="shared" si="96"/>
        <v>0</v>
      </c>
      <c r="BX141" s="65"/>
      <c r="BY141" s="8"/>
      <c r="BZ141" s="8"/>
      <c r="CA141" s="8"/>
      <c r="CB141" s="49">
        <f t="shared" si="97"/>
        <v>0</v>
      </c>
      <c r="CC141" s="8"/>
      <c r="CD141" s="8"/>
      <c r="CE141" s="8"/>
      <c r="CF141" s="8"/>
      <c r="CG141" s="8"/>
      <c r="CH141" s="8"/>
      <c r="CI141" s="8"/>
      <c r="CJ141" s="8"/>
      <c r="CO141" s="2">
        <f t="shared" si="114"/>
        <v>41400</v>
      </c>
      <c r="CP141" s="2">
        <f t="shared" si="98"/>
        <v>11.5</v>
      </c>
      <c r="CQ141" s="2">
        <v>0</v>
      </c>
      <c r="CR141" s="2">
        <f t="shared" si="99"/>
        <v>0</v>
      </c>
      <c r="CS141" s="2">
        <f t="shared" si="100"/>
        <v>0</v>
      </c>
      <c r="CT141" s="65"/>
      <c r="DB141" s="2">
        <f t="shared" si="115"/>
        <v>41400</v>
      </c>
      <c r="DC141" s="2">
        <f t="shared" si="101"/>
        <v>11.5</v>
      </c>
      <c r="DD141" s="2">
        <v>0</v>
      </c>
      <c r="DE141" s="2">
        <f t="shared" si="102"/>
        <v>0</v>
      </c>
      <c r="DF141" s="2">
        <f t="shared" si="103"/>
        <v>0</v>
      </c>
      <c r="DG141" s="65"/>
      <c r="DH141" s="8"/>
      <c r="DI141" s="8"/>
      <c r="DJ141" s="8"/>
      <c r="DP141" s="2">
        <f t="shared" si="116"/>
        <v>41400</v>
      </c>
      <c r="DQ141" s="2">
        <f t="shared" si="104"/>
        <v>11.5</v>
      </c>
      <c r="DR141" s="2">
        <v>0</v>
      </c>
      <c r="DS141" s="2">
        <f t="shared" si="105"/>
        <v>0</v>
      </c>
      <c r="DT141" s="2">
        <f t="shared" si="106"/>
        <v>0</v>
      </c>
      <c r="DU141" s="65"/>
      <c r="DY141" s="8">
        <f t="shared" si="107"/>
        <v>0</v>
      </c>
      <c r="DZ141" s="8"/>
      <c r="EA141" s="8"/>
      <c r="EB141" s="8"/>
      <c r="EC141" s="8"/>
      <c r="ED141" s="8"/>
    </row>
    <row r="142" spans="1:134" x14ac:dyDescent="0.25">
      <c r="A142" s="2">
        <f t="shared" si="108"/>
        <v>41700</v>
      </c>
      <c r="B142" s="2">
        <f t="shared" si="78"/>
        <v>11.583333333333334</v>
      </c>
      <c r="C142" s="2">
        <v>0.1</v>
      </c>
      <c r="D142" s="2">
        <f t="shared" si="79"/>
        <v>1E-4</v>
      </c>
      <c r="E142" s="2">
        <f t="shared" si="80"/>
        <v>0.98684605264736835</v>
      </c>
      <c r="F142" s="65"/>
      <c r="M142" s="2">
        <f t="shared" si="109"/>
        <v>41700</v>
      </c>
      <c r="N142" s="2">
        <f t="shared" si="81"/>
        <v>11.583333333333334</v>
      </c>
      <c r="O142" s="2">
        <v>0.1</v>
      </c>
      <c r="P142" s="2">
        <f t="shared" si="82"/>
        <v>1E-4</v>
      </c>
      <c r="Q142" s="2">
        <f t="shared" si="83"/>
        <v>0.98684605264736835</v>
      </c>
      <c r="R142" s="65"/>
      <c r="S142" s="8"/>
      <c r="T142" s="8"/>
      <c r="U142" s="8"/>
      <c r="Z142" s="2">
        <f t="shared" si="110"/>
        <v>41700</v>
      </c>
      <c r="AA142" s="2">
        <f t="shared" si="84"/>
        <v>11.583333333333334</v>
      </c>
      <c r="AB142" s="2">
        <v>0.1</v>
      </c>
      <c r="AC142" s="2">
        <f t="shared" si="85"/>
        <v>1E-4</v>
      </c>
      <c r="AD142" s="2">
        <f t="shared" si="86"/>
        <v>0.98684605264736835</v>
      </c>
      <c r="AE142" s="65"/>
      <c r="AI142" s="8">
        <f t="shared" si="87"/>
        <v>0.98684605264736847</v>
      </c>
      <c r="AV142" s="2">
        <f t="shared" si="111"/>
        <v>41700</v>
      </c>
      <c r="AW142" s="2">
        <f t="shared" si="88"/>
        <v>11.583333333333334</v>
      </c>
      <c r="AX142" s="2">
        <v>0</v>
      </c>
      <c r="AY142" s="2">
        <f t="shared" si="89"/>
        <v>0</v>
      </c>
      <c r="AZ142" s="2">
        <f t="shared" si="90"/>
        <v>0</v>
      </c>
      <c r="BA142" s="65"/>
      <c r="BB142" s="8"/>
      <c r="BC142" s="8"/>
      <c r="BD142" s="8"/>
      <c r="BE142" s="8"/>
      <c r="BF142" s="8"/>
      <c r="BG142" s="2">
        <f t="shared" si="112"/>
        <v>41700</v>
      </c>
      <c r="BH142" s="2">
        <f t="shared" si="91"/>
        <v>11.583333333333334</v>
      </c>
      <c r="BI142" s="2">
        <v>0</v>
      </c>
      <c r="BJ142" s="2">
        <f t="shared" si="92"/>
        <v>0</v>
      </c>
      <c r="BK142" s="2">
        <f t="shared" si="93"/>
        <v>0</v>
      </c>
      <c r="BL142" s="65"/>
      <c r="BM142" s="8"/>
      <c r="BS142" s="2">
        <f t="shared" si="113"/>
        <v>41700</v>
      </c>
      <c r="BT142" s="2">
        <f t="shared" si="94"/>
        <v>11.583333333333334</v>
      </c>
      <c r="BU142" s="2">
        <v>0</v>
      </c>
      <c r="BV142" s="2">
        <f t="shared" si="95"/>
        <v>0</v>
      </c>
      <c r="BW142" s="2">
        <f t="shared" si="96"/>
        <v>0</v>
      </c>
      <c r="BX142" s="65"/>
      <c r="BY142" s="8"/>
      <c r="BZ142" s="8"/>
      <c r="CA142" s="8"/>
      <c r="CB142" s="49">
        <f t="shared" si="97"/>
        <v>0</v>
      </c>
      <c r="CC142" s="8"/>
      <c r="CD142" s="8"/>
      <c r="CE142" s="8"/>
      <c r="CF142" s="8"/>
      <c r="CG142" s="8"/>
      <c r="CH142" s="8"/>
      <c r="CI142" s="8"/>
      <c r="CJ142" s="8"/>
      <c r="CO142" s="2">
        <f t="shared" si="114"/>
        <v>41700</v>
      </c>
      <c r="CP142" s="2">
        <f t="shared" si="98"/>
        <v>11.583333333333334</v>
      </c>
      <c r="CQ142" s="2">
        <v>0</v>
      </c>
      <c r="CR142" s="2">
        <f t="shared" si="99"/>
        <v>0</v>
      </c>
      <c r="CS142" s="2">
        <f t="shared" si="100"/>
        <v>0</v>
      </c>
      <c r="CT142" s="65"/>
      <c r="DB142" s="2">
        <f t="shared" si="115"/>
        <v>41700</v>
      </c>
      <c r="DC142" s="2">
        <f t="shared" si="101"/>
        <v>11.583333333333334</v>
      </c>
      <c r="DD142" s="2">
        <v>0</v>
      </c>
      <c r="DE142" s="2">
        <f t="shared" si="102"/>
        <v>0</v>
      </c>
      <c r="DF142" s="2">
        <f t="shared" si="103"/>
        <v>0</v>
      </c>
      <c r="DG142" s="65"/>
      <c r="DH142" s="8"/>
      <c r="DI142" s="8"/>
      <c r="DJ142" s="8"/>
      <c r="DP142" s="2">
        <f t="shared" si="116"/>
        <v>41700</v>
      </c>
      <c r="DQ142" s="2">
        <f t="shared" si="104"/>
        <v>11.583333333333334</v>
      </c>
      <c r="DR142" s="2">
        <v>0</v>
      </c>
      <c r="DS142" s="2">
        <f t="shared" si="105"/>
        <v>0</v>
      </c>
      <c r="DT142" s="2">
        <f t="shared" si="106"/>
        <v>0</v>
      </c>
      <c r="DU142" s="65"/>
      <c r="DY142" s="8">
        <f t="shared" si="107"/>
        <v>0</v>
      </c>
      <c r="DZ142" s="8"/>
      <c r="EA142" s="8"/>
      <c r="EB142" s="8"/>
      <c r="EC142" s="8"/>
      <c r="ED142" s="8"/>
    </row>
    <row r="143" spans="1:134" x14ac:dyDescent="0.25">
      <c r="A143" s="2">
        <f t="shared" si="108"/>
        <v>42000</v>
      </c>
      <c r="B143" s="2">
        <f t="shared" si="78"/>
        <v>11.666666666666666</v>
      </c>
      <c r="C143" s="2">
        <v>0</v>
      </c>
      <c r="D143" s="2">
        <f t="shared" si="79"/>
        <v>0</v>
      </c>
      <c r="E143" s="2">
        <f t="shared" si="80"/>
        <v>0</v>
      </c>
      <c r="F143" s="65"/>
      <c r="M143" s="2">
        <f t="shared" si="109"/>
        <v>42000</v>
      </c>
      <c r="N143" s="2">
        <f t="shared" si="81"/>
        <v>11.666666666666666</v>
      </c>
      <c r="O143" s="2">
        <v>0</v>
      </c>
      <c r="P143" s="2">
        <f t="shared" si="82"/>
        <v>0</v>
      </c>
      <c r="Q143" s="2">
        <f t="shared" si="83"/>
        <v>0</v>
      </c>
      <c r="R143" s="65"/>
      <c r="S143" s="8"/>
      <c r="T143" s="8"/>
      <c r="U143" s="8"/>
      <c r="Z143" s="2">
        <f t="shared" si="110"/>
        <v>42000</v>
      </c>
      <c r="AA143" s="2">
        <f t="shared" si="84"/>
        <v>11.666666666666666</v>
      </c>
      <c r="AB143" s="2">
        <v>0.1</v>
      </c>
      <c r="AC143" s="2">
        <f t="shared" si="85"/>
        <v>1E-4</v>
      </c>
      <c r="AD143" s="2">
        <f t="shared" si="86"/>
        <v>0.98684605264736835</v>
      </c>
      <c r="AE143" s="65"/>
      <c r="AI143" s="8">
        <f t="shared" si="87"/>
        <v>0.32894868421578943</v>
      </c>
      <c r="AV143" s="2">
        <f t="shared" si="111"/>
        <v>42000</v>
      </c>
      <c r="AW143" s="2">
        <f t="shared" si="88"/>
        <v>11.666666666666666</v>
      </c>
      <c r="AX143" s="2">
        <v>0</v>
      </c>
      <c r="AY143" s="2">
        <f t="shared" si="89"/>
        <v>0</v>
      </c>
      <c r="AZ143" s="2">
        <f t="shared" si="90"/>
        <v>0</v>
      </c>
      <c r="BA143" s="65"/>
      <c r="BB143" s="8"/>
      <c r="BC143" s="8"/>
      <c r="BD143" s="8"/>
      <c r="BE143" s="8"/>
      <c r="BF143" s="8"/>
      <c r="BG143" s="2">
        <f t="shared" si="112"/>
        <v>42000</v>
      </c>
      <c r="BH143" s="2">
        <f t="shared" si="91"/>
        <v>11.666666666666666</v>
      </c>
      <c r="BI143" s="2">
        <v>0</v>
      </c>
      <c r="BJ143" s="2">
        <f t="shared" si="92"/>
        <v>0</v>
      </c>
      <c r="BK143" s="2">
        <f t="shared" si="93"/>
        <v>0</v>
      </c>
      <c r="BL143" s="65"/>
      <c r="BM143" s="8"/>
      <c r="BS143" s="2">
        <f t="shared" si="113"/>
        <v>42000</v>
      </c>
      <c r="BT143" s="2">
        <f t="shared" si="94"/>
        <v>11.666666666666666</v>
      </c>
      <c r="BU143" s="2">
        <v>0</v>
      </c>
      <c r="BV143" s="2">
        <f t="shared" si="95"/>
        <v>0</v>
      </c>
      <c r="BW143" s="2">
        <f t="shared" si="96"/>
        <v>0</v>
      </c>
      <c r="BX143" s="65"/>
      <c r="BY143" s="8"/>
      <c r="BZ143" s="8"/>
      <c r="CA143" s="8"/>
      <c r="CB143" s="49">
        <f t="shared" si="97"/>
        <v>0</v>
      </c>
      <c r="CC143" s="8"/>
      <c r="CD143" s="8"/>
      <c r="CE143" s="8"/>
      <c r="CF143" s="8"/>
      <c r="CG143" s="8"/>
      <c r="CH143" s="8"/>
      <c r="CI143" s="8"/>
      <c r="CJ143" s="8"/>
      <c r="CO143" s="2">
        <f t="shared" si="114"/>
        <v>42000</v>
      </c>
      <c r="CP143" s="2">
        <f t="shared" si="98"/>
        <v>11.666666666666666</v>
      </c>
      <c r="CQ143" s="2">
        <v>0</v>
      </c>
      <c r="CR143" s="2">
        <f t="shared" si="99"/>
        <v>0</v>
      </c>
      <c r="CS143" s="2">
        <f t="shared" si="100"/>
        <v>0</v>
      </c>
      <c r="CT143" s="65"/>
      <c r="DB143" s="2">
        <f t="shared" si="115"/>
        <v>42000</v>
      </c>
      <c r="DC143" s="2">
        <f t="shared" si="101"/>
        <v>11.666666666666666</v>
      </c>
      <c r="DD143" s="2">
        <v>0</v>
      </c>
      <c r="DE143" s="2">
        <f t="shared" si="102"/>
        <v>0</v>
      </c>
      <c r="DF143" s="2">
        <f t="shared" si="103"/>
        <v>0</v>
      </c>
      <c r="DG143" s="65"/>
      <c r="DH143" s="8"/>
      <c r="DI143" s="8"/>
      <c r="DJ143" s="8"/>
      <c r="DP143" s="2">
        <f t="shared" si="116"/>
        <v>42000</v>
      </c>
      <c r="DQ143" s="2">
        <f t="shared" si="104"/>
        <v>11.666666666666666</v>
      </c>
      <c r="DR143" s="2">
        <v>0</v>
      </c>
      <c r="DS143" s="2">
        <f t="shared" si="105"/>
        <v>0</v>
      </c>
      <c r="DT143" s="2">
        <f t="shared" si="106"/>
        <v>0</v>
      </c>
      <c r="DU143" s="65"/>
      <c r="DY143" s="8">
        <f t="shared" si="107"/>
        <v>0</v>
      </c>
      <c r="DZ143" s="8"/>
      <c r="EA143" s="8"/>
      <c r="EB143" s="8"/>
      <c r="EC143" s="8"/>
      <c r="ED143" s="8"/>
    </row>
    <row r="144" spans="1:134" x14ac:dyDescent="0.25">
      <c r="A144" s="2">
        <f t="shared" si="108"/>
        <v>42300</v>
      </c>
      <c r="B144" s="2">
        <f t="shared" si="78"/>
        <v>11.75</v>
      </c>
      <c r="C144" s="2">
        <v>0.1</v>
      </c>
      <c r="D144" s="2">
        <f t="shared" si="79"/>
        <v>1E-4</v>
      </c>
      <c r="E144" s="2">
        <f t="shared" si="80"/>
        <v>0.98684605264736835</v>
      </c>
      <c r="F144" s="65"/>
      <c r="M144" s="2">
        <f t="shared" si="109"/>
        <v>42300</v>
      </c>
      <c r="N144" s="2">
        <f t="shared" si="81"/>
        <v>11.75</v>
      </c>
      <c r="O144" s="2">
        <v>0</v>
      </c>
      <c r="P144" s="2">
        <f t="shared" si="82"/>
        <v>0</v>
      </c>
      <c r="Q144" s="2">
        <f t="shared" si="83"/>
        <v>0</v>
      </c>
      <c r="R144" s="65"/>
      <c r="S144" s="8"/>
      <c r="T144" s="8"/>
      <c r="U144" s="8"/>
      <c r="Z144" s="2">
        <f t="shared" si="110"/>
        <v>42300</v>
      </c>
      <c r="AA144" s="2">
        <f t="shared" si="84"/>
        <v>11.75</v>
      </c>
      <c r="AB144" s="2">
        <v>0.1</v>
      </c>
      <c r="AC144" s="2">
        <f t="shared" si="85"/>
        <v>1E-4</v>
      </c>
      <c r="AD144" s="2">
        <f t="shared" si="86"/>
        <v>0.98684605264736835</v>
      </c>
      <c r="AE144" s="65"/>
      <c r="AI144" s="8">
        <f t="shared" si="87"/>
        <v>0.65789736843157887</v>
      </c>
      <c r="AV144" s="2">
        <f t="shared" si="111"/>
        <v>42300</v>
      </c>
      <c r="AW144" s="2">
        <f t="shared" si="88"/>
        <v>11.75</v>
      </c>
      <c r="AX144" s="2">
        <v>0</v>
      </c>
      <c r="AY144" s="2">
        <f t="shared" si="89"/>
        <v>0</v>
      </c>
      <c r="AZ144" s="2">
        <f t="shared" si="90"/>
        <v>0</v>
      </c>
      <c r="BA144" s="65"/>
      <c r="BB144" s="8"/>
      <c r="BC144" s="8"/>
      <c r="BD144" s="8"/>
      <c r="BE144" s="8"/>
      <c r="BF144" s="8"/>
      <c r="BG144" s="2">
        <f t="shared" si="112"/>
        <v>42300</v>
      </c>
      <c r="BH144" s="2">
        <f t="shared" si="91"/>
        <v>11.75</v>
      </c>
      <c r="BI144" s="2">
        <v>0</v>
      </c>
      <c r="BJ144" s="2">
        <f t="shared" si="92"/>
        <v>0</v>
      </c>
      <c r="BK144" s="2">
        <f t="shared" si="93"/>
        <v>0</v>
      </c>
      <c r="BL144" s="65"/>
      <c r="BM144" s="8"/>
      <c r="BS144" s="2">
        <f t="shared" si="113"/>
        <v>42300</v>
      </c>
      <c r="BT144" s="2">
        <f t="shared" si="94"/>
        <v>11.75</v>
      </c>
      <c r="BU144" s="2">
        <v>0</v>
      </c>
      <c r="BV144" s="2">
        <f t="shared" si="95"/>
        <v>0</v>
      </c>
      <c r="BW144" s="2">
        <f t="shared" si="96"/>
        <v>0</v>
      </c>
      <c r="BX144" s="65"/>
      <c r="BY144" s="8"/>
      <c r="BZ144" s="8"/>
      <c r="CA144" s="8"/>
      <c r="CB144" s="49">
        <f t="shared" si="97"/>
        <v>0</v>
      </c>
      <c r="CC144" s="8"/>
      <c r="CD144" s="8"/>
      <c r="CE144" s="8"/>
      <c r="CF144" s="8"/>
      <c r="CG144" s="8"/>
      <c r="CH144" s="8"/>
      <c r="CI144" s="8"/>
      <c r="CJ144" s="8"/>
      <c r="CO144" s="2">
        <f t="shared" si="114"/>
        <v>42300</v>
      </c>
      <c r="CP144" s="2">
        <f t="shared" si="98"/>
        <v>11.75</v>
      </c>
      <c r="CQ144" s="2">
        <v>0</v>
      </c>
      <c r="CR144" s="2">
        <f t="shared" si="99"/>
        <v>0</v>
      </c>
      <c r="CS144" s="2">
        <f t="shared" si="100"/>
        <v>0</v>
      </c>
      <c r="CT144" s="65"/>
      <c r="DB144" s="2">
        <f t="shared" si="115"/>
        <v>42300</v>
      </c>
      <c r="DC144" s="2">
        <f t="shared" si="101"/>
        <v>11.75</v>
      </c>
      <c r="DD144" s="2">
        <v>0</v>
      </c>
      <c r="DE144" s="2">
        <f t="shared" si="102"/>
        <v>0</v>
      </c>
      <c r="DF144" s="2">
        <f t="shared" si="103"/>
        <v>0</v>
      </c>
      <c r="DG144" s="65"/>
      <c r="DH144" s="8"/>
      <c r="DI144" s="8"/>
      <c r="DJ144" s="8"/>
      <c r="DP144" s="2">
        <f t="shared" si="116"/>
        <v>42300</v>
      </c>
      <c r="DQ144" s="2">
        <f t="shared" si="104"/>
        <v>11.75</v>
      </c>
      <c r="DR144" s="2">
        <v>0</v>
      </c>
      <c r="DS144" s="2">
        <f t="shared" si="105"/>
        <v>0</v>
      </c>
      <c r="DT144" s="2">
        <f t="shared" si="106"/>
        <v>0</v>
      </c>
      <c r="DU144" s="65"/>
      <c r="DY144" s="8">
        <f t="shared" si="107"/>
        <v>0</v>
      </c>
      <c r="DZ144" s="8"/>
      <c r="EA144" s="8"/>
      <c r="EB144" s="8"/>
      <c r="EC144" s="8"/>
      <c r="ED144" s="8"/>
    </row>
    <row r="145" spans="1:135" x14ac:dyDescent="0.25">
      <c r="A145" s="2">
        <f t="shared" si="108"/>
        <v>42600</v>
      </c>
      <c r="B145" s="2">
        <f t="shared" si="78"/>
        <v>11.833333333333334</v>
      </c>
      <c r="C145" s="2">
        <v>0.1</v>
      </c>
      <c r="D145" s="2">
        <f t="shared" si="79"/>
        <v>1E-4</v>
      </c>
      <c r="E145" s="2">
        <f t="shared" si="80"/>
        <v>0.98684605264736835</v>
      </c>
      <c r="F145" s="65"/>
      <c r="G145" s="22" t="s">
        <v>96</v>
      </c>
      <c r="H145" s="22" t="s">
        <v>110</v>
      </c>
      <c r="I145" s="22" t="s">
        <v>105</v>
      </c>
      <c r="M145" s="2">
        <f t="shared" si="109"/>
        <v>42600</v>
      </c>
      <c r="N145" s="2">
        <f t="shared" si="81"/>
        <v>11.833333333333334</v>
      </c>
      <c r="O145" s="2">
        <v>0.1</v>
      </c>
      <c r="P145" s="2">
        <f t="shared" si="82"/>
        <v>1E-4</v>
      </c>
      <c r="Q145" s="2">
        <f t="shared" si="83"/>
        <v>0.98684605264736835</v>
      </c>
      <c r="R145" s="65"/>
      <c r="S145" s="22" t="s">
        <v>96</v>
      </c>
      <c r="T145" s="22" t="s">
        <v>110</v>
      </c>
      <c r="U145" s="22" t="s">
        <v>105</v>
      </c>
      <c r="Z145" s="2">
        <f t="shared" si="110"/>
        <v>42600</v>
      </c>
      <c r="AA145" s="2">
        <f t="shared" si="84"/>
        <v>11.833333333333334</v>
      </c>
      <c r="AB145" s="2">
        <v>0.1</v>
      </c>
      <c r="AC145" s="2">
        <f t="shared" si="85"/>
        <v>1E-4</v>
      </c>
      <c r="AD145" s="2">
        <f t="shared" si="86"/>
        <v>0.98684605264736835</v>
      </c>
      <c r="AE145" s="65"/>
      <c r="AF145" s="8" t="s">
        <v>96</v>
      </c>
      <c r="AG145" s="8" t="s">
        <v>104</v>
      </c>
      <c r="AH145" s="8" t="s">
        <v>105</v>
      </c>
      <c r="AI145" s="8">
        <f t="shared" si="87"/>
        <v>0.98684605264736847</v>
      </c>
      <c r="AJ145" s="22" t="s">
        <v>114</v>
      </c>
      <c r="AK145" s="22"/>
      <c r="AL145" s="22" t="s">
        <v>114</v>
      </c>
      <c r="AM145" s="22"/>
      <c r="AN145" s="22" t="s">
        <v>114</v>
      </c>
      <c r="AO145" s="23"/>
      <c r="AP145" s="23"/>
      <c r="AQ145" s="23"/>
      <c r="AR145" s="23"/>
      <c r="AV145" s="2">
        <f t="shared" si="111"/>
        <v>42600</v>
      </c>
      <c r="AW145" s="2">
        <f t="shared" si="88"/>
        <v>11.833333333333334</v>
      </c>
      <c r="AX145" s="2">
        <v>0</v>
      </c>
      <c r="AY145" s="2">
        <f t="shared" si="89"/>
        <v>0</v>
      </c>
      <c r="AZ145" s="2">
        <f t="shared" si="90"/>
        <v>0</v>
      </c>
      <c r="BA145" s="65"/>
      <c r="BB145" s="22" t="s">
        <v>96</v>
      </c>
      <c r="BC145" s="22" t="s">
        <v>110</v>
      </c>
      <c r="BD145" s="22" t="s">
        <v>105</v>
      </c>
      <c r="BE145" s="22"/>
      <c r="BF145" s="22"/>
      <c r="BG145" s="2">
        <f t="shared" si="112"/>
        <v>42600</v>
      </c>
      <c r="BH145" s="2">
        <f t="shared" si="91"/>
        <v>11.833333333333334</v>
      </c>
      <c r="BI145" s="2">
        <v>0</v>
      </c>
      <c r="BJ145" s="2">
        <f t="shared" si="92"/>
        <v>0</v>
      </c>
      <c r="BK145" s="2">
        <f t="shared" si="93"/>
        <v>0</v>
      </c>
      <c r="BL145" s="65"/>
      <c r="BM145" s="22" t="s">
        <v>96</v>
      </c>
      <c r="BN145" s="22" t="s">
        <v>110</v>
      </c>
      <c r="BO145" s="22" t="s">
        <v>105</v>
      </c>
      <c r="BS145" s="2">
        <f t="shared" si="113"/>
        <v>42600</v>
      </c>
      <c r="BT145" s="2">
        <f t="shared" si="94"/>
        <v>11.833333333333334</v>
      </c>
      <c r="BU145" s="2">
        <v>0</v>
      </c>
      <c r="BV145" s="2">
        <f t="shared" si="95"/>
        <v>0</v>
      </c>
      <c r="BW145" s="2">
        <f t="shared" si="96"/>
        <v>0</v>
      </c>
      <c r="BX145" s="65"/>
      <c r="BY145" s="22" t="s">
        <v>96</v>
      </c>
      <c r="BZ145" s="22" t="s">
        <v>110</v>
      </c>
      <c r="CA145" s="22" t="s">
        <v>105</v>
      </c>
      <c r="CB145" s="49">
        <f t="shared" si="97"/>
        <v>0</v>
      </c>
      <c r="CC145" s="22" t="s">
        <v>114</v>
      </c>
      <c r="CD145" s="22"/>
      <c r="CE145" s="22" t="s">
        <v>114</v>
      </c>
      <c r="CF145" s="22"/>
      <c r="CG145" s="22" t="s">
        <v>114</v>
      </c>
      <c r="CH145" s="22"/>
      <c r="CI145" s="22"/>
      <c r="CJ145" s="22"/>
      <c r="CO145" s="2">
        <f t="shared" si="114"/>
        <v>42600</v>
      </c>
      <c r="CP145" s="2">
        <f t="shared" si="98"/>
        <v>11.833333333333334</v>
      </c>
      <c r="CQ145" s="2">
        <v>0</v>
      </c>
      <c r="CR145" s="2">
        <f t="shared" si="99"/>
        <v>0</v>
      </c>
      <c r="CS145" s="2">
        <f t="shared" si="100"/>
        <v>0</v>
      </c>
      <c r="CT145" s="65"/>
      <c r="CU145" s="8" t="s">
        <v>96</v>
      </c>
      <c r="CV145" s="8" t="s">
        <v>110</v>
      </c>
      <c r="CW145" s="8" t="s">
        <v>105</v>
      </c>
      <c r="DB145" s="2">
        <f t="shared" si="115"/>
        <v>42600</v>
      </c>
      <c r="DC145" s="2">
        <f t="shared" si="101"/>
        <v>11.833333333333334</v>
      </c>
      <c r="DD145" s="2">
        <v>0</v>
      </c>
      <c r="DE145" s="2">
        <f t="shared" si="102"/>
        <v>0</v>
      </c>
      <c r="DF145" s="2">
        <f t="shared" si="103"/>
        <v>0</v>
      </c>
      <c r="DG145" s="65"/>
      <c r="DH145" s="8" t="s">
        <v>96</v>
      </c>
      <c r="DI145" s="8" t="s">
        <v>110</v>
      </c>
      <c r="DJ145" s="8" t="s">
        <v>105</v>
      </c>
      <c r="DP145" s="2">
        <f t="shared" si="116"/>
        <v>42600</v>
      </c>
      <c r="DQ145" s="2">
        <f t="shared" si="104"/>
        <v>11.833333333333334</v>
      </c>
      <c r="DR145" s="2">
        <v>0</v>
      </c>
      <c r="DS145" s="2">
        <f t="shared" si="105"/>
        <v>0</v>
      </c>
      <c r="DT145" s="2">
        <f t="shared" si="106"/>
        <v>0</v>
      </c>
      <c r="DU145" s="65"/>
      <c r="DV145" s="8" t="s">
        <v>96</v>
      </c>
      <c r="DW145" s="8" t="s">
        <v>110</v>
      </c>
      <c r="DX145" s="8" t="s">
        <v>105</v>
      </c>
      <c r="DY145" s="8">
        <f t="shared" si="107"/>
        <v>0</v>
      </c>
      <c r="DZ145" s="22" t="s">
        <v>114</v>
      </c>
      <c r="EA145" s="22"/>
      <c r="EB145" s="22" t="s">
        <v>114</v>
      </c>
      <c r="EC145" s="22"/>
      <c r="ED145" s="22" t="s">
        <v>114</v>
      </c>
      <c r="EE145" s="23"/>
    </row>
    <row r="146" spans="1:135" x14ac:dyDescent="0.25">
      <c r="A146" s="2">
        <f t="shared" si="108"/>
        <v>42900</v>
      </c>
      <c r="B146" s="2">
        <f t="shared" si="78"/>
        <v>11.916666666666666</v>
      </c>
      <c r="C146" s="2">
        <v>0.1</v>
      </c>
      <c r="D146" s="2">
        <f t="shared" si="79"/>
        <v>1E-4</v>
      </c>
      <c r="E146" s="2">
        <f t="shared" si="80"/>
        <v>0.98684605264736835</v>
      </c>
      <c r="F146" s="65"/>
      <c r="G146" s="8">
        <f>E146/E118*100</f>
        <v>50</v>
      </c>
      <c r="H146" s="8">
        <f>(E146-E136)/E118*100</f>
        <v>50</v>
      </c>
      <c r="I146" s="8">
        <f>(E118-E146)/E118*100</f>
        <v>50</v>
      </c>
      <c r="M146" s="2">
        <f t="shared" si="109"/>
        <v>42900</v>
      </c>
      <c r="N146" s="2">
        <f t="shared" si="81"/>
        <v>11.916666666666666</v>
      </c>
      <c r="O146" s="2">
        <v>0.1</v>
      </c>
      <c r="P146" s="2">
        <f t="shared" si="82"/>
        <v>1E-4</v>
      </c>
      <c r="Q146" s="2">
        <f t="shared" si="83"/>
        <v>0.98684605264736835</v>
      </c>
      <c r="R146" s="65"/>
      <c r="S146" s="8">
        <f>Q146/Q118*100</f>
        <v>50</v>
      </c>
      <c r="T146" s="8">
        <f>(Q146-Q136)/Q118*100</f>
        <v>50</v>
      </c>
      <c r="U146" s="8">
        <f>(Q118-Q146)/Q118*100</f>
        <v>50</v>
      </c>
      <c r="Z146" s="2">
        <f t="shared" si="110"/>
        <v>42900</v>
      </c>
      <c r="AA146" s="2">
        <f t="shared" si="84"/>
        <v>11.916666666666666</v>
      </c>
      <c r="AB146" s="2">
        <v>0.1</v>
      </c>
      <c r="AC146" s="2">
        <f t="shared" si="85"/>
        <v>1E-4</v>
      </c>
      <c r="AD146" s="2">
        <f t="shared" si="86"/>
        <v>0.98684605264736835</v>
      </c>
      <c r="AE146" s="65"/>
      <c r="AF146" s="8">
        <f>AD146/AD118*100</f>
        <v>50</v>
      </c>
      <c r="AG146" s="8">
        <f>(AD146-AD136)/AD118*100</f>
        <v>50</v>
      </c>
      <c r="AH146" s="8">
        <f>(AD118-AD146)/AD118*100</f>
        <v>50</v>
      </c>
      <c r="AI146" s="8">
        <f t="shared" si="87"/>
        <v>0.98684605264736847</v>
      </c>
      <c r="AJ146" s="8">
        <f>AVERAGEA(G146, S146, AF146)</f>
        <v>50</v>
      </c>
      <c r="AK146" s="8">
        <f>_xlfn.STDEV.P(G146, S146,AF146)</f>
        <v>0</v>
      </c>
      <c r="AL146" s="8">
        <f>AVERAGEA(H146, T146,AG146)</f>
        <v>50</v>
      </c>
      <c r="AM146" s="8">
        <f>_xlfn.STDEV.P(H146, T146,AG146)</f>
        <v>0</v>
      </c>
      <c r="AN146" s="8">
        <f>AVERAGEA(I146, U146,AH146)</f>
        <v>50</v>
      </c>
      <c r="AO146" s="39">
        <f>_xlfn.STDEV.P(I146, U146,AH146)</f>
        <v>0</v>
      </c>
      <c r="AV146" s="2">
        <f t="shared" si="111"/>
        <v>42900</v>
      </c>
      <c r="AW146" s="2">
        <f t="shared" si="88"/>
        <v>11.916666666666666</v>
      </c>
      <c r="AX146" s="2">
        <v>0</v>
      </c>
      <c r="AY146" s="2">
        <f t="shared" si="89"/>
        <v>0</v>
      </c>
      <c r="AZ146" s="2">
        <f t="shared" si="90"/>
        <v>0</v>
      </c>
      <c r="BA146" s="65"/>
      <c r="BB146" s="8">
        <f>AZ146/AZ118*100</f>
        <v>0</v>
      </c>
      <c r="BC146" s="8">
        <f>(AZ146-AZ136)/AZ118*100</f>
        <v>0</v>
      </c>
      <c r="BD146" s="8">
        <f>(AZ118-AZ146)/AZ118*100</f>
        <v>100</v>
      </c>
      <c r="BE146" s="8"/>
      <c r="BF146" s="8"/>
      <c r="BG146" s="2">
        <f t="shared" si="112"/>
        <v>42900</v>
      </c>
      <c r="BH146" s="2">
        <f t="shared" si="91"/>
        <v>11.916666666666666</v>
      </c>
      <c r="BI146" s="2">
        <v>0</v>
      </c>
      <c r="BJ146" s="2">
        <f t="shared" si="92"/>
        <v>0</v>
      </c>
      <c r="BK146" s="2">
        <f t="shared" si="93"/>
        <v>0</v>
      </c>
      <c r="BL146" s="65"/>
      <c r="BM146" s="8">
        <f>BK146/BK118*100</f>
        <v>0</v>
      </c>
      <c r="BN146" s="8">
        <f>(BK146-BK136)/BK118*100</f>
        <v>0</v>
      </c>
      <c r="BO146" s="8">
        <f>(BK118-BK146)/BK118*100</f>
        <v>100</v>
      </c>
      <c r="BS146" s="2">
        <f t="shared" si="113"/>
        <v>42900</v>
      </c>
      <c r="BT146" s="2">
        <f t="shared" si="94"/>
        <v>11.916666666666666</v>
      </c>
      <c r="BU146" s="2">
        <v>0</v>
      </c>
      <c r="BV146" s="2">
        <f t="shared" si="95"/>
        <v>0</v>
      </c>
      <c r="BW146" s="2">
        <f t="shared" si="96"/>
        <v>0</v>
      </c>
      <c r="BX146" s="65"/>
      <c r="BY146" s="8">
        <f>BW146/BW118*100</f>
        <v>0</v>
      </c>
      <c r="BZ146" s="8">
        <f>(BW146-BW136)/BW118*100</f>
        <v>0</v>
      </c>
      <c r="CA146" s="8">
        <f>(BW118-BW146)/BW118*100</f>
        <v>100</v>
      </c>
      <c r="CB146" s="49">
        <f t="shared" si="97"/>
        <v>0</v>
      </c>
      <c r="CC146" s="8">
        <f>AVERAGEA(BB146, BM146,BY146)</f>
        <v>0</v>
      </c>
      <c r="CD146" s="8">
        <f>_xlfn.STDEV.P(BB146,BY146)</f>
        <v>0</v>
      </c>
      <c r="CE146" s="8">
        <f>AVERAGEA(BC146, BN146,BZ146)</f>
        <v>0</v>
      </c>
      <c r="CF146" s="8">
        <f>_xlfn.STDEV.P(BC146, BN146,BZ146)</f>
        <v>0</v>
      </c>
      <c r="CG146" s="8">
        <f>AVERAGEA(BD146,CA146)</f>
        <v>100</v>
      </c>
      <c r="CH146" s="39">
        <f>_xlfn.STDEV.P(BD146,CA146)</f>
        <v>0</v>
      </c>
      <c r="CI146" s="8"/>
      <c r="CJ146" s="8"/>
      <c r="CO146" s="2">
        <f t="shared" si="114"/>
        <v>42900</v>
      </c>
      <c r="CP146" s="2">
        <f t="shared" si="98"/>
        <v>11.916666666666666</v>
      </c>
      <c r="CQ146" s="2">
        <v>0</v>
      </c>
      <c r="CR146" s="2">
        <f t="shared" si="99"/>
        <v>0</v>
      </c>
      <c r="CS146" s="2">
        <f t="shared" si="100"/>
        <v>0</v>
      </c>
      <c r="CT146" s="65"/>
      <c r="CU146" s="8" t="e">
        <f>CS146/CS118*100</f>
        <v>#DIV/0!</v>
      </c>
      <c r="CV146" s="8" t="e">
        <f>(CS146-CS136)/CS118*100</f>
        <v>#DIV/0!</v>
      </c>
      <c r="CW146" s="8" t="e">
        <f>(CS118-CS146)/CS118*100</f>
        <v>#DIV/0!</v>
      </c>
      <c r="DB146" s="2">
        <f t="shared" si="115"/>
        <v>42900</v>
      </c>
      <c r="DC146" s="2">
        <f t="shared" si="101"/>
        <v>11.916666666666666</v>
      </c>
      <c r="DD146" s="2">
        <v>0</v>
      </c>
      <c r="DE146" s="2">
        <f t="shared" si="102"/>
        <v>0</v>
      </c>
      <c r="DF146" s="2">
        <f t="shared" si="103"/>
        <v>0</v>
      </c>
      <c r="DG146" s="65"/>
      <c r="DH146" s="8" t="e">
        <f>DF146/DF118*100</f>
        <v>#DIV/0!</v>
      </c>
      <c r="DI146" s="8" t="e">
        <f>(DF146-DF136)/DF118*100</f>
        <v>#DIV/0!</v>
      </c>
      <c r="DJ146" s="8" t="e">
        <f>(DF118-DF146)/DF118*100</f>
        <v>#DIV/0!</v>
      </c>
      <c r="DP146" s="2">
        <f t="shared" si="116"/>
        <v>42900</v>
      </c>
      <c r="DQ146" s="2">
        <f t="shared" si="104"/>
        <v>11.916666666666666</v>
      </c>
      <c r="DR146" s="2">
        <v>0</v>
      </c>
      <c r="DS146" s="2">
        <f t="shared" si="105"/>
        <v>0</v>
      </c>
      <c r="DT146" s="2">
        <f t="shared" si="106"/>
        <v>0</v>
      </c>
      <c r="DU146" s="65"/>
      <c r="DV146" s="8" t="e">
        <f>DT146/DT118*100</f>
        <v>#DIV/0!</v>
      </c>
      <c r="DW146" s="8" t="e">
        <f>(DT146-DT136)/DT118*100</f>
        <v>#DIV/0!</v>
      </c>
      <c r="DX146" s="8" t="e">
        <f>(DT118-DT146)/DT118*100</f>
        <v>#DIV/0!</v>
      </c>
      <c r="DY146" s="8">
        <f t="shared" si="107"/>
        <v>0</v>
      </c>
      <c r="DZ146" s="8" t="e">
        <f>AVERAGEA(CU146,DV146)</f>
        <v>#DIV/0!</v>
      </c>
      <c r="EA146" s="8" t="e">
        <f>_xlfn.STDEV.P(CU146,DV146)</f>
        <v>#DIV/0!</v>
      </c>
      <c r="EB146" s="8" t="e">
        <f>AVERAGEA(CV146,DW146)</f>
        <v>#DIV/0!</v>
      </c>
      <c r="EC146" s="8" t="e">
        <f>_xlfn.STDEV.P(CV146,DW146)</f>
        <v>#DIV/0!</v>
      </c>
      <c r="ED146" s="8" t="e">
        <f>AVERAGEA(CW146,DX146)</f>
        <v>#DIV/0!</v>
      </c>
      <c r="EE146" s="39" t="e">
        <f>_xlfn.STDEV.P(CW146,DX146)</f>
        <v>#DIV/0!</v>
      </c>
    </row>
    <row r="147" spans="1:135" ht="15" customHeight="1" x14ac:dyDescent="0.25">
      <c r="A147" s="2">
        <f t="shared" si="108"/>
        <v>43200</v>
      </c>
      <c r="B147" s="2">
        <f t="shared" si="78"/>
        <v>12</v>
      </c>
      <c r="C147" s="2">
        <v>0</v>
      </c>
      <c r="D147" s="2">
        <f t="shared" si="79"/>
        <v>0</v>
      </c>
      <c r="E147" s="2">
        <f t="shared" si="80"/>
        <v>0</v>
      </c>
      <c r="F147" s="67" t="s">
        <v>94</v>
      </c>
      <c r="M147" s="2">
        <f t="shared" si="109"/>
        <v>43200</v>
      </c>
      <c r="N147" s="2">
        <f t="shared" si="81"/>
        <v>12</v>
      </c>
      <c r="O147" s="2">
        <v>0</v>
      </c>
      <c r="P147" s="2">
        <f t="shared" si="82"/>
        <v>0</v>
      </c>
      <c r="Q147" s="2">
        <f t="shared" si="83"/>
        <v>0</v>
      </c>
      <c r="R147" s="67" t="s">
        <v>94</v>
      </c>
      <c r="S147" s="8"/>
      <c r="T147" s="8"/>
      <c r="U147" s="8"/>
      <c r="Z147" s="2">
        <f t="shared" si="110"/>
        <v>43200</v>
      </c>
      <c r="AA147" s="2">
        <f t="shared" si="84"/>
        <v>12</v>
      </c>
      <c r="AB147" s="2">
        <v>0</v>
      </c>
      <c r="AC147" s="2">
        <f t="shared" si="85"/>
        <v>0</v>
      </c>
      <c r="AD147" s="2">
        <f t="shared" si="86"/>
        <v>0</v>
      </c>
      <c r="AE147" s="67" t="s">
        <v>94</v>
      </c>
      <c r="AI147" s="8">
        <f t="shared" si="87"/>
        <v>0</v>
      </c>
      <c r="AV147" s="2">
        <f t="shared" si="111"/>
        <v>43200</v>
      </c>
      <c r="AW147" s="2">
        <f t="shared" si="88"/>
        <v>12</v>
      </c>
      <c r="AX147" s="2">
        <v>0</v>
      </c>
      <c r="AY147" s="2">
        <f t="shared" si="89"/>
        <v>0</v>
      </c>
      <c r="AZ147" s="2">
        <f t="shared" si="90"/>
        <v>0</v>
      </c>
      <c r="BA147" s="67" t="s">
        <v>94</v>
      </c>
      <c r="BB147" s="8"/>
      <c r="BC147" s="8"/>
      <c r="BD147" s="8"/>
      <c r="BE147" s="8"/>
      <c r="BF147" s="8"/>
      <c r="BG147" s="2">
        <f t="shared" si="112"/>
        <v>43200</v>
      </c>
      <c r="BH147" s="2">
        <f t="shared" si="91"/>
        <v>12</v>
      </c>
      <c r="BI147" s="2">
        <v>0</v>
      </c>
      <c r="BJ147" s="2">
        <f t="shared" si="92"/>
        <v>0</v>
      </c>
      <c r="BK147" s="2">
        <f t="shared" si="93"/>
        <v>0</v>
      </c>
      <c r="BL147" s="67" t="s">
        <v>94</v>
      </c>
      <c r="BM147" s="8"/>
      <c r="BS147" s="2">
        <f t="shared" si="113"/>
        <v>43200</v>
      </c>
      <c r="BT147" s="2">
        <f t="shared" si="94"/>
        <v>12</v>
      </c>
      <c r="BU147" s="2">
        <v>0</v>
      </c>
      <c r="BV147" s="2">
        <f t="shared" si="95"/>
        <v>0</v>
      </c>
      <c r="BW147" s="2">
        <f t="shared" si="96"/>
        <v>0</v>
      </c>
      <c r="BX147" s="67" t="s">
        <v>94</v>
      </c>
      <c r="BY147" s="8"/>
      <c r="BZ147" s="8"/>
      <c r="CA147" s="8"/>
      <c r="CB147" s="49">
        <f t="shared" si="97"/>
        <v>0</v>
      </c>
      <c r="CC147" s="8"/>
      <c r="CD147" s="8"/>
      <c r="CE147" s="8"/>
      <c r="CF147" s="8"/>
      <c r="CG147" s="8"/>
      <c r="CH147" s="8"/>
      <c r="CI147" s="8"/>
      <c r="CJ147" s="8"/>
      <c r="CO147" s="2">
        <f t="shared" si="114"/>
        <v>43200</v>
      </c>
      <c r="CP147" s="2">
        <f t="shared" si="98"/>
        <v>12</v>
      </c>
      <c r="CQ147" s="2">
        <v>0</v>
      </c>
      <c r="CR147" s="2">
        <f t="shared" si="99"/>
        <v>0</v>
      </c>
      <c r="CS147" s="2">
        <f t="shared" si="100"/>
        <v>0</v>
      </c>
      <c r="CT147" s="67" t="s">
        <v>94</v>
      </c>
      <c r="DB147" s="2">
        <f t="shared" si="115"/>
        <v>43200</v>
      </c>
      <c r="DC147" s="2">
        <f t="shared" si="101"/>
        <v>12</v>
      </c>
      <c r="DD147" s="2">
        <v>0</v>
      </c>
      <c r="DE147" s="2">
        <f t="shared" si="102"/>
        <v>0</v>
      </c>
      <c r="DF147" s="2">
        <f t="shared" si="103"/>
        <v>0</v>
      </c>
      <c r="DG147" s="67" t="s">
        <v>94</v>
      </c>
      <c r="DH147" s="8"/>
      <c r="DI147" s="8"/>
      <c r="DJ147" s="8"/>
      <c r="DP147" s="2">
        <f t="shared" si="116"/>
        <v>43200</v>
      </c>
      <c r="DQ147" s="2">
        <f t="shared" si="104"/>
        <v>12</v>
      </c>
      <c r="DR147" s="2">
        <v>0</v>
      </c>
      <c r="DS147" s="2">
        <f t="shared" si="105"/>
        <v>0</v>
      </c>
      <c r="DT147" s="2">
        <f t="shared" si="106"/>
        <v>0</v>
      </c>
      <c r="DU147" s="67" t="s">
        <v>94</v>
      </c>
      <c r="DY147" s="8">
        <f t="shared" si="107"/>
        <v>0</v>
      </c>
      <c r="DZ147" s="8"/>
      <c r="EA147" s="8"/>
      <c r="EB147" s="8"/>
      <c r="EC147" s="8"/>
      <c r="ED147" s="8"/>
    </row>
    <row r="148" spans="1:135" x14ac:dyDescent="0.25">
      <c r="A148" s="2">
        <f t="shared" si="108"/>
        <v>43500</v>
      </c>
      <c r="B148" s="2">
        <f t="shared" si="78"/>
        <v>12.083333333333334</v>
      </c>
      <c r="C148" s="2">
        <v>0</v>
      </c>
      <c r="D148" s="2">
        <f t="shared" si="79"/>
        <v>0</v>
      </c>
      <c r="E148" s="2">
        <f t="shared" si="80"/>
        <v>0</v>
      </c>
      <c r="F148" s="68"/>
      <c r="M148" s="2">
        <f t="shared" si="109"/>
        <v>43500</v>
      </c>
      <c r="N148" s="2">
        <f t="shared" si="81"/>
        <v>12.083333333333334</v>
      </c>
      <c r="O148" s="2">
        <v>0</v>
      </c>
      <c r="P148" s="2">
        <f t="shared" si="82"/>
        <v>0</v>
      </c>
      <c r="Q148" s="2">
        <f t="shared" si="83"/>
        <v>0</v>
      </c>
      <c r="R148" s="68"/>
      <c r="S148" s="8"/>
      <c r="T148" s="8"/>
      <c r="U148" s="8"/>
      <c r="Z148" s="2">
        <f t="shared" si="110"/>
        <v>43500</v>
      </c>
      <c r="AA148" s="2">
        <f t="shared" si="84"/>
        <v>12.083333333333334</v>
      </c>
      <c r="AB148" s="2">
        <v>0</v>
      </c>
      <c r="AC148" s="2">
        <f t="shared" si="85"/>
        <v>0</v>
      </c>
      <c r="AD148" s="2">
        <f t="shared" si="86"/>
        <v>0</v>
      </c>
      <c r="AE148" s="68"/>
      <c r="AI148" s="8">
        <f t="shared" si="87"/>
        <v>0</v>
      </c>
      <c r="AV148" s="2">
        <f t="shared" si="111"/>
        <v>43500</v>
      </c>
      <c r="AW148" s="2">
        <f t="shared" si="88"/>
        <v>12.083333333333334</v>
      </c>
      <c r="AX148" s="2">
        <v>0</v>
      </c>
      <c r="AY148" s="2">
        <f t="shared" si="89"/>
        <v>0</v>
      </c>
      <c r="AZ148" s="2">
        <f t="shared" si="90"/>
        <v>0</v>
      </c>
      <c r="BA148" s="68"/>
      <c r="BB148" s="8"/>
      <c r="BC148" s="8"/>
      <c r="BD148" s="8"/>
      <c r="BE148" s="8"/>
      <c r="BF148" s="8"/>
      <c r="BG148" s="2">
        <f t="shared" si="112"/>
        <v>43500</v>
      </c>
      <c r="BH148" s="2">
        <f t="shared" si="91"/>
        <v>12.083333333333334</v>
      </c>
      <c r="BI148" s="2">
        <v>0</v>
      </c>
      <c r="BJ148" s="2">
        <f t="shared" si="92"/>
        <v>0</v>
      </c>
      <c r="BK148" s="2">
        <f t="shared" si="93"/>
        <v>0</v>
      </c>
      <c r="BL148" s="68"/>
      <c r="BM148" s="8"/>
      <c r="BS148" s="2">
        <f t="shared" si="113"/>
        <v>43500</v>
      </c>
      <c r="BT148" s="2">
        <f t="shared" si="94"/>
        <v>12.083333333333334</v>
      </c>
      <c r="BU148" s="2">
        <v>0</v>
      </c>
      <c r="BV148" s="2">
        <f t="shared" si="95"/>
        <v>0</v>
      </c>
      <c r="BW148" s="2">
        <f t="shared" si="96"/>
        <v>0</v>
      </c>
      <c r="BX148" s="68"/>
      <c r="BY148" s="8"/>
      <c r="BZ148" s="8"/>
      <c r="CA148" s="8"/>
      <c r="CB148" s="49">
        <f t="shared" si="97"/>
        <v>0</v>
      </c>
      <c r="CC148" s="8"/>
      <c r="CD148" s="8"/>
      <c r="CE148" s="8"/>
      <c r="CF148" s="8"/>
      <c r="CG148" s="8"/>
      <c r="CH148" s="8"/>
      <c r="CI148" s="8"/>
      <c r="CJ148" s="8"/>
      <c r="CO148" s="2">
        <f t="shared" si="114"/>
        <v>43500</v>
      </c>
      <c r="CP148" s="2">
        <f t="shared" si="98"/>
        <v>12.083333333333334</v>
      </c>
      <c r="CQ148" s="2">
        <v>0</v>
      </c>
      <c r="CR148" s="2">
        <f t="shared" si="99"/>
        <v>0</v>
      </c>
      <c r="CS148" s="2">
        <f t="shared" si="100"/>
        <v>0</v>
      </c>
      <c r="CT148" s="68"/>
      <c r="DB148" s="2">
        <f t="shared" si="115"/>
        <v>43500</v>
      </c>
      <c r="DC148" s="2">
        <f t="shared" si="101"/>
        <v>12.083333333333334</v>
      </c>
      <c r="DD148" s="2">
        <v>0</v>
      </c>
      <c r="DE148" s="2">
        <f t="shared" si="102"/>
        <v>0</v>
      </c>
      <c r="DF148" s="2">
        <f t="shared" si="103"/>
        <v>0</v>
      </c>
      <c r="DG148" s="68"/>
      <c r="DH148" s="8"/>
      <c r="DI148" s="8"/>
      <c r="DJ148" s="8"/>
      <c r="DP148" s="2">
        <f t="shared" si="116"/>
        <v>43500</v>
      </c>
      <c r="DQ148" s="2">
        <f t="shared" si="104"/>
        <v>12.083333333333334</v>
      </c>
      <c r="DR148" s="2">
        <v>0</v>
      </c>
      <c r="DS148" s="2">
        <f t="shared" si="105"/>
        <v>0</v>
      </c>
      <c r="DT148" s="2">
        <f t="shared" si="106"/>
        <v>0</v>
      </c>
      <c r="DU148" s="68"/>
      <c r="DY148" s="8">
        <f t="shared" si="107"/>
        <v>0</v>
      </c>
      <c r="DZ148" s="8"/>
      <c r="EA148" s="8"/>
      <c r="EB148" s="8"/>
      <c r="EC148" s="8"/>
      <c r="ED148" s="8"/>
    </row>
    <row r="149" spans="1:135" x14ac:dyDescent="0.25">
      <c r="A149" s="2">
        <f t="shared" si="108"/>
        <v>43800</v>
      </c>
      <c r="B149" s="2">
        <f t="shared" si="78"/>
        <v>12.166666666666666</v>
      </c>
      <c r="C149" s="2">
        <v>0</v>
      </c>
      <c r="D149" s="2">
        <f t="shared" si="79"/>
        <v>0</v>
      </c>
      <c r="E149" s="2">
        <f t="shared" si="80"/>
        <v>0</v>
      </c>
      <c r="F149" s="68"/>
      <c r="M149" s="2">
        <f t="shared" si="109"/>
        <v>43800</v>
      </c>
      <c r="N149" s="2">
        <f t="shared" si="81"/>
        <v>12.166666666666666</v>
      </c>
      <c r="O149" s="2">
        <v>0</v>
      </c>
      <c r="P149" s="2">
        <f t="shared" si="82"/>
        <v>0</v>
      </c>
      <c r="Q149" s="2">
        <f t="shared" si="83"/>
        <v>0</v>
      </c>
      <c r="R149" s="68"/>
      <c r="S149" s="8"/>
      <c r="T149" s="8"/>
      <c r="U149" s="8"/>
      <c r="Z149" s="2">
        <f t="shared" si="110"/>
        <v>43800</v>
      </c>
      <c r="AA149" s="2">
        <f t="shared" si="84"/>
        <v>12.166666666666666</v>
      </c>
      <c r="AB149" s="2">
        <v>0</v>
      </c>
      <c r="AC149" s="2">
        <f t="shared" si="85"/>
        <v>0</v>
      </c>
      <c r="AD149" s="2">
        <f t="shared" si="86"/>
        <v>0</v>
      </c>
      <c r="AE149" s="68"/>
      <c r="AI149" s="8">
        <f t="shared" si="87"/>
        <v>0</v>
      </c>
      <c r="AV149" s="2">
        <f t="shared" si="111"/>
        <v>43800</v>
      </c>
      <c r="AW149" s="2">
        <f t="shared" si="88"/>
        <v>12.166666666666666</v>
      </c>
      <c r="AX149" s="2">
        <v>0</v>
      </c>
      <c r="AY149" s="2">
        <f t="shared" si="89"/>
        <v>0</v>
      </c>
      <c r="AZ149" s="2">
        <f t="shared" si="90"/>
        <v>0</v>
      </c>
      <c r="BA149" s="68"/>
      <c r="BB149" s="8"/>
      <c r="BC149" s="8"/>
      <c r="BD149" s="8"/>
      <c r="BE149" s="8"/>
      <c r="BF149" s="8"/>
      <c r="BG149" s="2">
        <f t="shared" si="112"/>
        <v>43800</v>
      </c>
      <c r="BH149" s="2">
        <f t="shared" si="91"/>
        <v>12.166666666666666</v>
      </c>
      <c r="BI149" s="2">
        <v>0</v>
      </c>
      <c r="BJ149" s="2">
        <f t="shared" si="92"/>
        <v>0</v>
      </c>
      <c r="BK149" s="2">
        <f t="shared" si="93"/>
        <v>0</v>
      </c>
      <c r="BL149" s="68"/>
      <c r="BM149" s="8"/>
      <c r="BS149" s="2">
        <f t="shared" si="113"/>
        <v>43800</v>
      </c>
      <c r="BT149" s="2">
        <f t="shared" si="94"/>
        <v>12.166666666666666</v>
      </c>
      <c r="BU149" s="2">
        <v>0</v>
      </c>
      <c r="BV149" s="2">
        <f t="shared" si="95"/>
        <v>0</v>
      </c>
      <c r="BW149" s="2">
        <f t="shared" si="96"/>
        <v>0</v>
      </c>
      <c r="BX149" s="68"/>
      <c r="BY149" s="8"/>
      <c r="BZ149" s="8"/>
      <c r="CA149" s="8"/>
      <c r="CB149" s="49">
        <f t="shared" si="97"/>
        <v>0</v>
      </c>
      <c r="CC149" s="8"/>
      <c r="CD149" s="8"/>
      <c r="CE149" s="8"/>
      <c r="CF149" s="8"/>
      <c r="CG149" s="8"/>
      <c r="CH149" s="8"/>
      <c r="CI149" s="8"/>
      <c r="CJ149" s="8"/>
      <c r="CO149" s="2">
        <f t="shared" si="114"/>
        <v>43800</v>
      </c>
      <c r="CP149" s="2">
        <f t="shared" si="98"/>
        <v>12.166666666666666</v>
      </c>
      <c r="CQ149" s="2">
        <v>0</v>
      </c>
      <c r="CR149" s="2">
        <f t="shared" si="99"/>
        <v>0</v>
      </c>
      <c r="CS149" s="2">
        <f t="shared" si="100"/>
        <v>0</v>
      </c>
      <c r="CT149" s="68"/>
      <c r="DB149" s="2">
        <f t="shared" si="115"/>
        <v>43800</v>
      </c>
      <c r="DC149" s="2">
        <f t="shared" si="101"/>
        <v>12.166666666666666</v>
      </c>
      <c r="DD149" s="2">
        <v>0</v>
      </c>
      <c r="DE149" s="2">
        <f t="shared" si="102"/>
        <v>0</v>
      </c>
      <c r="DF149" s="2">
        <f t="shared" si="103"/>
        <v>0</v>
      </c>
      <c r="DG149" s="68"/>
      <c r="DH149" s="8"/>
      <c r="DI149" s="8"/>
      <c r="DJ149" s="8"/>
      <c r="DP149" s="2">
        <f t="shared" si="116"/>
        <v>43800</v>
      </c>
      <c r="DQ149" s="2">
        <f t="shared" si="104"/>
        <v>12.166666666666666</v>
      </c>
      <c r="DR149" s="2">
        <v>0</v>
      </c>
      <c r="DS149" s="2">
        <f t="shared" si="105"/>
        <v>0</v>
      </c>
      <c r="DT149" s="2">
        <f t="shared" si="106"/>
        <v>0</v>
      </c>
      <c r="DU149" s="68"/>
      <c r="DY149" s="8">
        <f t="shared" si="107"/>
        <v>0</v>
      </c>
      <c r="DZ149" s="8"/>
      <c r="EA149" s="8"/>
      <c r="EB149" s="8"/>
      <c r="EC149" s="8"/>
      <c r="ED149" s="8"/>
    </row>
    <row r="150" spans="1:135" x14ac:dyDescent="0.25">
      <c r="A150" s="2">
        <f t="shared" si="108"/>
        <v>44100</v>
      </c>
      <c r="B150" s="2">
        <f t="shared" si="78"/>
        <v>12.25</v>
      </c>
      <c r="C150" s="2">
        <v>0</v>
      </c>
      <c r="D150" s="2">
        <f t="shared" si="79"/>
        <v>0</v>
      </c>
      <c r="E150" s="2">
        <f t="shared" si="80"/>
        <v>0</v>
      </c>
      <c r="F150" s="68"/>
      <c r="M150" s="2">
        <f t="shared" si="109"/>
        <v>44100</v>
      </c>
      <c r="N150" s="2">
        <f t="shared" si="81"/>
        <v>12.25</v>
      </c>
      <c r="O150" s="2">
        <v>0</v>
      </c>
      <c r="P150" s="2">
        <f t="shared" si="82"/>
        <v>0</v>
      </c>
      <c r="Q150" s="2">
        <f t="shared" si="83"/>
        <v>0</v>
      </c>
      <c r="R150" s="68"/>
      <c r="S150" s="8"/>
      <c r="T150" s="8"/>
      <c r="U150" s="8"/>
      <c r="Z150" s="2">
        <f t="shared" si="110"/>
        <v>44100</v>
      </c>
      <c r="AA150" s="2">
        <f t="shared" si="84"/>
        <v>12.25</v>
      </c>
      <c r="AB150" s="2">
        <v>0</v>
      </c>
      <c r="AC150" s="2">
        <f t="shared" si="85"/>
        <v>0</v>
      </c>
      <c r="AD150" s="2">
        <f t="shared" si="86"/>
        <v>0</v>
      </c>
      <c r="AE150" s="68"/>
      <c r="AI150" s="8">
        <f t="shared" si="87"/>
        <v>0</v>
      </c>
      <c r="AV150" s="2">
        <f t="shared" si="111"/>
        <v>44100</v>
      </c>
      <c r="AW150" s="2">
        <f t="shared" si="88"/>
        <v>12.25</v>
      </c>
      <c r="AX150" s="2">
        <v>0</v>
      </c>
      <c r="AY150" s="2">
        <f t="shared" si="89"/>
        <v>0</v>
      </c>
      <c r="AZ150" s="2">
        <f t="shared" si="90"/>
        <v>0</v>
      </c>
      <c r="BA150" s="68"/>
      <c r="BB150" s="8"/>
      <c r="BC150" s="8"/>
      <c r="BD150" s="8"/>
      <c r="BE150" s="8"/>
      <c r="BF150" s="8"/>
      <c r="BG150" s="2">
        <f t="shared" si="112"/>
        <v>44100</v>
      </c>
      <c r="BH150" s="2">
        <f t="shared" si="91"/>
        <v>12.25</v>
      </c>
      <c r="BI150" s="2">
        <v>0</v>
      </c>
      <c r="BJ150" s="2">
        <f t="shared" si="92"/>
        <v>0</v>
      </c>
      <c r="BK150" s="2">
        <f t="shared" si="93"/>
        <v>0</v>
      </c>
      <c r="BL150" s="68"/>
      <c r="BM150" s="8"/>
      <c r="BS150" s="2">
        <f t="shared" si="113"/>
        <v>44100</v>
      </c>
      <c r="BT150" s="2">
        <f t="shared" si="94"/>
        <v>12.25</v>
      </c>
      <c r="BU150" s="2">
        <v>0</v>
      </c>
      <c r="BV150" s="2">
        <f t="shared" si="95"/>
        <v>0</v>
      </c>
      <c r="BW150" s="2">
        <f t="shared" si="96"/>
        <v>0</v>
      </c>
      <c r="BX150" s="68"/>
      <c r="BY150" s="8"/>
      <c r="BZ150" s="8"/>
      <c r="CA150" s="8"/>
      <c r="CB150" s="49">
        <f t="shared" si="97"/>
        <v>0</v>
      </c>
      <c r="CC150" s="8"/>
      <c r="CD150" s="8"/>
      <c r="CE150" s="8"/>
      <c r="CF150" s="8"/>
      <c r="CG150" s="8"/>
      <c r="CH150" s="8"/>
      <c r="CI150" s="8"/>
      <c r="CJ150" s="8"/>
      <c r="CO150" s="2">
        <f t="shared" si="114"/>
        <v>44100</v>
      </c>
      <c r="CP150" s="2">
        <f t="shared" si="98"/>
        <v>12.25</v>
      </c>
      <c r="CQ150" s="2">
        <v>0</v>
      </c>
      <c r="CR150" s="2">
        <f t="shared" si="99"/>
        <v>0</v>
      </c>
      <c r="CS150" s="2">
        <f t="shared" si="100"/>
        <v>0</v>
      </c>
      <c r="CT150" s="68"/>
      <c r="DB150" s="2">
        <f t="shared" si="115"/>
        <v>44100</v>
      </c>
      <c r="DC150" s="2">
        <f t="shared" si="101"/>
        <v>12.25</v>
      </c>
      <c r="DD150" s="2">
        <v>0</v>
      </c>
      <c r="DE150" s="2">
        <f t="shared" si="102"/>
        <v>0</v>
      </c>
      <c r="DF150" s="2">
        <f t="shared" si="103"/>
        <v>0</v>
      </c>
      <c r="DG150" s="68"/>
      <c r="DH150" s="8"/>
      <c r="DI150" s="8"/>
      <c r="DJ150" s="8"/>
      <c r="DP150" s="2">
        <f t="shared" si="116"/>
        <v>44100</v>
      </c>
      <c r="DQ150" s="2">
        <f t="shared" si="104"/>
        <v>12.25</v>
      </c>
      <c r="DR150" s="2">
        <v>0</v>
      </c>
      <c r="DS150" s="2">
        <f t="shared" si="105"/>
        <v>0</v>
      </c>
      <c r="DT150" s="2">
        <f t="shared" si="106"/>
        <v>0</v>
      </c>
      <c r="DU150" s="68"/>
      <c r="DY150" s="8">
        <f t="shared" si="107"/>
        <v>0</v>
      </c>
      <c r="DZ150" s="8"/>
      <c r="EA150" s="8"/>
      <c r="EB150" s="8"/>
      <c r="EC150" s="8"/>
      <c r="ED150" s="8"/>
    </row>
    <row r="151" spans="1:135" x14ac:dyDescent="0.25">
      <c r="A151" s="2">
        <f t="shared" si="108"/>
        <v>44400</v>
      </c>
      <c r="B151" s="2">
        <f t="shared" si="78"/>
        <v>12.333333333333334</v>
      </c>
      <c r="C151" s="2">
        <v>0</v>
      </c>
      <c r="D151" s="2">
        <f t="shared" si="79"/>
        <v>0</v>
      </c>
      <c r="E151" s="2">
        <f t="shared" si="80"/>
        <v>0</v>
      </c>
      <c r="F151" s="68"/>
      <c r="M151" s="2">
        <f t="shared" si="109"/>
        <v>44400</v>
      </c>
      <c r="N151" s="2">
        <f t="shared" si="81"/>
        <v>12.333333333333334</v>
      </c>
      <c r="O151" s="2">
        <v>0</v>
      </c>
      <c r="P151" s="2">
        <f t="shared" si="82"/>
        <v>0</v>
      </c>
      <c r="Q151" s="2">
        <f t="shared" si="83"/>
        <v>0</v>
      </c>
      <c r="R151" s="68"/>
      <c r="S151" s="8"/>
      <c r="T151" s="8"/>
      <c r="U151" s="8"/>
      <c r="Z151" s="2">
        <f t="shared" si="110"/>
        <v>44400</v>
      </c>
      <c r="AA151" s="2">
        <f t="shared" si="84"/>
        <v>12.333333333333334</v>
      </c>
      <c r="AB151" s="2">
        <v>0</v>
      </c>
      <c r="AC151" s="2">
        <f t="shared" si="85"/>
        <v>0</v>
      </c>
      <c r="AD151" s="2">
        <f t="shared" si="86"/>
        <v>0</v>
      </c>
      <c r="AE151" s="68"/>
      <c r="AI151" s="8">
        <f t="shared" si="87"/>
        <v>0</v>
      </c>
      <c r="AV151" s="2">
        <f t="shared" si="111"/>
        <v>44400</v>
      </c>
      <c r="AW151" s="2">
        <f t="shared" si="88"/>
        <v>12.333333333333334</v>
      </c>
      <c r="AX151" s="2">
        <v>0</v>
      </c>
      <c r="AY151" s="2">
        <f t="shared" si="89"/>
        <v>0</v>
      </c>
      <c r="AZ151" s="2">
        <f t="shared" si="90"/>
        <v>0</v>
      </c>
      <c r="BA151" s="68"/>
      <c r="BB151" s="8"/>
      <c r="BC151" s="8"/>
      <c r="BD151" s="8"/>
      <c r="BE151" s="8"/>
      <c r="BF151" s="8"/>
      <c r="BG151" s="2">
        <f t="shared" si="112"/>
        <v>44400</v>
      </c>
      <c r="BH151" s="2">
        <f t="shared" si="91"/>
        <v>12.333333333333334</v>
      </c>
      <c r="BI151" s="2">
        <v>0</v>
      </c>
      <c r="BJ151" s="2">
        <f t="shared" si="92"/>
        <v>0</v>
      </c>
      <c r="BK151" s="2">
        <f t="shared" si="93"/>
        <v>0</v>
      </c>
      <c r="BL151" s="68"/>
      <c r="BM151" s="8"/>
      <c r="BS151" s="2">
        <f t="shared" si="113"/>
        <v>44400</v>
      </c>
      <c r="BT151" s="2">
        <f t="shared" si="94"/>
        <v>12.333333333333334</v>
      </c>
      <c r="BU151" s="2">
        <v>0</v>
      </c>
      <c r="BV151" s="2">
        <f t="shared" si="95"/>
        <v>0</v>
      </c>
      <c r="BW151" s="2">
        <f t="shared" si="96"/>
        <v>0</v>
      </c>
      <c r="BX151" s="68"/>
      <c r="BY151" s="8"/>
      <c r="BZ151" s="8"/>
      <c r="CA151" s="8"/>
      <c r="CB151" s="49">
        <f t="shared" si="97"/>
        <v>0</v>
      </c>
      <c r="CC151" s="8"/>
      <c r="CD151" s="8"/>
      <c r="CE151" s="8"/>
      <c r="CF151" s="8"/>
      <c r="CG151" s="8"/>
      <c r="CH151" s="8"/>
      <c r="CI151" s="8"/>
      <c r="CJ151" s="8"/>
      <c r="CO151" s="2">
        <f t="shared" si="114"/>
        <v>44400</v>
      </c>
      <c r="CP151" s="2">
        <f t="shared" si="98"/>
        <v>12.333333333333334</v>
      </c>
      <c r="CQ151" s="2">
        <v>0</v>
      </c>
      <c r="CR151" s="2">
        <f t="shared" si="99"/>
        <v>0</v>
      </c>
      <c r="CS151" s="2">
        <f t="shared" si="100"/>
        <v>0</v>
      </c>
      <c r="CT151" s="68"/>
      <c r="DB151" s="2">
        <f t="shared" si="115"/>
        <v>44400</v>
      </c>
      <c r="DC151" s="2">
        <f t="shared" si="101"/>
        <v>12.333333333333334</v>
      </c>
      <c r="DD151" s="2">
        <v>0</v>
      </c>
      <c r="DE151" s="2">
        <f t="shared" si="102"/>
        <v>0</v>
      </c>
      <c r="DF151" s="2">
        <f t="shared" si="103"/>
        <v>0</v>
      </c>
      <c r="DG151" s="68"/>
      <c r="DH151" s="8"/>
      <c r="DI151" s="8"/>
      <c r="DJ151" s="8"/>
      <c r="DP151" s="2">
        <f t="shared" si="116"/>
        <v>44400</v>
      </c>
      <c r="DQ151" s="2">
        <f t="shared" si="104"/>
        <v>12.333333333333334</v>
      </c>
      <c r="DR151" s="2">
        <v>0</v>
      </c>
      <c r="DS151" s="2">
        <f t="shared" si="105"/>
        <v>0</v>
      </c>
      <c r="DT151" s="2">
        <f t="shared" si="106"/>
        <v>0</v>
      </c>
      <c r="DU151" s="68"/>
      <c r="DY151" s="8">
        <f t="shared" si="107"/>
        <v>0</v>
      </c>
      <c r="DZ151" s="8"/>
      <c r="EA151" s="8"/>
      <c r="EB151" s="8"/>
      <c r="EC151" s="8"/>
      <c r="ED151" s="8"/>
    </row>
    <row r="152" spans="1:135" x14ac:dyDescent="0.25">
      <c r="A152" s="2">
        <f t="shared" si="108"/>
        <v>44700</v>
      </c>
      <c r="B152" s="2">
        <f t="shared" si="78"/>
        <v>12.416666666666666</v>
      </c>
      <c r="C152" s="2">
        <v>0</v>
      </c>
      <c r="D152" s="2">
        <f t="shared" si="79"/>
        <v>0</v>
      </c>
      <c r="E152" s="2">
        <f t="shared" si="80"/>
        <v>0</v>
      </c>
      <c r="F152" s="68"/>
      <c r="M152" s="2">
        <f t="shared" si="109"/>
        <v>44700</v>
      </c>
      <c r="N152" s="2">
        <f t="shared" si="81"/>
        <v>12.416666666666666</v>
      </c>
      <c r="O152" s="2">
        <v>0</v>
      </c>
      <c r="P152" s="2">
        <f t="shared" si="82"/>
        <v>0</v>
      </c>
      <c r="Q152" s="2">
        <f t="shared" si="83"/>
        <v>0</v>
      </c>
      <c r="R152" s="68"/>
      <c r="S152" s="8"/>
      <c r="T152" s="8"/>
      <c r="U152" s="8"/>
      <c r="Z152" s="2">
        <f t="shared" si="110"/>
        <v>44700</v>
      </c>
      <c r="AA152" s="2">
        <f t="shared" si="84"/>
        <v>12.416666666666666</v>
      </c>
      <c r="AB152" s="2">
        <v>0</v>
      </c>
      <c r="AC152" s="2">
        <f t="shared" si="85"/>
        <v>0</v>
      </c>
      <c r="AD152" s="2">
        <f t="shared" si="86"/>
        <v>0</v>
      </c>
      <c r="AE152" s="68"/>
      <c r="AI152" s="8">
        <f t="shared" si="87"/>
        <v>0</v>
      </c>
      <c r="AV152" s="2">
        <f t="shared" si="111"/>
        <v>44700</v>
      </c>
      <c r="AW152" s="2">
        <f t="shared" si="88"/>
        <v>12.416666666666666</v>
      </c>
      <c r="AX152" s="2">
        <v>0</v>
      </c>
      <c r="AY152" s="2">
        <f t="shared" si="89"/>
        <v>0</v>
      </c>
      <c r="AZ152" s="2">
        <f t="shared" si="90"/>
        <v>0</v>
      </c>
      <c r="BA152" s="68"/>
      <c r="BB152" s="8"/>
      <c r="BC152" s="8"/>
      <c r="BD152" s="8"/>
      <c r="BE152" s="8"/>
      <c r="BF152" s="8"/>
      <c r="BG152" s="2">
        <f t="shared" si="112"/>
        <v>44700</v>
      </c>
      <c r="BH152" s="2">
        <f t="shared" si="91"/>
        <v>12.416666666666666</v>
      </c>
      <c r="BI152" s="2">
        <v>0</v>
      </c>
      <c r="BJ152" s="2">
        <f t="shared" si="92"/>
        <v>0</v>
      </c>
      <c r="BK152" s="2">
        <f t="shared" si="93"/>
        <v>0</v>
      </c>
      <c r="BL152" s="68"/>
      <c r="BM152" s="8"/>
      <c r="BS152" s="2">
        <f t="shared" si="113"/>
        <v>44700</v>
      </c>
      <c r="BT152" s="2">
        <f t="shared" si="94"/>
        <v>12.416666666666666</v>
      </c>
      <c r="BU152" s="2">
        <v>0</v>
      </c>
      <c r="BV152" s="2">
        <f t="shared" si="95"/>
        <v>0</v>
      </c>
      <c r="BW152" s="2">
        <f t="shared" si="96"/>
        <v>0</v>
      </c>
      <c r="BX152" s="68"/>
      <c r="BY152" s="8"/>
      <c r="BZ152" s="8"/>
      <c r="CA152" s="8"/>
      <c r="CB152" s="49">
        <f t="shared" si="97"/>
        <v>0</v>
      </c>
      <c r="CC152" s="8"/>
      <c r="CD152" s="8"/>
      <c r="CE152" s="8"/>
      <c r="CF152" s="8"/>
      <c r="CG152" s="8"/>
      <c r="CH152" s="8"/>
      <c r="CI152" s="8"/>
      <c r="CJ152" s="8"/>
      <c r="CO152" s="2">
        <f t="shared" si="114"/>
        <v>44700</v>
      </c>
      <c r="CP152" s="2">
        <f t="shared" si="98"/>
        <v>12.416666666666666</v>
      </c>
      <c r="CQ152" s="2">
        <v>0</v>
      </c>
      <c r="CR152" s="2">
        <f t="shared" si="99"/>
        <v>0</v>
      </c>
      <c r="CS152" s="2">
        <f t="shared" si="100"/>
        <v>0</v>
      </c>
      <c r="CT152" s="68"/>
      <c r="DB152" s="2">
        <f t="shared" si="115"/>
        <v>44700</v>
      </c>
      <c r="DC152" s="2">
        <f t="shared" si="101"/>
        <v>12.416666666666666</v>
      </c>
      <c r="DD152" s="2">
        <v>0</v>
      </c>
      <c r="DE152" s="2">
        <f t="shared" si="102"/>
        <v>0</v>
      </c>
      <c r="DF152" s="2">
        <f t="shared" si="103"/>
        <v>0</v>
      </c>
      <c r="DG152" s="68"/>
      <c r="DH152" s="8"/>
      <c r="DI152" s="8"/>
      <c r="DJ152" s="8"/>
      <c r="DP152" s="2">
        <f t="shared" si="116"/>
        <v>44700</v>
      </c>
      <c r="DQ152" s="2">
        <f t="shared" si="104"/>
        <v>12.416666666666666</v>
      </c>
      <c r="DR152" s="2">
        <v>0</v>
      </c>
      <c r="DS152" s="2">
        <f t="shared" si="105"/>
        <v>0</v>
      </c>
      <c r="DT152" s="2">
        <f t="shared" si="106"/>
        <v>0</v>
      </c>
      <c r="DU152" s="68"/>
      <c r="DY152" s="8">
        <f t="shared" si="107"/>
        <v>0</v>
      </c>
      <c r="DZ152" s="8"/>
      <c r="EA152" s="8"/>
      <c r="EB152" s="8"/>
      <c r="EC152" s="8"/>
      <c r="ED152" s="8"/>
    </row>
    <row r="153" spans="1:135" x14ac:dyDescent="0.25">
      <c r="A153" s="2">
        <f t="shared" si="108"/>
        <v>45000</v>
      </c>
      <c r="B153" s="2">
        <f t="shared" si="78"/>
        <v>12.5</v>
      </c>
      <c r="C153" s="2">
        <v>0.1</v>
      </c>
      <c r="D153" s="2">
        <f t="shared" si="79"/>
        <v>1E-4</v>
      </c>
      <c r="E153" s="2">
        <f t="shared" si="80"/>
        <v>0.98684605264736835</v>
      </c>
      <c r="F153" s="68"/>
      <c r="M153" s="2">
        <f t="shared" si="109"/>
        <v>45000</v>
      </c>
      <c r="N153" s="2">
        <f t="shared" si="81"/>
        <v>12.5</v>
      </c>
      <c r="O153" s="2">
        <v>0</v>
      </c>
      <c r="P153" s="2">
        <f t="shared" si="82"/>
        <v>0</v>
      </c>
      <c r="Q153" s="2">
        <f t="shared" si="83"/>
        <v>0</v>
      </c>
      <c r="R153" s="68"/>
      <c r="S153" s="8"/>
      <c r="T153" s="8"/>
      <c r="U153" s="8"/>
      <c r="Z153" s="2">
        <f t="shared" si="110"/>
        <v>45000</v>
      </c>
      <c r="AA153" s="2">
        <f t="shared" si="84"/>
        <v>12.5</v>
      </c>
      <c r="AB153" s="2">
        <v>0</v>
      </c>
      <c r="AC153" s="2">
        <f t="shared" si="85"/>
        <v>0</v>
      </c>
      <c r="AD153" s="2">
        <f t="shared" si="86"/>
        <v>0</v>
      </c>
      <c r="AE153" s="68"/>
      <c r="AI153" s="8">
        <f t="shared" si="87"/>
        <v>0.32894868421578943</v>
      </c>
      <c r="AV153" s="2">
        <f t="shared" si="111"/>
        <v>45000</v>
      </c>
      <c r="AW153" s="2">
        <f t="shared" si="88"/>
        <v>12.5</v>
      </c>
      <c r="AX153" s="2">
        <v>0</v>
      </c>
      <c r="AY153" s="2">
        <f t="shared" si="89"/>
        <v>0</v>
      </c>
      <c r="AZ153" s="2">
        <f t="shared" si="90"/>
        <v>0</v>
      </c>
      <c r="BA153" s="68"/>
      <c r="BB153" s="8"/>
      <c r="BC153" s="8"/>
      <c r="BD153" s="8"/>
      <c r="BE153" s="8"/>
      <c r="BF153" s="8"/>
      <c r="BG153" s="2">
        <f t="shared" si="112"/>
        <v>45000</v>
      </c>
      <c r="BH153" s="2">
        <f t="shared" si="91"/>
        <v>12.5</v>
      </c>
      <c r="BI153" s="2">
        <v>0</v>
      </c>
      <c r="BJ153" s="2">
        <f t="shared" si="92"/>
        <v>0</v>
      </c>
      <c r="BK153" s="2">
        <f t="shared" si="93"/>
        <v>0</v>
      </c>
      <c r="BL153" s="68"/>
      <c r="BM153" s="8"/>
      <c r="BS153" s="2">
        <f t="shared" si="113"/>
        <v>45000</v>
      </c>
      <c r="BT153" s="2">
        <f t="shared" si="94"/>
        <v>12.5</v>
      </c>
      <c r="BU153" s="2">
        <v>0</v>
      </c>
      <c r="BV153" s="2">
        <f t="shared" si="95"/>
        <v>0</v>
      </c>
      <c r="BW153" s="2">
        <f t="shared" si="96"/>
        <v>0</v>
      </c>
      <c r="BX153" s="68"/>
      <c r="BY153" s="8"/>
      <c r="BZ153" s="8"/>
      <c r="CA153" s="8"/>
      <c r="CB153" s="49">
        <f t="shared" si="97"/>
        <v>0</v>
      </c>
      <c r="CC153" s="8"/>
      <c r="CD153" s="8"/>
      <c r="CE153" s="8"/>
      <c r="CF153" s="8"/>
      <c r="CG153" s="8"/>
      <c r="CH153" s="8"/>
      <c r="CI153" s="8"/>
      <c r="CJ153" s="8"/>
      <c r="CO153" s="2">
        <f t="shared" si="114"/>
        <v>45000</v>
      </c>
      <c r="CP153" s="2">
        <f t="shared" si="98"/>
        <v>12.5</v>
      </c>
      <c r="CQ153" s="2">
        <v>0</v>
      </c>
      <c r="CR153" s="2">
        <f t="shared" si="99"/>
        <v>0</v>
      </c>
      <c r="CS153" s="2">
        <f t="shared" si="100"/>
        <v>0</v>
      </c>
      <c r="CT153" s="68"/>
      <c r="DB153" s="2">
        <f t="shared" si="115"/>
        <v>45000</v>
      </c>
      <c r="DC153" s="2">
        <f t="shared" si="101"/>
        <v>12.5</v>
      </c>
      <c r="DD153" s="2">
        <v>0</v>
      </c>
      <c r="DE153" s="2">
        <f t="shared" si="102"/>
        <v>0</v>
      </c>
      <c r="DF153" s="2">
        <f t="shared" si="103"/>
        <v>0</v>
      </c>
      <c r="DG153" s="68"/>
      <c r="DH153" s="8"/>
      <c r="DI153" s="8"/>
      <c r="DJ153" s="8"/>
      <c r="DP153" s="2">
        <f t="shared" si="116"/>
        <v>45000</v>
      </c>
      <c r="DQ153" s="2">
        <f t="shared" si="104"/>
        <v>12.5</v>
      </c>
      <c r="DR153" s="2">
        <v>0</v>
      </c>
      <c r="DS153" s="2">
        <f t="shared" si="105"/>
        <v>0</v>
      </c>
      <c r="DT153" s="2">
        <f t="shared" si="106"/>
        <v>0</v>
      </c>
      <c r="DU153" s="68"/>
      <c r="DY153" s="8">
        <f t="shared" si="107"/>
        <v>0</v>
      </c>
      <c r="DZ153" s="8"/>
      <c r="EA153" s="8"/>
      <c r="EB153" s="8"/>
      <c r="EC153" s="8"/>
      <c r="ED153" s="8"/>
    </row>
    <row r="154" spans="1:135" x14ac:dyDescent="0.25">
      <c r="A154" s="2">
        <f t="shared" si="108"/>
        <v>45300</v>
      </c>
      <c r="B154" s="2">
        <f t="shared" si="78"/>
        <v>12.583333333333334</v>
      </c>
      <c r="C154" s="2">
        <v>0</v>
      </c>
      <c r="D154" s="2">
        <f t="shared" si="79"/>
        <v>0</v>
      </c>
      <c r="E154" s="2">
        <f t="shared" si="80"/>
        <v>0</v>
      </c>
      <c r="F154" s="68"/>
      <c r="M154" s="2">
        <f t="shared" si="109"/>
        <v>45300</v>
      </c>
      <c r="N154" s="2">
        <f t="shared" si="81"/>
        <v>12.583333333333334</v>
      </c>
      <c r="O154" s="2">
        <v>0</v>
      </c>
      <c r="P154" s="2">
        <f t="shared" si="82"/>
        <v>0</v>
      </c>
      <c r="Q154" s="2">
        <f t="shared" si="83"/>
        <v>0</v>
      </c>
      <c r="R154" s="68"/>
      <c r="S154" s="8"/>
      <c r="T154" s="8"/>
      <c r="U154" s="8"/>
      <c r="Z154" s="2">
        <f t="shared" si="110"/>
        <v>45300</v>
      </c>
      <c r="AA154" s="2">
        <f t="shared" si="84"/>
        <v>12.583333333333334</v>
      </c>
      <c r="AB154" s="2">
        <v>0</v>
      </c>
      <c r="AC154" s="2">
        <f t="shared" si="85"/>
        <v>0</v>
      </c>
      <c r="AD154" s="2">
        <f t="shared" si="86"/>
        <v>0</v>
      </c>
      <c r="AE154" s="68"/>
      <c r="AI154" s="8">
        <f t="shared" si="87"/>
        <v>0</v>
      </c>
      <c r="AV154" s="2">
        <f t="shared" si="111"/>
        <v>45300</v>
      </c>
      <c r="AW154" s="2">
        <f t="shared" si="88"/>
        <v>12.583333333333334</v>
      </c>
      <c r="AX154" s="2">
        <v>0</v>
      </c>
      <c r="AY154" s="2">
        <f t="shared" si="89"/>
        <v>0</v>
      </c>
      <c r="AZ154" s="2">
        <f t="shared" si="90"/>
        <v>0</v>
      </c>
      <c r="BA154" s="68"/>
      <c r="BB154" s="8"/>
      <c r="BC154" s="8"/>
      <c r="BD154" s="8"/>
      <c r="BE154" s="8"/>
      <c r="BF154" s="8"/>
      <c r="BG154" s="2">
        <f t="shared" si="112"/>
        <v>45300</v>
      </c>
      <c r="BH154" s="2">
        <f t="shared" si="91"/>
        <v>12.583333333333334</v>
      </c>
      <c r="BI154" s="2">
        <v>0</v>
      </c>
      <c r="BJ154" s="2">
        <f t="shared" si="92"/>
        <v>0</v>
      </c>
      <c r="BK154" s="2">
        <f t="shared" si="93"/>
        <v>0</v>
      </c>
      <c r="BL154" s="68"/>
      <c r="BM154" s="8"/>
      <c r="BS154" s="2">
        <f t="shared" si="113"/>
        <v>45300</v>
      </c>
      <c r="BT154" s="2">
        <f t="shared" si="94"/>
        <v>12.583333333333334</v>
      </c>
      <c r="BU154" s="2">
        <v>0</v>
      </c>
      <c r="BV154" s="2">
        <f t="shared" si="95"/>
        <v>0</v>
      </c>
      <c r="BW154" s="2">
        <f t="shared" si="96"/>
        <v>0</v>
      </c>
      <c r="BX154" s="68"/>
      <c r="BY154" s="8"/>
      <c r="BZ154" s="8"/>
      <c r="CA154" s="8"/>
      <c r="CB154" s="49">
        <f t="shared" si="97"/>
        <v>0</v>
      </c>
      <c r="CC154" s="8"/>
      <c r="CD154" s="8"/>
      <c r="CE154" s="8"/>
      <c r="CF154" s="8"/>
      <c r="CG154" s="8"/>
      <c r="CH154" s="8"/>
      <c r="CI154" s="8"/>
      <c r="CJ154" s="8"/>
      <c r="CO154" s="2">
        <f t="shared" si="114"/>
        <v>45300</v>
      </c>
      <c r="CP154" s="2">
        <f t="shared" si="98"/>
        <v>12.583333333333334</v>
      </c>
      <c r="CQ154" s="2">
        <v>0</v>
      </c>
      <c r="CR154" s="2">
        <f t="shared" si="99"/>
        <v>0</v>
      </c>
      <c r="CS154" s="2">
        <f t="shared" si="100"/>
        <v>0</v>
      </c>
      <c r="CT154" s="68"/>
      <c r="DB154" s="2">
        <f t="shared" si="115"/>
        <v>45300</v>
      </c>
      <c r="DC154" s="2">
        <f t="shared" si="101"/>
        <v>12.583333333333334</v>
      </c>
      <c r="DD154" s="2">
        <v>0</v>
      </c>
      <c r="DE154" s="2">
        <f t="shared" si="102"/>
        <v>0</v>
      </c>
      <c r="DF154" s="2">
        <f t="shared" si="103"/>
        <v>0</v>
      </c>
      <c r="DG154" s="68"/>
      <c r="DH154" s="8"/>
      <c r="DI154" s="8"/>
      <c r="DJ154" s="8"/>
      <c r="DP154" s="2">
        <f t="shared" si="116"/>
        <v>45300</v>
      </c>
      <c r="DQ154" s="2">
        <f t="shared" si="104"/>
        <v>12.583333333333334</v>
      </c>
      <c r="DR154" s="2">
        <v>0</v>
      </c>
      <c r="DS154" s="2">
        <f t="shared" si="105"/>
        <v>0</v>
      </c>
      <c r="DT154" s="2">
        <f t="shared" si="106"/>
        <v>0</v>
      </c>
      <c r="DU154" s="68"/>
      <c r="DY154" s="8">
        <f t="shared" si="107"/>
        <v>0</v>
      </c>
      <c r="DZ154" s="8"/>
      <c r="EA154" s="8"/>
      <c r="EB154" s="8"/>
      <c r="EC154" s="8"/>
      <c r="ED154" s="8"/>
    </row>
    <row r="155" spans="1:135" x14ac:dyDescent="0.25">
      <c r="A155" s="2">
        <f t="shared" si="108"/>
        <v>45600</v>
      </c>
      <c r="B155" s="2">
        <f t="shared" si="78"/>
        <v>12.666666666666666</v>
      </c>
      <c r="C155" s="2">
        <v>0</v>
      </c>
      <c r="D155" s="2">
        <f t="shared" si="79"/>
        <v>0</v>
      </c>
      <c r="E155" s="2">
        <f t="shared" si="80"/>
        <v>0</v>
      </c>
      <c r="F155" s="68"/>
      <c r="M155" s="2">
        <f t="shared" si="109"/>
        <v>45600</v>
      </c>
      <c r="N155" s="2">
        <f t="shared" si="81"/>
        <v>12.666666666666666</v>
      </c>
      <c r="O155" s="2">
        <v>0</v>
      </c>
      <c r="P155" s="2">
        <f t="shared" si="82"/>
        <v>0</v>
      </c>
      <c r="Q155" s="2">
        <f t="shared" si="83"/>
        <v>0</v>
      </c>
      <c r="R155" s="68"/>
      <c r="S155" s="8"/>
      <c r="T155" s="8"/>
      <c r="U155" s="8"/>
      <c r="Z155" s="2">
        <f t="shared" si="110"/>
        <v>45600</v>
      </c>
      <c r="AA155" s="2">
        <f t="shared" si="84"/>
        <v>12.666666666666666</v>
      </c>
      <c r="AB155" s="2">
        <v>0</v>
      </c>
      <c r="AC155" s="2">
        <f t="shared" si="85"/>
        <v>0</v>
      </c>
      <c r="AD155" s="2">
        <f t="shared" si="86"/>
        <v>0</v>
      </c>
      <c r="AE155" s="68"/>
      <c r="AI155" s="8">
        <f t="shared" si="87"/>
        <v>0</v>
      </c>
      <c r="AV155" s="2">
        <f t="shared" si="111"/>
        <v>45600</v>
      </c>
      <c r="AW155" s="2">
        <f t="shared" si="88"/>
        <v>12.666666666666666</v>
      </c>
      <c r="AX155" s="2">
        <v>0</v>
      </c>
      <c r="AY155" s="2">
        <f t="shared" si="89"/>
        <v>0</v>
      </c>
      <c r="AZ155" s="2">
        <f t="shared" si="90"/>
        <v>0</v>
      </c>
      <c r="BA155" s="68"/>
      <c r="BB155" s="8"/>
      <c r="BC155" s="8"/>
      <c r="BD155" s="8"/>
      <c r="BE155" s="8"/>
      <c r="BF155" s="8"/>
      <c r="BG155" s="2">
        <f t="shared" si="112"/>
        <v>45600</v>
      </c>
      <c r="BH155" s="2">
        <f t="shared" si="91"/>
        <v>12.666666666666666</v>
      </c>
      <c r="BI155" s="2">
        <v>0</v>
      </c>
      <c r="BJ155" s="2">
        <f t="shared" si="92"/>
        <v>0</v>
      </c>
      <c r="BK155" s="2">
        <f t="shared" si="93"/>
        <v>0</v>
      </c>
      <c r="BL155" s="68"/>
      <c r="BM155" s="8"/>
      <c r="BS155" s="2">
        <f t="shared" si="113"/>
        <v>45600</v>
      </c>
      <c r="BT155" s="2">
        <f t="shared" si="94"/>
        <v>12.666666666666666</v>
      </c>
      <c r="BU155" s="2">
        <v>0</v>
      </c>
      <c r="BV155" s="2">
        <f t="shared" si="95"/>
        <v>0</v>
      </c>
      <c r="BW155" s="2">
        <f t="shared" si="96"/>
        <v>0</v>
      </c>
      <c r="BX155" s="68"/>
      <c r="BY155" s="8"/>
      <c r="BZ155" s="8"/>
      <c r="CA155" s="8"/>
      <c r="CB155" s="49">
        <f t="shared" si="97"/>
        <v>0</v>
      </c>
      <c r="CC155" s="8"/>
      <c r="CD155" s="8"/>
      <c r="CE155" s="8"/>
      <c r="CF155" s="8"/>
      <c r="CG155" s="8"/>
      <c r="CH155" s="8"/>
      <c r="CI155" s="8"/>
      <c r="CJ155" s="8"/>
      <c r="CO155" s="2">
        <f t="shared" si="114"/>
        <v>45600</v>
      </c>
      <c r="CP155" s="2">
        <f t="shared" si="98"/>
        <v>12.666666666666666</v>
      </c>
      <c r="CQ155" s="2">
        <v>0</v>
      </c>
      <c r="CR155" s="2">
        <f t="shared" si="99"/>
        <v>0</v>
      </c>
      <c r="CS155" s="2">
        <f t="shared" si="100"/>
        <v>0</v>
      </c>
      <c r="CT155" s="68"/>
      <c r="DB155" s="2">
        <f t="shared" si="115"/>
        <v>45600</v>
      </c>
      <c r="DC155" s="2">
        <f t="shared" si="101"/>
        <v>12.666666666666666</v>
      </c>
      <c r="DD155" s="2">
        <v>0</v>
      </c>
      <c r="DE155" s="2">
        <f t="shared" si="102"/>
        <v>0</v>
      </c>
      <c r="DF155" s="2">
        <f t="shared" si="103"/>
        <v>0</v>
      </c>
      <c r="DG155" s="68"/>
      <c r="DH155" s="8"/>
      <c r="DI155" s="8"/>
      <c r="DJ155" s="8"/>
      <c r="DP155" s="2">
        <f t="shared" si="116"/>
        <v>45600</v>
      </c>
      <c r="DQ155" s="2">
        <f t="shared" si="104"/>
        <v>12.666666666666666</v>
      </c>
      <c r="DR155" s="2">
        <v>0</v>
      </c>
      <c r="DS155" s="2">
        <f t="shared" si="105"/>
        <v>0</v>
      </c>
      <c r="DT155" s="2">
        <f t="shared" si="106"/>
        <v>0</v>
      </c>
      <c r="DU155" s="68"/>
      <c r="DY155" s="8">
        <f t="shared" si="107"/>
        <v>0</v>
      </c>
      <c r="DZ155" s="8"/>
      <c r="EA155" s="8"/>
      <c r="EB155" s="8"/>
      <c r="EC155" s="8"/>
      <c r="ED155" s="8"/>
    </row>
    <row r="156" spans="1:135" x14ac:dyDescent="0.25">
      <c r="A156" s="2">
        <f t="shared" si="108"/>
        <v>45900</v>
      </c>
      <c r="B156" s="2">
        <f t="shared" si="78"/>
        <v>12.75</v>
      </c>
      <c r="C156" s="2">
        <v>0</v>
      </c>
      <c r="D156" s="2">
        <f t="shared" si="79"/>
        <v>0</v>
      </c>
      <c r="E156" s="2">
        <f t="shared" si="80"/>
        <v>0</v>
      </c>
      <c r="F156" s="68"/>
      <c r="M156" s="2">
        <f t="shared" si="109"/>
        <v>45900</v>
      </c>
      <c r="N156" s="2">
        <f t="shared" si="81"/>
        <v>12.75</v>
      </c>
      <c r="O156" s="2">
        <v>0</v>
      </c>
      <c r="P156" s="2">
        <f t="shared" si="82"/>
        <v>0</v>
      </c>
      <c r="Q156" s="2">
        <f t="shared" si="83"/>
        <v>0</v>
      </c>
      <c r="R156" s="68"/>
      <c r="S156" s="8"/>
      <c r="T156" s="8"/>
      <c r="U156" s="8"/>
      <c r="Z156" s="2">
        <f t="shared" si="110"/>
        <v>45900</v>
      </c>
      <c r="AA156" s="2">
        <f t="shared" si="84"/>
        <v>12.75</v>
      </c>
      <c r="AB156" s="2">
        <v>0</v>
      </c>
      <c r="AC156" s="2">
        <f t="shared" si="85"/>
        <v>0</v>
      </c>
      <c r="AD156" s="2">
        <f t="shared" si="86"/>
        <v>0</v>
      </c>
      <c r="AE156" s="68"/>
      <c r="AI156" s="8">
        <f t="shared" si="87"/>
        <v>0</v>
      </c>
      <c r="AV156" s="2">
        <f t="shared" si="111"/>
        <v>45900</v>
      </c>
      <c r="AW156" s="2">
        <f t="shared" si="88"/>
        <v>12.75</v>
      </c>
      <c r="AX156" s="2">
        <v>0</v>
      </c>
      <c r="AY156" s="2">
        <f t="shared" si="89"/>
        <v>0</v>
      </c>
      <c r="AZ156" s="2">
        <f t="shared" si="90"/>
        <v>0</v>
      </c>
      <c r="BA156" s="68"/>
      <c r="BB156" s="8"/>
      <c r="BC156" s="8"/>
      <c r="BD156" s="8"/>
      <c r="BE156" s="8"/>
      <c r="BF156" s="8"/>
      <c r="BG156" s="2">
        <f t="shared" si="112"/>
        <v>45900</v>
      </c>
      <c r="BH156" s="2">
        <f t="shared" si="91"/>
        <v>12.75</v>
      </c>
      <c r="BI156" s="2">
        <v>0</v>
      </c>
      <c r="BJ156" s="2">
        <f t="shared" si="92"/>
        <v>0</v>
      </c>
      <c r="BK156" s="2">
        <f t="shared" si="93"/>
        <v>0</v>
      </c>
      <c r="BL156" s="68"/>
      <c r="BM156" s="8"/>
      <c r="BS156" s="2">
        <f t="shared" si="113"/>
        <v>45900</v>
      </c>
      <c r="BT156" s="2">
        <f t="shared" si="94"/>
        <v>12.75</v>
      </c>
      <c r="BU156" s="2">
        <v>0</v>
      </c>
      <c r="BV156" s="2">
        <f t="shared" si="95"/>
        <v>0</v>
      </c>
      <c r="BW156" s="2">
        <f t="shared" si="96"/>
        <v>0</v>
      </c>
      <c r="BX156" s="68"/>
      <c r="BY156" s="8"/>
      <c r="BZ156" s="8"/>
      <c r="CA156" s="8"/>
      <c r="CB156" s="49">
        <f t="shared" si="97"/>
        <v>0</v>
      </c>
      <c r="CC156" s="8"/>
      <c r="CD156" s="8"/>
      <c r="CE156" s="8"/>
      <c r="CF156" s="8"/>
      <c r="CG156" s="8"/>
      <c r="CH156" s="8"/>
      <c r="CI156" s="8"/>
      <c r="CJ156" s="8"/>
      <c r="CO156" s="2">
        <f t="shared" si="114"/>
        <v>45900</v>
      </c>
      <c r="CP156" s="2">
        <f t="shared" si="98"/>
        <v>12.75</v>
      </c>
      <c r="CQ156" s="2">
        <v>0</v>
      </c>
      <c r="CR156" s="2">
        <f t="shared" si="99"/>
        <v>0</v>
      </c>
      <c r="CS156" s="2">
        <f t="shared" si="100"/>
        <v>0</v>
      </c>
      <c r="CT156" s="68"/>
      <c r="DB156" s="2">
        <f t="shared" si="115"/>
        <v>45900</v>
      </c>
      <c r="DC156" s="2">
        <f t="shared" si="101"/>
        <v>12.75</v>
      </c>
      <c r="DD156" s="2">
        <v>0</v>
      </c>
      <c r="DE156" s="2">
        <f t="shared" si="102"/>
        <v>0</v>
      </c>
      <c r="DF156" s="2">
        <f t="shared" si="103"/>
        <v>0</v>
      </c>
      <c r="DG156" s="68"/>
      <c r="DH156" s="8"/>
      <c r="DI156" s="8"/>
      <c r="DJ156" s="8"/>
      <c r="DP156" s="2">
        <f t="shared" si="116"/>
        <v>45900</v>
      </c>
      <c r="DQ156" s="2">
        <f t="shared" si="104"/>
        <v>12.75</v>
      </c>
      <c r="DR156" s="2">
        <v>0</v>
      </c>
      <c r="DS156" s="2">
        <f t="shared" si="105"/>
        <v>0</v>
      </c>
      <c r="DT156" s="2">
        <f t="shared" si="106"/>
        <v>0</v>
      </c>
      <c r="DU156" s="68"/>
      <c r="DY156" s="8">
        <f t="shared" si="107"/>
        <v>0</v>
      </c>
      <c r="DZ156" s="8"/>
      <c r="EA156" s="8"/>
      <c r="EB156" s="8"/>
      <c r="EC156" s="8"/>
      <c r="ED156" s="8"/>
    </row>
    <row r="157" spans="1:135" x14ac:dyDescent="0.25">
      <c r="A157" s="2">
        <f t="shared" si="108"/>
        <v>46200</v>
      </c>
      <c r="B157" s="2">
        <f t="shared" si="78"/>
        <v>12.833333333333334</v>
      </c>
      <c r="C157" s="2">
        <v>0</v>
      </c>
      <c r="D157" s="2">
        <f t="shared" si="79"/>
        <v>0</v>
      </c>
      <c r="E157" s="2">
        <f t="shared" si="80"/>
        <v>0</v>
      </c>
      <c r="F157" s="68"/>
      <c r="M157" s="2">
        <f t="shared" si="109"/>
        <v>46200</v>
      </c>
      <c r="N157" s="2">
        <f t="shared" si="81"/>
        <v>12.833333333333334</v>
      </c>
      <c r="O157" s="2">
        <v>0.1</v>
      </c>
      <c r="P157" s="2">
        <f t="shared" si="82"/>
        <v>1E-4</v>
      </c>
      <c r="Q157" s="2">
        <f t="shared" si="83"/>
        <v>0.98684605264736835</v>
      </c>
      <c r="R157" s="68"/>
      <c r="S157" s="8"/>
      <c r="T157" s="8"/>
      <c r="U157" s="8"/>
      <c r="Z157" s="2">
        <f t="shared" si="110"/>
        <v>46200</v>
      </c>
      <c r="AA157" s="2">
        <f t="shared" si="84"/>
        <v>12.833333333333334</v>
      </c>
      <c r="AB157" s="2">
        <v>0</v>
      </c>
      <c r="AC157" s="2">
        <f t="shared" si="85"/>
        <v>0</v>
      </c>
      <c r="AD157" s="2">
        <f t="shared" si="86"/>
        <v>0</v>
      </c>
      <c r="AE157" s="68"/>
      <c r="AI157" s="8">
        <f t="shared" si="87"/>
        <v>0.32894868421578943</v>
      </c>
      <c r="AV157" s="2">
        <f t="shared" si="111"/>
        <v>46200</v>
      </c>
      <c r="AW157" s="2">
        <f t="shared" si="88"/>
        <v>12.833333333333334</v>
      </c>
      <c r="AX157" s="2">
        <v>0</v>
      </c>
      <c r="AY157" s="2">
        <f t="shared" si="89"/>
        <v>0</v>
      </c>
      <c r="AZ157" s="2">
        <f t="shared" si="90"/>
        <v>0</v>
      </c>
      <c r="BA157" s="68"/>
      <c r="BB157" s="8"/>
      <c r="BC157" s="8"/>
      <c r="BD157" s="8"/>
      <c r="BE157" s="8"/>
      <c r="BF157" s="8"/>
      <c r="BG157" s="2">
        <f t="shared" si="112"/>
        <v>46200</v>
      </c>
      <c r="BH157" s="2">
        <f t="shared" si="91"/>
        <v>12.833333333333334</v>
      </c>
      <c r="BI157" s="2">
        <v>0</v>
      </c>
      <c r="BJ157" s="2">
        <f t="shared" si="92"/>
        <v>0</v>
      </c>
      <c r="BK157" s="2">
        <f t="shared" si="93"/>
        <v>0</v>
      </c>
      <c r="BL157" s="68"/>
      <c r="BM157" s="8"/>
      <c r="BS157" s="2">
        <f t="shared" si="113"/>
        <v>46200</v>
      </c>
      <c r="BT157" s="2">
        <f t="shared" si="94"/>
        <v>12.833333333333334</v>
      </c>
      <c r="BU157" s="2">
        <v>0</v>
      </c>
      <c r="BV157" s="2">
        <f t="shared" si="95"/>
        <v>0</v>
      </c>
      <c r="BW157" s="2">
        <f t="shared" si="96"/>
        <v>0</v>
      </c>
      <c r="BX157" s="68"/>
      <c r="BY157" s="8"/>
      <c r="BZ157" s="8"/>
      <c r="CA157" s="8"/>
      <c r="CB157" s="49">
        <f t="shared" si="97"/>
        <v>0</v>
      </c>
      <c r="CC157" s="8"/>
      <c r="CD157" s="8"/>
      <c r="CE157" s="8"/>
      <c r="CF157" s="8"/>
      <c r="CG157" s="8"/>
      <c r="CH157" s="8"/>
      <c r="CI157" s="8"/>
      <c r="CJ157" s="8"/>
      <c r="CO157" s="2">
        <f t="shared" si="114"/>
        <v>46200</v>
      </c>
      <c r="CP157" s="2">
        <f t="shared" si="98"/>
        <v>12.833333333333334</v>
      </c>
      <c r="CQ157" s="2">
        <v>0</v>
      </c>
      <c r="CR157" s="2">
        <f t="shared" si="99"/>
        <v>0</v>
      </c>
      <c r="CS157" s="2">
        <f t="shared" si="100"/>
        <v>0</v>
      </c>
      <c r="CT157" s="68"/>
      <c r="DB157" s="2">
        <f t="shared" si="115"/>
        <v>46200</v>
      </c>
      <c r="DC157" s="2">
        <f t="shared" si="101"/>
        <v>12.833333333333334</v>
      </c>
      <c r="DD157" s="2">
        <v>0</v>
      </c>
      <c r="DE157" s="2">
        <f t="shared" si="102"/>
        <v>0</v>
      </c>
      <c r="DF157" s="2">
        <f t="shared" si="103"/>
        <v>0</v>
      </c>
      <c r="DG157" s="68"/>
      <c r="DH157" s="8"/>
      <c r="DI157" s="8"/>
      <c r="DJ157" s="8"/>
      <c r="DP157" s="2">
        <f t="shared" si="116"/>
        <v>46200</v>
      </c>
      <c r="DQ157" s="2">
        <f t="shared" si="104"/>
        <v>12.833333333333334</v>
      </c>
      <c r="DR157" s="2">
        <v>0</v>
      </c>
      <c r="DS157" s="2">
        <f t="shared" si="105"/>
        <v>0</v>
      </c>
      <c r="DT157" s="2">
        <f t="shared" si="106"/>
        <v>0</v>
      </c>
      <c r="DU157" s="68"/>
      <c r="DY157" s="8">
        <f t="shared" si="107"/>
        <v>0</v>
      </c>
      <c r="DZ157" s="8"/>
      <c r="EA157" s="8"/>
      <c r="EB157" s="8"/>
      <c r="EC157" s="8"/>
      <c r="ED157" s="8"/>
    </row>
    <row r="158" spans="1:135" x14ac:dyDescent="0.25">
      <c r="A158" s="2">
        <f t="shared" si="108"/>
        <v>46500</v>
      </c>
      <c r="B158" s="2">
        <f t="shared" si="78"/>
        <v>12.916666666666666</v>
      </c>
      <c r="C158" s="2">
        <v>0</v>
      </c>
      <c r="D158" s="2">
        <f t="shared" si="79"/>
        <v>0</v>
      </c>
      <c r="E158" s="2">
        <f t="shared" si="80"/>
        <v>0</v>
      </c>
      <c r="F158" s="68"/>
      <c r="M158" s="2">
        <f t="shared" si="109"/>
        <v>46500</v>
      </c>
      <c r="N158" s="2">
        <f t="shared" si="81"/>
        <v>12.916666666666666</v>
      </c>
      <c r="O158" s="2">
        <v>0</v>
      </c>
      <c r="P158" s="2">
        <f t="shared" si="82"/>
        <v>0</v>
      </c>
      <c r="Q158" s="2">
        <f t="shared" si="83"/>
        <v>0</v>
      </c>
      <c r="R158" s="68"/>
      <c r="S158" s="8"/>
      <c r="T158" s="8"/>
      <c r="U158" s="8"/>
      <c r="Z158" s="2">
        <f t="shared" si="110"/>
        <v>46500</v>
      </c>
      <c r="AA158" s="2">
        <f t="shared" si="84"/>
        <v>12.916666666666666</v>
      </c>
      <c r="AB158" s="2">
        <v>0</v>
      </c>
      <c r="AC158" s="2">
        <f t="shared" si="85"/>
        <v>0</v>
      </c>
      <c r="AD158" s="2">
        <f t="shared" si="86"/>
        <v>0</v>
      </c>
      <c r="AE158" s="68"/>
      <c r="AI158" s="8">
        <f t="shared" si="87"/>
        <v>0</v>
      </c>
      <c r="AV158" s="2">
        <f t="shared" si="111"/>
        <v>46500</v>
      </c>
      <c r="AW158" s="2">
        <f t="shared" si="88"/>
        <v>12.916666666666666</v>
      </c>
      <c r="AX158" s="2">
        <v>0</v>
      </c>
      <c r="AY158" s="2">
        <f t="shared" si="89"/>
        <v>0</v>
      </c>
      <c r="AZ158" s="2">
        <f t="shared" si="90"/>
        <v>0</v>
      </c>
      <c r="BA158" s="68"/>
      <c r="BB158" s="8"/>
      <c r="BC158" s="8"/>
      <c r="BD158" s="8"/>
      <c r="BE158" s="8"/>
      <c r="BF158" s="8"/>
      <c r="BG158" s="2">
        <f t="shared" si="112"/>
        <v>46500</v>
      </c>
      <c r="BH158" s="2">
        <f t="shared" si="91"/>
        <v>12.916666666666666</v>
      </c>
      <c r="BI158" s="2">
        <v>0</v>
      </c>
      <c r="BJ158" s="2">
        <f t="shared" si="92"/>
        <v>0</v>
      </c>
      <c r="BK158" s="2">
        <f t="shared" si="93"/>
        <v>0</v>
      </c>
      <c r="BL158" s="68"/>
      <c r="BM158" s="8"/>
      <c r="BS158" s="2">
        <f t="shared" si="113"/>
        <v>46500</v>
      </c>
      <c r="BT158" s="2">
        <f t="shared" si="94"/>
        <v>12.916666666666666</v>
      </c>
      <c r="BU158" s="2">
        <v>0</v>
      </c>
      <c r="BV158" s="2">
        <f t="shared" si="95"/>
        <v>0</v>
      </c>
      <c r="BW158" s="2">
        <f t="shared" si="96"/>
        <v>0</v>
      </c>
      <c r="BX158" s="68"/>
      <c r="BY158" s="8"/>
      <c r="BZ158" s="8"/>
      <c r="CA158" s="8"/>
      <c r="CB158" s="49">
        <f t="shared" si="97"/>
        <v>0</v>
      </c>
      <c r="CC158" s="8"/>
      <c r="CD158" s="8"/>
      <c r="CE158" s="8"/>
      <c r="CF158" s="8"/>
      <c r="CG158" s="8"/>
      <c r="CH158" s="8"/>
      <c r="CI158" s="8"/>
      <c r="CJ158" s="8"/>
      <c r="CO158" s="2">
        <f t="shared" si="114"/>
        <v>46500</v>
      </c>
      <c r="CP158" s="2">
        <f t="shared" si="98"/>
        <v>12.916666666666666</v>
      </c>
      <c r="CQ158" s="2">
        <v>0</v>
      </c>
      <c r="CR158" s="2">
        <f t="shared" si="99"/>
        <v>0</v>
      </c>
      <c r="CS158" s="2">
        <f t="shared" si="100"/>
        <v>0</v>
      </c>
      <c r="CT158" s="68"/>
      <c r="DB158" s="2">
        <f t="shared" si="115"/>
        <v>46500</v>
      </c>
      <c r="DC158" s="2">
        <f t="shared" si="101"/>
        <v>12.916666666666666</v>
      </c>
      <c r="DD158" s="2">
        <v>0</v>
      </c>
      <c r="DE158" s="2">
        <f t="shared" si="102"/>
        <v>0</v>
      </c>
      <c r="DF158" s="2">
        <f t="shared" si="103"/>
        <v>0</v>
      </c>
      <c r="DG158" s="68"/>
      <c r="DH158" s="8"/>
      <c r="DI158" s="8"/>
      <c r="DJ158" s="8"/>
      <c r="DP158" s="2">
        <f t="shared" si="116"/>
        <v>46500</v>
      </c>
      <c r="DQ158" s="2">
        <f t="shared" si="104"/>
        <v>12.916666666666666</v>
      </c>
      <c r="DR158" s="2">
        <v>0</v>
      </c>
      <c r="DS158" s="2">
        <f t="shared" si="105"/>
        <v>0</v>
      </c>
      <c r="DT158" s="2">
        <f t="shared" si="106"/>
        <v>0</v>
      </c>
      <c r="DU158" s="68"/>
      <c r="DY158" s="8">
        <f t="shared" si="107"/>
        <v>0</v>
      </c>
      <c r="DZ158" s="8"/>
      <c r="EA158" s="8"/>
      <c r="EB158" s="8"/>
      <c r="EC158" s="8"/>
      <c r="ED158" s="8"/>
    </row>
    <row r="159" spans="1:135" x14ac:dyDescent="0.25">
      <c r="A159" s="2">
        <f t="shared" si="108"/>
        <v>46800</v>
      </c>
      <c r="B159" s="2">
        <f t="shared" si="78"/>
        <v>13</v>
      </c>
      <c r="C159" s="2">
        <v>0</v>
      </c>
      <c r="D159" s="2">
        <f t="shared" si="79"/>
        <v>0</v>
      </c>
      <c r="E159" s="2">
        <f t="shared" si="80"/>
        <v>0</v>
      </c>
      <c r="F159" s="68"/>
      <c r="M159" s="2">
        <f t="shared" si="109"/>
        <v>46800</v>
      </c>
      <c r="N159" s="2">
        <f t="shared" si="81"/>
        <v>13</v>
      </c>
      <c r="O159" s="2">
        <v>0</v>
      </c>
      <c r="P159" s="2">
        <f t="shared" si="82"/>
        <v>0</v>
      </c>
      <c r="Q159" s="2">
        <f t="shared" si="83"/>
        <v>0</v>
      </c>
      <c r="R159" s="68"/>
      <c r="S159" s="8"/>
      <c r="T159" s="8"/>
      <c r="U159" s="8"/>
      <c r="Z159" s="2">
        <f t="shared" si="110"/>
        <v>46800</v>
      </c>
      <c r="AA159" s="2">
        <f t="shared" si="84"/>
        <v>13</v>
      </c>
      <c r="AB159" s="2">
        <v>0</v>
      </c>
      <c r="AC159" s="2">
        <f t="shared" si="85"/>
        <v>0</v>
      </c>
      <c r="AD159" s="2">
        <f t="shared" si="86"/>
        <v>0</v>
      </c>
      <c r="AE159" s="68"/>
      <c r="AI159" s="8">
        <f t="shared" si="87"/>
        <v>0</v>
      </c>
      <c r="AV159" s="2">
        <f t="shared" si="111"/>
        <v>46800</v>
      </c>
      <c r="AW159" s="2">
        <f t="shared" si="88"/>
        <v>13</v>
      </c>
      <c r="AX159" s="2">
        <v>0</v>
      </c>
      <c r="AY159" s="2">
        <f t="shared" si="89"/>
        <v>0</v>
      </c>
      <c r="AZ159" s="2">
        <f t="shared" si="90"/>
        <v>0</v>
      </c>
      <c r="BA159" s="68"/>
      <c r="BB159" s="8"/>
      <c r="BC159" s="8"/>
      <c r="BD159" s="8"/>
      <c r="BE159" s="8"/>
      <c r="BF159" s="8"/>
      <c r="BG159" s="2">
        <f t="shared" si="112"/>
        <v>46800</v>
      </c>
      <c r="BH159" s="2">
        <f t="shared" si="91"/>
        <v>13</v>
      </c>
      <c r="BI159" s="2">
        <v>0</v>
      </c>
      <c r="BJ159" s="2">
        <f t="shared" si="92"/>
        <v>0</v>
      </c>
      <c r="BK159" s="2">
        <f t="shared" si="93"/>
        <v>0</v>
      </c>
      <c r="BL159" s="68"/>
      <c r="BM159" s="8"/>
      <c r="BS159" s="2">
        <f t="shared" si="113"/>
        <v>46800</v>
      </c>
      <c r="BT159" s="2">
        <f t="shared" si="94"/>
        <v>13</v>
      </c>
      <c r="BU159" s="2">
        <v>0</v>
      </c>
      <c r="BV159" s="2">
        <f t="shared" si="95"/>
        <v>0</v>
      </c>
      <c r="BW159" s="2">
        <f t="shared" si="96"/>
        <v>0</v>
      </c>
      <c r="BX159" s="68"/>
      <c r="BY159" s="8"/>
      <c r="BZ159" s="8"/>
      <c r="CA159" s="8"/>
      <c r="CB159" s="49">
        <f t="shared" si="97"/>
        <v>0</v>
      </c>
      <c r="CC159" s="8"/>
      <c r="CD159" s="8"/>
      <c r="CE159" s="8"/>
      <c r="CF159" s="8"/>
      <c r="CG159" s="8"/>
      <c r="CH159" s="8"/>
      <c r="CI159" s="8"/>
      <c r="CJ159" s="8"/>
      <c r="CO159" s="2">
        <f t="shared" si="114"/>
        <v>46800</v>
      </c>
      <c r="CP159" s="2">
        <f t="shared" si="98"/>
        <v>13</v>
      </c>
      <c r="CQ159" s="2">
        <v>0</v>
      </c>
      <c r="CR159" s="2">
        <f t="shared" si="99"/>
        <v>0</v>
      </c>
      <c r="CS159" s="2">
        <f t="shared" si="100"/>
        <v>0</v>
      </c>
      <c r="CT159" s="68"/>
      <c r="DB159" s="2">
        <f t="shared" si="115"/>
        <v>46800</v>
      </c>
      <c r="DC159" s="2">
        <f t="shared" si="101"/>
        <v>13</v>
      </c>
      <c r="DD159" s="2">
        <v>0</v>
      </c>
      <c r="DE159" s="2">
        <f t="shared" si="102"/>
        <v>0</v>
      </c>
      <c r="DF159" s="2">
        <f t="shared" si="103"/>
        <v>0</v>
      </c>
      <c r="DG159" s="68"/>
      <c r="DH159" s="8"/>
      <c r="DI159" s="8"/>
      <c r="DJ159" s="8"/>
      <c r="DP159" s="2">
        <f t="shared" si="116"/>
        <v>46800</v>
      </c>
      <c r="DQ159" s="2">
        <f t="shared" si="104"/>
        <v>13</v>
      </c>
      <c r="DR159" s="2">
        <v>0</v>
      </c>
      <c r="DS159" s="2">
        <f t="shared" si="105"/>
        <v>0</v>
      </c>
      <c r="DT159" s="2">
        <f t="shared" si="106"/>
        <v>0</v>
      </c>
      <c r="DU159" s="68"/>
      <c r="DY159" s="8">
        <f t="shared" si="107"/>
        <v>0</v>
      </c>
      <c r="DZ159" s="8"/>
      <c r="EA159" s="8"/>
      <c r="EB159" s="8"/>
      <c r="EC159" s="8"/>
      <c r="ED159" s="8"/>
    </row>
    <row r="160" spans="1:135" x14ac:dyDescent="0.25">
      <c r="A160" s="2">
        <f t="shared" si="108"/>
        <v>47100</v>
      </c>
      <c r="B160" s="2">
        <f t="shared" si="78"/>
        <v>13.083333333333334</v>
      </c>
      <c r="C160" s="2">
        <v>0</v>
      </c>
      <c r="D160" s="2">
        <f t="shared" si="79"/>
        <v>0</v>
      </c>
      <c r="E160" s="2">
        <f t="shared" si="80"/>
        <v>0</v>
      </c>
      <c r="F160" s="68"/>
      <c r="M160" s="2">
        <f t="shared" si="109"/>
        <v>47100</v>
      </c>
      <c r="N160" s="2">
        <f t="shared" si="81"/>
        <v>13.083333333333334</v>
      </c>
      <c r="O160" s="2">
        <v>0</v>
      </c>
      <c r="P160" s="2">
        <f t="shared" si="82"/>
        <v>0</v>
      </c>
      <c r="Q160" s="2">
        <f t="shared" si="83"/>
        <v>0</v>
      </c>
      <c r="R160" s="68"/>
      <c r="S160" s="8"/>
      <c r="T160" s="8"/>
      <c r="U160" s="8"/>
      <c r="Z160" s="2">
        <f t="shared" si="110"/>
        <v>47100</v>
      </c>
      <c r="AA160" s="2">
        <f t="shared" si="84"/>
        <v>13.083333333333334</v>
      </c>
      <c r="AB160" s="2">
        <v>0</v>
      </c>
      <c r="AC160" s="2">
        <f t="shared" si="85"/>
        <v>0</v>
      </c>
      <c r="AD160" s="2">
        <f t="shared" si="86"/>
        <v>0</v>
      </c>
      <c r="AE160" s="68"/>
      <c r="AI160" s="8">
        <f t="shared" si="87"/>
        <v>0</v>
      </c>
      <c r="AV160" s="2">
        <f t="shared" si="111"/>
        <v>47100</v>
      </c>
      <c r="AW160" s="2">
        <f t="shared" si="88"/>
        <v>13.083333333333334</v>
      </c>
      <c r="AX160" s="2">
        <v>0</v>
      </c>
      <c r="AY160" s="2">
        <f t="shared" si="89"/>
        <v>0</v>
      </c>
      <c r="AZ160" s="2">
        <f t="shared" si="90"/>
        <v>0</v>
      </c>
      <c r="BA160" s="68"/>
      <c r="BB160" s="8"/>
      <c r="BC160" s="8"/>
      <c r="BD160" s="8"/>
      <c r="BE160" s="8"/>
      <c r="BF160" s="8"/>
      <c r="BG160" s="2">
        <f t="shared" si="112"/>
        <v>47100</v>
      </c>
      <c r="BH160" s="2">
        <f t="shared" si="91"/>
        <v>13.083333333333334</v>
      </c>
      <c r="BI160" s="2">
        <v>0</v>
      </c>
      <c r="BJ160" s="2">
        <f t="shared" si="92"/>
        <v>0</v>
      </c>
      <c r="BK160" s="2">
        <f t="shared" si="93"/>
        <v>0</v>
      </c>
      <c r="BL160" s="68"/>
      <c r="BM160" s="8"/>
      <c r="BS160" s="2">
        <f t="shared" si="113"/>
        <v>47100</v>
      </c>
      <c r="BT160" s="2">
        <f t="shared" si="94"/>
        <v>13.083333333333334</v>
      </c>
      <c r="BU160" s="2">
        <v>0</v>
      </c>
      <c r="BV160" s="2">
        <f t="shared" si="95"/>
        <v>0</v>
      </c>
      <c r="BW160" s="2">
        <f t="shared" si="96"/>
        <v>0</v>
      </c>
      <c r="BX160" s="68"/>
      <c r="BY160" s="8"/>
      <c r="BZ160" s="8"/>
      <c r="CA160" s="8"/>
      <c r="CB160" s="49">
        <f t="shared" si="97"/>
        <v>0</v>
      </c>
      <c r="CC160" s="8"/>
      <c r="CD160" s="8"/>
      <c r="CE160" s="8"/>
      <c r="CF160" s="8"/>
      <c r="CG160" s="8"/>
      <c r="CH160" s="8"/>
      <c r="CI160" s="8"/>
      <c r="CJ160" s="8"/>
      <c r="CO160" s="2">
        <f t="shared" si="114"/>
        <v>47100</v>
      </c>
      <c r="CP160" s="2">
        <f t="shared" si="98"/>
        <v>13.083333333333334</v>
      </c>
      <c r="CQ160" s="2">
        <v>0</v>
      </c>
      <c r="CR160" s="2">
        <f t="shared" si="99"/>
        <v>0</v>
      </c>
      <c r="CS160" s="2">
        <f t="shared" si="100"/>
        <v>0</v>
      </c>
      <c r="CT160" s="68"/>
      <c r="DB160" s="2">
        <f t="shared" si="115"/>
        <v>47100</v>
      </c>
      <c r="DC160" s="2">
        <f t="shared" si="101"/>
        <v>13.083333333333334</v>
      </c>
      <c r="DD160" s="2">
        <v>0</v>
      </c>
      <c r="DE160" s="2">
        <f t="shared" si="102"/>
        <v>0</v>
      </c>
      <c r="DF160" s="2">
        <f t="shared" si="103"/>
        <v>0</v>
      </c>
      <c r="DG160" s="68"/>
      <c r="DH160" s="8"/>
      <c r="DI160" s="8"/>
      <c r="DJ160" s="8"/>
      <c r="DP160" s="2">
        <f t="shared" si="116"/>
        <v>47100</v>
      </c>
      <c r="DQ160" s="2">
        <f t="shared" si="104"/>
        <v>13.083333333333334</v>
      </c>
      <c r="DR160" s="2">
        <v>0</v>
      </c>
      <c r="DS160" s="2">
        <f t="shared" si="105"/>
        <v>0</v>
      </c>
      <c r="DT160" s="2">
        <f t="shared" si="106"/>
        <v>0</v>
      </c>
      <c r="DU160" s="68"/>
      <c r="DY160" s="8">
        <f t="shared" si="107"/>
        <v>0</v>
      </c>
      <c r="DZ160" s="8"/>
      <c r="EA160" s="8"/>
      <c r="EB160" s="8"/>
      <c r="EC160" s="8"/>
      <c r="ED160" s="8"/>
    </row>
    <row r="161" spans="1:135" x14ac:dyDescent="0.25">
      <c r="A161" s="2">
        <f t="shared" si="108"/>
        <v>47400</v>
      </c>
      <c r="B161" s="2">
        <f t="shared" si="78"/>
        <v>13.166666666666666</v>
      </c>
      <c r="C161" s="2">
        <v>0</v>
      </c>
      <c r="D161" s="2">
        <f t="shared" si="79"/>
        <v>0</v>
      </c>
      <c r="E161" s="2">
        <f t="shared" si="80"/>
        <v>0</v>
      </c>
      <c r="F161" s="68"/>
      <c r="M161" s="2">
        <f t="shared" si="109"/>
        <v>47400</v>
      </c>
      <c r="N161" s="2">
        <f t="shared" si="81"/>
        <v>13.166666666666666</v>
      </c>
      <c r="O161" s="2">
        <v>0</v>
      </c>
      <c r="P161" s="2">
        <f t="shared" si="82"/>
        <v>0</v>
      </c>
      <c r="Q161" s="2">
        <f t="shared" si="83"/>
        <v>0</v>
      </c>
      <c r="R161" s="68"/>
      <c r="S161" s="8"/>
      <c r="T161" s="8"/>
      <c r="U161" s="8"/>
      <c r="Z161" s="2">
        <f t="shared" si="110"/>
        <v>47400</v>
      </c>
      <c r="AA161" s="2">
        <f t="shared" si="84"/>
        <v>13.166666666666666</v>
      </c>
      <c r="AB161" s="2">
        <v>0</v>
      </c>
      <c r="AC161" s="2">
        <f t="shared" si="85"/>
        <v>0</v>
      </c>
      <c r="AD161" s="2">
        <f t="shared" si="86"/>
        <v>0</v>
      </c>
      <c r="AE161" s="68"/>
      <c r="AI161" s="8">
        <f t="shared" si="87"/>
        <v>0</v>
      </c>
      <c r="AV161" s="2">
        <f t="shared" si="111"/>
        <v>47400</v>
      </c>
      <c r="AW161" s="2">
        <f t="shared" si="88"/>
        <v>13.166666666666666</v>
      </c>
      <c r="AX161" s="2">
        <v>0</v>
      </c>
      <c r="AY161" s="2">
        <f t="shared" si="89"/>
        <v>0</v>
      </c>
      <c r="AZ161" s="2">
        <f t="shared" si="90"/>
        <v>0</v>
      </c>
      <c r="BA161" s="68"/>
      <c r="BB161" s="8"/>
      <c r="BC161" s="8"/>
      <c r="BD161" s="8"/>
      <c r="BE161" s="8"/>
      <c r="BF161" s="8"/>
      <c r="BG161" s="2">
        <f t="shared" si="112"/>
        <v>47400</v>
      </c>
      <c r="BH161" s="2">
        <f t="shared" si="91"/>
        <v>13.166666666666666</v>
      </c>
      <c r="BI161" s="2">
        <v>0</v>
      </c>
      <c r="BJ161" s="2">
        <f t="shared" si="92"/>
        <v>0</v>
      </c>
      <c r="BK161" s="2">
        <f t="shared" si="93"/>
        <v>0</v>
      </c>
      <c r="BL161" s="68"/>
      <c r="BM161" s="8"/>
      <c r="BS161" s="2">
        <f t="shared" si="113"/>
        <v>47400</v>
      </c>
      <c r="BT161" s="2">
        <f t="shared" si="94"/>
        <v>13.166666666666666</v>
      </c>
      <c r="BU161" s="2">
        <v>0</v>
      </c>
      <c r="BV161" s="2">
        <f t="shared" si="95"/>
        <v>0</v>
      </c>
      <c r="BW161" s="2">
        <f t="shared" si="96"/>
        <v>0</v>
      </c>
      <c r="BX161" s="68"/>
      <c r="BY161" s="8"/>
      <c r="BZ161" s="8"/>
      <c r="CA161" s="8"/>
      <c r="CB161" s="49">
        <f t="shared" si="97"/>
        <v>0</v>
      </c>
      <c r="CC161" s="8"/>
      <c r="CD161" s="8"/>
      <c r="CE161" s="8"/>
      <c r="CF161" s="8"/>
      <c r="CG161" s="8"/>
      <c r="CH161" s="8"/>
      <c r="CI161" s="8"/>
      <c r="CJ161" s="8"/>
      <c r="CO161" s="2">
        <f t="shared" si="114"/>
        <v>47400</v>
      </c>
      <c r="CP161" s="2">
        <f t="shared" si="98"/>
        <v>13.166666666666666</v>
      </c>
      <c r="CQ161" s="2">
        <v>0</v>
      </c>
      <c r="CR161" s="2">
        <f t="shared" si="99"/>
        <v>0</v>
      </c>
      <c r="CS161" s="2">
        <f t="shared" si="100"/>
        <v>0</v>
      </c>
      <c r="CT161" s="68"/>
      <c r="DB161" s="2">
        <f t="shared" si="115"/>
        <v>47400</v>
      </c>
      <c r="DC161" s="2">
        <f t="shared" si="101"/>
        <v>13.166666666666666</v>
      </c>
      <c r="DD161" s="2">
        <v>0</v>
      </c>
      <c r="DE161" s="2">
        <f t="shared" si="102"/>
        <v>0</v>
      </c>
      <c r="DF161" s="2">
        <f t="shared" si="103"/>
        <v>0</v>
      </c>
      <c r="DG161" s="68"/>
      <c r="DH161" s="8"/>
      <c r="DI161" s="8"/>
      <c r="DJ161" s="8"/>
      <c r="DP161" s="2">
        <f t="shared" si="116"/>
        <v>47400</v>
      </c>
      <c r="DQ161" s="2">
        <f t="shared" si="104"/>
        <v>13.166666666666666</v>
      </c>
      <c r="DR161" s="2">
        <v>0</v>
      </c>
      <c r="DS161" s="2">
        <f t="shared" si="105"/>
        <v>0</v>
      </c>
      <c r="DT161" s="2">
        <f t="shared" si="106"/>
        <v>0</v>
      </c>
      <c r="DU161" s="68"/>
      <c r="DY161" s="8">
        <f t="shared" si="107"/>
        <v>0</v>
      </c>
      <c r="DZ161" s="8"/>
      <c r="EA161" s="8"/>
      <c r="EB161" s="8"/>
      <c r="EC161" s="8"/>
      <c r="ED161" s="8"/>
    </row>
    <row r="162" spans="1:135" x14ac:dyDescent="0.25">
      <c r="A162" s="2">
        <f t="shared" si="108"/>
        <v>47700</v>
      </c>
      <c r="B162" s="2">
        <f t="shared" si="78"/>
        <v>13.25</v>
      </c>
      <c r="C162" s="2">
        <v>0</v>
      </c>
      <c r="D162" s="2">
        <f t="shared" si="79"/>
        <v>0</v>
      </c>
      <c r="E162" s="2">
        <f t="shared" si="80"/>
        <v>0</v>
      </c>
      <c r="F162" s="68"/>
      <c r="M162" s="2">
        <f t="shared" si="109"/>
        <v>47700</v>
      </c>
      <c r="N162" s="2">
        <f t="shared" si="81"/>
        <v>13.25</v>
      </c>
      <c r="O162" s="2">
        <v>0</v>
      </c>
      <c r="P162" s="2">
        <f t="shared" si="82"/>
        <v>0</v>
      </c>
      <c r="Q162" s="2">
        <f t="shared" si="83"/>
        <v>0</v>
      </c>
      <c r="R162" s="68"/>
      <c r="S162" s="8"/>
      <c r="T162" s="8"/>
      <c r="U162" s="8"/>
      <c r="Z162" s="2">
        <f t="shared" si="110"/>
        <v>47700</v>
      </c>
      <c r="AA162" s="2">
        <f t="shared" si="84"/>
        <v>13.25</v>
      </c>
      <c r="AB162" s="2">
        <v>0</v>
      </c>
      <c r="AC162" s="2">
        <f t="shared" si="85"/>
        <v>0</v>
      </c>
      <c r="AD162" s="2">
        <f t="shared" si="86"/>
        <v>0</v>
      </c>
      <c r="AE162" s="68"/>
      <c r="AI162" s="8">
        <f t="shared" si="87"/>
        <v>0</v>
      </c>
      <c r="AV162" s="2">
        <f t="shared" si="111"/>
        <v>47700</v>
      </c>
      <c r="AW162" s="2">
        <f t="shared" si="88"/>
        <v>13.25</v>
      </c>
      <c r="AX162" s="2">
        <v>0</v>
      </c>
      <c r="AY162" s="2">
        <f t="shared" si="89"/>
        <v>0</v>
      </c>
      <c r="AZ162" s="2">
        <f t="shared" si="90"/>
        <v>0</v>
      </c>
      <c r="BA162" s="68"/>
      <c r="BB162" s="8"/>
      <c r="BC162" s="8"/>
      <c r="BD162" s="8"/>
      <c r="BE162" s="8"/>
      <c r="BF162" s="8"/>
      <c r="BG162" s="2">
        <f t="shared" si="112"/>
        <v>47700</v>
      </c>
      <c r="BH162" s="2">
        <f t="shared" si="91"/>
        <v>13.25</v>
      </c>
      <c r="BI162" s="2">
        <v>0</v>
      </c>
      <c r="BJ162" s="2">
        <f t="shared" si="92"/>
        <v>0</v>
      </c>
      <c r="BK162" s="2">
        <f t="shared" si="93"/>
        <v>0</v>
      </c>
      <c r="BL162" s="68"/>
      <c r="BM162" s="8"/>
      <c r="BS162" s="2">
        <f t="shared" si="113"/>
        <v>47700</v>
      </c>
      <c r="BT162" s="2">
        <f t="shared" si="94"/>
        <v>13.25</v>
      </c>
      <c r="BU162" s="2">
        <v>0</v>
      </c>
      <c r="BV162" s="2">
        <f t="shared" si="95"/>
        <v>0</v>
      </c>
      <c r="BW162" s="2">
        <f t="shared" si="96"/>
        <v>0</v>
      </c>
      <c r="BX162" s="68"/>
      <c r="BY162" s="8"/>
      <c r="BZ162" s="8"/>
      <c r="CA162" s="8"/>
      <c r="CB162" s="49">
        <f t="shared" si="97"/>
        <v>0</v>
      </c>
      <c r="CC162" s="8"/>
      <c r="CD162" s="8"/>
      <c r="CE162" s="8"/>
      <c r="CF162" s="8"/>
      <c r="CG162" s="8"/>
      <c r="CH162" s="8"/>
      <c r="CI162" s="8"/>
      <c r="CJ162" s="8"/>
      <c r="CO162" s="2">
        <f t="shared" si="114"/>
        <v>47700</v>
      </c>
      <c r="CP162" s="2">
        <f t="shared" si="98"/>
        <v>13.25</v>
      </c>
      <c r="CQ162" s="2">
        <v>0</v>
      </c>
      <c r="CR162" s="2">
        <f t="shared" si="99"/>
        <v>0</v>
      </c>
      <c r="CS162" s="2">
        <f t="shared" si="100"/>
        <v>0</v>
      </c>
      <c r="CT162" s="68"/>
      <c r="DB162" s="2">
        <f t="shared" si="115"/>
        <v>47700</v>
      </c>
      <c r="DC162" s="2">
        <f t="shared" si="101"/>
        <v>13.25</v>
      </c>
      <c r="DD162" s="2">
        <v>0</v>
      </c>
      <c r="DE162" s="2">
        <f t="shared" si="102"/>
        <v>0</v>
      </c>
      <c r="DF162" s="2">
        <f t="shared" si="103"/>
        <v>0</v>
      </c>
      <c r="DG162" s="68"/>
      <c r="DH162" s="8"/>
      <c r="DI162" s="8"/>
      <c r="DJ162" s="8"/>
      <c r="DP162" s="2">
        <f t="shared" si="116"/>
        <v>47700</v>
      </c>
      <c r="DQ162" s="2">
        <f t="shared" si="104"/>
        <v>13.25</v>
      </c>
      <c r="DR162" s="2">
        <v>0</v>
      </c>
      <c r="DS162" s="2">
        <f t="shared" si="105"/>
        <v>0</v>
      </c>
      <c r="DT162" s="2">
        <f t="shared" si="106"/>
        <v>0</v>
      </c>
      <c r="DU162" s="68"/>
      <c r="DY162" s="8">
        <f t="shared" si="107"/>
        <v>0</v>
      </c>
      <c r="DZ162" s="8"/>
      <c r="EA162" s="8"/>
      <c r="EB162" s="8"/>
      <c r="EC162" s="8"/>
      <c r="ED162" s="8"/>
    </row>
    <row r="163" spans="1:135" x14ac:dyDescent="0.25">
      <c r="A163" s="2">
        <f t="shared" si="108"/>
        <v>48000</v>
      </c>
      <c r="B163" s="2">
        <f t="shared" si="78"/>
        <v>13.333333333333334</v>
      </c>
      <c r="C163" s="2">
        <v>0</v>
      </c>
      <c r="D163" s="2">
        <f t="shared" si="79"/>
        <v>0</v>
      </c>
      <c r="E163" s="2">
        <f t="shared" si="80"/>
        <v>0</v>
      </c>
      <c r="F163" s="68"/>
      <c r="M163" s="2">
        <f t="shared" si="109"/>
        <v>48000</v>
      </c>
      <c r="N163" s="2">
        <f t="shared" si="81"/>
        <v>13.333333333333334</v>
      </c>
      <c r="O163" s="2">
        <v>0</v>
      </c>
      <c r="P163" s="2">
        <f t="shared" si="82"/>
        <v>0</v>
      </c>
      <c r="Q163" s="2">
        <f t="shared" si="83"/>
        <v>0</v>
      </c>
      <c r="R163" s="68"/>
      <c r="S163" s="8"/>
      <c r="T163" s="8"/>
      <c r="U163" s="8"/>
      <c r="Z163" s="2">
        <f t="shared" si="110"/>
        <v>48000</v>
      </c>
      <c r="AA163" s="2">
        <f t="shared" si="84"/>
        <v>13.333333333333334</v>
      </c>
      <c r="AB163" s="2">
        <v>0</v>
      </c>
      <c r="AC163" s="2">
        <f t="shared" si="85"/>
        <v>0</v>
      </c>
      <c r="AD163" s="2">
        <f t="shared" si="86"/>
        <v>0</v>
      </c>
      <c r="AE163" s="68"/>
      <c r="AI163" s="8">
        <f t="shared" si="87"/>
        <v>0</v>
      </c>
      <c r="AV163" s="2">
        <f t="shared" si="111"/>
        <v>48000</v>
      </c>
      <c r="AW163" s="2">
        <f t="shared" si="88"/>
        <v>13.333333333333334</v>
      </c>
      <c r="AX163" s="2">
        <v>0</v>
      </c>
      <c r="AY163" s="2">
        <f t="shared" si="89"/>
        <v>0</v>
      </c>
      <c r="AZ163" s="2">
        <f t="shared" si="90"/>
        <v>0</v>
      </c>
      <c r="BA163" s="68"/>
      <c r="BB163" s="8"/>
      <c r="BC163" s="8"/>
      <c r="BD163" s="8"/>
      <c r="BE163" s="8"/>
      <c r="BF163" s="8"/>
      <c r="BG163" s="2">
        <f t="shared" si="112"/>
        <v>48000</v>
      </c>
      <c r="BH163" s="2">
        <f t="shared" si="91"/>
        <v>13.333333333333334</v>
      </c>
      <c r="BI163" s="2">
        <v>0</v>
      </c>
      <c r="BJ163" s="2">
        <f t="shared" si="92"/>
        <v>0</v>
      </c>
      <c r="BK163" s="2">
        <f t="shared" si="93"/>
        <v>0</v>
      </c>
      <c r="BL163" s="68"/>
      <c r="BM163" s="8"/>
      <c r="BS163" s="2">
        <f t="shared" si="113"/>
        <v>48000</v>
      </c>
      <c r="BT163" s="2">
        <f t="shared" si="94"/>
        <v>13.333333333333334</v>
      </c>
      <c r="BU163" s="2">
        <v>0</v>
      </c>
      <c r="BV163" s="2">
        <f t="shared" si="95"/>
        <v>0</v>
      </c>
      <c r="BW163" s="2">
        <f t="shared" si="96"/>
        <v>0</v>
      </c>
      <c r="BX163" s="68"/>
      <c r="BY163" s="8"/>
      <c r="BZ163" s="8"/>
      <c r="CA163" s="8"/>
      <c r="CB163" s="49">
        <f t="shared" si="97"/>
        <v>0</v>
      </c>
      <c r="CC163" s="8"/>
      <c r="CD163" s="8"/>
      <c r="CE163" s="8"/>
      <c r="CF163" s="8"/>
      <c r="CG163" s="8"/>
      <c r="CH163" s="8"/>
      <c r="CI163" s="8"/>
      <c r="CJ163" s="8"/>
      <c r="CO163" s="2">
        <f t="shared" si="114"/>
        <v>48000</v>
      </c>
      <c r="CP163" s="2">
        <f t="shared" si="98"/>
        <v>13.333333333333334</v>
      </c>
      <c r="CQ163" s="2">
        <v>0</v>
      </c>
      <c r="CR163" s="2">
        <f t="shared" si="99"/>
        <v>0</v>
      </c>
      <c r="CS163" s="2">
        <f t="shared" si="100"/>
        <v>0</v>
      </c>
      <c r="CT163" s="68"/>
      <c r="DB163" s="2">
        <f t="shared" si="115"/>
        <v>48000</v>
      </c>
      <c r="DC163" s="2">
        <f t="shared" si="101"/>
        <v>13.333333333333334</v>
      </c>
      <c r="DD163" s="2">
        <v>0</v>
      </c>
      <c r="DE163" s="2">
        <f t="shared" si="102"/>
        <v>0</v>
      </c>
      <c r="DF163" s="2">
        <f t="shared" si="103"/>
        <v>0</v>
      </c>
      <c r="DG163" s="68"/>
      <c r="DH163" s="8"/>
      <c r="DI163" s="8"/>
      <c r="DJ163" s="8"/>
      <c r="DP163" s="2">
        <f t="shared" si="116"/>
        <v>48000</v>
      </c>
      <c r="DQ163" s="2">
        <f t="shared" si="104"/>
        <v>13.333333333333334</v>
      </c>
      <c r="DR163" s="2">
        <v>0</v>
      </c>
      <c r="DS163" s="2">
        <f t="shared" si="105"/>
        <v>0</v>
      </c>
      <c r="DT163" s="2">
        <f t="shared" si="106"/>
        <v>0</v>
      </c>
      <c r="DU163" s="68"/>
      <c r="DY163" s="8">
        <f t="shared" si="107"/>
        <v>0</v>
      </c>
      <c r="DZ163" s="8"/>
      <c r="EA163" s="8"/>
      <c r="EB163" s="8"/>
      <c r="EC163" s="8"/>
      <c r="ED163" s="8"/>
    </row>
    <row r="164" spans="1:135" x14ac:dyDescent="0.25">
      <c r="A164" s="2">
        <f t="shared" si="108"/>
        <v>48300</v>
      </c>
      <c r="B164" s="2">
        <f t="shared" si="78"/>
        <v>13.416666666666666</v>
      </c>
      <c r="C164" s="2">
        <v>0</v>
      </c>
      <c r="D164" s="2">
        <f t="shared" si="79"/>
        <v>0</v>
      </c>
      <c r="E164" s="2">
        <f t="shared" si="80"/>
        <v>0</v>
      </c>
      <c r="F164" s="69"/>
      <c r="M164" s="2">
        <f t="shared" si="109"/>
        <v>48300</v>
      </c>
      <c r="N164" s="2">
        <f t="shared" si="81"/>
        <v>13.416666666666666</v>
      </c>
      <c r="O164" s="2">
        <v>0</v>
      </c>
      <c r="P164" s="2">
        <f t="shared" si="82"/>
        <v>0</v>
      </c>
      <c r="Q164" s="2">
        <f t="shared" si="83"/>
        <v>0</v>
      </c>
      <c r="R164" s="69"/>
      <c r="S164" s="8"/>
      <c r="T164" s="8"/>
      <c r="U164" s="8"/>
      <c r="Z164" s="2">
        <f t="shared" si="110"/>
        <v>48300</v>
      </c>
      <c r="AA164" s="2">
        <f t="shared" si="84"/>
        <v>13.416666666666666</v>
      </c>
      <c r="AB164" s="2">
        <v>0</v>
      </c>
      <c r="AC164" s="2">
        <f t="shared" si="85"/>
        <v>0</v>
      </c>
      <c r="AD164" s="2">
        <f t="shared" si="86"/>
        <v>0</v>
      </c>
      <c r="AE164" s="69"/>
      <c r="AI164" s="8">
        <f t="shared" si="87"/>
        <v>0</v>
      </c>
      <c r="AV164" s="2">
        <f t="shared" si="111"/>
        <v>48300</v>
      </c>
      <c r="AW164" s="2">
        <f t="shared" si="88"/>
        <v>13.416666666666666</v>
      </c>
      <c r="AX164" s="2">
        <v>0</v>
      </c>
      <c r="AY164" s="2">
        <f t="shared" si="89"/>
        <v>0</v>
      </c>
      <c r="AZ164" s="2">
        <f t="shared" si="90"/>
        <v>0</v>
      </c>
      <c r="BA164" s="69"/>
      <c r="BB164" s="8"/>
      <c r="BC164" s="8"/>
      <c r="BD164" s="8"/>
      <c r="BE164" s="8"/>
      <c r="BF164" s="8"/>
      <c r="BG164" s="2">
        <f t="shared" si="112"/>
        <v>48300</v>
      </c>
      <c r="BH164" s="2">
        <f t="shared" si="91"/>
        <v>13.416666666666666</v>
      </c>
      <c r="BI164" s="2">
        <v>0</v>
      </c>
      <c r="BJ164" s="2">
        <f t="shared" si="92"/>
        <v>0</v>
      </c>
      <c r="BK164" s="2">
        <f t="shared" si="93"/>
        <v>0</v>
      </c>
      <c r="BL164" s="69"/>
      <c r="BM164" s="8"/>
      <c r="BS164" s="2">
        <f t="shared" si="113"/>
        <v>48300</v>
      </c>
      <c r="BT164" s="2">
        <f t="shared" si="94"/>
        <v>13.416666666666666</v>
      </c>
      <c r="BU164" s="2">
        <v>0</v>
      </c>
      <c r="BV164" s="2">
        <f t="shared" si="95"/>
        <v>0</v>
      </c>
      <c r="BW164" s="2">
        <f t="shared" si="96"/>
        <v>0</v>
      </c>
      <c r="BX164" s="69"/>
      <c r="BY164" s="8"/>
      <c r="BZ164" s="8"/>
      <c r="CA164" s="8"/>
      <c r="CB164" s="49">
        <f t="shared" si="97"/>
        <v>0</v>
      </c>
      <c r="CC164" s="8"/>
      <c r="CD164" s="8"/>
      <c r="CE164" s="8"/>
      <c r="CF164" s="8"/>
      <c r="CG164" s="8"/>
      <c r="CH164" s="8"/>
      <c r="CI164" s="8"/>
      <c r="CJ164" s="8"/>
      <c r="CO164" s="2">
        <f t="shared" si="114"/>
        <v>48300</v>
      </c>
      <c r="CP164" s="2">
        <f t="shared" si="98"/>
        <v>13.416666666666666</v>
      </c>
      <c r="CQ164" s="2">
        <v>0</v>
      </c>
      <c r="CR164" s="2">
        <f t="shared" si="99"/>
        <v>0</v>
      </c>
      <c r="CS164" s="2">
        <f t="shared" si="100"/>
        <v>0</v>
      </c>
      <c r="CT164" s="69"/>
      <c r="DB164" s="2">
        <f t="shared" si="115"/>
        <v>48300</v>
      </c>
      <c r="DC164" s="2">
        <f t="shared" si="101"/>
        <v>13.416666666666666</v>
      </c>
      <c r="DD164" s="2">
        <v>0</v>
      </c>
      <c r="DE164" s="2">
        <f t="shared" si="102"/>
        <v>0</v>
      </c>
      <c r="DF164" s="2">
        <f t="shared" si="103"/>
        <v>0</v>
      </c>
      <c r="DG164" s="69"/>
      <c r="DH164" s="8"/>
      <c r="DI164" s="8"/>
      <c r="DJ164" s="8"/>
      <c r="DP164" s="2">
        <f t="shared" si="116"/>
        <v>48300</v>
      </c>
      <c r="DQ164" s="2">
        <f t="shared" si="104"/>
        <v>13.416666666666666</v>
      </c>
      <c r="DR164" s="2">
        <v>0</v>
      </c>
      <c r="DS164" s="2">
        <f t="shared" si="105"/>
        <v>0</v>
      </c>
      <c r="DT164" s="2">
        <f t="shared" si="106"/>
        <v>0</v>
      </c>
      <c r="DU164" s="69"/>
      <c r="DY164" s="8">
        <f t="shared" si="107"/>
        <v>0</v>
      </c>
      <c r="DZ164" s="8"/>
      <c r="EA164" s="8"/>
      <c r="EB164" s="8"/>
      <c r="EC164" s="8"/>
      <c r="ED164" s="8"/>
    </row>
    <row r="165" spans="1:135" ht="15" customHeight="1" x14ac:dyDescent="0.25">
      <c r="A165" s="2">
        <f t="shared" si="108"/>
        <v>48600</v>
      </c>
      <c r="B165" s="2">
        <f t="shared" si="78"/>
        <v>13.5</v>
      </c>
      <c r="C165" s="2">
        <v>0</v>
      </c>
      <c r="D165" s="2">
        <f t="shared" si="79"/>
        <v>0</v>
      </c>
      <c r="E165" s="2">
        <f t="shared" si="80"/>
        <v>0</v>
      </c>
      <c r="F165" s="63" t="s">
        <v>5</v>
      </c>
      <c r="M165" s="2">
        <f t="shared" si="109"/>
        <v>48600</v>
      </c>
      <c r="N165" s="2">
        <f t="shared" si="81"/>
        <v>13.5</v>
      </c>
      <c r="O165" s="2">
        <v>0</v>
      </c>
      <c r="P165" s="2">
        <f t="shared" si="82"/>
        <v>0</v>
      </c>
      <c r="Q165" s="2">
        <f t="shared" si="83"/>
        <v>0</v>
      </c>
      <c r="R165" s="63" t="s">
        <v>5</v>
      </c>
      <c r="S165" s="8"/>
      <c r="T165" s="8"/>
      <c r="U165" s="8"/>
      <c r="Z165" s="2">
        <f t="shared" si="110"/>
        <v>48600</v>
      </c>
      <c r="AA165" s="2">
        <f t="shared" si="84"/>
        <v>13.5</v>
      </c>
      <c r="AB165" s="2">
        <v>0</v>
      </c>
      <c r="AC165" s="2">
        <f t="shared" si="85"/>
        <v>0</v>
      </c>
      <c r="AD165" s="2">
        <f t="shared" si="86"/>
        <v>0</v>
      </c>
      <c r="AE165" s="63" t="s">
        <v>5</v>
      </c>
      <c r="AI165" s="8">
        <f t="shared" si="87"/>
        <v>0</v>
      </c>
      <c r="AV165" s="2">
        <f t="shared" si="111"/>
        <v>48600</v>
      </c>
      <c r="AW165" s="2">
        <f t="shared" si="88"/>
        <v>13.5</v>
      </c>
      <c r="AX165" s="2">
        <v>0</v>
      </c>
      <c r="AY165" s="2">
        <f t="shared" si="89"/>
        <v>0</v>
      </c>
      <c r="AZ165" s="2">
        <f t="shared" si="90"/>
        <v>0</v>
      </c>
      <c r="BA165" s="63" t="s">
        <v>5</v>
      </c>
      <c r="BB165" s="8"/>
      <c r="BC165" s="8"/>
      <c r="BD165" s="8"/>
      <c r="BE165" s="8"/>
      <c r="BF165" s="8"/>
      <c r="BG165" s="2">
        <f t="shared" si="112"/>
        <v>48600</v>
      </c>
      <c r="BH165" s="2">
        <f t="shared" si="91"/>
        <v>13.5</v>
      </c>
      <c r="BI165" s="2">
        <v>0</v>
      </c>
      <c r="BJ165" s="2">
        <f t="shared" si="92"/>
        <v>0</v>
      </c>
      <c r="BK165" s="2">
        <f t="shared" si="93"/>
        <v>0</v>
      </c>
      <c r="BL165" s="63" t="s">
        <v>5</v>
      </c>
      <c r="BM165" s="8"/>
      <c r="BS165" s="2">
        <f t="shared" si="113"/>
        <v>48600</v>
      </c>
      <c r="BT165" s="2">
        <f t="shared" si="94"/>
        <v>13.5</v>
      </c>
      <c r="BU165" s="2">
        <v>0</v>
      </c>
      <c r="BV165" s="2">
        <f t="shared" si="95"/>
        <v>0</v>
      </c>
      <c r="BW165" s="2">
        <f t="shared" si="96"/>
        <v>0</v>
      </c>
      <c r="BX165" s="63" t="s">
        <v>5</v>
      </c>
      <c r="BY165" s="8"/>
      <c r="BZ165" s="8"/>
      <c r="CA165" s="8"/>
      <c r="CB165" s="49">
        <f t="shared" si="97"/>
        <v>0</v>
      </c>
      <c r="CC165" s="8"/>
      <c r="CD165" s="8"/>
      <c r="CE165" s="8"/>
      <c r="CF165" s="8"/>
      <c r="CG165" s="8"/>
      <c r="CH165" s="8"/>
      <c r="CI165" s="8"/>
      <c r="CJ165" s="8"/>
      <c r="CO165" s="2">
        <f t="shared" si="114"/>
        <v>48600</v>
      </c>
      <c r="CP165" s="2">
        <f t="shared" si="98"/>
        <v>13.5</v>
      </c>
      <c r="CQ165" s="2">
        <v>0</v>
      </c>
      <c r="CR165" s="2">
        <f t="shared" si="99"/>
        <v>0</v>
      </c>
      <c r="CS165" s="2">
        <f t="shared" si="100"/>
        <v>0</v>
      </c>
      <c r="CT165" s="63" t="s">
        <v>5</v>
      </c>
      <c r="DB165" s="2">
        <f t="shared" si="115"/>
        <v>48600</v>
      </c>
      <c r="DC165" s="2">
        <f t="shared" si="101"/>
        <v>13.5</v>
      </c>
      <c r="DD165" s="2">
        <v>0</v>
      </c>
      <c r="DE165" s="2">
        <f t="shared" si="102"/>
        <v>0</v>
      </c>
      <c r="DF165" s="2">
        <f t="shared" si="103"/>
        <v>0</v>
      </c>
      <c r="DG165" s="63" t="s">
        <v>5</v>
      </c>
      <c r="DH165" s="8"/>
      <c r="DI165" s="8"/>
      <c r="DJ165" s="8"/>
      <c r="DP165" s="2">
        <f t="shared" si="116"/>
        <v>48600</v>
      </c>
      <c r="DQ165" s="2">
        <f t="shared" si="104"/>
        <v>13.5</v>
      </c>
      <c r="DR165" s="2">
        <v>0</v>
      </c>
      <c r="DS165" s="2">
        <f t="shared" si="105"/>
        <v>0</v>
      </c>
      <c r="DT165" s="2">
        <f t="shared" si="106"/>
        <v>0</v>
      </c>
      <c r="DU165" s="63" t="s">
        <v>5</v>
      </c>
      <c r="DY165" s="8">
        <f t="shared" si="107"/>
        <v>0</v>
      </c>
      <c r="DZ165" s="8"/>
      <c r="EA165" s="8"/>
      <c r="EB165" s="8"/>
      <c r="EC165" s="8"/>
      <c r="ED165" s="8"/>
    </row>
    <row r="166" spans="1:135" x14ac:dyDescent="0.25">
      <c r="A166" s="2">
        <f t="shared" si="108"/>
        <v>48900</v>
      </c>
      <c r="B166" s="2">
        <f t="shared" si="78"/>
        <v>13.583333333333334</v>
      </c>
      <c r="C166" s="2">
        <v>0</v>
      </c>
      <c r="D166" s="2">
        <f t="shared" si="79"/>
        <v>0</v>
      </c>
      <c r="E166" s="2">
        <f t="shared" si="80"/>
        <v>0</v>
      </c>
      <c r="F166" s="64"/>
      <c r="M166" s="2">
        <f t="shared" si="109"/>
        <v>48900</v>
      </c>
      <c r="N166" s="2">
        <f t="shared" si="81"/>
        <v>13.583333333333334</v>
      </c>
      <c r="O166" s="2">
        <v>0</v>
      </c>
      <c r="P166" s="2">
        <f t="shared" si="82"/>
        <v>0</v>
      </c>
      <c r="Q166" s="2">
        <f t="shared" si="83"/>
        <v>0</v>
      </c>
      <c r="R166" s="64"/>
      <c r="S166" s="8"/>
      <c r="T166" s="8"/>
      <c r="U166" s="8"/>
      <c r="Z166" s="2">
        <f t="shared" si="110"/>
        <v>48900</v>
      </c>
      <c r="AA166" s="2">
        <f t="shared" si="84"/>
        <v>13.583333333333334</v>
      </c>
      <c r="AB166" s="2">
        <v>0</v>
      </c>
      <c r="AC166" s="2">
        <f t="shared" si="85"/>
        <v>0</v>
      </c>
      <c r="AD166" s="2">
        <f t="shared" si="86"/>
        <v>0</v>
      </c>
      <c r="AE166" s="64"/>
      <c r="AI166" s="8">
        <f t="shared" si="87"/>
        <v>0</v>
      </c>
      <c r="AV166" s="2">
        <f t="shared" si="111"/>
        <v>48900</v>
      </c>
      <c r="AW166" s="2">
        <f t="shared" si="88"/>
        <v>13.583333333333334</v>
      </c>
      <c r="AX166" s="2">
        <v>0</v>
      </c>
      <c r="AY166" s="2">
        <f t="shared" si="89"/>
        <v>0</v>
      </c>
      <c r="AZ166" s="2">
        <f t="shared" si="90"/>
        <v>0</v>
      </c>
      <c r="BA166" s="64"/>
      <c r="BB166" s="8"/>
      <c r="BC166" s="8"/>
      <c r="BD166" s="8"/>
      <c r="BE166" s="8"/>
      <c r="BF166" s="8"/>
      <c r="BG166" s="2">
        <f t="shared" si="112"/>
        <v>48900</v>
      </c>
      <c r="BH166" s="2">
        <f t="shared" si="91"/>
        <v>13.583333333333334</v>
      </c>
      <c r="BI166" s="2">
        <v>0</v>
      </c>
      <c r="BJ166" s="2">
        <f t="shared" si="92"/>
        <v>0</v>
      </c>
      <c r="BK166" s="2">
        <f t="shared" si="93"/>
        <v>0</v>
      </c>
      <c r="BL166" s="64"/>
      <c r="BM166" s="8"/>
      <c r="BS166" s="2">
        <f t="shared" si="113"/>
        <v>48900</v>
      </c>
      <c r="BT166" s="2">
        <f t="shared" si="94"/>
        <v>13.583333333333334</v>
      </c>
      <c r="BU166" s="2">
        <v>0</v>
      </c>
      <c r="BV166" s="2">
        <f t="shared" si="95"/>
        <v>0</v>
      </c>
      <c r="BW166" s="2">
        <f t="shared" si="96"/>
        <v>0</v>
      </c>
      <c r="BX166" s="64"/>
      <c r="BY166" s="8"/>
      <c r="BZ166" s="8"/>
      <c r="CA166" s="8"/>
      <c r="CB166" s="49">
        <f t="shared" si="97"/>
        <v>0</v>
      </c>
      <c r="CC166" s="8"/>
      <c r="CD166" s="8"/>
      <c r="CE166" s="8"/>
      <c r="CF166" s="8"/>
      <c r="CG166" s="8"/>
      <c r="CH166" s="8"/>
      <c r="CI166" s="8"/>
      <c r="CJ166" s="8"/>
      <c r="CO166" s="2">
        <f t="shared" si="114"/>
        <v>48900</v>
      </c>
      <c r="CP166" s="2">
        <f t="shared" si="98"/>
        <v>13.583333333333334</v>
      </c>
      <c r="CQ166" s="2">
        <v>0</v>
      </c>
      <c r="CR166" s="2">
        <f t="shared" si="99"/>
        <v>0</v>
      </c>
      <c r="CS166" s="2">
        <f t="shared" si="100"/>
        <v>0</v>
      </c>
      <c r="CT166" s="64"/>
      <c r="DB166" s="2">
        <f t="shared" si="115"/>
        <v>48900</v>
      </c>
      <c r="DC166" s="2">
        <f t="shared" si="101"/>
        <v>13.583333333333334</v>
      </c>
      <c r="DD166" s="2">
        <v>0</v>
      </c>
      <c r="DE166" s="2">
        <f t="shared" si="102"/>
        <v>0</v>
      </c>
      <c r="DF166" s="2">
        <f t="shared" si="103"/>
        <v>0</v>
      </c>
      <c r="DG166" s="64"/>
      <c r="DH166" s="8"/>
      <c r="DI166" s="8"/>
      <c r="DJ166" s="8"/>
      <c r="DP166" s="2">
        <f t="shared" si="116"/>
        <v>48900</v>
      </c>
      <c r="DQ166" s="2">
        <f t="shared" si="104"/>
        <v>13.583333333333334</v>
      </c>
      <c r="DR166" s="2">
        <v>0</v>
      </c>
      <c r="DS166" s="2">
        <f t="shared" si="105"/>
        <v>0</v>
      </c>
      <c r="DT166" s="2">
        <f t="shared" si="106"/>
        <v>0</v>
      </c>
      <c r="DU166" s="64"/>
      <c r="DY166" s="8">
        <f t="shared" si="107"/>
        <v>0</v>
      </c>
      <c r="DZ166" s="8"/>
      <c r="EA166" s="8"/>
      <c r="EB166" s="8"/>
      <c r="EC166" s="8"/>
      <c r="ED166" s="8"/>
    </row>
    <row r="167" spans="1:135" x14ac:dyDescent="0.25">
      <c r="A167" s="2">
        <f t="shared" si="108"/>
        <v>49200</v>
      </c>
      <c r="B167" s="2">
        <f t="shared" si="78"/>
        <v>13.666666666666666</v>
      </c>
      <c r="C167" s="2">
        <v>0</v>
      </c>
      <c r="D167" s="2">
        <f t="shared" si="79"/>
        <v>0</v>
      </c>
      <c r="E167" s="2">
        <f t="shared" si="80"/>
        <v>0</v>
      </c>
      <c r="F167" s="64"/>
      <c r="M167" s="2">
        <f t="shared" si="109"/>
        <v>49200</v>
      </c>
      <c r="N167" s="2">
        <f t="shared" si="81"/>
        <v>13.666666666666666</v>
      </c>
      <c r="O167" s="2">
        <v>0</v>
      </c>
      <c r="P167" s="2">
        <f t="shared" si="82"/>
        <v>0</v>
      </c>
      <c r="Q167" s="2">
        <f t="shared" si="83"/>
        <v>0</v>
      </c>
      <c r="R167" s="64"/>
      <c r="S167" s="8"/>
      <c r="T167" s="8"/>
      <c r="U167" s="8"/>
      <c r="Z167" s="2">
        <f t="shared" si="110"/>
        <v>49200</v>
      </c>
      <c r="AA167" s="2">
        <f t="shared" si="84"/>
        <v>13.666666666666666</v>
      </c>
      <c r="AB167" s="2">
        <v>0.1</v>
      </c>
      <c r="AC167" s="2">
        <f t="shared" si="85"/>
        <v>1E-4</v>
      </c>
      <c r="AD167" s="2">
        <f t="shared" si="86"/>
        <v>0.98684605264736835</v>
      </c>
      <c r="AE167" s="64"/>
      <c r="AI167" s="8">
        <f t="shared" si="87"/>
        <v>0.32894868421578943</v>
      </c>
      <c r="AV167" s="2">
        <f t="shared" si="111"/>
        <v>49200</v>
      </c>
      <c r="AW167" s="2">
        <f t="shared" si="88"/>
        <v>13.666666666666666</v>
      </c>
      <c r="AX167" s="2">
        <v>0</v>
      </c>
      <c r="AY167" s="2">
        <f t="shared" si="89"/>
        <v>0</v>
      </c>
      <c r="AZ167" s="2">
        <f t="shared" si="90"/>
        <v>0</v>
      </c>
      <c r="BA167" s="64"/>
      <c r="BB167" s="8"/>
      <c r="BC167" s="8"/>
      <c r="BD167" s="8"/>
      <c r="BE167" s="8"/>
      <c r="BF167" s="8"/>
      <c r="BG167" s="2">
        <f t="shared" si="112"/>
        <v>49200</v>
      </c>
      <c r="BH167" s="2">
        <f t="shared" si="91"/>
        <v>13.666666666666666</v>
      </c>
      <c r="BI167" s="2">
        <v>0</v>
      </c>
      <c r="BJ167" s="2">
        <f t="shared" si="92"/>
        <v>0</v>
      </c>
      <c r="BK167" s="2">
        <f t="shared" si="93"/>
        <v>0</v>
      </c>
      <c r="BL167" s="64"/>
      <c r="BM167" s="8"/>
      <c r="BS167" s="2">
        <f t="shared" si="113"/>
        <v>49200</v>
      </c>
      <c r="BT167" s="2">
        <f t="shared" si="94"/>
        <v>13.666666666666666</v>
      </c>
      <c r="BU167" s="2">
        <v>0</v>
      </c>
      <c r="BV167" s="2">
        <f t="shared" si="95"/>
        <v>0</v>
      </c>
      <c r="BW167" s="2">
        <f t="shared" si="96"/>
        <v>0</v>
      </c>
      <c r="BX167" s="64"/>
      <c r="BY167" s="8"/>
      <c r="BZ167" s="8"/>
      <c r="CA167" s="8"/>
      <c r="CB167" s="49">
        <f t="shared" si="97"/>
        <v>0</v>
      </c>
      <c r="CC167" s="8"/>
      <c r="CD167" s="8"/>
      <c r="CE167" s="8"/>
      <c r="CF167" s="8"/>
      <c r="CG167" s="8"/>
      <c r="CH167" s="8"/>
      <c r="CI167" s="8"/>
      <c r="CJ167" s="8"/>
      <c r="CO167" s="2">
        <f t="shared" si="114"/>
        <v>49200</v>
      </c>
      <c r="CP167" s="2">
        <f t="shared" si="98"/>
        <v>13.666666666666666</v>
      </c>
      <c r="CQ167" s="2">
        <v>0</v>
      </c>
      <c r="CR167" s="2">
        <f t="shared" si="99"/>
        <v>0</v>
      </c>
      <c r="CS167" s="2">
        <f t="shared" si="100"/>
        <v>0</v>
      </c>
      <c r="CT167" s="64"/>
      <c r="DB167" s="2">
        <f t="shared" si="115"/>
        <v>49200</v>
      </c>
      <c r="DC167" s="2">
        <f t="shared" si="101"/>
        <v>13.666666666666666</v>
      </c>
      <c r="DD167" s="2">
        <v>0</v>
      </c>
      <c r="DE167" s="2">
        <f t="shared" si="102"/>
        <v>0</v>
      </c>
      <c r="DF167" s="2">
        <f t="shared" si="103"/>
        <v>0</v>
      </c>
      <c r="DG167" s="64"/>
      <c r="DH167" s="8"/>
      <c r="DI167" s="8"/>
      <c r="DJ167" s="8"/>
      <c r="DP167" s="2">
        <f t="shared" si="116"/>
        <v>49200</v>
      </c>
      <c r="DQ167" s="2">
        <f t="shared" si="104"/>
        <v>13.666666666666666</v>
      </c>
      <c r="DR167" s="2">
        <v>0</v>
      </c>
      <c r="DS167" s="2">
        <f t="shared" si="105"/>
        <v>0</v>
      </c>
      <c r="DT167" s="2">
        <f t="shared" si="106"/>
        <v>0</v>
      </c>
      <c r="DU167" s="64"/>
      <c r="DY167" s="8">
        <f t="shared" si="107"/>
        <v>0</v>
      </c>
      <c r="DZ167" s="8"/>
      <c r="EA167" s="8"/>
      <c r="EB167" s="8"/>
      <c r="EC167" s="8"/>
      <c r="ED167" s="8"/>
    </row>
    <row r="168" spans="1:135" x14ac:dyDescent="0.25">
      <c r="A168" s="2">
        <f t="shared" si="108"/>
        <v>49500</v>
      </c>
      <c r="B168" s="2">
        <f t="shared" si="78"/>
        <v>13.75</v>
      </c>
      <c r="C168" s="2">
        <v>0.1</v>
      </c>
      <c r="D168" s="2">
        <f t="shared" si="79"/>
        <v>1E-4</v>
      </c>
      <c r="E168" s="2">
        <f t="shared" si="80"/>
        <v>0.98684605264736835</v>
      </c>
      <c r="F168" s="65" t="s">
        <v>4</v>
      </c>
      <c r="M168" s="2">
        <f t="shared" si="109"/>
        <v>49500</v>
      </c>
      <c r="N168" s="2">
        <f t="shared" si="81"/>
        <v>13.75</v>
      </c>
      <c r="O168" s="2">
        <v>0.1</v>
      </c>
      <c r="P168" s="2">
        <f t="shared" si="82"/>
        <v>1E-4</v>
      </c>
      <c r="Q168" s="2">
        <f t="shared" si="83"/>
        <v>0.98684605264736835</v>
      </c>
      <c r="R168" s="65" t="s">
        <v>4</v>
      </c>
      <c r="S168" s="8"/>
      <c r="T168" s="8"/>
      <c r="U168" s="8"/>
      <c r="Z168" s="2">
        <f t="shared" si="110"/>
        <v>49500</v>
      </c>
      <c r="AA168" s="2">
        <f t="shared" si="84"/>
        <v>13.75</v>
      </c>
      <c r="AB168" s="2">
        <v>0.1</v>
      </c>
      <c r="AC168" s="2">
        <f t="shared" si="85"/>
        <v>1E-4</v>
      </c>
      <c r="AD168" s="2">
        <f t="shared" si="86"/>
        <v>0.98684605264736835</v>
      </c>
      <c r="AE168" s="65" t="s">
        <v>4</v>
      </c>
      <c r="AI168" s="8">
        <f t="shared" si="87"/>
        <v>0.98684605264736847</v>
      </c>
      <c r="AV168" s="2">
        <f t="shared" si="111"/>
        <v>49500</v>
      </c>
      <c r="AW168" s="2">
        <f t="shared" si="88"/>
        <v>13.75</v>
      </c>
      <c r="AX168" s="2">
        <v>0</v>
      </c>
      <c r="AY168" s="2">
        <f t="shared" si="89"/>
        <v>0</v>
      </c>
      <c r="AZ168" s="2">
        <f t="shared" si="90"/>
        <v>0</v>
      </c>
      <c r="BA168" s="65" t="s">
        <v>4</v>
      </c>
      <c r="BB168" s="8"/>
      <c r="BC168" s="8"/>
      <c r="BD168" s="8"/>
      <c r="BE168" s="8"/>
      <c r="BF168" s="8"/>
      <c r="BG168" s="2">
        <f t="shared" si="112"/>
        <v>49500</v>
      </c>
      <c r="BH168" s="2">
        <f t="shared" si="91"/>
        <v>13.75</v>
      </c>
      <c r="BI168" s="2">
        <v>0</v>
      </c>
      <c r="BJ168" s="2">
        <f t="shared" si="92"/>
        <v>0</v>
      </c>
      <c r="BK168" s="2">
        <f t="shared" si="93"/>
        <v>0</v>
      </c>
      <c r="BL168" s="65" t="s">
        <v>4</v>
      </c>
      <c r="BM168" s="8"/>
      <c r="BS168" s="2">
        <f t="shared" si="113"/>
        <v>49500</v>
      </c>
      <c r="BT168" s="2">
        <f t="shared" si="94"/>
        <v>13.75</v>
      </c>
      <c r="BU168" s="2">
        <v>0</v>
      </c>
      <c r="BV168" s="2">
        <f t="shared" si="95"/>
        <v>0</v>
      </c>
      <c r="BW168" s="2">
        <f t="shared" si="96"/>
        <v>0</v>
      </c>
      <c r="BX168" s="65" t="s">
        <v>4</v>
      </c>
      <c r="BY168" s="8"/>
      <c r="BZ168" s="8"/>
      <c r="CA168" s="8"/>
      <c r="CB168" s="49">
        <f t="shared" si="97"/>
        <v>0</v>
      </c>
      <c r="CC168" s="8"/>
      <c r="CD168" s="8"/>
      <c r="CE168" s="8"/>
      <c r="CF168" s="8"/>
      <c r="CG168" s="8"/>
      <c r="CH168" s="8"/>
      <c r="CI168" s="8"/>
      <c r="CJ168" s="8"/>
      <c r="CO168" s="2">
        <f t="shared" si="114"/>
        <v>49500</v>
      </c>
      <c r="CP168" s="2">
        <f t="shared" si="98"/>
        <v>13.75</v>
      </c>
      <c r="CQ168" s="2">
        <v>0</v>
      </c>
      <c r="CR168" s="2">
        <f t="shared" si="99"/>
        <v>0</v>
      </c>
      <c r="CS168" s="2">
        <f t="shared" si="100"/>
        <v>0</v>
      </c>
      <c r="CT168" s="65" t="s">
        <v>4</v>
      </c>
      <c r="DB168" s="2">
        <f t="shared" si="115"/>
        <v>49500</v>
      </c>
      <c r="DC168" s="2">
        <f t="shared" si="101"/>
        <v>13.75</v>
      </c>
      <c r="DD168" s="2">
        <v>0</v>
      </c>
      <c r="DE168" s="2">
        <f t="shared" si="102"/>
        <v>0</v>
      </c>
      <c r="DF168" s="2">
        <f t="shared" si="103"/>
        <v>0</v>
      </c>
      <c r="DG168" s="65" t="s">
        <v>4</v>
      </c>
      <c r="DH168" s="8"/>
      <c r="DI168" s="8"/>
      <c r="DJ168" s="8"/>
      <c r="DP168" s="2">
        <f t="shared" si="116"/>
        <v>49500</v>
      </c>
      <c r="DQ168" s="2">
        <f t="shared" si="104"/>
        <v>13.75</v>
      </c>
      <c r="DR168" s="2">
        <v>0</v>
      </c>
      <c r="DS168" s="2">
        <f t="shared" si="105"/>
        <v>0</v>
      </c>
      <c r="DT168" s="2">
        <f t="shared" si="106"/>
        <v>0</v>
      </c>
      <c r="DU168" s="65" t="s">
        <v>4</v>
      </c>
      <c r="DY168" s="8">
        <f t="shared" si="107"/>
        <v>0</v>
      </c>
      <c r="DZ168" s="8"/>
      <c r="EA168" s="8"/>
      <c r="EB168" s="8"/>
      <c r="EC168" s="8"/>
      <c r="ED168" s="8"/>
    </row>
    <row r="169" spans="1:135" x14ac:dyDescent="0.25">
      <c r="A169" s="2">
        <f t="shared" si="108"/>
        <v>49800</v>
      </c>
      <c r="B169" s="2">
        <f t="shared" si="78"/>
        <v>13.833333333333334</v>
      </c>
      <c r="C169" s="2">
        <v>0.1</v>
      </c>
      <c r="D169" s="2">
        <f t="shared" si="79"/>
        <v>1E-4</v>
      </c>
      <c r="E169" s="2">
        <f t="shared" si="80"/>
        <v>0.98684605264736835</v>
      </c>
      <c r="F169" s="65"/>
      <c r="M169" s="2">
        <f t="shared" si="109"/>
        <v>49800</v>
      </c>
      <c r="N169" s="2">
        <f t="shared" si="81"/>
        <v>13.833333333333334</v>
      </c>
      <c r="O169" s="2">
        <v>0.1</v>
      </c>
      <c r="P169" s="2">
        <f t="shared" si="82"/>
        <v>1E-4</v>
      </c>
      <c r="Q169" s="2">
        <f t="shared" si="83"/>
        <v>0.98684605264736835</v>
      </c>
      <c r="R169" s="65"/>
      <c r="S169" s="8"/>
      <c r="T169" s="8"/>
      <c r="U169" s="8"/>
      <c r="Z169" s="2">
        <f t="shared" si="110"/>
        <v>49800</v>
      </c>
      <c r="AA169" s="2">
        <f t="shared" si="84"/>
        <v>13.833333333333334</v>
      </c>
      <c r="AB169" s="2">
        <v>0.1</v>
      </c>
      <c r="AC169" s="2">
        <f t="shared" si="85"/>
        <v>1E-4</v>
      </c>
      <c r="AD169" s="2">
        <f t="shared" si="86"/>
        <v>0.98684605264736835</v>
      </c>
      <c r="AE169" s="65"/>
      <c r="AI169" s="8">
        <f t="shared" si="87"/>
        <v>0.98684605264736847</v>
      </c>
      <c r="AV169" s="2">
        <f t="shared" si="111"/>
        <v>49800</v>
      </c>
      <c r="AW169" s="2">
        <f t="shared" si="88"/>
        <v>13.833333333333334</v>
      </c>
      <c r="AX169" s="2">
        <v>0</v>
      </c>
      <c r="AY169" s="2">
        <f t="shared" si="89"/>
        <v>0</v>
      </c>
      <c r="AZ169" s="2">
        <f t="shared" si="90"/>
        <v>0</v>
      </c>
      <c r="BA169" s="65"/>
      <c r="BB169" s="8"/>
      <c r="BC169" s="8"/>
      <c r="BD169" s="8"/>
      <c r="BE169" s="8"/>
      <c r="BF169" s="8"/>
      <c r="BG169" s="2">
        <f t="shared" si="112"/>
        <v>49800</v>
      </c>
      <c r="BH169" s="2">
        <f t="shared" si="91"/>
        <v>13.833333333333334</v>
      </c>
      <c r="BI169" s="2">
        <v>0</v>
      </c>
      <c r="BJ169" s="2">
        <f t="shared" si="92"/>
        <v>0</v>
      </c>
      <c r="BK169" s="2">
        <f t="shared" si="93"/>
        <v>0</v>
      </c>
      <c r="BL169" s="65"/>
      <c r="BM169" s="8"/>
      <c r="BS169" s="2">
        <f t="shared" si="113"/>
        <v>49800</v>
      </c>
      <c r="BT169" s="2">
        <f t="shared" si="94"/>
        <v>13.833333333333334</v>
      </c>
      <c r="BU169" s="2">
        <v>0</v>
      </c>
      <c r="BV169" s="2">
        <f t="shared" si="95"/>
        <v>0</v>
      </c>
      <c r="BW169" s="2">
        <f t="shared" si="96"/>
        <v>0</v>
      </c>
      <c r="BX169" s="65"/>
      <c r="BY169" s="8"/>
      <c r="BZ169" s="8"/>
      <c r="CA169" s="8"/>
      <c r="CB169" s="49">
        <f t="shared" si="97"/>
        <v>0</v>
      </c>
      <c r="CC169" s="8"/>
      <c r="CD169" s="8"/>
      <c r="CE169" s="8"/>
      <c r="CF169" s="8"/>
      <c r="CG169" s="8"/>
      <c r="CH169" s="8"/>
      <c r="CI169" s="8"/>
      <c r="CJ169" s="8"/>
      <c r="CO169" s="2">
        <f t="shared" si="114"/>
        <v>49800</v>
      </c>
      <c r="CP169" s="2">
        <f t="shared" si="98"/>
        <v>13.833333333333334</v>
      </c>
      <c r="CQ169" s="2">
        <v>0</v>
      </c>
      <c r="CR169" s="2">
        <f t="shared" si="99"/>
        <v>0</v>
      </c>
      <c r="CS169" s="2">
        <f t="shared" si="100"/>
        <v>0</v>
      </c>
      <c r="CT169" s="65"/>
      <c r="DB169" s="2">
        <f t="shared" si="115"/>
        <v>49800</v>
      </c>
      <c r="DC169" s="2">
        <f t="shared" si="101"/>
        <v>13.833333333333334</v>
      </c>
      <c r="DD169" s="2">
        <v>0</v>
      </c>
      <c r="DE169" s="2">
        <f t="shared" si="102"/>
        <v>0</v>
      </c>
      <c r="DF169" s="2">
        <f t="shared" si="103"/>
        <v>0</v>
      </c>
      <c r="DG169" s="65"/>
      <c r="DH169" s="8"/>
      <c r="DI169" s="8"/>
      <c r="DJ169" s="8"/>
      <c r="DP169" s="2">
        <f t="shared" si="116"/>
        <v>49800</v>
      </c>
      <c r="DQ169" s="2">
        <f t="shared" si="104"/>
        <v>13.833333333333334</v>
      </c>
      <c r="DR169" s="2">
        <v>0</v>
      </c>
      <c r="DS169" s="2">
        <f t="shared" si="105"/>
        <v>0</v>
      </c>
      <c r="DT169" s="2">
        <f t="shared" si="106"/>
        <v>0</v>
      </c>
      <c r="DU169" s="65"/>
      <c r="DY169" s="8">
        <f t="shared" si="107"/>
        <v>0</v>
      </c>
      <c r="DZ169" s="8"/>
      <c r="EA169" s="8"/>
      <c r="EB169" s="8"/>
      <c r="EC169" s="8"/>
      <c r="ED169" s="8"/>
    </row>
    <row r="170" spans="1:135" x14ac:dyDescent="0.25">
      <c r="A170" s="2">
        <f t="shared" si="108"/>
        <v>50100</v>
      </c>
      <c r="B170" s="2">
        <f t="shared" si="78"/>
        <v>13.916666666666666</v>
      </c>
      <c r="C170" s="2">
        <v>0</v>
      </c>
      <c r="D170" s="2">
        <f t="shared" si="79"/>
        <v>0</v>
      </c>
      <c r="E170" s="2">
        <f t="shared" si="80"/>
        <v>0</v>
      </c>
      <c r="F170" s="65"/>
      <c r="M170" s="2">
        <f t="shared" si="109"/>
        <v>50100</v>
      </c>
      <c r="N170" s="2">
        <f t="shared" si="81"/>
        <v>13.916666666666666</v>
      </c>
      <c r="O170" s="2">
        <v>0</v>
      </c>
      <c r="P170" s="2">
        <f t="shared" si="82"/>
        <v>0</v>
      </c>
      <c r="Q170" s="2">
        <f t="shared" si="83"/>
        <v>0</v>
      </c>
      <c r="R170" s="65"/>
      <c r="S170" s="8"/>
      <c r="T170" s="8"/>
      <c r="U170" s="8"/>
      <c r="Z170" s="2">
        <f t="shared" si="110"/>
        <v>50100</v>
      </c>
      <c r="AA170" s="2">
        <f t="shared" si="84"/>
        <v>13.916666666666666</v>
      </c>
      <c r="AB170" s="2">
        <v>0</v>
      </c>
      <c r="AC170" s="2">
        <f t="shared" si="85"/>
        <v>0</v>
      </c>
      <c r="AD170" s="2">
        <f t="shared" si="86"/>
        <v>0</v>
      </c>
      <c r="AE170" s="65"/>
      <c r="AI170" s="8">
        <f t="shared" si="87"/>
        <v>0</v>
      </c>
      <c r="AV170" s="2">
        <f t="shared" si="111"/>
        <v>50100</v>
      </c>
      <c r="AW170" s="2">
        <f t="shared" si="88"/>
        <v>13.916666666666666</v>
      </c>
      <c r="AX170" s="2">
        <v>0</v>
      </c>
      <c r="AY170" s="2">
        <f t="shared" si="89"/>
        <v>0</v>
      </c>
      <c r="AZ170" s="2">
        <f t="shared" si="90"/>
        <v>0</v>
      </c>
      <c r="BA170" s="65"/>
      <c r="BB170" s="8"/>
      <c r="BC170" s="8"/>
      <c r="BD170" s="8"/>
      <c r="BE170" s="8"/>
      <c r="BF170" s="8"/>
      <c r="BG170" s="2">
        <f t="shared" si="112"/>
        <v>50100</v>
      </c>
      <c r="BH170" s="2">
        <f t="shared" si="91"/>
        <v>13.916666666666666</v>
      </c>
      <c r="BI170" s="2">
        <v>0</v>
      </c>
      <c r="BJ170" s="2">
        <f t="shared" si="92"/>
        <v>0</v>
      </c>
      <c r="BK170" s="2">
        <f t="shared" si="93"/>
        <v>0</v>
      </c>
      <c r="BL170" s="65"/>
      <c r="BM170" s="8"/>
      <c r="BS170" s="2">
        <f t="shared" si="113"/>
        <v>50100</v>
      </c>
      <c r="BT170" s="2">
        <f t="shared" si="94"/>
        <v>13.916666666666666</v>
      </c>
      <c r="BU170" s="2">
        <v>0</v>
      </c>
      <c r="BV170" s="2">
        <f t="shared" si="95"/>
        <v>0</v>
      </c>
      <c r="BW170" s="2">
        <f t="shared" si="96"/>
        <v>0</v>
      </c>
      <c r="BX170" s="65"/>
      <c r="BY170" s="8"/>
      <c r="BZ170" s="8"/>
      <c r="CA170" s="8"/>
      <c r="CB170" s="49">
        <f t="shared" si="97"/>
        <v>0</v>
      </c>
      <c r="CC170" s="8"/>
      <c r="CD170" s="8"/>
      <c r="CE170" s="8"/>
      <c r="CF170" s="8"/>
      <c r="CG170" s="8"/>
      <c r="CH170" s="8"/>
      <c r="CI170" s="8"/>
      <c r="CJ170" s="8"/>
      <c r="CO170" s="2">
        <f t="shared" si="114"/>
        <v>50100</v>
      </c>
      <c r="CP170" s="2">
        <f t="shared" si="98"/>
        <v>13.916666666666666</v>
      </c>
      <c r="CQ170" s="2">
        <v>0</v>
      </c>
      <c r="CR170" s="2">
        <f t="shared" si="99"/>
        <v>0</v>
      </c>
      <c r="CS170" s="2">
        <f t="shared" si="100"/>
        <v>0</v>
      </c>
      <c r="CT170" s="65"/>
      <c r="DB170" s="2">
        <f t="shared" si="115"/>
        <v>50100</v>
      </c>
      <c r="DC170" s="2">
        <f t="shared" si="101"/>
        <v>13.916666666666666</v>
      </c>
      <c r="DD170" s="2">
        <v>0</v>
      </c>
      <c r="DE170" s="2">
        <f t="shared" si="102"/>
        <v>0</v>
      </c>
      <c r="DF170" s="2">
        <f t="shared" si="103"/>
        <v>0</v>
      </c>
      <c r="DG170" s="65"/>
      <c r="DH170" s="8"/>
      <c r="DI170" s="8"/>
      <c r="DJ170" s="8"/>
      <c r="DP170" s="2">
        <f t="shared" si="116"/>
        <v>50100</v>
      </c>
      <c r="DQ170" s="2">
        <f t="shared" si="104"/>
        <v>13.916666666666666</v>
      </c>
      <c r="DR170" s="2">
        <v>0</v>
      </c>
      <c r="DS170" s="2">
        <f t="shared" si="105"/>
        <v>0</v>
      </c>
      <c r="DT170" s="2">
        <f t="shared" si="106"/>
        <v>0</v>
      </c>
      <c r="DU170" s="65"/>
      <c r="DY170" s="8">
        <f t="shared" si="107"/>
        <v>0</v>
      </c>
      <c r="DZ170" s="8"/>
      <c r="EA170" s="8"/>
      <c r="EB170" s="8"/>
      <c r="EC170" s="8"/>
      <c r="ED170" s="8"/>
    </row>
    <row r="171" spans="1:135" x14ac:dyDescent="0.25">
      <c r="A171" s="2">
        <f t="shared" si="108"/>
        <v>50400</v>
      </c>
      <c r="B171" s="2">
        <f t="shared" si="78"/>
        <v>14</v>
      </c>
      <c r="C171" s="2">
        <v>0</v>
      </c>
      <c r="D171" s="2">
        <f t="shared" si="79"/>
        <v>0</v>
      </c>
      <c r="E171" s="2">
        <f t="shared" si="80"/>
        <v>0</v>
      </c>
      <c r="F171" s="65"/>
      <c r="M171" s="2">
        <f t="shared" si="109"/>
        <v>50400</v>
      </c>
      <c r="N171" s="2">
        <f t="shared" si="81"/>
        <v>14</v>
      </c>
      <c r="O171" s="2">
        <v>0</v>
      </c>
      <c r="P171" s="2">
        <f t="shared" si="82"/>
        <v>0</v>
      </c>
      <c r="Q171" s="2">
        <f t="shared" si="83"/>
        <v>0</v>
      </c>
      <c r="R171" s="65"/>
      <c r="S171" s="8"/>
      <c r="T171" s="8"/>
      <c r="U171" s="8"/>
      <c r="Z171" s="2">
        <f t="shared" si="110"/>
        <v>50400</v>
      </c>
      <c r="AA171" s="2">
        <f t="shared" si="84"/>
        <v>14</v>
      </c>
      <c r="AB171" s="2">
        <v>0.1</v>
      </c>
      <c r="AC171" s="2">
        <f t="shared" si="85"/>
        <v>1E-4</v>
      </c>
      <c r="AD171" s="2">
        <f t="shared" si="86"/>
        <v>0.98684605264736835</v>
      </c>
      <c r="AE171" s="65"/>
      <c r="AI171" s="8">
        <f t="shared" si="87"/>
        <v>0.32894868421578943</v>
      </c>
      <c r="AV171" s="2">
        <f t="shared" si="111"/>
        <v>50400</v>
      </c>
      <c r="AW171" s="2">
        <f t="shared" si="88"/>
        <v>14</v>
      </c>
      <c r="AX171" s="2">
        <v>0</v>
      </c>
      <c r="AY171" s="2">
        <f t="shared" si="89"/>
        <v>0</v>
      </c>
      <c r="AZ171" s="2">
        <f t="shared" si="90"/>
        <v>0</v>
      </c>
      <c r="BA171" s="65"/>
      <c r="BB171" s="8"/>
      <c r="BC171" s="8"/>
      <c r="BD171" s="8"/>
      <c r="BE171" s="8"/>
      <c r="BF171" s="8"/>
      <c r="BG171" s="2">
        <f t="shared" si="112"/>
        <v>50400</v>
      </c>
      <c r="BH171" s="2">
        <f t="shared" si="91"/>
        <v>14</v>
      </c>
      <c r="BI171" s="2">
        <v>0</v>
      </c>
      <c r="BJ171" s="2">
        <f t="shared" si="92"/>
        <v>0</v>
      </c>
      <c r="BK171" s="2">
        <f t="shared" si="93"/>
        <v>0</v>
      </c>
      <c r="BL171" s="65"/>
      <c r="BM171" s="8"/>
      <c r="BS171" s="2">
        <f t="shared" si="113"/>
        <v>50400</v>
      </c>
      <c r="BT171" s="2">
        <f t="shared" si="94"/>
        <v>14</v>
      </c>
      <c r="BU171" s="2">
        <v>0</v>
      </c>
      <c r="BV171" s="2">
        <f t="shared" si="95"/>
        <v>0</v>
      </c>
      <c r="BW171" s="2">
        <f t="shared" si="96"/>
        <v>0</v>
      </c>
      <c r="BX171" s="65"/>
      <c r="BY171" s="8"/>
      <c r="BZ171" s="8"/>
      <c r="CA171" s="8"/>
      <c r="CB171" s="49">
        <f t="shared" si="97"/>
        <v>0</v>
      </c>
      <c r="CC171" s="8"/>
      <c r="CD171" s="8"/>
      <c r="CE171" s="8"/>
      <c r="CF171" s="8"/>
      <c r="CG171" s="8"/>
      <c r="CH171" s="8"/>
      <c r="CI171" s="8"/>
      <c r="CJ171" s="8"/>
      <c r="CO171" s="2">
        <f t="shared" si="114"/>
        <v>50400</v>
      </c>
      <c r="CP171" s="2">
        <f t="shared" si="98"/>
        <v>14</v>
      </c>
      <c r="CQ171" s="2">
        <v>0</v>
      </c>
      <c r="CR171" s="2">
        <f t="shared" si="99"/>
        <v>0</v>
      </c>
      <c r="CS171" s="2">
        <f t="shared" si="100"/>
        <v>0</v>
      </c>
      <c r="CT171" s="65"/>
      <c r="DB171" s="2">
        <f t="shared" si="115"/>
        <v>50400</v>
      </c>
      <c r="DC171" s="2">
        <f t="shared" si="101"/>
        <v>14</v>
      </c>
      <c r="DD171" s="2">
        <v>0</v>
      </c>
      <c r="DE171" s="2">
        <f t="shared" si="102"/>
        <v>0</v>
      </c>
      <c r="DF171" s="2">
        <f t="shared" si="103"/>
        <v>0</v>
      </c>
      <c r="DG171" s="65"/>
      <c r="DH171" s="8"/>
      <c r="DI171" s="8"/>
      <c r="DJ171" s="8"/>
      <c r="DP171" s="2">
        <f t="shared" si="116"/>
        <v>50400</v>
      </c>
      <c r="DQ171" s="2">
        <f t="shared" si="104"/>
        <v>14</v>
      </c>
      <c r="DR171" s="2">
        <v>0</v>
      </c>
      <c r="DS171" s="2">
        <f t="shared" si="105"/>
        <v>0</v>
      </c>
      <c r="DT171" s="2">
        <f t="shared" si="106"/>
        <v>0</v>
      </c>
      <c r="DU171" s="65"/>
      <c r="DY171" s="8">
        <f t="shared" si="107"/>
        <v>0</v>
      </c>
      <c r="DZ171" s="8"/>
      <c r="EA171" s="8"/>
      <c r="EB171" s="8"/>
      <c r="EC171" s="8"/>
      <c r="ED171" s="8"/>
    </row>
    <row r="172" spans="1:135" x14ac:dyDescent="0.25">
      <c r="A172" s="2">
        <f t="shared" si="108"/>
        <v>50700</v>
      </c>
      <c r="B172" s="2">
        <f t="shared" si="78"/>
        <v>14.083333333333334</v>
      </c>
      <c r="C172" s="2">
        <v>0.1</v>
      </c>
      <c r="D172" s="2">
        <f t="shared" si="79"/>
        <v>1E-4</v>
      </c>
      <c r="E172" s="2">
        <f t="shared" si="80"/>
        <v>0.98684605264736835</v>
      </c>
      <c r="F172" s="65"/>
      <c r="M172" s="2">
        <f t="shared" si="109"/>
        <v>50700</v>
      </c>
      <c r="N172" s="2">
        <f t="shared" si="81"/>
        <v>14.083333333333334</v>
      </c>
      <c r="O172" s="2">
        <v>0.1</v>
      </c>
      <c r="P172" s="2">
        <f t="shared" si="82"/>
        <v>1E-4</v>
      </c>
      <c r="Q172" s="2">
        <f t="shared" si="83"/>
        <v>0.98684605264736835</v>
      </c>
      <c r="R172" s="65"/>
      <c r="S172" s="8"/>
      <c r="T172" s="8"/>
      <c r="U172" s="8"/>
      <c r="Z172" s="2">
        <f t="shared" si="110"/>
        <v>50700</v>
      </c>
      <c r="AA172" s="2">
        <f t="shared" si="84"/>
        <v>14.083333333333334</v>
      </c>
      <c r="AB172" s="2">
        <v>0.1</v>
      </c>
      <c r="AC172" s="2">
        <f t="shared" si="85"/>
        <v>1E-4</v>
      </c>
      <c r="AD172" s="2">
        <f t="shared" si="86"/>
        <v>0.98684605264736835</v>
      </c>
      <c r="AE172" s="65"/>
      <c r="AI172" s="8">
        <f t="shared" si="87"/>
        <v>0.98684605264736847</v>
      </c>
      <c r="AV172" s="2">
        <f t="shared" si="111"/>
        <v>50700</v>
      </c>
      <c r="AW172" s="2">
        <f t="shared" si="88"/>
        <v>14.083333333333334</v>
      </c>
      <c r="AX172" s="2">
        <v>0</v>
      </c>
      <c r="AY172" s="2">
        <f t="shared" si="89"/>
        <v>0</v>
      </c>
      <c r="AZ172" s="2">
        <f t="shared" si="90"/>
        <v>0</v>
      </c>
      <c r="BA172" s="65"/>
      <c r="BB172" s="8"/>
      <c r="BC172" s="8"/>
      <c r="BD172" s="8"/>
      <c r="BE172" s="8"/>
      <c r="BF172" s="8"/>
      <c r="BG172" s="2">
        <f t="shared" si="112"/>
        <v>50700</v>
      </c>
      <c r="BH172" s="2">
        <f t="shared" si="91"/>
        <v>14.083333333333334</v>
      </c>
      <c r="BI172" s="2">
        <v>0</v>
      </c>
      <c r="BJ172" s="2">
        <f t="shared" si="92"/>
        <v>0</v>
      </c>
      <c r="BK172" s="2">
        <f t="shared" si="93"/>
        <v>0</v>
      </c>
      <c r="BL172" s="65"/>
      <c r="BM172" s="8"/>
      <c r="BS172" s="2">
        <f t="shared" si="113"/>
        <v>50700</v>
      </c>
      <c r="BT172" s="2">
        <f t="shared" si="94"/>
        <v>14.083333333333334</v>
      </c>
      <c r="BU172" s="2">
        <v>0</v>
      </c>
      <c r="BV172" s="2">
        <f t="shared" si="95"/>
        <v>0</v>
      </c>
      <c r="BW172" s="2">
        <f t="shared" si="96"/>
        <v>0</v>
      </c>
      <c r="BX172" s="65"/>
      <c r="BY172" s="8"/>
      <c r="BZ172" s="8"/>
      <c r="CA172" s="8"/>
      <c r="CB172" s="49">
        <f t="shared" si="97"/>
        <v>0</v>
      </c>
      <c r="CC172" s="8"/>
      <c r="CD172" s="8"/>
      <c r="CE172" s="8"/>
      <c r="CF172" s="8"/>
      <c r="CG172" s="8"/>
      <c r="CH172" s="8"/>
      <c r="CI172" s="8"/>
      <c r="CJ172" s="8"/>
      <c r="CO172" s="2">
        <f t="shared" si="114"/>
        <v>50700</v>
      </c>
      <c r="CP172" s="2">
        <f t="shared" si="98"/>
        <v>14.083333333333334</v>
      </c>
      <c r="CQ172" s="2">
        <v>0</v>
      </c>
      <c r="CR172" s="2">
        <f t="shared" si="99"/>
        <v>0</v>
      </c>
      <c r="CS172" s="2">
        <f t="shared" si="100"/>
        <v>0</v>
      </c>
      <c r="CT172" s="65"/>
      <c r="DB172" s="2">
        <f t="shared" si="115"/>
        <v>50700</v>
      </c>
      <c r="DC172" s="2">
        <f t="shared" si="101"/>
        <v>14.083333333333334</v>
      </c>
      <c r="DD172" s="2">
        <v>0</v>
      </c>
      <c r="DE172" s="2">
        <f t="shared" si="102"/>
        <v>0</v>
      </c>
      <c r="DF172" s="2">
        <f t="shared" si="103"/>
        <v>0</v>
      </c>
      <c r="DG172" s="65"/>
      <c r="DH172" s="8"/>
      <c r="DI172" s="8"/>
      <c r="DJ172" s="8"/>
      <c r="DP172" s="2">
        <f t="shared" si="116"/>
        <v>50700</v>
      </c>
      <c r="DQ172" s="2">
        <f t="shared" si="104"/>
        <v>14.083333333333334</v>
      </c>
      <c r="DR172" s="2">
        <v>0</v>
      </c>
      <c r="DS172" s="2">
        <f t="shared" si="105"/>
        <v>0</v>
      </c>
      <c r="DT172" s="2">
        <f t="shared" si="106"/>
        <v>0</v>
      </c>
      <c r="DU172" s="65"/>
      <c r="DY172" s="8">
        <f t="shared" si="107"/>
        <v>0</v>
      </c>
      <c r="DZ172" s="8"/>
      <c r="EA172" s="8"/>
      <c r="EB172" s="8"/>
      <c r="EC172" s="8"/>
      <c r="ED172" s="8"/>
    </row>
    <row r="173" spans="1:135" x14ac:dyDescent="0.25">
      <c r="A173" s="2">
        <f t="shared" si="108"/>
        <v>51000</v>
      </c>
      <c r="B173" s="2">
        <f t="shared" si="78"/>
        <v>14.166666666666666</v>
      </c>
      <c r="C173" s="2">
        <v>0</v>
      </c>
      <c r="D173" s="2">
        <f t="shared" si="79"/>
        <v>0</v>
      </c>
      <c r="E173" s="2">
        <f t="shared" si="80"/>
        <v>0</v>
      </c>
      <c r="F173" s="65"/>
      <c r="G173" s="22" t="s">
        <v>97</v>
      </c>
      <c r="H173" s="22" t="s">
        <v>111</v>
      </c>
      <c r="I173" s="22" t="s">
        <v>112</v>
      </c>
      <c r="M173" s="2">
        <f t="shared" si="109"/>
        <v>51000</v>
      </c>
      <c r="N173" s="2">
        <f t="shared" si="81"/>
        <v>14.166666666666666</v>
      </c>
      <c r="O173" s="2">
        <v>0</v>
      </c>
      <c r="P173" s="2">
        <f t="shared" si="82"/>
        <v>0</v>
      </c>
      <c r="Q173" s="2">
        <f t="shared" si="83"/>
        <v>0</v>
      </c>
      <c r="R173" s="65"/>
      <c r="S173" s="22" t="s">
        <v>97</v>
      </c>
      <c r="T173" s="22" t="s">
        <v>111</v>
      </c>
      <c r="U173" s="22" t="s">
        <v>112</v>
      </c>
      <c r="Z173" s="2">
        <f t="shared" si="110"/>
        <v>51000</v>
      </c>
      <c r="AA173" s="2">
        <f t="shared" si="84"/>
        <v>14.166666666666666</v>
      </c>
      <c r="AB173" s="2">
        <v>0</v>
      </c>
      <c r="AC173" s="2">
        <f t="shared" si="85"/>
        <v>0</v>
      </c>
      <c r="AD173" s="2">
        <f t="shared" si="86"/>
        <v>0</v>
      </c>
      <c r="AE173" s="65"/>
      <c r="AF173" s="8" t="s">
        <v>97</v>
      </c>
      <c r="AG173" s="8" t="s">
        <v>103</v>
      </c>
      <c r="AH173" s="8" t="s">
        <v>108</v>
      </c>
      <c r="AI173" s="8">
        <f t="shared" si="87"/>
        <v>0</v>
      </c>
      <c r="AJ173" s="22" t="s">
        <v>115</v>
      </c>
      <c r="AK173" s="22"/>
      <c r="AL173" s="22" t="s">
        <v>115</v>
      </c>
      <c r="AM173" s="22"/>
      <c r="AN173" s="22" t="s">
        <v>115</v>
      </c>
      <c r="AO173" s="23"/>
      <c r="AP173" s="23"/>
      <c r="AQ173" s="23"/>
      <c r="AR173" s="23"/>
      <c r="AV173" s="2">
        <f t="shared" si="111"/>
        <v>51000</v>
      </c>
      <c r="AW173" s="2">
        <f t="shared" si="88"/>
        <v>14.166666666666666</v>
      </c>
      <c r="AX173" s="2">
        <v>0</v>
      </c>
      <c r="AY173" s="2">
        <f t="shared" si="89"/>
        <v>0</v>
      </c>
      <c r="AZ173" s="2">
        <f t="shared" si="90"/>
        <v>0</v>
      </c>
      <c r="BA173" s="65"/>
      <c r="BB173" s="22" t="s">
        <v>97</v>
      </c>
      <c r="BC173" s="22" t="s">
        <v>111</v>
      </c>
      <c r="BD173" s="22" t="s">
        <v>112</v>
      </c>
      <c r="BE173" s="22"/>
      <c r="BF173" s="22"/>
      <c r="BG173" s="2">
        <f t="shared" si="112"/>
        <v>51000</v>
      </c>
      <c r="BH173" s="2">
        <f t="shared" si="91"/>
        <v>14.166666666666666</v>
      </c>
      <c r="BI173" s="2">
        <v>0</v>
      </c>
      <c r="BJ173" s="2">
        <f t="shared" si="92"/>
        <v>0</v>
      </c>
      <c r="BK173" s="2">
        <f t="shared" si="93"/>
        <v>0</v>
      </c>
      <c r="BL173" s="65"/>
      <c r="BM173" s="22" t="s">
        <v>97</v>
      </c>
      <c r="BN173" s="22" t="s">
        <v>111</v>
      </c>
      <c r="BO173" s="22" t="s">
        <v>112</v>
      </c>
      <c r="BS173" s="2">
        <f t="shared" si="113"/>
        <v>51000</v>
      </c>
      <c r="BT173" s="2">
        <f t="shared" si="94"/>
        <v>14.166666666666666</v>
      </c>
      <c r="BU173" s="2">
        <v>0</v>
      </c>
      <c r="BV173" s="2">
        <f t="shared" si="95"/>
        <v>0</v>
      </c>
      <c r="BW173" s="2">
        <f t="shared" si="96"/>
        <v>0</v>
      </c>
      <c r="BX173" s="65"/>
      <c r="BY173" s="22" t="s">
        <v>97</v>
      </c>
      <c r="BZ173" s="22" t="s">
        <v>111</v>
      </c>
      <c r="CA173" s="22" t="s">
        <v>112</v>
      </c>
      <c r="CB173" s="49">
        <f t="shared" si="97"/>
        <v>0</v>
      </c>
      <c r="CC173" s="22" t="s">
        <v>115</v>
      </c>
      <c r="CD173" s="22"/>
      <c r="CE173" s="22" t="s">
        <v>115</v>
      </c>
      <c r="CF173" s="22"/>
      <c r="CG173" s="22" t="s">
        <v>115</v>
      </c>
      <c r="CH173" s="22"/>
      <c r="CI173" s="22"/>
      <c r="CJ173" s="22"/>
      <c r="CO173" s="2">
        <f t="shared" si="114"/>
        <v>51000</v>
      </c>
      <c r="CP173" s="2">
        <f t="shared" si="98"/>
        <v>14.166666666666666</v>
      </c>
      <c r="CQ173" s="2">
        <v>0</v>
      </c>
      <c r="CR173" s="2">
        <f t="shared" si="99"/>
        <v>0</v>
      </c>
      <c r="CS173" s="2">
        <f t="shared" si="100"/>
        <v>0</v>
      </c>
      <c r="CT173" s="65"/>
      <c r="CU173" s="8" t="s">
        <v>97</v>
      </c>
      <c r="CV173" s="8" t="s">
        <v>111</v>
      </c>
      <c r="CW173" s="8" t="s">
        <v>112</v>
      </c>
      <c r="DB173" s="2">
        <f t="shared" si="115"/>
        <v>51000</v>
      </c>
      <c r="DC173" s="2">
        <f t="shared" si="101"/>
        <v>14.166666666666666</v>
      </c>
      <c r="DD173" s="2">
        <v>0</v>
      </c>
      <c r="DE173" s="2">
        <f t="shared" si="102"/>
        <v>0</v>
      </c>
      <c r="DF173" s="2">
        <f t="shared" si="103"/>
        <v>0</v>
      </c>
      <c r="DG173" s="65"/>
      <c r="DH173" s="8" t="s">
        <v>97</v>
      </c>
      <c r="DI173" s="8" t="s">
        <v>111</v>
      </c>
      <c r="DJ173" s="8" t="s">
        <v>112</v>
      </c>
      <c r="DP173" s="2">
        <f t="shared" si="116"/>
        <v>51000</v>
      </c>
      <c r="DQ173" s="2">
        <f t="shared" si="104"/>
        <v>14.166666666666666</v>
      </c>
      <c r="DR173" s="2">
        <v>0</v>
      </c>
      <c r="DS173" s="2">
        <f t="shared" si="105"/>
        <v>0</v>
      </c>
      <c r="DT173" s="2">
        <f t="shared" si="106"/>
        <v>0</v>
      </c>
      <c r="DU173" s="65"/>
      <c r="DV173" s="8" t="s">
        <v>97</v>
      </c>
      <c r="DW173" s="8" t="s">
        <v>111</v>
      </c>
      <c r="DX173" s="8" t="s">
        <v>112</v>
      </c>
      <c r="DY173" s="8">
        <f t="shared" si="107"/>
        <v>0</v>
      </c>
      <c r="DZ173" s="22" t="s">
        <v>115</v>
      </c>
      <c r="EA173" s="22"/>
      <c r="EB173" s="22" t="s">
        <v>115</v>
      </c>
      <c r="EC173" s="22"/>
      <c r="ED173" s="22" t="s">
        <v>115</v>
      </c>
      <c r="EE173" s="23"/>
    </row>
    <row r="174" spans="1:135" x14ac:dyDescent="0.25">
      <c r="A174" s="2">
        <f t="shared" si="108"/>
        <v>51300</v>
      </c>
      <c r="B174" s="2">
        <f t="shared" si="78"/>
        <v>14.25</v>
      </c>
      <c r="C174" s="2">
        <v>0</v>
      </c>
      <c r="D174" s="2">
        <f t="shared" si="79"/>
        <v>0</v>
      </c>
      <c r="E174" s="2">
        <f t="shared" si="80"/>
        <v>0</v>
      </c>
      <c r="F174" s="65"/>
      <c r="G174" s="8">
        <v>0</v>
      </c>
      <c r="H174" s="8">
        <v>0</v>
      </c>
      <c r="I174" s="8">
        <f>(E146-E174)/E146*100</f>
        <v>100</v>
      </c>
      <c r="M174" s="2">
        <f t="shared" si="109"/>
        <v>51300</v>
      </c>
      <c r="N174" s="2">
        <f t="shared" si="81"/>
        <v>14.25</v>
      </c>
      <c r="O174" s="2">
        <v>0</v>
      </c>
      <c r="P174" s="2">
        <f t="shared" si="82"/>
        <v>0</v>
      </c>
      <c r="Q174" s="2">
        <f t="shared" si="83"/>
        <v>0</v>
      </c>
      <c r="R174" s="65"/>
      <c r="S174" s="8">
        <v>0</v>
      </c>
      <c r="T174" s="8">
        <v>0</v>
      </c>
      <c r="U174" s="8">
        <f>(Q146-Q174)/Q146*100</f>
        <v>100</v>
      </c>
      <c r="Z174" s="2">
        <f t="shared" si="110"/>
        <v>51300</v>
      </c>
      <c r="AA174" s="2">
        <f t="shared" si="84"/>
        <v>14.25</v>
      </c>
      <c r="AB174" s="2">
        <v>0</v>
      </c>
      <c r="AC174" s="2">
        <f t="shared" si="85"/>
        <v>0</v>
      </c>
      <c r="AD174" s="2">
        <f t="shared" si="86"/>
        <v>0</v>
      </c>
      <c r="AE174" s="65"/>
      <c r="AF174" s="8">
        <v>0</v>
      </c>
      <c r="AG174" s="8">
        <v>0</v>
      </c>
      <c r="AH174" s="8">
        <f>(AD146-AD174)/AD146*100</f>
        <v>100</v>
      </c>
      <c r="AI174" s="8">
        <f t="shared" si="87"/>
        <v>0</v>
      </c>
      <c r="AJ174" s="8">
        <f>AVERAGEA(G174, S174,AF174)</f>
        <v>0</v>
      </c>
      <c r="AK174" s="8">
        <f>_xlfn.STDEV.P(G174, S174,AF174)</f>
        <v>0</v>
      </c>
      <c r="AL174" s="8">
        <f>AVERAGEA(H174, T174,AG174)</f>
        <v>0</v>
      </c>
      <c r="AM174" s="8">
        <f>_xlfn.STDEV.P(H174, T174,AG174)</f>
        <v>0</v>
      </c>
      <c r="AN174" s="8">
        <f>AVERAGEA(I174, U174,AH174)</f>
        <v>100</v>
      </c>
      <c r="AO174" s="39">
        <f>_xlfn.STDEV.P(I174, U174,AH174)</f>
        <v>0</v>
      </c>
      <c r="AV174" s="2">
        <f t="shared" si="111"/>
        <v>51300</v>
      </c>
      <c r="AW174" s="2">
        <f t="shared" si="88"/>
        <v>14.25</v>
      </c>
      <c r="AX174" s="2">
        <v>0</v>
      </c>
      <c r="AY174" s="2">
        <f t="shared" si="89"/>
        <v>0</v>
      </c>
      <c r="AZ174" s="2">
        <f t="shared" si="90"/>
        <v>0</v>
      </c>
      <c r="BA174" s="65"/>
      <c r="BB174" s="8">
        <v>0</v>
      </c>
      <c r="BC174" s="8">
        <v>0</v>
      </c>
      <c r="BD174" s="8" t="e">
        <f>(AZ146-AZ174)/AZ146*100</f>
        <v>#DIV/0!</v>
      </c>
      <c r="BE174" s="8"/>
      <c r="BF174" s="8"/>
      <c r="BG174" s="2">
        <f t="shared" si="112"/>
        <v>51300</v>
      </c>
      <c r="BH174" s="2">
        <f t="shared" si="91"/>
        <v>14.25</v>
      </c>
      <c r="BI174" s="2">
        <v>0</v>
      </c>
      <c r="BJ174" s="2">
        <f t="shared" si="92"/>
        <v>0</v>
      </c>
      <c r="BK174" s="2">
        <f t="shared" si="93"/>
        <v>0</v>
      </c>
      <c r="BL174" s="65"/>
      <c r="BM174" s="8">
        <v>0</v>
      </c>
      <c r="BN174" s="8">
        <v>0</v>
      </c>
      <c r="BO174" s="8" t="e">
        <f>(BK146-BK174)/BK146*100</f>
        <v>#DIV/0!</v>
      </c>
      <c r="BS174" s="2">
        <f t="shared" si="113"/>
        <v>51300</v>
      </c>
      <c r="BT174" s="2">
        <f t="shared" si="94"/>
        <v>14.25</v>
      </c>
      <c r="BU174" s="2">
        <v>0</v>
      </c>
      <c r="BV174" s="2">
        <f t="shared" si="95"/>
        <v>0</v>
      </c>
      <c r="BW174" s="2">
        <f t="shared" si="96"/>
        <v>0</v>
      </c>
      <c r="BX174" s="65"/>
      <c r="BY174" s="8">
        <v>0</v>
      </c>
      <c r="BZ174" s="8">
        <v>0</v>
      </c>
      <c r="CA174" s="8" t="e">
        <f>(BW146-BW174)/BW146*100</f>
        <v>#DIV/0!</v>
      </c>
      <c r="CB174" s="49">
        <f t="shared" si="97"/>
        <v>0</v>
      </c>
      <c r="CC174" s="8">
        <f>AVERAGEA(BB174,BY174)</f>
        <v>0</v>
      </c>
      <c r="CD174" s="8">
        <f>_xlfn.STDEV.P(BB174,BY174)</f>
        <v>0</v>
      </c>
      <c r="CE174" s="8">
        <f>AVERAGEA(BC174,BZ174)</f>
        <v>0</v>
      </c>
      <c r="CF174" s="8">
        <f>_xlfn.STDEV.P(BC174,BZ174)</f>
        <v>0</v>
      </c>
      <c r="CG174" s="8" t="e">
        <f>AVERAGEA(BD174,CA174)</f>
        <v>#DIV/0!</v>
      </c>
      <c r="CH174" s="39" t="e">
        <f>_xlfn.STDEV.P(BD174,CA174)</f>
        <v>#DIV/0!</v>
      </c>
      <c r="CI174" s="8"/>
      <c r="CJ174" s="8"/>
      <c r="CO174" s="2">
        <f t="shared" si="114"/>
        <v>51300</v>
      </c>
      <c r="CP174" s="2">
        <f t="shared" si="98"/>
        <v>14.25</v>
      </c>
      <c r="CQ174" s="2">
        <v>0</v>
      </c>
      <c r="CR174" s="2">
        <f t="shared" si="99"/>
        <v>0</v>
      </c>
      <c r="CS174" s="2">
        <f t="shared" si="100"/>
        <v>0</v>
      </c>
      <c r="CT174" s="65"/>
      <c r="CU174" s="8">
        <v>0</v>
      </c>
      <c r="CV174" s="8">
        <v>0</v>
      </c>
      <c r="CW174" s="8" t="e">
        <f>(CS146-CS174)/CS146*100</f>
        <v>#DIV/0!</v>
      </c>
      <c r="DB174" s="2">
        <f t="shared" si="115"/>
        <v>51300</v>
      </c>
      <c r="DC174" s="2">
        <f t="shared" si="101"/>
        <v>14.25</v>
      </c>
      <c r="DD174" s="2">
        <v>0</v>
      </c>
      <c r="DE174" s="2">
        <f t="shared" si="102"/>
        <v>0</v>
      </c>
      <c r="DF174" s="2">
        <f t="shared" si="103"/>
        <v>0</v>
      </c>
      <c r="DG174" s="65"/>
      <c r="DH174" s="8">
        <v>0</v>
      </c>
      <c r="DI174" s="8">
        <v>0</v>
      </c>
      <c r="DJ174" s="8" t="e">
        <f>(DF146-DF174)/DF146*100</f>
        <v>#DIV/0!</v>
      </c>
      <c r="DP174" s="2">
        <f t="shared" si="116"/>
        <v>51300</v>
      </c>
      <c r="DQ174" s="2">
        <f t="shared" si="104"/>
        <v>14.25</v>
      </c>
      <c r="DR174" s="2">
        <v>0</v>
      </c>
      <c r="DS174" s="2">
        <f t="shared" si="105"/>
        <v>0</v>
      </c>
      <c r="DT174" s="2">
        <f t="shared" si="106"/>
        <v>0</v>
      </c>
      <c r="DU174" s="65"/>
      <c r="DV174" s="8">
        <v>0</v>
      </c>
      <c r="DW174" s="8">
        <v>0</v>
      </c>
      <c r="DX174" s="8" t="e">
        <f>(DT146-DT174)/DT146*100</f>
        <v>#DIV/0!</v>
      </c>
      <c r="DY174" s="8">
        <f t="shared" si="107"/>
        <v>0</v>
      </c>
      <c r="DZ174" s="8">
        <f>AVERAGEA(CU174,DV174)</f>
        <v>0</v>
      </c>
      <c r="EA174" s="8">
        <f>_xlfn.STDEV.P(CU174,DV174)</f>
        <v>0</v>
      </c>
      <c r="EB174" s="8">
        <f>AVERAGEA(CV174,DW174)</f>
        <v>0</v>
      </c>
      <c r="EC174" s="8">
        <f>_xlfn.STDEV.P(CV174,DW174)</f>
        <v>0</v>
      </c>
      <c r="ED174" s="8" t="e">
        <f>AVERAGEA(CW174,DX174)</f>
        <v>#DIV/0!</v>
      </c>
      <c r="EE174" s="39" t="e">
        <f>_xlfn.STDEV.P(CW174,DX174)</f>
        <v>#DIV/0!</v>
      </c>
    </row>
    <row r="175" spans="1:135" x14ac:dyDescent="0.25">
      <c r="A175" s="33"/>
      <c r="B175" s="33"/>
    </row>
    <row r="176" spans="1:135" x14ac:dyDescent="0.25">
      <c r="A176" s="33"/>
      <c r="B176" s="33"/>
    </row>
    <row r="177" spans="1:2" x14ac:dyDescent="0.25">
      <c r="A177" s="33"/>
      <c r="B177" s="33"/>
    </row>
    <row r="178" spans="1:2" x14ac:dyDescent="0.25">
      <c r="A178" s="33"/>
      <c r="B178" s="33"/>
    </row>
    <row r="179" spans="1:2" x14ac:dyDescent="0.25">
      <c r="A179" s="33"/>
      <c r="B179" s="33"/>
    </row>
    <row r="180" spans="1:2" x14ac:dyDescent="0.25">
      <c r="A180" s="33"/>
      <c r="B180" s="33"/>
    </row>
    <row r="181" spans="1:2" x14ac:dyDescent="0.25">
      <c r="A181" s="33"/>
      <c r="B181" s="33"/>
    </row>
    <row r="182" spans="1:2" x14ac:dyDescent="0.25">
      <c r="A182" s="33"/>
      <c r="B182" s="33"/>
    </row>
  </sheetData>
  <mergeCells count="180">
    <mergeCell ref="DU137:DU139"/>
    <mergeCell ref="DU140:DU146"/>
    <mergeCell ref="DU147:DU164"/>
    <mergeCell ref="DU165:DU167"/>
    <mergeCell ref="DU168:DU174"/>
    <mergeCell ref="DU84:DU90"/>
    <mergeCell ref="DU91:DU108"/>
    <mergeCell ref="DU109:DU111"/>
    <mergeCell ref="DU112:DU118"/>
    <mergeCell ref="DU119:DU136"/>
    <mergeCell ref="DU38:DU53"/>
    <mergeCell ref="DU54:DU56"/>
    <mergeCell ref="DU57:DU62"/>
    <mergeCell ref="DU63:DU80"/>
    <mergeCell ref="DU81:DU83"/>
    <mergeCell ref="DP1:DT2"/>
    <mergeCell ref="DU4:DU9"/>
    <mergeCell ref="DU10:DU27"/>
    <mergeCell ref="DU28:DU30"/>
    <mergeCell ref="DU31:DU37"/>
    <mergeCell ref="BX137:BX139"/>
    <mergeCell ref="BX140:BX146"/>
    <mergeCell ref="BX147:BX164"/>
    <mergeCell ref="BX165:BX167"/>
    <mergeCell ref="BX168:BX174"/>
    <mergeCell ref="AE137:AE139"/>
    <mergeCell ref="AE140:AE146"/>
    <mergeCell ref="AE147:AE164"/>
    <mergeCell ref="AE165:AE167"/>
    <mergeCell ref="AE168:AE174"/>
    <mergeCell ref="BA137:BA139"/>
    <mergeCell ref="BA140:BA146"/>
    <mergeCell ref="BA147:BA164"/>
    <mergeCell ref="BA165:BA167"/>
    <mergeCell ref="BL165:BL167"/>
    <mergeCell ref="BL168:BL174"/>
    <mergeCell ref="BX81:BX83"/>
    <mergeCell ref="BX84:BX90"/>
    <mergeCell ref="BX91:BX108"/>
    <mergeCell ref="BX109:BX111"/>
    <mergeCell ref="BX112:BX118"/>
    <mergeCell ref="BX119:BX136"/>
    <mergeCell ref="Z1:AD2"/>
    <mergeCell ref="AE4:AE9"/>
    <mergeCell ref="AE10:AE27"/>
    <mergeCell ref="AE28:AE30"/>
    <mergeCell ref="AE31:AE37"/>
    <mergeCell ref="BS1:BW2"/>
    <mergeCell ref="BX4:BX9"/>
    <mergeCell ref="BX10:BX27"/>
    <mergeCell ref="BX28:BX30"/>
    <mergeCell ref="BX31:BX37"/>
    <mergeCell ref="BX38:BX53"/>
    <mergeCell ref="BX54:BX56"/>
    <mergeCell ref="BX57:BX62"/>
    <mergeCell ref="BX63:BX80"/>
    <mergeCell ref="AE84:AE90"/>
    <mergeCell ref="AE91:AE108"/>
    <mergeCell ref="AE109:AE111"/>
    <mergeCell ref="AE112:AE118"/>
    <mergeCell ref="BA112:BA118"/>
    <mergeCell ref="BA119:BA136"/>
    <mergeCell ref="F91:F108"/>
    <mergeCell ref="A1:E2"/>
    <mergeCell ref="F4:F9"/>
    <mergeCell ref="F10:F27"/>
    <mergeCell ref="F28:F30"/>
    <mergeCell ref="F31:F37"/>
    <mergeCell ref="F38:F53"/>
    <mergeCell ref="F54:F56"/>
    <mergeCell ref="F57:F62"/>
    <mergeCell ref="F63:F80"/>
    <mergeCell ref="F81:F83"/>
    <mergeCell ref="F84:F90"/>
    <mergeCell ref="AE119:AE136"/>
    <mergeCell ref="AE38:AE53"/>
    <mergeCell ref="AE54:AE56"/>
    <mergeCell ref="AE57:AE62"/>
    <mergeCell ref="AE63:AE80"/>
    <mergeCell ref="AE81:AE83"/>
    <mergeCell ref="M1:Q2"/>
    <mergeCell ref="R4:R9"/>
    <mergeCell ref="R10:R27"/>
    <mergeCell ref="R28:R30"/>
    <mergeCell ref="CT81:CT83"/>
    <mergeCell ref="CT84:CT90"/>
    <mergeCell ref="F165:F167"/>
    <mergeCell ref="F168:F174"/>
    <mergeCell ref="AV1:AZ2"/>
    <mergeCell ref="BA4:BA9"/>
    <mergeCell ref="BA10:BA27"/>
    <mergeCell ref="BA28:BA30"/>
    <mergeCell ref="BA31:BA37"/>
    <mergeCell ref="BA38:BA53"/>
    <mergeCell ref="BA54:BA56"/>
    <mergeCell ref="BA57:BA62"/>
    <mergeCell ref="F109:F111"/>
    <mergeCell ref="F112:F118"/>
    <mergeCell ref="F119:F136"/>
    <mergeCell ref="F137:F139"/>
    <mergeCell ref="F140:F146"/>
    <mergeCell ref="F147:F164"/>
    <mergeCell ref="BA168:BA174"/>
    <mergeCell ref="BA63:BA80"/>
    <mergeCell ref="BA81:BA83"/>
    <mergeCell ref="BA84:BA90"/>
    <mergeCell ref="BA91:BA108"/>
    <mergeCell ref="BA109:BA111"/>
    <mergeCell ref="CO1:CS2"/>
    <mergeCell ref="CT4:CT9"/>
    <mergeCell ref="CT10:CT27"/>
    <mergeCell ref="CT28:CT30"/>
    <mergeCell ref="CT31:CT37"/>
    <mergeCell ref="CT38:CT53"/>
    <mergeCell ref="CT54:CT56"/>
    <mergeCell ref="CT57:CT62"/>
    <mergeCell ref="CT63:CT80"/>
    <mergeCell ref="CT165:CT167"/>
    <mergeCell ref="CT168:CT174"/>
    <mergeCell ref="CT109:CT111"/>
    <mergeCell ref="CT112:CT118"/>
    <mergeCell ref="CT119:CT136"/>
    <mergeCell ref="CT137:CT139"/>
    <mergeCell ref="CT140:CT146"/>
    <mergeCell ref="CT147:CT164"/>
    <mergeCell ref="CT91:CT108"/>
    <mergeCell ref="R112:R118"/>
    <mergeCell ref="R119:R136"/>
    <mergeCell ref="R137:R139"/>
    <mergeCell ref="R140:R146"/>
    <mergeCell ref="R147:R164"/>
    <mergeCell ref="R165:R167"/>
    <mergeCell ref="R168:R174"/>
    <mergeCell ref="R31:R37"/>
    <mergeCell ref="R38:R53"/>
    <mergeCell ref="R54:R56"/>
    <mergeCell ref="R57:R62"/>
    <mergeCell ref="R63:R80"/>
    <mergeCell ref="R81:R83"/>
    <mergeCell ref="R84:R90"/>
    <mergeCell ref="R91:R108"/>
    <mergeCell ref="R109:R111"/>
    <mergeCell ref="BG1:BK2"/>
    <mergeCell ref="BL4:BL9"/>
    <mergeCell ref="BL10:BL27"/>
    <mergeCell ref="BL28:BL30"/>
    <mergeCell ref="BL31:BL37"/>
    <mergeCell ref="BL38:BL53"/>
    <mergeCell ref="BL54:BL56"/>
    <mergeCell ref="BL57:BL62"/>
    <mergeCell ref="BL63:BL80"/>
    <mergeCell ref="BL81:BL83"/>
    <mergeCell ref="BL84:BL90"/>
    <mergeCell ref="BL91:BL108"/>
    <mergeCell ref="BL109:BL111"/>
    <mergeCell ref="BL112:BL118"/>
    <mergeCell ref="BL119:BL136"/>
    <mergeCell ref="BL137:BL139"/>
    <mergeCell ref="BL140:BL146"/>
    <mergeCell ref="BL147:BL164"/>
    <mergeCell ref="DB1:DF2"/>
    <mergeCell ref="DG4:DG9"/>
    <mergeCell ref="DG10:DG27"/>
    <mergeCell ref="DG28:DG30"/>
    <mergeCell ref="DG31:DG37"/>
    <mergeCell ref="DG38:DG53"/>
    <mergeCell ref="DG54:DG56"/>
    <mergeCell ref="DG57:DG62"/>
    <mergeCell ref="DG63:DG80"/>
    <mergeCell ref="DG165:DG167"/>
    <mergeCell ref="DG168:DG174"/>
    <mergeCell ref="DG81:DG83"/>
    <mergeCell ref="DG84:DG90"/>
    <mergeCell ref="DG91:DG108"/>
    <mergeCell ref="DG109:DG111"/>
    <mergeCell ref="DG112:DG118"/>
    <mergeCell ref="DG119:DG136"/>
    <mergeCell ref="DG137:DG139"/>
    <mergeCell ref="DG140:DG146"/>
    <mergeCell ref="DG147:DG1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201"/>
  <sheetViews>
    <sheetView topLeftCell="EN1" workbookViewId="0">
      <selection activeCell="EY30" sqref="EY30"/>
    </sheetView>
  </sheetViews>
  <sheetFormatPr defaultRowHeight="15" x14ac:dyDescent="0.25"/>
  <cols>
    <col min="5" max="5" width="28.7109375" customWidth="1"/>
    <col min="7" max="7" width="30.5703125" customWidth="1"/>
    <col min="8" max="8" width="14.28515625" customWidth="1"/>
    <col min="9" max="9" width="15.28515625" customWidth="1"/>
    <col min="27" max="27" width="42.7109375" customWidth="1"/>
    <col min="29" max="29" width="18.28515625" customWidth="1"/>
    <col min="30" max="30" width="18.85546875" customWidth="1"/>
    <col min="31" max="31" width="17" customWidth="1"/>
    <col min="36" max="36" width="11.42578125" customWidth="1"/>
    <col min="47" max="47" width="41.7109375" customWidth="1"/>
    <col min="48" max="48" width="16.5703125" customWidth="1"/>
    <col min="49" max="49" width="17" customWidth="1"/>
    <col min="50" max="50" width="15.140625" customWidth="1"/>
    <col min="51" max="51" width="14.28515625" customWidth="1"/>
    <col min="59" max="59" width="42.42578125" customWidth="1"/>
    <col min="60" max="60" width="17.42578125" customWidth="1"/>
    <col min="61" max="61" width="18.28515625" customWidth="1"/>
    <col min="62" max="62" width="17.85546875" customWidth="1"/>
    <col min="63" max="63" width="14.7109375" customWidth="1"/>
    <col min="72" max="72" width="37" customWidth="1"/>
    <col min="73" max="73" width="27.28515625" customWidth="1"/>
    <col min="74" max="74" width="26.5703125" customWidth="1"/>
    <col min="75" max="75" width="15.28515625" customWidth="1"/>
    <col min="76" max="76" width="17" customWidth="1"/>
    <col min="77" max="77" width="22.7109375" customWidth="1"/>
    <col min="78" max="78" width="19.85546875" customWidth="1"/>
    <col min="79" max="79" width="18.28515625" customWidth="1"/>
    <col min="80" max="80" width="21.42578125" customWidth="1"/>
    <col min="81" max="81" width="15.42578125" customWidth="1"/>
    <col min="82" max="82" width="19.28515625" customWidth="1"/>
    <col min="83" max="83" width="18.85546875" customWidth="1"/>
    <col min="94" max="94" width="29.42578125" customWidth="1"/>
    <col min="95" max="95" width="16" customWidth="1"/>
    <col min="96" max="96" width="23" customWidth="1"/>
    <col min="97" max="97" width="16.5703125" customWidth="1"/>
    <col min="98" max="98" width="13.42578125" customWidth="1"/>
    <col min="106" max="106" width="39.5703125" customWidth="1"/>
    <col min="107" max="107" width="16.42578125" customWidth="1"/>
    <col min="108" max="108" width="16.85546875" customWidth="1"/>
    <col min="109" max="109" width="12.28515625" customWidth="1"/>
    <col min="110" max="110" width="12.140625" customWidth="1"/>
    <col min="119" max="119" width="35.7109375" customWidth="1"/>
    <col min="120" max="120" width="18.42578125" customWidth="1"/>
    <col min="121" max="121" width="23" customWidth="1"/>
    <col min="122" max="122" width="17.140625" customWidth="1"/>
    <col min="123" max="123" width="16.42578125" customWidth="1"/>
    <col min="124" max="124" width="22.28515625" customWidth="1"/>
    <col min="125" max="125" width="15.85546875" customWidth="1"/>
    <col min="126" max="126" width="15.7109375" customWidth="1"/>
    <col min="127" max="127" width="16.85546875" customWidth="1"/>
    <col min="129" max="129" width="15.28515625" customWidth="1"/>
    <col min="130" max="130" width="14.42578125" customWidth="1"/>
    <col min="152" max="152" width="38.85546875" customWidth="1"/>
    <col min="153" max="153" width="16.28515625" customWidth="1"/>
    <col min="154" max="154" width="22.85546875" customWidth="1"/>
    <col min="155" max="155" width="16.28515625" customWidth="1"/>
    <col min="156" max="156" width="12.7109375" customWidth="1"/>
    <col min="164" max="164" width="40.42578125" customWidth="1"/>
    <col min="165" max="165" width="17.7109375" customWidth="1"/>
    <col min="166" max="166" width="18.5703125" customWidth="1"/>
    <col min="167" max="167" width="17.5703125" customWidth="1"/>
    <col min="168" max="168" width="15.28515625" customWidth="1"/>
    <col min="177" max="177" width="35.28515625" customWidth="1"/>
    <col min="178" max="178" width="20.42578125" customWidth="1"/>
    <col min="179" max="179" width="18.42578125" style="8" customWidth="1"/>
    <col min="180" max="180" width="17.42578125" style="8" customWidth="1"/>
    <col min="181" max="181" width="16.5703125" style="8" customWidth="1"/>
    <col min="182" max="182" width="19.85546875" customWidth="1"/>
    <col min="183" max="183" width="17.7109375" customWidth="1"/>
    <col min="184" max="184" width="12.42578125" customWidth="1"/>
    <col min="185" max="185" width="18.7109375" customWidth="1"/>
    <col min="186" max="186" width="17.140625" customWidth="1"/>
    <col min="187" max="187" width="22" customWidth="1"/>
    <col min="188" max="188" width="17.140625" style="8" customWidth="1"/>
    <col min="198" max="198" width="32.140625" customWidth="1"/>
    <col min="199" max="199" width="14.140625" customWidth="1"/>
    <col min="200" max="200" width="19" customWidth="1"/>
    <col min="201" max="201" width="15.140625" customWidth="1"/>
    <col min="202" max="202" width="15.5703125" customWidth="1"/>
    <col min="210" max="210" width="41.5703125" customWidth="1"/>
    <col min="211" max="211" width="24.28515625" customWidth="1"/>
    <col min="212" max="212" width="18" customWidth="1"/>
    <col min="213" max="213" width="16.140625" customWidth="1"/>
    <col min="214" max="214" width="14.140625" customWidth="1"/>
    <col min="223" max="223" width="36.85546875" customWidth="1"/>
    <col min="224" max="224" width="17.28515625" customWidth="1"/>
    <col min="225" max="225" width="18.28515625" customWidth="1"/>
    <col min="226" max="226" width="13.7109375" customWidth="1"/>
    <col min="227" max="227" width="15.5703125" customWidth="1"/>
    <col min="228" max="228" width="18.42578125" customWidth="1"/>
    <col min="229" max="229" width="19.140625" customWidth="1"/>
    <col min="230" max="230" width="15.7109375" customWidth="1"/>
    <col min="231" max="231" width="13" customWidth="1"/>
    <col min="233" max="233" width="13.5703125" customWidth="1"/>
    <col min="234" max="234" width="15.28515625" customWidth="1"/>
  </cols>
  <sheetData>
    <row r="1" spans="1:234" x14ac:dyDescent="0.25">
      <c r="A1" s="61" t="s">
        <v>122</v>
      </c>
      <c r="B1" s="61"/>
      <c r="C1" s="61"/>
      <c r="D1" s="61"/>
      <c r="E1" s="61"/>
      <c r="F1" s="44"/>
      <c r="G1" s="22" t="s">
        <v>8</v>
      </c>
      <c r="H1" s="42" t="s">
        <v>63</v>
      </c>
      <c r="I1" s="22" t="s">
        <v>66</v>
      </c>
      <c r="J1" s="22"/>
      <c r="K1" s="22"/>
      <c r="L1" s="22"/>
      <c r="M1" s="22"/>
      <c r="N1" s="22"/>
      <c r="W1" s="61" t="s">
        <v>123</v>
      </c>
      <c r="X1" s="61"/>
      <c r="Y1" s="61"/>
      <c r="Z1" s="61"/>
      <c r="AA1" s="61"/>
      <c r="AB1" s="44"/>
      <c r="AC1" s="22" t="s">
        <v>8</v>
      </c>
      <c r="AD1" s="42" t="s">
        <v>63</v>
      </c>
      <c r="AE1" s="22" t="s">
        <v>66</v>
      </c>
      <c r="AF1" s="22"/>
      <c r="AG1" s="22"/>
      <c r="AH1" s="22"/>
      <c r="AI1" s="22"/>
      <c r="AJ1" s="22"/>
      <c r="AQ1" s="61" t="s">
        <v>135</v>
      </c>
      <c r="AR1" s="61"/>
      <c r="AS1" s="61"/>
      <c r="AT1" s="61"/>
      <c r="AU1" s="61"/>
      <c r="AV1" s="52"/>
      <c r="AW1" s="22" t="s">
        <v>8</v>
      </c>
      <c r="AX1" s="50" t="s">
        <v>63</v>
      </c>
      <c r="AY1" s="22" t="s">
        <v>66</v>
      </c>
      <c r="AZ1" s="22"/>
      <c r="BA1" s="22"/>
      <c r="BB1" s="22"/>
      <c r="BC1" s="61" t="s">
        <v>136</v>
      </c>
      <c r="BD1" s="61"/>
      <c r="BE1" s="61"/>
      <c r="BF1" s="61"/>
      <c r="BG1" s="61"/>
      <c r="BH1" s="52"/>
      <c r="BI1" s="22" t="s">
        <v>8</v>
      </c>
      <c r="BJ1" s="50" t="s">
        <v>63</v>
      </c>
      <c r="BK1" s="22" t="s">
        <v>66</v>
      </c>
      <c r="BL1" s="22"/>
      <c r="BM1" s="52"/>
      <c r="BN1" s="52"/>
      <c r="BO1" s="52"/>
      <c r="BP1" s="61" t="s">
        <v>137</v>
      </c>
      <c r="BQ1" s="61"/>
      <c r="BR1" s="61"/>
      <c r="BS1" s="61"/>
      <c r="BT1" s="61"/>
      <c r="BU1" s="52"/>
      <c r="BV1" s="8" t="s">
        <v>8</v>
      </c>
      <c r="BW1" s="50" t="s">
        <v>63</v>
      </c>
      <c r="BX1" s="22" t="s">
        <v>66</v>
      </c>
      <c r="BY1" s="22" t="s">
        <v>127</v>
      </c>
      <c r="BZ1" s="8" t="s">
        <v>102</v>
      </c>
      <c r="CA1" s="8" t="s">
        <v>116</v>
      </c>
      <c r="CB1" s="8" t="s">
        <v>100</v>
      </c>
      <c r="CC1" s="8" t="s">
        <v>117</v>
      </c>
      <c r="CD1" s="40" t="s">
        <v>101</v>
      </c>
      <c r="CE1" s="40" t="s">
        <v>118</v>
      </c>
      <c r="CL1" s="61" t="s">
        <v>131</v>
      </c>
      <c r="CM1" s="61"/>
      <c r="CN1" s="61"/>
      <c r="CO1" s="61"/>
      <c r="CP1" s="61"/>
      <c r="CQ1" s="52"/>
      <c r="CR1" s="22" t="s">
        <v>8</v>
      </c>
      <c r="CS1" s="50" t="s">
        <v>63</v>
      </c>
      <c r="CT1" s="22" t="s">
        <v>66</v>
      </c>
      <c r="CU1" s="22"/>
      <c r="CV1" s="22"/>
      <c r="CW1" s="22"/>
      <c r="CX1" s="61" t="s">
        <v>132</v>
      </c>
      <c r="CY1" s="61"/>
      <c r="CZ1" s="61"/>
      <c r="DA1" s="61"/>
      <c r="DB1" s="61"/>
      <c r="DC1" s="52"/>
      <c r="DD1" s="22" t="s">
        <v>8</v>
      </c>
      <c r="DE1" s="50" t="s">
        <v>63</v>
      </c>
      <c r="DF1" s="22" t="s">
        <v>66</v>
      </c>
      <c r="DG1" s="22"/>
      <c r="DH1" s="52"/>
      <c r="DI1" s="52"/>
      <c r="DJ1" s="52"/>
      <c r="DK1" s="61" t="s">
        <v>133</v>
      </c>
      <c r="DL1" s="61"/>
      <c r="DM1" s="61"/>
      <c r="DN1" s="61"/>
      <c r="DO1" s="61"/>
      <c r="DP1" s="52"/>
      <c r="DQ1" s="8" t="s">
        <v>8</v>
      </c>
      <c r="DR1" s="50" t="s">
        <v>63</v>
      </c>
      <c r="DS1" s="22" t="s">
        <v>66</v>
      </c>
      <c r="DT1" s="22" t="s">
        <v>127</v>
      </c>
      <c r="DU1" s="8" t="s">
        <v>102</v>
      </c>
      <c r="DV1" s="8" t="s">
        <v>116</v>
      </c>
      <c r="DW1" s="8" t="s">
        <v>100</v>
      </c>
      <c r="DX1" s="8" t="s">
        <v>117</v>
      </c>
      <c r="DY1" s="40" t="s">
        <v>101</v>
      </c>
      <c r="DZ1" s="40" t="s">
        <v>118</v>
      </c>
      <c r="ER1" s="61" t="s">
        <v>138</v>
      </c>
      <c r="ES1" s="61"/>
      <c r="ET1" s="61"/>
      <c r="EU1" s="61"/>
      <c r="EV1" s="61"/>
      <c r="EW1" s="57"/>
      <c r="EX1" s="22" t="s">
        <v>8</v>
      </c>
      <c r="EY1" s="55" t="s">
        <v>63</v>
      </c>
      <c r="EZ1" s="22" t="s">
        <v>66</v>
      </c>
      <c r="FA1" s="22"/>
      <c r="FB1" s="22"/>
      <c r="FC1" s="22"/>
      <c r="FD1" s="61" t="s">
        <v>139</v>
      </c>
      <c r="FE1" s="61"/>
      <c r="FF1" s="61"/>
      <c r="FG1" s="61"/>
      <c r="FH1" s="61"/>
      <c r="FI1" s="57"/>
      <c r="FJ1" s="22" t="s">
        <v>8</v>
      </c>
      <c r="FK1" s="55" t="s">
        <v>63</v>
      </c>
      <c r="FL1" s="22" t="s">
        <v>66</v>
      </c>
      <c r="FM1" s="22"/>
      <c r="FN1" s="57"/>
      <c r="FO1" s="57"/>
      <c r="FP1" s="57"/>
      <c r="FQ1" s="61" t="s">
        <v>140</v>
      </c>
      <c r="FR1" s="61"/>
      <c r="FS1" s="61"/>
      <c r="FT1" s="61"/>
      <c r="FU1" s="61"/>
      <c r="FV1" s="57"/>
      <c r="FW1" s="8" t="s">
        <v>8</v>
      </c>
      <c r="FX1" s="58" t="s">
        <v>63</v>
      </c>
      <c r="FY1" s="22" t="s">
        <v>66</v>
      </c>
      <c r="FZ1" s="22" t="s">
        <v>127</v>
      </c>
      <c r="GA1" s="8" t="s">
        <v>102</v>
      </c>
      <c r="GB1" s="8" t="s">
        <v>116</v>
      </c>
      <c r="GC1" s="8" t="s">
        <v>100</v>
      </c>
      <c r="GD1" s="8" t="s">
        <v>117</v>
      </c>
      <c r="GE1" s="40" t="s">
        <v>101</v>
      </c>
      <c r="GF1" s="40" t="s">
        <v>118</v>
      </c>
      <c r="GG1" s="57"/>
      <c r="GH1" s="57"/>
      <c r="GI1" s="57"/>
      <c r="GJ1" s="57"/>
      <c r="GK1" s="57"/>
      <c r="GL1" s="61" t="s">
        <v>141</v>
      </c>
      <c r="GM1" s="61"/>
      <c r="GN1" s="61"/>
      <c r="GO1" s="61"/>
      <c r="GP1" s="61"/>
      <c r="GQ1" s="57"/>
      <c r="GR1" s="22" t="s">
        <v>8</v>
      </c>
      <c r="GS1" s="55" t="s">
        <v>63</v>
      </c>
      <c r="GT1" s="22" t="s">
        <v>66</v>
      </c>
      <c r="GU1" s="22"/>
      <c r="GV1" s="22"/>
      <c r="GW1" s="22"/>
      <c r="GX1" s="61" t="s">
        <v>142</v>
      </c>
      <c r="GY1" s="61"/>
      <c r="GZ1" s="61"/>
      <c r="HA1" s="61"/>
      <c r="HB1" s="61"/>
      <c r="HC1" s="57"/>
      <c r="HD1" s="22" t="s">
        <v>8</v>
      </c>
      <c r="HE1" s="55" t="s">
        <v>63</v>
      </c>
      <c r="HF1" s="22" t="s">
        <v>66</v>
      </c>
      <c r="HG1" s="22"/>
      <c r="HH1" s="57"/>
      <c r="HI1" s="57"/>
      <c r="HJ1" s="57"/>
      <c r="HK1" s="61" t="s">
        <v>143</v>
      </c>
      <c r="HL1" s="61"/>
      <c r="HM1" s="61"/>
      <c r="HN1" s="61"/>
      <c r="HO1" s="61"/>
      <c r="HP1" s="57"/>
      <c r="HQ1" s="8" t="s">
        <v>8</v>
      </c>
      <c r="HR1" s="55" t="s">
        <v>63</v>
      </c>
      <c r="HS1" s="22" t="s">
        <v>66</v>
      </c>
      <c r="HT1" s="22" t="s">
        <v>127</v>
      </c>
      <c r="HU1" s="8" t="s">
        <v>102</v>
      </c>
      <c r="HV1" s="8" t="s">
        <v>116</v>
      </c>
      <c r="HW1" s="8" t="s">
        <v>100</v>
      </c>
      <c r="HX1" s="8" t="s">
        <v>117</v>
      </c>
      <c r="HY1" s="40" t="s">
        <v>101</v>
      </c>
      <c r="HZ1" s="40" t="s">
        <v>118</v>
      </c>
    </row>
    <row r="2" spans="1:234" x14ac:dyDescent="0.25">
      <c r="A2" s="62"/>
      <c r="B2" s="62"/>
      <c r="C2" s="62"/>
      <c r="D2" s="62"/>
      <c r="E2" s="62"/>
      <c r="F2" s="44"/>
      <c r="G2" s="8"/>
      <c r="H2" s="8"/>
      <c r="I2" s="8"/>
      <c r="J2" s="44"/>
      <c r="K2" s="44"/>
      <c r="L2" s="44"/>
      <c r="M2" s="44"/>
      <c r="N2" s="44"/>
      <c r="W2" s="62"/>
      <c r="X2" s="62"/>
      <c r="Y2" s="62"/>
      <c r="Z2" s="62"/>
      <c r="AA2" s="62"/>
      <c r="AB2" s="44"/>
      <c r="AC2" s="8"/>
      <c r="AD2" s="8"/>
      <c r="AE2" s="8"/>
      <c r="AF2" s="44"/>
      <c r="AG2" s="44"/>
      <c r="AH2" s="44"/>
      <c r="AI2" s="44"/>
      <c r="AJ2" s="44"/>
      <c r="AQ2" s="62"/>
      <c r="AR2" s="62"/>
      <c r="AS2" s="62"/>
      <c r="AT2" s="62"/>
      <c r="AU2" s="62"/>
      <c r="AV2" s="52"/>
      <c r="AW2" s="8"/>
      <c r="AX2" s="8"/>
      <c r="AY2" s="8"/>
      <c r="AZ2" s="52"/>
      <c r="BA2" s="52"/>
      <c r="BB2" s="52"/>
      <c r="BC2" s="62"/>
      <c r="BD2" s="62"/>
      <c r="BE2" s="62"/>
      <c r="BF2" s="62"/>
      <c r="BG2" s="62"/>
      <c r="BH2" s="52"/>
      <c r="BI2" s="8"/>
      <c r="BJ2" s="8"/>
      <c r="BK2" s="8"/>
      <c r="BL2" s="52"/>
      <c r="BM2" s="52"/>
      <c r="BN2" s="52"/>
      <c r="BO2" s="52"/>
      <c r="BP2" s="62"/>
      <c r="BQ2" s="62"/>
      <c r="BR2" s="62"/>
      <c r="BS2" s="62"/>
      <c r="BT2" s="62"/>
      <c r="BU2" s="52"/>
      <c r="BV2" s="8"/>
      <c r="BW2" s="8"/>
      <c r="BX2" s="52"/>
      <c r="BY2" s="8"/>
      <c r="BZ2" s="8"/>
      <c r="CA2" s="8"/>
      <c r="CB2" s="8"/>
      <c r="CC2" s="8"/>
      <c r="CD2" s="8"/>
      <c r="CE2" s="52"/>
      <c r="CL2" s="62"/>
      <c r="CM2" s="62"/>
      <c r="CN2" s="62"/>
      <c r="CO2" s="62"/>
      <c r="CP2" s="62"/>
      <c r="CQ2" s="52"/>
      <c r="CR2" s="8"/>
      <c r="CS2" s="8"/>
      <c r="CT2" s="8"/>
      <c r="CU2" s="52"/>
      <c r="CV2" s="52"/>
      <c r="CW2" s="52"/>
      <c r="CX2" s="62"/>
      <c r="CY2" s="62"/>
      <c r="CZ2" s="62"/>
      <c r="DA2" s="62"/>
      <c r="DB2" s="62"/>
      <c r="DC2" s="52"/>
      <c r="DD2" s="8"/>
      <c r="DE2" s="8"/>
      <c r="DF2" s="8"/>
      <c r="DG2" s="52"/>
      <c r="DH2" s="52"/>
      <c r="DI2" s="52"/>
      <c r="DJ2" s="52"/>
      <c r="DK2" s="62"/>
      <c r="DL2" s="62"/>
      <c r="DM2" s="62"/>
      <c r="DN2" s="62"/>
      <c r="DO2" s="62"/>
      <c r="DP2" s="52"/>
      <c r="DQ2" s="8"/>
      <c r="DR2" s="8"/>
      <c r="DS2" s="52"/>
      <c r="DT2" s="8"/>
      <c r="DU2" s="8"/>
      <c r="DV2" s="8"/>
      <c r="DW2" s="8"/>
      <c r="DX2" s="8"/>
      <c r="DY2" s="8"/>
      <c r="DZ2" s="52"/>
      <c r="ER2" s="62"/>
      <c r="ES2" s="62"/>
      <c r="ET2" s="62"/>
      <c r="EU2" s="62"/>
      <c r="EV2" s="62"/>
      <c r="EW2" s="57"/>
      <c r="EX2" s="8"/>
      <c r="EY2" s="8"/>
      <c r="EZ2" s="8"/>
      <c r="FA2" s="57"/>
      <c r="FB2" s="57"/>
      <c r="FC2" s="57"/>
      <c r="FD2" s="62"/>
      <c r="FE2" s="62"/>
      <c r="FF2" s="62"/>
      <c r="FG2" s="62"/>
      <c r="FH2" s="62"/>
      <c r="FI2" s="57"/>
      <c r="FJ2" s="8"/>
      <c r="FK2" s="8"/>
      <c r="FL2" s="8"/>
      <c r="FM2" s="57"/>
      <c r="FN2" s="57"/>
      <c r="FO2" s="57"/>
      <c r="FP2" s="57"/>
      <c r="FQ2" s="62"/>
      <c r="FR2" s="62"/>
      <c r="FS2" s="62"/>
      <c r="FT2" s="62"/>
      <c r="FU2" s="62"/>
      <c r="FV2" s="57"/>
      <c r="FZ2" s="8"/>
      <c r="GA2" s="8"/>
      <c r="GB2" s="8"/>
      <c r="GC2" s="8"/>
      <c r="GD2" s="8"/>
      <c r="GE2" s="8"/>
      <c r="GG2" s="57"/>
      <c r="GH2" s="57"/>
      <c r="GI2" s="57"/>
      <c r="GJ2" s="57"/>
      <c r="GK2" s="57"/>
      <c r="GL2" s="62"/>
      <c r="GM2" s="62"/>
      <c r="GN2" s="62"/>
      <c r="GO2" s="62"/>
      <c r="GP2" s="62"/>
      <c r="GQ2" s="57"/>
      <c r="GR2" s="8"/>
      <c r="GS2" s="8"/>
      <c r="GT2" s="8"/>
      <c r="GU2" s="57"/>
      <c r="GV2" s="57"/>
      <c r="GW2" s="57"/>
      <c r="GX2" s="62"/>
      <c r="GY2" s="62"/>
      <c r="GZ2" s="62"/>
      <c r="HA2" s="62"/>
      <c r="HB2" s="62"/>
      <c r="HC2" s="57"/>
      <c r="HD2" s="8"/>
      <c r="HE2" s="8"/>
      <c r="HF2" s="8"/>
      <c r="HG2" s="57"/>
      <c r="HH2" s="57"/>
      <c r="HI2" s="57"/>
      <c r="HJ2" s="57"/>
      <c r="HK2" s="62"/>
      <c r="HL2" s="62"/>
      <c r="HM2" s="62"/>
      <c r="HN2" s="62"/>
      <c r="HO2" s="62"/>
      <c r="HP2" s="57"/>
      <c r="HQ2" s="8"/>
      <c r="HR2" s="8"/>
      <c r="HS2" s="57"/>
      <c r="HT2" s="8"/>
      <c r="HU2" s="8"/>
      <c r="HV2" s="8"/>
      <c r="HW2" s="8"/>
      <c r="HX2" s="8"/>
      <c r="HY2" s="8"/>
      <c r="HZ2" s="57"/>
    </row>
    <row r="3" spans="1:234" ht="15.75" customHeight="1" x14ac:dyDescent="0.25">
      <c r="A3" s="43" t="s">
        <v>0</v>
      </c>
      <c r="B3" s="43"/>
      <c r="C3" s="43" t="s">
        <v>1</v>
      </c>
      <c r="D3" s="43" t="s">
        <v>2</v>
      </c>
      <c r="E3" s="43" t="s">
        <v>3</v>
      </c>
      <c r="F3" s="44"/>
      <c r="G3" s="22"/>
      <c r="H3" s="42" t="s">
        <v>64</v>
      </c>
      <c r="I3" s="42" t="s">
        <v>64</v>
      </c>
      <c r="J3" s="42"/>
      <c r="K3" s="42"/>
      <c r="L3" s="42"/>
      <c r="M3" s="42"/>
      <c r="N3" s="42"/>
      <c r="W3" s="43" t="s">
        <v>0</v>
      </c>
      <c r="X3" s="43"/>
      <c r="Y3" s="43" t="s">
        <v>1</v>
      </c>
      <c r="Z3" s="43" t="s">
        <v>2</v>
      </c>
      <c r="AA3" s="43" t="s">
        <v>3</v>
      </c>
      <c r="AB3" s="44"/>
      <c r="AC3" s="22"/>
      <c r="AD3" s="42" t="s">
        <v>64</v>
      </c>
      <c r="AE3" s="42" t="s">
        <v>64</v>
      </c>
      <c r="AF3" s="42"/>
      <c r="AG3" s="42"/>
      <c r="AH3" s="42"/>
      <c r="AI3" s="42"/>
      <c r="AJ3" s="42"/>
      <c r="AQ3" s="51" t="s">
        <v>0</v>
      </c>
      <c r="AR3" s="51"/>
      <c r="AS3" s="51" t="s">
        <v>1</v>
      </c>
      <c r="AT3" s="51" t="s">
        <v>2</v>
      </c>
      <c r="AU3" s="51" t="s">
        <v>3</v>
      </c>
      <c r="AV3" s="52"/>
      <c r="AW3" s="22"/>
      <c r="AX3" s="50" t="s">
        <v>64</v>
      </c>
      <c r="AY3" s="50" t="s">
        <v>64</v>
      </c>
      <c r="AZ3" s="50"/>
      <c r="BA3" s="50"/>
      <c r="BB3" s="50"/>
      <c r="BC3" s="51" t="s">
        <v>0</v>
      </c>
      <c r="BD3" s="51"/>
      <c r="BE3" s="51" t="s">
        <v>1</v>
      </c>
      <c r="BF3" s="51" t="s">
        <v>2</v>
      </c>
      <c r="BG3" s="51" t="s">
        <v>3</v>
      </c>
      <c r="BH3" s="52"/>
      <c r="BI3" s="22"/>
      <c r="BJ3" s="50" t="s">
        <v>64</v>
      </c>
      <c r="BK3" s="50" t="s">
        <v>64</v>
      </c>
      <c r="BL3" s="50"/>
      <c r="BM3" s="52"/>
      <c r="BN3" s="52"/>
      <c r="BO3" s="52"/>
      <c r="BP3" s="51" t="s">
        <v>0</v>
      </c>
      <c r="BQ3" s="51"/>
      <c r="BR3" s="51" t="s">
        <v>1</v>
      </c>
      <c r="BS3" s="51" t="s">
        <v>2</v>
      </c>
      <c r="BT3" s="51" t="s">
        <v>3</v>
      </c>
      <c r="BU3" s="52"/>
      <c r="BV3" s="8"/>
      <c r="BW3" s="50" t="s">
        <v>64</v>
      </c>
      <c r="BX3" s="50" t="s">
        <v>64</v>
      </c>
      <c r="BY3" s="22"/>
      <c r="BZ3" s="22" t="s">
        <v>64</v>
      </c>
      <c r="CA3" s="22"/>
      <c r="CB3" s="22" t="s">
        <v>64</v>
      </c>
      <c r="CC3" s="22"/>
      <c r="CD3" s="22" t="s">
        <v>64</v>
      </c>
      <c r="CE3" s="23"/>
      <c r="CL3" s="51" t="s">
        <v>0</v>
      </c>
      <c r="CM3" s="51"/>
      <c r="CN3" s="51" t="s">
        <v>1</v>
      </c>
      <c r="CO3" s="51" t="s">
        <v>2</v>
      </c>
      <c r="CP3" s="51" t="s">
        <v>3</v>
      </c>
      <c r="CQ3" s="52"/>
      <c r="CR3" s="22"/>
      <c r="CS3" s="50" t="s">
        <v>64</v>
      </c>
      <c r="CT3" s="50" t="s">
        <v>64</v>
      </c>
      <c r="CU3" s="50"/>
      <c r="CV3" s="50"/>
      <c r="CW3" s="50"/>
      <c r="CX3" s="51" t="s">
        <v>0</v>
      </c>
      <c r="CY3" s="51"/>
      <c r="CZ3" s="51" t="s">
        <v>1</v>
      </c>
      <c r="DA3" s="51" t="s">
        <v>2</v>
      </c>
      <c r="DB3" s="51" t="s">
        <v>3</v>
      </c>
      <c r="DC3" s="52"/>
      <c r="DD3" s="22"/>
      <c r="DE3" s="50" t="s">
        <v>64</v>
      </c>
      <c r="DF3" s="50" t="s">
        <v>64</v>
      </c>
      <c r="DG3" s="50"/>
      <c r="DH3" s="52"/>
      <c r="DI3" s="52"/>
      <c r="DJ3" s="52"/>
      <c r="DK3" s="51" t="s">
        <v>0</v>
      </c>
      <c r="DL3" s="51"/>
      <c r="DM3" s="51" t="s">
        <v>1</v>
      </c>
      <c r="DN3" s="51" t="s">
        <v>2</v>
      </c>
      <c r="DO3" s="51" t="s">
        <v>3</v>
      </c>
      <c r="DP3" s="52"/>
      <c r="DQ3" s="8"/>
      <c r="DR3" s="50" t="s">
        <v>64</v>
      </c>
      <c r="DS3" s="50" t="s">
        <v>64</v>
      </c>
      <c r="DT3" s="22"/>
      <c r="DU3" s="22" t="s">
        <v>64</v>
      </c>
      <c r="DV3" s="22"/>
      <c r="DW3" s="22" t="s">
        <v>64</v>
      </c>
      <c r="DX3" s="22"/>
      <c r="DY3" s="22" t="s">
        <v>64</v>
      </c>
      <c r="DZ3" s="23"/>
      <c r="ER3" s="56" t="s">
        <v>0</v>
      </c>
      <c r="ES3" s="56"/>
      <c r="ET3" s="56" t="s">
        <v>1</v>
      </c>
      <c r="EU3" s="56" t="s">
        <v>2</v>
      </c>
      <c r="EV3" s="56" t="s">
        <v>3</v>
      </c>
      <c r="EW3" s="57"/>
      <c r="EX3" s="22"/>
      <c r="EY3" s="55" t="s">
        <v>64</v>
      </c>
      <c r="EZ3" s="55" t="s">
        <v>64</v>
      </c>
      <c r="FA3" s="55"/>
      <c r="FB3" s="55"/>
      <c r="FC3" s="55"/>
      <c r="FD3" s="56" t="s">
        <v>0</v>
      </c>
      <c r="FE3" s="56"/>
      <c r="FF3" s="56" t="s">
        <v>1</v>
      </c>
      <c r="FG3" s="56" t="s">
        <v>2</v>
      </c>
      <c r="FH3" s="56" t="s">
        <v>3</v>
      </c>
      <c r="FI3" s="57"/>
      <c r="FJ3" s="22"/>
      <c r="FK3" s="55" t="s">
        <v>64</v>
      </c>
      <c r="FL3" s="55" t="s">
        <v>64</v>
      </c>
      <c r="FM3" s="55"/>
      <c r="FN3" s="57"/>
      <c r="FO3" s="57"/>
      <c r="FP3" s="57"/>
      <c r="FQ3" s="56" t="s">
        <v>0</v>
      </c>
      <c r="FR3" s="56"/>
      <c r="FS3" s="56" t="s">
        <v>1</v>
      </c>
      <c r="FT3" s="56" t="s">
        <v>2</v>
      </c>
      <c r="FU3" s="56" t="s">
        <v>3</v>
      </c>
      <c r="FV3" s="57"/>
      <c r="FX3" s="58" t="s">
        <v>64</v>
      </c>
      <c r="FY3" s="58" t="s">
        <v>64</v>
      </c>
      <c r="FZ3" s="22"/>
      <c r="GA3" s="22" t="s">
        <v>64</v>
      </c>
      <c r="GB3" s="22"/>
      <c r="GC3" s="22" t="s">
        <v>64</v>
      </c>
      <c r="GD3" s="22"/>
      <c r="GE3" s="22" t="s">
        <v>64</v>
      </c>
      <c r="GF3" s="22"/>
      <c r="GG3" s="57"/>
      <c r="GH3" s="57"/>
      <c r="GI3" s="57"/>
      <c r="GJ3" s="57"/>
      <c r="GK3" s="57"/>
      <c r="GL3" s="56" t="s">
        <v>0</v>
      </c>
      <c r="GM3" s="56"/>
      <c r="GN3" s="56" t="s">
        <v>1</v>
      </c>
      <c r="GO3" s="56" t="s">
        <v>2</v>
      </c>
      <c r="GP3" s="56" t="s">
        <v>3</v>
      </c>
      <c r="GQ3" s="57"/>
      <c r="GR3" s="22"/>
      <c r="GS3" s="55" t="s">
        <v>64</v>
      </c>
      <c r="GT3" s="55" t="s">
        <v>64</v>
      </c>
      <c r="GU3" s="55"/>
      <c r="GV3" s="55"/>
      <c r="GW3" s="55"/>
      <c r="GX3" s="56" t="s">
        <v>0</v>
      </c>
      <c r="GY3" s="56"/>
      <c r="GZ3" s="56" t="s">
        <v>1</v>
      </c>
      <c r="HA3" s="56" t="s">
        <v>2</v>
      </c>
      <c r="HB3" s="56" t="s">
        <v>3</v>
      </c>
      <c r="HC3" s="57"/>
      <c r="HD3" s="22"/>
      <c r="HE3" s="55" t="s">
        <v>64</v>
      </c>
      <c r="HF3" s="55" t="s">
        <v>64</v>
      </c>
      <c r="HG3" s="55"/>
      <c r="HH3" s="57"/>
      <c r="HI3" s="57"/>
      <c r="HJ3" s="57"/>
      <c r="HK3" s="56" t="s">
        <v>0</v>
      </c>
      <c r="HL3" s="56"/>
      <c r="HM3" s="56" t="s">
        <v>1</v>
      </c>
      <c r="HN3" s="56" t="s">
        <v>2</v>
      </c>
      <c r="HO3" s="56" t="s">
        <v>3</v>
      </c>
      <c r="HP3" s="57"/>
      <c r="HQ3" s="8"/>
      <c r="HR3" s="55" t="s">
        <v>64</v>
      </c>
      <c r="HS3" s="55" t="s">
        <v>64</v>
      </c>
      <c r="HT3" s="22"/>
      <c r="HU3" s="22" t="s">
        <v>64</v>
      </c>
      <c r="HV3" s="22"/>
      <c r="HW3" s="22" t="s">
        <v>64</v>
      </c>
      <c r="HX3" s="22"/>
      <c r="HY3" s="22" t="s">
        <v>64</v>
      </c>
      <c r="HZ3" s="23"/>
    </row>
    <row r="4" spans="1:234" x14ac:dyDescent="0.25">
      <c r="A4" s="2">
        <v>300</v>
      </c>
      <c r="B4" s="2">
        <f>A4/3600</f>
        <v>8.3333333333333329E-2</v>
      </c>
      <c r="C4" s="2">
        <v>1.6</v>
      </c>
      <c r="D4" s="2">
        <f>C4/1000</f>
        <v>1.6000000000000001E-3</v>
      </c>
      <c r="E4" s="2">
        <f>D4/(0.001216*0.083333)</f>
        <v>15.789536842357894</v>
      </c>
      <c r="F4" s="66" t="s">
        <v>4</v>
      </c>
      <c r="G4" s="8">
        <f>E36/E4*100</f>
        <v>81.25</v>
      </c>
      <c r="H4" s="8">
        <f>(E36-E27)/E9*100</f>
        <v>62.5</v>
      </c>
      <c r="I4" s="8">
        <f>(E4-E36)/E9*100</f>
        <v>18.750000000000004</v>
      </c>
      <c r="J4" s="44"/>
      <c r="K4" s="44"/>
      <c r="L4" s="44"/>
      <c r="M4" s="44"/>
      <c r="N4" s="44">
        <f>E37/E4*100</f>
        <v>81.25</v>
      </c>
      <c r="W4" s="2">
        <v>300</v>
      </c>
      <c r="X4" s="2">
        <f>W4/3600</f>
        <v>8.3333333333333329E-2</v>
      </c>
      <c r="Y4" s="2">
        <v>1.7</v>
      </c>
      <c r="Z4" s="2">
        <f>Y4/1000</f>
        <v>1.6999999999999999E-3</v>
      </c>
      <c r="AA4" s="2">
        <f>Z4/(0.00146*0.083333)</f>
        <v>13.972658630360549</v>
      </c>
      <c r="AB4" s="66" t="s">
        <v>4</v>
      </c>
      <c r="AC4" s="8">
        <f>AA36/AA4*100</f>
        <v>82.352941176470594</v>
      </c>
      <c r="AD4" s="8">
        <f>(AA36-AA27)/AA9*100</f>
        <v>58.82352941176471</v>
      </c>
      <c r="AE4" s="8">
        <f>(AA4-AA36)/AA9*100</f>
        <v>17.647058823529406</v>
      </c>
      <c r="AF4" s="44"/>
      <c r="AG4" s="44"/>
      <c r="AH4" s="44"/>
      <c r="AI4" s="44"/>
      <c r="AJ4" s="44">
        <f>AA37/AA4*100</f>
        <v>82.352941176470594</v>
      </c>
      <c r="AQ4" s="2">
        <v>300</v>
      </c>
      <c r="AR4" s="2">
        <f>AQ4/3600</f>
        <v>8.3333333333333329E-2</v>
      </c>
      <c r="AS4" s="2">
        <v>1.8</v>
      </c>
      <c r="AT4" s="2">
        <f>AS4/1000</f>
        <v>1.8E-3</v>
      </c>
      <c r="AU4" s="2">
        <f>AT4/(0.001216*0.083333)</f>
        <v>17.763228947652628</v>
      </c>
      <c r="AV4" s="66" t="s">
        <v>4</v>
      </c>
      <c r="AW4" s="8">
        <f>AU36/AU4*100</f>
        <v>77.777777777777786</v>
      </c>
      <c r="AX4" s="8">
        <f>(AU36-AU27)/AU9*100</f>
        <v>61.111111111111107</v>
      </c>
      <c r="AY4" s="8">
        <f>(AU4-AU36)/AU9*100</f>
        <v>22.222222222222221</v>
      </c>
      <c r="AZ4" s="52"/>
      <c r="BA4" s="52"/>
      <c r="BB4" s="52"/>
      <c r="BC4" s="2">
        <v>300</v>
      </c>
      <c r="BD4" s="2">
        <f>BC4/3600</f>
        <v>8.3333333333333329E-2</v>
      </c>
      <c r="BE4" s="2">
        <v>1.5</v>
      </c>
      <c r="BF4" s="2">
        <f>BE4/1000</f>
        <v>1.5E-3</v>
      </c>
      <c r="BG4" s="2">
        <f>BF4/(0.001216*0.083333)</f>
        <v>14.802690789710525</v>
      </c>
      <c r="BH4" s="66" t="s">
        <v>4</v>
      </c>
      <c r="BI4" s="8">
        <f>BG36/BG4*100</f>
        <v>93.333333333333329</v>
      </c>
      <c r="BJ4" s="8">
        <f>(BG36-BG27)/BG9*100</f>
        <v>73.333333333333329</v>
      </c>
      <c r="BK4" s="8">
        <f>(BG4-BG36)/BG9*100</f>
        <v>6.6666666666666723</v>
      </c>
      <c r="BL4" s="52"/>
      <c r="BM4" s="52"/>
      <c r="BN4" s="52"/>
      <c r="BO4" s="52"/>
      <c r="BP4" s="2">
        <v>300</v>
      </c>
      <c r="BQ4" s="2">
        <f>BP4/3600</f>
        <v>8.3333333333333329E-2</v>
      </c>
      <c r="BR4" s="2">
        <v>1.6</v>
      </c>
      <c r="BS4" s="2">
        <f>BR4/1000</f>
        <v>1.6000000000000001E-3</v>
      </c>
      <c r="BT4" s="2">
        <f>BS4/(0.001216*0.083333)</f>
        <v>15.789536842357894</v>
      </c>
      <c r="BU4" s="66" t="s">
        <v>4</v>
      </c>
      <c r="BV4" s="8">
        <f>BT36/BT4*100</f>
        <v>87.499999999999986</v>
      </c>
      <c r="BW4" s="8">
        <f>(BT36-BT27)/BT9*100</f>
        <v>62.5</v>
      </c>
      <c r="BX4" s="52">
        <f>(BT4-BT36)/BT9*100</f>
        <v>12.500000000000009</v>
      </c>
      <c r="BY4" s="8">
        <f>AVERAGEA(AU4,BG4,BT4)</f>
        <v>16.118485526573682</v>
      </c>
      <c r="BZ4" s="8">
        <f>AVERAGEA(AW4,BI4,BV4)</f>
        <v>86.203703703703695</v>
      </c>
      <c r="CA4" s="8">
        <f>_xlfn.STDEV.P(AW4,BI4,BV4)</f>
        <v>6.4163393107668139</v>
      </c>
      <c r="CB4" s="8">
        <f>AVERAGEA(AX4, BJ4,BW4)</f>
        <v>65.648148148148138</v>
      </c>
      <c r="CC4" s="8">
        <f>_xlfn.STDEV.P(AX4, BJ4,BW4)</f>
        <v>5.4637475896044174</v>
      </c>
      <c r="CD4" s="8">
        <f>AVERAGEA(AY4, BK4,BX4)</f>
        <v>13.796296296296299</v>
      </c>
      <c r="CE4" s="52">
        <f>_xlfn.STDEV.P(AY4, BK4,BX4)</f>
        <v>6.4163393107668201</v>
      </c>
      <c r="CL4" s="2">
        <v>300</v>
      </c>
      <c r="CM4" s="2">
        <f>CL4/3600</f>
        <v>8.3333333333333329E-2</v>
      </c>
      <c r="CN4" s="2">
        <v>1.7</v>
      </c>
      <c r="CO4" s="2">
        <f>CN4/1000</f>
        <v>1.6999999999999999E-3</v>
      </c>
      <c r="CP4" s="2">
        <f>CO4/(0.001216*0.083333)</f>
        <v>16.776382895005259</v>
      </c>
      <c r="CQ4" s="66" t="s">
        <v>4</v>
      </c>
      <c r="CR4" s="8">
        <f>CP36/CP4*100</f>
        <v>76.47058823529413</v>
      </c>
      <c r="CS4" s="8">
        <f>(CP36-CP27)/CP9*100</f>
        <v>58.82352941176471</v>
      </c>
      <c r="CT4" s="8">
        <f>(CP4-CP36)/CP9*100</f>
        <v>23.52941176470587</v>
      </c>
      <c r="CU4" s="52"/>
      <c r="CV4" s="52"/>
      <c r="CW4" s="52"/>
      <c r="CX4" s="2">
        <v>300</v>
      </c>
      <c r="CY4" s="2">
        <f>CX4/3600</f>
        <v>8.3333333333333329E-2</v>
      </c>
      <c r="CZ4" s="2">
        <v>1.5</v>
      </c>
      <c r="DA4" s="2">
        <f>CZ4/1000</f>
        <v>1.5E-3</v>
      </c>
      <c r="DB4" s="2">
        <f>DA4/(0.001216*0.083333)</f>
        <v>14.802690789710525</v>
      </c>
      <c r="DC4" s="66" t="s">
        <v>4</v>
      </c>
      <c r="DD4" s="8">
        <f>DB36/DB4*100</f>
        <v>93.333333333333329</v>
      </c>
      <c r="DE4" s="8">
        <f>(DB36-DB27)/DB9*100</f>
        <v>73.333333333333329</v>
      </c>
      <c r="DF4" s="8">
        <f>(DB4-DB36)/DB9*100</f>
        <v>6.6666666666666723</v>
      </c>
      <c r="DG4" s="52"/>
      <c r="DH4" s="52"/>
      <c r="DI4" s="52"/>
      <c r="DJ4" s="52"/>
      <c r="DK4" s="2">
        <v>300</v>
      </c>
      <c r="DL4" s="2">
        <f>DK4/3600</f>
        <v>8.3333333333333329E-2</v>
      </c>
      <c r="DM4" s="2">
        <v>1.6</v>
      </c>
      <c r="DN4" s="2">
        <f>DM4/1000</f>
        <v>1.6000000000000001E-3</v>
      </c>
      <c r="DO4" s="2">
        <f>DN4/(0.001216*0.083333)</f>
        <v>15.789536842357894</v>
      </c>
      <c r="DP4" s="66" t="s">
        <v>4</v>
      </c>
      <c r="DQ4" s="8">
        <f>DO36/DO4*100</f>
        <v>87.499999999999986</v>
      </c>
      <c r="DR4" s="8">
        <f>(DO36-DO27)/DO9*100</f>
        <v>62.5</v>
      </c>
      <c r="DS4" s="52">
        <f>(DO4-DO36)/DO9*100</f>
        <v>12.500000000000009</v>
      </c>
      <c r="DT4" s="8">
        <f>AVERAGEA(CP4,DB4,DO4)</f>
        <v>15.789536842357892</v>
      </c>
      <c r="DU4" s="8">
        <f>AVERAGEA(CR4,DD4,DQ4)</f>
        <v>85.767973856209153</v>
      </c>
      <c r="DV4" s="8">
        <f>_xlfn.STDEV.P(CR4,DD4,DQ4)</f>
        <v>6.9922804569249779</v>
      </c>
      <c r="DW4" s="8">
        <f>AVERAGEA(CS4, DE4,DR4)</f>
        <v>64.885620915032675</v>
      </c>
      <c r="DX4" s="8">
        <f>_xlfn.STDEV.P(CS4, DE4,DR4)</f>
        <v>6.1591121017710027</v>
      </c>
      <c r="DY4" s="8">
        <f>AVERAGEA(CT4, DF4,DS4)</f>
        <v>14.232026143790849</v>
      </c>
      <c r="DZ4" s="52">
        <f>_xlfn.STDEV.P(CT4, DF4,DS4)</f>
        <v>6.9922804569249806</v>
      </c>
      <c r="ER4" s="2">
        <v>300</v>
      </c>
      <c r="ES4" s="2">
        <f>ER4/3600</f>
        <v>8.3333333333333329E-2</v>
      </c>
      <c r="ET4" s="2">
        <v>1.7</v>
      </c>
      <c r="EU4" s="2">
        <f>ET4/1000</f>
        <v>1.6999999999999999E-3</v>
      </c>
      <c r="EV4" s="2">
        <f>EU4/(0.001216*0.083333)</f>
        <v>16.776382895005259</v>
      </c>
      <c r="EW4" s="66" t="s">
        <v>4</v>
      </c>
      <c r="EX4" s="8">
        <f>EV36/EV4*100</f>
        <v>82.352941176470594</v>
      </c>
      <c r="EY4" s="8">
        <f>(EV36-EV27)/EV9*100</f>
        <v>64.705882352941174</v>
      </c>
      <c r="EZ4" s="8">
        <f>(EV4-EV36)/EV9*100</f>
        <v>17.647058823529406</v>
      </c>
      <c r="FA4" s="57"/>
      <c r="FB4" s="57"/>
      <c r="FC4" s="57"/>
      <c r="FD4" s="2">
        <v>300</v>
      </c>
      <c r="FE4" s="2">
        <f>FD4/3600</f>
        <v>8.3333333333333329E-2</v>
      </c>
      <c r="FF4" s="2">
        <v>1.5</v>
      </c>
      <c r="FG4" s="2">
        <f>FF4/1000</f>
        <v>1.5E-3</v>
      </c>
      <c r="FH4" s="2">
        <f>FG4/(0.001216*0.083333)</f>
        <v>14.802690789710525</v>
      </c>
      <c r="FI4" s="66" t="s">
        <v>4</v>
      </c>
      <c r="FJ4" s="8">
        <f>FH36/FH4*100</f>
        <v>93.333333333333329</v>
      </c>
      <c r="FK4" s="8">
        <f>(FH36-FH27)/FH9*100</f>
        <v>73.333333333333329</v>
      </c>
      <c r="FL4" s="8">
        <f>(FH4-FH36)/FH9*100</f>
        <v>6.6666666666666723</v>
      </c>
      <c r="FM4" s="57"/>
      <c r="FN4" s="57"/>
      <c r="FO4" s="57"/>
      <c r="FP4" s="57"/>
      <c r="FQ4" s="2">
        <v>300</v>
      </c>
      <c r="FR4" s="2">
        <f>FQ4/3600</f>
        <v>8.3333333333333329E-2</v>
      </c>
      <c r="FS4" s="2">
        <v>1.6</v>
      </c>
      <c r="FT4" s="2">
        <f>FS4/1000</f>
        <v>1.6000000000000001E-3</v>
      </c>
      <c r="FU4" s="2">
        <f>FT4/(0.001216*0.083333)</f>
        <v>15.789536842357894</v>
      </c>
      <c r="FV4" s="66" t="s">
        <v>4</v>
      </c>
      <c r="FW4" s="8">
        <f>FU36/FU4*100</f>
        <v>87.499999999999986</v>
      </c>
      <c r="FX4" s="8">
        <f>(FU36-FU27)/FU9*100</f>
        <v>62.5</v>
      </c>
      <c r="FY4" s="8">
        <f>(FU4-FU36)/FU9*100</f>
        <v>12.500000000000009</v>
      </c>
      <c r="FZ4" s="8">
        <f>AVERAGEA(EV4,FH4,FU4)</f>
        <v>15.789536842357892</v>
      </c>
      <c r="GA4" s="8">
        <f>AVERAGEA(EX4,FJ4,FW4)</f>
        <v>87.728758169934636</v>
      </c>
      <c r="GB4" s="8">
        <f>_xlfn.STDEV.P(EX4,FJ4,FW4)</f>
        <v>4.4856438188853893</v>
      </c>
      <c r="GC4" s="8">
        <f>AVERAGEA(EY4, FK4,FX4)</f>
        <v>66.846405228758172</v>
      </c>
      <c r="GD4" s="8">
        <f>_xlfn.STDEV.P(EY4, FK4,FX4)</f>
        <v>4.6745164751162331</v>
      </c>
      <c r="GE4" s="8">
        <f>AVERAGEA(EZ4, FL4,FY4)</f>
        <v>12.271241830065362</v>
      </c>
      <c r="GF4" s="8">
        <f>_xlfn.STDEV.P(EZ4, FL4,FY4)</f>
        <v>4.4856438188853929</v>
      </c>
      <c r="GG4" s="57"/>
      <c r="GH4" s="57"/>
      <c r="GI4" s="57"/>
      <c r="GJ4" s="57"/>
      <c r="GK4" s="57"/>
      <c r="GL4" s="2">
        <v>300</v>
      </c>
      <c r="GM4" s="2">
        <f>GL4/3600</f>
        <v>8.3333333333333329E-2</v>
      </c>
      <c r="GN4" s="2">
        <v>1.8</v>
      </c>
      <c r="GO4" s="2">
        <f>GN4/1000</f>
        <v>1.8E-3</v>
      </c>
      <c r="GP4" s="2">
        <f>GO4/(0.001216*0.083333)</f>
        <v>17.763228947652628</v>
      </c>
      <c r="GQ4" s="66" t="s">
        <v>4</v>
      </c>
      <c r="GR4" s="8">
        <f>GP36/GP4*100</f>
        <v>77.777777777777786</v>
      </c>
      <c r="GS4" s="8">
        <f>(GP36-GP27)/GP9*100</f>
        <v>61.111111111111107</v>
      </c>
      <c r="GT4" s="8">
        <f>(GP4-GP36)/GP9*100</f>
        <v>22.222222222222221</v>
      </c>
      <c r="GU4" s="57"/>
      <c r="GV4" s="57"/>
      <c r="GW4" s="57"/>
      <c r="GX4" s="2">
        <v>300</v>
      </c>
      <c r="GY4" s="2">
        <f>GX4/3600</f>
        <v>8.3333333333333329E-2</v>
      </c>
      <c r="GZ4" s="2">
        <v>1.5</v>
      </c>
      <c r="HA4" s="2">
        <f>GZ4/1000</f>
        <v>1.5E-3</v>
      </c>
      <c r="HB4" s="2">
        <f>HA4/(0.001216*0.083333)</f>
        <v>14.802690789710525</v>
      </c>
      <c r="HC4" s="66" t="s">
        <v>4</v>
      </c>
      <c r="HD4" s="8">
        <f>HB36/HB4*100</f>
        <v>93.333333333333329</v>
      </c>
      <c r="HE4" s="8">
        <f>(HB36-HB27)/HB9*100</f>
        <v>73.333333333333329</v>
      </c>
      <c r="HF4" s="8">
        <f>(HB4-HB36)/HB9*100</f>
        <v>6.6666666666666723</v>
      </c>
      <c r="HG4" s="57"/>
      <c r="HH4" s="57"/>
      <c r="HI4" s="57"/>
      <c r="HJ4" s="57"/>
      <c r="HK4" s="2">
        <v>300</v>
      </c>
      <c r="HL4" s="2">
        <f>HK4/3600</f>
        <v>8.3333333333333329E-2</v>
      </c>
      <c r="HM4" s="2">
        <v>1.6</v>
      </c>
      <c r="HN4" s="2">
        <f>HM4/1000</f>
        <v>1.6000000000000001E-3</v>
      </c>
      <c r="HO4" s="2">
        <f>HN4/(0.001216*0.083333)</f>
        <v>15.789536842357894</v>
      </c>
      <c r="HP4" s="66" t="s">
        <v>4</v>
      </c>
      <c r="HQ4" s="8">
        <f>HO36/HO4*100</f>
        <v>87.499999999999986</v>
      </c>
      <c r="HR4" s="8">
        <f>(HO36-HO27)/HO9*100</f>
        <v>62.5</v>
      </c>
      <c r="HS4" s="57">
        <f>(HO4-HO36)/HO9*100</f>
        <v>12.500000000000009</v>
      </c>
      <c r="HT4" s="8">
        <f>AVERAGEA(GP4,HB4,HO4)</f>
        <v>16.118485526573682</v>
      </c>
      <c r="HU4" s="8">
        <f>AVERAGEA(GR4,HD4,HQ4)</f>
        <v>86.203703703703695</v>
      </c>
      <c r="HV4" s="8">
        <f>_xlfn.STDEV.P(GR4,HD4,HQ4)</f>
        <v>6.4163393107668139</v>
      </c>
      <c r="HW4" s="8">
        <f>AVERAGEA(GS4, HE4,HR4)</f>
        <v>65.648148148148138</v>
      </c>
      <c r="HX4" s="8">
        <f>_xlfn.STDEV.P(GS4, HE4,HR4)</f>
        <v>5.4637475896044174</v>
      </c>
      <c r="HY4" s="8">
        <f>AVERAGEA(GT4, HF4,HS4)</f>
        <v>13.796296296296299</v>
      </c>
      <c r="HZ4" s="57">
        <f>_xlfn.STDEV.P(GT4, HF4,HS4)</f>
        <v>6.4163393107668201</v>
      </c>
    </row>
    <row r="5" spans="1:234" x14ac:dyDescent="0.25">
      <c r="A5" s="2">
        <f>A4+300</f>
        <v>600</v>
      </c>
      <c r="B5" s="2">
        <f t="shared" ref="B5:B68" si="0">A5/3600</f>
        <v>0.16666666666666666</v>
      </c>
      <c r="C5" s="2">
        <v>1.6</v>
      </c>
      <c r="D5" s="2">
        <f t="shared" ref="D5:D68" si="1">C5/1000</f>
        <v>1.6000000000000001E-3</v>
      </c>
      <c r="E5" s="2">
        <f t="shared" ref="E5:E68" si="2">D5/(0.001216*0.083333)</f>
        <v>15.789536842357894</v>
      </c>
      <c r="F5" s="66"/>
      <c r="G5" s="8"/>
      <c r="H5" s="8"/>
      <c r="I5" s="8"/>
      <c r="J5" s="44"/>
      <c r="K5" s="44"/>
      <c r="L5" s="44"/>
      <c r="M5" s="44"/>
      <c r="N5" s="44"/>
      <c r="W5" s="2">
        <f>W4+300</f>
        <v>600</v>
      </c>
      <c r="X5" s="2">
        <f t="shared" ref="X5:X68" si="3">W5/3600</f>
        <v>0.16666666666666666</v>
      </c>
      <c r="Y5" s="2">
        <v>1.7</v>
      </c>
      <c r="Z5" s="2">
        <f t="shared" ref="Z5:Z68" si="4">Y5/1000</f>
        <v>1.6999999999999999E-3</v>
      </c>
      <c r="AA5" s="2">
        <f t="shared" ref="AA5:AA68" si="5">Z5/(0.00146*0.083333)</f>
        <v>13.972658630360549</v>
      </c>
      <c r="AB5" s="66"/>
      <c r="AC5" s="8"/>
      <c r="AD5" s="8"/>
      <c r="AE5" s="8"/>
      <c r="AF5" s="44"/>
      <c r="AG5" s="44"/>
      <c r="AH5" s="44"/>
      <c r="AI5" s="44"/>
      <c r="AJ5" s="44"/>
      <c r="AQ5" s="2">
        <f>AQ4+300</f>
        <v>600</v>
      </c>
      <c r="AR5" s="2">
        <f t="shared" ref="AR5:AR68" si="6">AQ5/3600</f>
        <v>0.16666666666666666</v>
      </c>
      <c r="AS5" s="2">
        <v>1.8</v>
      </c>
      <c r="AT5" s="2">
        <f t="shared" ref="AT5:AT68" si="7">AS5/1000</f>
        <v>1.8E-3</v>
      </c>
      <c r="AU5" s="2">
        <f t="shared" ref="AU5:AU68" si="8">AT5/(0.001216*0.083333)</f>
        <v>17.763228947652628</v>
      </c>
      <c r="AV5" s="66"/>
      <c r="AW5" s="8"/>
      <c r="AX5" s="8"/>
      <c r="AY5" s="8"/>
      <c r="AZ5" s="52"/>
      <c r="BA5" s="52"/>
      <c r="BB5" s="52"/>
      <c r="BC5" s="2">
        <f>BC4+300</f>
        <v>600</v>
      </c>
      <c r="BD5" s="2">
        <f t="shared" ref="BD5:BD68" si="9">BC5/3600</f>
        <v>0.16666666666666666</v>
      </c>
      <c r="BE5" s="2">
        <v>1.5</v>
      </c>
      <c r="BF5" s="2">
        <f t="shared" ref="BF5:BF68" si="10">BE5/1000</f>
        <v>1.5E-3</v>
      </c>
      <c r="BG5" s="2">
        <f t="shared" ref="BG5:BG68" si="11">BF5/(0.001216*0.083333)</f>
        <v>14.802690789710525</v>
      </c>
      <c r="BH5" s="66"/>
      <c r="BI5" s="8"/>
      <c r="BJ5" s="8"/>
      <c r="BK5" s="8"/>
      <c r="BL5" s="52"/>
      <c r="BM5" s="52"/>
      <c r="BN5" s="52"/>
      <c r="BO5" s="52"/>
      <c r="BP5" s="2">
        <f>BP4+300</f>
        <v>600</v>
      </c>
      <c r="BQ5" s="2">
        <f t="shared" ref="BQ5:BQ68" si="12">BP5/3600</f>
        <v>0.16666666666666666</v>
      </c>
      <c r="BR5" s="2">
        <v>1.6</v>
      </c>
      <c r="BS5" s="2">
        <f t="shared" ref="BS5:BS68" si="13">BR5/1000</f>
        <v>1.6000000000000001E-3</v>
      </c>
      <c r="BT5" s="2">
        <f t="shared" ref="BT5:BT68" si="14">BS5/(0.001216*0.083333)</f>
        <v>15.789536842357894</v>
      </c>
      <c r="BU5" s="66"/>
      <c r="BV5" s="8"/>
      <c r="BW5" s="8"/>
      <c r="BX5" s="52"/>
      <c r="BY5" s="8">
        <f t="shared" ref="BY5:BY68" si="15">AVERAGEA(AU5,BG5,BT5)</f>
        <v>16.118485526573682</v>
      </c>
      <c r="BZ5" s="8"/>
      <c r="CA5" s="8"/>
      <c r="CB5" s="8"/>
      <c r="CC5" s="8"/>
      <c r="CD5" s="8"/>
      <c r="CE5" s="52"/>
      <c r="CL5" s="2">
        <f>CL4+300</f>
        <v>600</v>
      </c>
      <c r="CM5" s="2">
        <f t="shared" ref="CM5:CM68" si="16">CL5/3600</f>
        <v>0.16666666666666666</v>
      </c>
      <c r="CN5" s="2">
        <v>1.7</v>
      </c>
      <c r="CO5" s="2">
        <f t="shared" ref="CO5:CO68" si="17">CN5/1000</f>
        <v>1.6999999999999999E-3</v>
      </c>
      <c r="CP5" s="2">
        <f t="shared" ref="CP5:CP68" si="18">CO5/(0.001216*0.083333)</f>
        <v>16.776382895005259</v>
      </c>
      <c r="CQ5" s="66"/>
      <c r="CR5" s="8"/>
      <c r="CS5" s="8"/>
      <c r="CT5" s="8"/>
      <c r="CU5" s="52"/>
      <c r="CV5" s="52"/>
      <c r="CW5" s="52"/>
      <c r="CX5" s="2">
        <f>CX4+300</f>
        <v>600</v>
      </c>
      <c r="CY5" s="2">
        <f t="shared" ref="CY5:CY68" si="19">CX5/3600</f>
        <v>0.16666666666666666</v>
      </c>
      <c r="CZ5" s="2">
        <v>1.5</v>
      </c>
      <c r="DA5" s="2">
        <f t="shared" ref="DA5:DA68" si="20">CZ5/1000</f>
        <v>1.5E-3</v>
      </c>
      <c r="DB5" s="2">
        <f t="shared" ref="DB5:DB68" si="21">DA5/(0.001216*0.083333)</f>
        <v>14.802690789710525</v>
      </c>
      <c r="DC5" s="66"/>
      <c r="DD5" s="8"/>
      <c r="DE5" s="8"/>
      <c r="DF5" s="8"/>
      <c r="DG5" s="52"/>
      <c r="DH5" s="52"/>
      <c r="DI5" s="52"/>
      <c r="DJ5" s="52"/>
      <c r="DK5" s="2">
        <f>DK4+300</f>
        <v>600</v>
      </c>
      <c r="DL5" s="2">
        <f t="shared" ref="DL5:DL68" si="22">DK5/3600</f>
        <v>0.16666666666666666</v>
      </c>
      <c r="DM5" s="2">
        <v>1.6</v>
      </c>
      <c r="DN5" s="2">
        <f t="shared" ref="DN5:DN68" si="23">DM5/1000</f>
        <v>1.6000000000000001E-3</v>
      </c>
      <c r="DO5" s="2">
        <f t="shared" ref="DO5:DO68" si="24">DN5/(0.001216*0.083333)</f>
        <v>15.789536842357894</v>
      </c>
      <c r="DP5" s="66"/>
      <c r="DQ5" s="8"/>
      <c r="DR5" s="8"/>
      <c r="DS5" s="52"/>
      <c r="DT5" s="8">
        <f t="shared" ref="DT5:DT68" si="25">AVERAGEA(CP5,DB5,DO5)</f>
        <v>15.789536842357892</v>
      </c>
      <c r="DU5" s="8"/>
      <c r="DV5" s="8"/>
      <c r="DW5" s="8"/>
      <c r="DX5" s="8"/>
      <c r="DY5" s="8"/>
      <c r="DZ5" s="52"/>
      <c r="ER5" s="2">
        <f>ER4+300</f>
        <v>600</v>
      </c>
      <c r="ES5" s="2">
        <f t="shared" ref="ES5:ES68" si="26">ER5/3600</f>
        <v>0.16666666666666666</v>
      </c>
      <c r="ET5" s="2">
        <v>1.6</v>
      </c>
      <c r="EU5" s="2">
        <f t="shared" ref="EU5:EU68" si="27">ET5/1000</f>
        <v>1.6000000000000001E-3</v>
      </c>
      <c r="EV5" s="2">
        <f t="shared" ref="EV5:EV68" si="28">EU5/(0.001216*0.083333)</f>
        <v>15.789536842357894</v>
      </c>
      <c r="EW5" s="66"/>
      <c r="EX5" s="8"/>
      <c r="EY5" s="8"/>
      <c r="EZ5" s="8"/>
      <c r="FA5" s="57"/>
      <c r="FB5" s="57"/>
      <c r="FC5" s="57"/>
      <c r="FD5" s="2">
        <f>FD4+300</f>
        <v>600</v>
      </c>
      <c r="FE5" s="2">
        <f t="shared" ref="FE5:FE68" si="29">FD5/3600</f>
        <v>0.16666666666666666</v>
      </c>
      <c r="FF5" s="2">
        <v>1.5</v>
      </c>
      <c r="FG5" s="2">
        <f t="shared" ref="FG5:FG68" si="30">FF5/1000</f>
        <v>1.5E-3</v>
      </c>
      <c r="FH5" s="2">
        <f t="shared" ref="FH5:FH68" si="31">FG5/(0.001216*0.083333)</f>
        <v>14.802690789710525</v>
      </c>
      <c r="FI5" s="66"/>
      <c r="FJ5" s="8"/>
      <c r="FK5" s="8"/>
      <c r="FL5" s="8"/>
      <c r="FM5" s="57"/>
      <c r="FN5" s="57"/>
      <c r="FO5" s="57"/>
      <c r="FP5" s="57"/>
      <c r="FQ5" s="2">
        <f>FQ4+300</f>
        <v>600</v>
      </c>
      <c r="FR5" s="2">
        <f t="shared" ref="FR5:FR68" si="32">FQ5/3600</f>
        <v>0.16666666666666666</v>
      </c>
      <c r="FS5" s="2">
        <v>1.6</v>
      </c>
      <c r="FT5" s="2">
        <f t="shared" ref="FT5:FT68" si="33">FS5/1000</f>
        <v>1.6000000000000001E-3</v>
      </c>
      <c r="FU5" s="2">
        <f t="shared" ref="FU5:FU68" si="34">FT5/(0.001216*0.083333)</f>
        <v>15.789536842357894</v>
      </c>
      <c r="FV5" s="66"/>
      <c r="FZ5" s="8">
        <f t="shared" ref="FZ5:FZ68" si="35">AVERAGEA(EV5,FH5,FU5)</f>
        <v>15.460588158142103</v>
      </c>
      <c r="GA5" s="8"/>
      <c r="GB5" s="8"/>
      <c r="GC5" s="8"/>
      <c r="GD5" s="8"/>
      <c r="GE5" s="8"/>
      <c r="GG5" s="57"/>
      <c r="GH5" s="57"/>
      <c r="GI5" s="57"/>
      <c r="GJ5" s="57"/>
      <c r="GK5" s="57"/>
      <c r="GL5" s="2">
        <f>GL4+300</f>
        <v>600</v>
      </c>
      <c r="GM5" s="2">
        <f t="shared" ref="GM5:GM68" si="36">GL5/3600</f>
        <v>0.16666666666666666</v>
      </c>
      <c r="GN5" s="2">
        <v>1.8</v>
      </c>
      <c r="GO5" s="2">
        <f t="shared" ref="GO5:GO68" si="37">GN5/1000</f>
        <v>1.8E-3</v>
      </c>
      <c r="GP5" s="2">
        <f t="shared" ref="GP5:GP68" si="38">GO5/(0.001216*0.083333)</f>
        <v>17.763228947652628</v>
      </c>
      <c r="GQ5" s="66"/>
      <c r="GR5" s="8"/>
      <c r="GS5" s="8"/>
      <c r="GT5" s="8"/>
      <c r="GU5" s="57"/>
      <c r="GV5" s="57"/>
      <c r="GW5" s="57"/>
      <c r="GX5" s="2">
        <f>GX4+300</f>
        <v>600</v>
      </c>
      <c r="GY5" s="2">
        <f t="shared" ref="GY5:GY68" si="39">GX5/3600</f>
        <v>0.16666666666666666</v>
      </c>
      <c r="GZ5" s="2">
        <v>1.5</v>
      </c>
      <c r="HA5" s="2">
        <f t="shared" ref="HA5:HA68" si="40">GZ5/1000</f>
        <v>1.5E-3</v>
      </c>
      <c r="HB5" s="2">
        <f t="shared" ref="HB5:HB68" si="41">HA5/(0.001216*0.083333)</f>
        <v>14.802690789710525</v>
      </c>
      <c r="HC5" s="66"/>
      <c r="HD5" s="8"/>
      <c r="HE5" s="8"/>
      <c r="HF5" s="8"/>
      <c r="HG5" s="57"/>
      <c r="HH5" s="57"/>
      <c r="HI5" s="57"/>
      <c r="HJ5" s="57"/>
      <c r="HK5" s="2">
        <f>HK4+300</f>
        <v>600</v>
      </c>
      <c r="HL5" s="2">
        <f t="shared" ref="HL5:HL68" si="42">HK5/3600</f>
        <v>0.16666666666666666</v>
      </c>
      <c r="HM5" s="2">
        <v>1.6</v>
      </c>
      <c r="HN5" s="2">
        <f t="shared" ref="HN5:HN68" si="43">HM5/1000</f>
        <v>1.6000000000000001E-3</v>
      </c>
      <c r="HO5" s="2">
        <f t="shared" ref="HO5:HO68" si="44">HN5/(0.001216*0.083333)</f>
        <v>15.789536842357894</v>
      </c>
      <c r="HP5" s="66"/>
      <c r="HQ5" s="8"/>
      <c r="HR5" s="8"/>
      <c r="HS5" s="57"/>
      <c r="HT5" s="8">
        <f t="shared" ref="HT5:HT68" si="45">AVERAGEA(GP5,HB5,HO5)</f>
        <v>16.118485526573682</v>
      </c>
      <c r="HU5" s="8"/>
      <c r="HV5" s="8"/>
      <c r="HW5" s="8"/>
      <c r="HX5" s="8"/>
      <c r="HY5" s="8"/>
      <c r="HZ5" s="57"/>
    </row>
    <row r="6" spans="1:234" x14ac:dyDescent="0.25">
      <c r="A6" s="2">
        <f t="shared" ref="A6:A69" si="46">A5+300</f>
        <v>900</v>
      </c>
      <c r="B6" s="2">
        <f t="shared" si="0"/>
        <v>0.25</v>
      </c>
      <c r="C6" s="2">
        <v>1.6</v>
      </c>
      <c r="D6" s="2">
        <f t="shared" si="1"/>
        <v>1.6000000000000001E-3</v>
      </c>
      <c r="E6" s="2">
        <f t="shared" si="2"/>
        <v>15.789536842357894</v>
      </c>
      <c r="F6" s="66"/>
      <c r="G6" s="8"/>
      <c r="H6" s="8"/>
      <c r="I6" s="8"/>
      <c r="J6" s="44"/>
      <c r="K6" s="44"/>
      <c r="L6" s="44"/>
      <c r="M6" s="44"/>
      <c r="N6" s="44"/>
      <c r="W6" s="2">
        <f t="shared" ref="W6:W69" si="47">W5+300</f>
        <v>900</v>
      </c>
      <c r="X6" s="2">
        <f t="shared" si="3"/>
        <v>0.25</v>
      </c>
      <c r="Y6" s="2">
        <v>1.7</v>
      </c>
      <c r="Z6" s="2">
        <f t="shared" si="4"/>
        <v>1.6999999999999999E-3</v>
      </c>
      <c r="AA6" s="2">
        <f t="shared" si="5"/>
        <v>13.972658630360549</v>
      </c>
      <c r="AB6" s="66"/>
      <c r="AC6" s="8"/>
      <c r="AD6" s="8"/>
      <c r="AE6" s="8"/>
      <c r="AF6" s="44"/>
      <c r="AG6" s="44"/>
      <c r="AH6" s="44"/>
      <c r="AI6" s="44"/>
      <c r="AJ6" s="44"/>
      <c r="AQ6" s="2">
        <f t="shared" ref="AQ6:AQ69" si="48">AQ5+300</f>
        <v>900</v>
      </c>
      <c r="AR6" s="2">
        <f t="shared" si="6"/>
        <v>0.25</v>
      </c>
      <c r="AS6" s="2">
        <v>1.8</v>
      </c>
      <c r="AT6" s="2">
        <f t="shared" si="7"/>
        <v>1.8E-3</v>
      </c>
      <c r="AU6" s="2">
        <f t="shared" si="8"/>
        <v>17.763228947652628</v>
      </c>
      <c r="AV6" s="66"/>
      <c r="AW6" s="8"/>
      <c r="AX6" s="8"/>
      <c r="AY6" s="8"/>
      <c r="AZ6" s="52"/>
      <c r="BA6" s="52"/>
      <c r="BB6" s="52"/>
      <c r="BC6" s="2">
        <f t="shared" ref="BC6:BC69" si="49">BC5+300</f>
        <v>900</v>
      </c>
      <c r="BD6" s="2">
        <f t="shared" si="9"/>
        <v>0.25</v>
      </c>
      <c r="BE6" s="2">
        <v>1.5</v>
      </c>
      <c r="BF6" s="2">
        <f t="shared" si="10"/>
        <v>1.5E-3</v>
      </c>
      <c r="BG6" s="2">
        <f t="shared" si="11"/>
        <v>14.802690789710525</v>
      </c>
      <c r="BH6" s="66"/>
      <c r="BI6" s="8"/>
      <c r="BJ6" s="8"/>
      <c r="BK6" s="8"/>
      <c r="BL6" s="52"/>
      <c r="BM6" s="52"/>
      <c r="BN6" s="52"/>
      <c r="BO6" s="52"/>
      <c r="BP6" s="2">
        <f t="shared" ref="BP6:BP69" si="50">BP5+300</f>
        <v>900</v>
      </c>
      <c r="BQ6" s="2">
        <f t="shared" si="12"/>
        <v>0.25</v>
      </c>
      <c r="BR6" s="2">
        <v>1.6</v>
      </c>
      <c r="BS6" s="2">
        <f t="shared" si="13"/>
        <v>1.6000000000000001E-3</v>
      </c>
      <c r="BT6" s="2">
        <f t="shared" si="14"/>
        <v>15.789536842357894</v>
      </c>
      <c r="BU6" s="66"/>
      <c r="BV6" s="8"/>
      <c r="BW6" s="8"/>
      <c r="BX6" s="52"/>
      <c r="BY6" s="8">
        <f t="shared" si="15"/>
        <v>16.118485526573682</v>
      </c>
      <c r="BZ6" s="8"/>
      <c r="CA6" s="8"/>
      <c r="CB6" s="8"/>
      <c r="CC6" s="8"/>
      <c r="CD6" s="8"/>
      <c r="CE6" s="52"/>
      <c r="CL6" s="2">
        <f t="shared" ref="CL6:CL69" si="51">CL5+300</f>
        <v>900</v>
      </c>
      <c r="CM6" s="2">
        <f t="shared" si="16"/>
        <v>0.25</v>
      </c>
      <c r="CN6" s="2">
        <v>1.7</v>
      </c>
      <c r="CO6" s="2">
        <f t="shared" si="17"/>
        <v>1.6999999999999999E-3</v>
      </c>
      <c r="CP6" s="2">
        <f t="shared" si="18"/>
        <v>16.776382895005259</v>
      </c>
      <c r="CQ6" s="66"/>
      <c r="CR6" s="8"/>
      <c r="CS6" s="8"/>
      <c r="CT6" s="8"/>
      <c r="CU6" s="52"/>
      <c r="CV6" s="52"/>
      <c r="CW6" s="52"/>
      <c r="CX6" s="2">
        <f t="shared" ref="CX6:CX69" si="52">CX5+300</f>
        <v>900</v>
      </c>
      <c r="CY6" s="2">
        <f t="shared" si="19"/>
        <v>0.25</v>
      </c>
      <c r="CZ6" s="2">
        <v>1.5</v>
      </c>
      <c r="DA6" s="2">
        <f t="shared" si="20"/>
        <v>1.5E-3</v>
      </c>
      <c r="DB6" s="2">
        <f t="shared" si="21"/>
        <v>14.802690789710525</v>
      </c>
      <c r="DC6" s="66"/>
      <c r="DD6" s="8"/>
      <c r="DE6" s="8"/>
      <c r="DF6" s="8"/>
      <c r="DG6" s="52"/>
      <c r="DH6" s="52"/>
      <c r="DI6" s="52"/>
      <c r="DJ6" s="52"/>
      <c r="DK6" s="2">
        <f t="shared" ref="DK6:DK69" si="53">DK5+300</f>
        <v>900</v>
      </c>
      <c r="DL6" s="2">
        <f t="shared" si="22"/>
        <v>0.25</v>
      </c>
      <c r="DM6" s="2">
        <v>1.6</v>
      </c>
      <c r="DN6" s="2">
        <f t="shared" si="23"/>
        <v>1.6000000000000001E-3</v>
      </c>
      <c r="DO6" s="2">
        <f t="shared" si="24"/>
        <v>15.789536842357894</v>
      </c>
      <c r="DP6" s="66"/>
      <c r="DQ6" s="8"/>
      <c r="DR6" s="8"/>
      <c r="DS6" s="52"/>
      <c r="DT6" s="8">
        <f t="shared" si="25"/>
        <v>15.789536842357892</v>
      </c>
      <c r="DU6" s="8"/>
      <c r="DV6" s="8"/>
      <c r="DW6" s="8"/>
      <c r="DX6" s="8"/>
      <c r="DY6" s="8"/>
      <c r="DZ6" s="52"/>
      <c r="ER6" s="2">
        <f t="shared" ref="ER6:ER69" si="54">ER5+300</f>
        <v>900</v>
      </c>
      <c r="ES6" s="2">
        <f t="shared" si="26"/>
        <v>0.25</v>
      </c>
      <c r="ET6" s="2">
        <v>1.6</v>
      </c>
      <c r="EU6" s="2">
        <f t="shared" si="27"/>
        <v>1.6000000000000001E-3</v>
      </c>
      <c r="EV6" s="2">
        <f t="shared" si="28"/>
        <v>15.789536842357894</v>
      </c>
      <c r="EW6" s="66"/>
      <c r="EX6" s="8"/>
      <c r="EY6" s="8"/>
      <c r="EZ6" s="8"/>
      <c r="FA6" s="57"/>
      <c r="FB6" s="57"/>
      <c r="FC6" s="57"/>
      <c r="FD6" s="2">
        <f t="shared" ref="FD6:FD69" si="55">FD5+300</f>
        <v>900</v>
      </c>
      <c r="FE6" s="2">
        <f t="shared" si="29"/>
        <v>0.25</v>
      </c>
      <c r="FF6" s="2">
        <v>1.5</v>
      </c>
      <c r="FG6" s="2">
        <f t="shared" si="30"/>
        <v>1.5E-3</v>
      </c>
      <c r="FH6" s="2">
        <f t="shared" si="31"/>
        <v>14.802690789710525</v>
      </c>
      <c r="FI6" s="66"/>
      <c r="FJ6" s="8"/>
      <c r="FK6" s="8"/>
      <c r="FL6" s="8"/>
      <c r="FM6" s="57"/>
      <c r="FN6" s="57"/>
      <c r="FO6" s="57"/>
      <c r="FP6" s="57"/>
      <c r="FQ6" s="2">
        <f t="shared" ref="FQ6:FQ69" si="56">FQ5+300</f>
        <v>900</v>
      </c>
      <c r="FR6" s="2">
        <f t="shared" si="32"/>
        <v>0.25</v>
      </c>
      <c r="FS6" s="2">
        <v>1.6</v>
      </c>
      <c r="FT6" s="2">
        <f t="shared" si="33"/>
        <v>1.6000000000000001E-3</v>
      </c>
      <c r="FU6" s="2">
        <f t="shared" si="34"/>
        <v>15.789536842357894</v>
      </c>
      <c r="FV6" s="66"/>
      <c r="FZ6" s="8">
        <f t="shared" si="35"/>
        <v>15.460588158142103</v>
      </c>
      <c r="GA6" s="8"/>
      <c r="GB6" s="8"/>
      <c r="GC6" s="8"/>
      <c r="GD6" s="8"/>
      <c r="GE6" s="8"/>
      <c r="GG6" s="57"/>
      <c r="GH6" s="57"/>
      <c r="GI6" s="57"/>
      <c r="GJ6" s="57"/>
      <c r="GK6" s="57"/>
      <c r="GL6" s="2">
        <f t="shared" ref="GL6:GL69" si="57">GL5+300</f>
        <v>900</v>
      </c>
      <c r="GM6" s="2">
        <f t="shared" si="36"/>
        <v>0.25</v>
      </c>
      <c r="GN6" s="2">
        <v>1.8</v>
      </c>
      <c r="GO6" s="2">
        <f t="shared" si="37"/>
        <v>1.8E-3</v>
      </c>
      <c r="GP6" s="2">
        <f t="shared" si="38"/>
        <v>17.763228947652628</v>
      </c>
      <c r="GQ6" s="66"/>
      <c r="GR6" s="8"/>
      <c r="GS6" s="8"/>
      <c r="GT6" s="8"/>
      <c r="GU6" s="57"/>
      <c r="GV6" s="57"/>
      <c r="GW6" s="57"/>
      <c r="GX6" s="2">
        <f t="shared" ref="GX6:GX69" si="58">GX5+300</f>
        <v>900</v>
      </c>
      <c r="GY6" s="2">
        <f t="shared" si="39"/>
        <v>0.25</v>
      </c>
      <c r="GZ6" s="2">
        <v>1.5</v>
      </c>
      <c r="HA6" s="2">
        <f t="shared" si="40"/>
        <v>1.5E-3</v>
      </c>
      <c r="HB6" s="2">
        <f t="shared" si="41"/>
        <v>14.802690789710525</v>
      </c>
      <c r="HC6" s="66"/>
      <c r="HD6" s="8"/>
      <c r="HE6" s="8"/>
      <c r="HF6" s="8"/>
      <c r="HG6" s="57"/>
      <c r="HH6" s="57"/>
      <c r="HI6" s="57"/>
      <c r="HJ6" s="57"/>
      <c r="HK6" s="2">
        <f t="shared" ref="HK6:HK69" si="59">HK5+300</f>
        <v>900</v>
      </c>
      <c r="HL6" s="2">
        <f t="shared" si="42"/>
        <v>0.25</v>
      </c>
      <c r="HM6" s="2">
        <v>1.6</v>
      </c>
      <c r="HN6" s="2">
        <f t="shared" si="43"/>
        <v>1.6000000000000001E-3</v>
      </c>
      <c r="HO6" s="2">
        <f t="shared" si="44"/>
        <v>15.789536842357894</v>
      </c>
      <c r="HP6" s="66"/>
      <c r="HQ6" s="8"/>
      <c r="HR6" s="8"/>
      <c r="HS6" s="57"/>
      <c r="HT6" s="8">
        <f t="shared" si="45"/>
        <v>16.118485526573682</v>
      </c>
      <c r="HU6" s="8"/>
      <c r="HV6" s="8"/>
      <c r="HW6" s="8"/>
      <c r="HX6" s="8"/>
      <c r="HY6" s="8"/>
      <c r="HZ6" s="57"/>
    </row>
    <row r="7" spans="1:234" x14ac:dyDescent="0.25">
      <c r="A7" s="2">
        <f t="shared" si="46"/>
        <v>1200</v>
      </c>
      <c r="B7" s="2">
        <f t="shared" si="0"/>
        <v>0.33333333333333331</v>
      </c>
      <c r="C7" s="2">
        <v>1.6</v>
      </c>
      <c r="D7" s="2">
        <f t="shared" si="1"/>
        <v>1.6000000000000001E-3</v>
      </c>
      <c r="E7" s="2">
        <f t="shared" si="2"/>
        <v>15.789536842357894</v>
      </c>
      <c r="F7" s="66"/>
      <c r="G7" s="8"/>
      <c r="H7" s="8"/>
      <c r="I7" s="8"/>
      <c r="J7" s="44"/>
      <c r="K7" s="44"/>
      <c r="L7" s="44"/>
      <c r="M7" s="44"/>
      <c r="N7" s="44"/>
      <c r="W7" s="2">
        <f t="shared" si="47"/>
        <v>1200</v>
      </c>
      <c r="X7" s="2">
        <f t="shared" si="3"/>
        <v>0.33333333333333331</v>
      </c>
      <c r="Y7" s="2">
        <v>1.7</v>
      </c>
      <c r="Z7" s="2">
        <f t="shared" si="4"/>
        <v>1.6999999999999999E-3</v>
      </c>
      <c r="AA7" s="2">
        <f t="shared" si="5"/>
        <v>13.972658630360549</v>
      </c>
      <c r="AB7" s="66"/>
      <c r="AC7" s="8"/>
      <c r="AD7" s="8"/>
      <c r="AE7" s="8"/>
      <c r="AF7" s="44"/>
      <c r="AG7" s="44"/>
      <c r="AH7" s="44"/>
      <c r="AI7" s="44"/>
      <c r="AJ7" s="44"/>
      <c r="AQ7" s="2">
        <f t="shared" si="48"/>
        <v>1200</v>
      </c>
      <c r="AR7" s="2">
        <f t="shared" si="6"/>
        <v>0.33333333333333331</v>
      </c>
      <c r="AS7" s="2">
        <v>1.8</v>
      </c>
      <c r="AT7" s="2">
        <f t="shared" si="7"/>
        <v>1.8E-3</v>
      </c>
      <c r="AU7" s="2">
        <f t="shared" si="8"/>
        <v>17.763228947652628</v>
      </c>
      <c r="AV7" s="66"/>
      <c r="AW7" s="8"/>
      <c r="AX7" s="8"/>
      <c r="AY7" s="8"/>
      <c r="AZ7" s="52"/>
      <c r="BA7" s="52"/>
      <c r="BB7" s="52"/>
      <c r="BC7" s="2">
        <f t="shared" si="49"/>
        <v>1200</v>
      </c>
      <c r="BD7" s="2">
        <f t="shared" si="9"/>
        <v>0.33333333333333331</v>
      </c>
      <c r="BE7" s="2">
        <v>1.5</v>
      </c>
      <c r="BF7" s="2">
        <f t="shared" si="10"/>
        <v>1.5E-3</v>
      </c>
      <c r="BG7" s="2">
        <f t="shared" si="11"/>
        <v>14.802690789710525</v>
      </c>
      <c r="BH7" s="66"/>
      <c r="BI7" s="8"/>
      <c r="BJ7" s="8"/>
      <c r="BK7" s="8"/>
      <c r="BL7" s="52"/>
      <c r="BM7" s="52"/>
      <c r="BN7" s="52"/>
      <c r="BO7" s="52"/>
      <c r="BP7" s="2">
        <f t="shared" si="50"/>
        <v>1200</v>
      </c>
      <c r="BQ7" s="2">
        <f t="shared" si="12"/>
        <v>0.33333333333333331</v>
      </c>
      <c r="BR7" s="2">
        <v>1.6</v>
      </c>
      <c r="BS7" s="2">
        <f t="shared" si="13"/>
        <v>1.6000000000000001E-3</v>
      </c>
      <c r="BT7" s="2">
        <f t="shared" si="14"/>
        <v>15.789536842357894</v>
      </c>
      <c r="BU7" s="66"/>
      <c r="BV7" s="8"/>
      <c r="BW7" s="8"/>
      <c r="BX7" s="52"/>
      <c r="BY7" s="8">
        <f t="shared" si="15"/>
        <v>16.118485526573682</v>
      </c>
      <c r="BZ7" s="8"/>
      <c r="CA7" s="8"/>
      <c r="CB7" s="8"/>
      <c r="CC7" s="8"/>
      <c r="CD7" s="8"/>
      <c r="CE7" s="52"/>
      <c r="CL7" s="2">
        <f t="shared" si="51"/>
        <v>1200</v>
      </c>
      <c r="CM7" s="2">
        <f t="shared" si="16"/>
        <v>0.33333333333333331</v>
      </c>
      <c r="CN7" s="2">
        <v>1.7</v>
      </c>
      <c r="CO7" s="2">
        <f t="shared" si="17"/>
        <v>1.6999999999999999E-3</v>
      </c>
      <c r="CP7" s="2">
        <f t="shared" si="18"/>
        <v>16.776382895005259</v>
      </c>
      <c r="CQ7" s="66"/>
      <c r="CR7" s="8"/>
      <c r="CS7" s="8"/>
      <c r="CT7" s="8"/>
      <c r="CU7" s="52"/>
      <c r="CV7" s="52"/>
      <c r="CW7" s="52"/>
      <c r="CX7" s="2">
        <f t="shared" si="52"/>
        <v>1200</v>
      </c>
      <c r="CY7" s="2">
        <f t="shared" si="19"/>
        <v>0.33333333333333331</v>
      </c>
      <c r="CZ7" s="2">
        <v>1.5</v>
      </c>
      <c r="DA7" s="2">
        <f t="shared" si="20"/>
        <v>1.5E-3</v>
      </c>
      <c r="DB7" s="2">
        <f t="shared" si="21"/>
        <v>14.802690789710525</v>
      </c>
      <c r="DC7" s="66"/>
      <c r="DD7" s="8"/>
      <c r="DE7" s="8"/>
      <c r="DF7" s="8"/>
      <c r="DG7" s="52"/>
      <c r="DH7" s="52"/>
      <c r="DI7" s="52"/>
      <c r="DJ7" s="52"/>
      <c r="DK7" s="2">
        <f t="shared" si="53"/>
        <v>1200</v>
      </c>
      <c r="DL7" s="2">
        <f t="shared" si="22"/>
        <v>0.33333333333333331</v>
      </c>
      <c r="DM7" s="2">
        <v>1.6</v>
      </c>
      <c r="DN7" s="2">
        <f t="shared" si="23"/>
        <v>1.6000000000000001E-3</v>
      </c>
      <c r="DO7" s="2">
        <f t="shared" si="24"/>
        <v>15.789536842357894</v>
      </c>
      <c r="DP7" s="66"/>
      <c r="DQ7" s="8"/>
      <c r="DR7" s="8"/>
      <c r="DS7" s="52"/>
      <c r="DT7" s="8">
        <f t="shared" si="25"/>
        <v>15.789536842357892</v>
      </c>
      <c r="DU7" s="8"/>
      <c r="DV7" s="8"/>
      <c r="DW7" s="8"/>
      <c r="DX7" s="8"/>
      <c r="DY7" s="8"/>
      <c r="DZ7" s="52"/>
      <c r="ER7" s="2">
        <f t="shared" si="54"/>
        <v>1200</v>
      </c>
      <c r="ES7" s="2">
        <f t="shared" si="26"/>
        <v>0.33333333333333331</v>
      </c>
      <c r="ET7" s="2">
        <v>1.7</v>
      </c>
      <c r="EU7" s="2">
        <f t="shared" si="27"/>
        <v>1.6999999999999999E-3</v>
      </c>
      <c r="EV7" s="2">
        <f t="shared" si="28"/>
        <v>16.776382895005259</v>
      </c>
      <c r="EW7" s="66"/>
      <c r="EX7" s="8"/>
      <c r="EY7" s="8"/>
      <c r="EZ7" s="8"/>
      <c r="FA7" s="57"/>
      <c r="FB7" s="57"/>
      <c r="FC7" s="57"/>
      <c r="FD7" s="2">
        <f t="shared" si="55"/>
        <v>1200</v>
      </c>
      <c r="FE7" s="2">
        <f t="shared" si="29"/>
        <v>0.33333333333333331</v>
      </c>
      <c r="FF7" s="2">
        <v>1.4</v>
      </c>
      <c r="FG7" s="2">
        <f t="shared" si="30"/>
        <v>1.4E-3</v>
      </c>
      <c r="FH7" s="2">
        <f t="shared" si="31"/>
        <v>13.815844737063156</v>
      </c>
      <c r="FI7" s="66"/>
      <c r="FJ7" s="8"/>
      <c r="FK7" s="8"/>
      <c r="FL7" s="8"/>
      <c r="FM7" s="57"/>
      <c r="FN7" s="57"/>
      <c r="FO7" s="57"/>
      <c r="FP7" s="57"/>
      <c r="FQ7" s="2">
        <f t="shared" si="56"/>
        <v>1200</v>
      </c>
      <c r="FR7" s="2">
        <f t="shared" si="32"/>
        <v>0.33333333333333331</v>
      </c>
      <c r="FS7" s="2">
        <v>1.6</v>
      </c>
      <c r="FT7" s="2">
        <f t="shared" si="33"/>
        <v>1.6000000000000001E-3</v>
      </c>
      <c r="FU7" s="2">
        <f t="shared" si="34"/>
        <v>15.789536842357894</v>
      </c>
      <c r="FV7" s="66"/>
      <c r="FZ7" s="8">
        <f t="shared" si="35"/>
        <v>15.460588158142102</v>
      </c>
      <c r="GA7" s="8"/>
      <c r="GB7" s="8"/>
      <c r="GC7" s="8"/>
      <c r="GD7" s="8"/>
      <c r="GE7" s="8"/>
      <c r="GG7" s="57"/>
      <c r="GH7" s="57"/>
      <c r="GI7" s="57"/>
      <c r="GJ7" s="57"/>
      <c r="GK7" s="57"/>
      <c r="GL7" s="2">
        <f t="shared" si="57"/>
        <v>1200</v>
      </c>
      <c r="GM7" s="2">
        <f t="shared" si="36"/>
        <v>0.33333333333333331</v>
      </c>
      <c r="GN7" s="2">
        <v>1.8</v>
      </c>
      <c r="GO7" s="2">
        <f t="shared" si="37"/>
        <v>1.8E-3</v>
      </c>
      <c r="GP7" s="2">
        <f t="shared" si="38"/>
        <v>17.763228947652628</v>
      </c>
      <c r="GQ7" s="66"/>
      <c r="GR7" s="8"/>
      <c r="GS7" s="8"/>
      <c r="GT7" s="8"/>
      <c r="GU7" s="57"/>
      <c r="GV7" s="57"/>
      <c r="GW7" s="57"/>
      <c r="GX7" s="2">
        <f t="shared" si="58"/>
        <v>1200</v>
      </c>
      <c r="GY7" s="2">
        <f t="shared" si="39"/>
        <v>0.33333333333333331</v>
      </c>
      <c r="GZ7" s="2">
        <v>1.5</v>
      </c>
      <c r="HA7" s="2">
        <f t="shared" si="40"/>
        <v>1.5E-3</v>
      </c>
      <c r="HB7" s="2">
        <f t="shared" si="41"/>
        <v>14.802690789710525</v>
      </c>
      <c r="HC7" s="66"/>
      <c r="HD7" s="8"/>
      <c r="HE7" s="8"/>
      <c r="HF7" s="8"/>
      <c r="HG7" s="57"/>
      <c r="HH7" s="57"/>
      <c r="HI7" s="57"/>
      <c r="HJ7" s="57"/>
      <c r="HK7" s="2">
        <f t="shared" si="59"/>
        <v>1200</v>
      </c>
      <c r="HL7" s="2">
        <f t="shared" si="42"/>
        <v>0.33333333333333331</v>
      </c>
      <c r="HM7" s="2">
        <v>1.6</v>
      </c>
      <c r="HN7" s="2">
        <f t="shared" si="43"/>
        <v>1.6000000000000001E-3</v>
      </c>
      <c r="HO7" s="2">
        <f t="shared" si="44"/>
        <v>15.789536842357894</v>
      </c>
      <c r="HP7" s="66"/>
      <c r="HQ7" s="8"/>
      <c r="HR7" s="8"/>
      <c r="HS7" s="57"/>
      <c r="HT7" s="8">
        <f t="shared" si="45"/>
        <v>16.118485526573682</v>
      </c>
      <c r="HU7" s="8"/>
      <c r="HV7" s="8"/>
      <c r="HW7" s="8"/>
      <c r="HX7" s="8"/>
      <c r="HY7" s="8"/>
      <c r="HZ7" s="57"/>
    </row>
    <row r="8" spans="1:234" x14ac:dyDescent="0.25">
      <c r="A8" s="2">
        <f t="shared" si="46"/>
        <v>1500</v>
      </c>
      <c r="B8" s="2">
        <f t="shared" si="0"/>
        <v>0.41666666666666669</v>
      </c>
      <c r="C8" s="2">
        <v>1.6</v>
      </c>
      <c r="D8" s="2">
        <f t="shared" si="1"/>
        <v>1.6000000000000001E-3</v>
      </c>
      <c r="E8" s="2">
        <f t="shared" si="2"/>
        <v>15.789536842357894</v>
      </c>
      <c r="F8" s="66"/>
      <c r="G8" s="8"/>
      <c r="H8" s="8"/>
      <c r="I8" s="8"/>
      <c r="J8" s="44"/>
      <c r="K8" s="44"/>
      <c r="L8" s="44"/>
      <c r="M8" s="44"/>
      <c r="N8" s="44"/>
      <c r="W8" s="2">
        <f t="shared" si="47"/>
        <v>1500</v>
      </c>
      <c r="X8" s="2">
        <f t="shared" si="3"/>
        <v>0.41666666666666669</v>
      </c>
      <c r="Y8" s="2">
        <v>1.7</v>
      </c>
      <c r="Z8" s="2">
        <f t="shared" si="4"/>
        <v>1.6999999999999999E-3</v>
      </c>
      <c r="AA8" s="2">
        <f t="shared" si="5"/>
        <v>13.972658630360549</v>
      </c>
      <c r="AB8" s="66"/>
      <c r="AC8" s="8"/>
      <c r="AD8" s="8"/>
      <c r="AE8" s="8"/>
      <c r="AF8" s="44"/>
      <c r="AG8" s="44"/>
      <c r="AH8" s="44"/>
      <c r="AI8" s="44"/>
      <c r="AJ8" s="44"/>
      <c r="AQ8" s="2">
        <f t="shared" si="48"/>
        <v>1500</v>
      </c>
      <c r="AR8" s="2">
        <f t="shared" si="6"/>
        <v>0.41666666666666669</v>
      </c>
      <c r="AS8" s="2">
        <v>1.8</v>
      </c>
      <c r="AT8" s="2">
        <f t="shared" si="7"/>
        <v>1.8E-3</v>
      </c>
      <c r="AU8" s="2">
        <f t="shared" si="8"/>
        <v>17.763228947652628</v>
      </c>
      <c r="AV8" s="66"/>
      <c r="AW8" s="8"/>
      <c r="AX8" s="8"/>
      <c r="AY8" s="8"/>
      <c r="AZ8" s="52"/>
      <c r="BA8" s="52"/>
      <c r="BB8" s="52"/>
      <c r="BC8" s="2">
        <f t="shared" si="49"/>
        <v>1500</v>
      </c>
      <c r="BD8" s="2">
        <f t="shared" si="9"/>
        <v>0.41666666666666669</v>
      </c>
      <c r="BE8" s="2">
        <v>1.5</v>
      </c>
      <c r="BF8" s="2">
        <f t="shared" si="10"/>
        <v>1.5E-3</v>
      </c>
      <c r="BG8" s="2">
        <f t="shared" si="11"/>
        <v>14.802690789710525</v>
      </c>
      <c r="BH8" s="66"/>
      <c r="BI8" s="8"/>
      <c r="BJ8" s="8"/>
      <c r="BK8" s="8"/>
      <c r="BL8" s="52"/>
      <c r="BM8" s="52"/>
      <c r="BN8" s="52"/>
      <c r="BO8" s="52"/>
      <c r="BP8" s="2">
        <f t="shared" si="50"/>
        <v>1500</v>
      </c>
      <c r="BQ8" s="2">
        <f t="shared" si="12"/>
        <v>0.41666666666666669</v>
      </c>
      <c r="BR8" s="2">
        <v>1.6</v>
      </c>
      <c r="BS8" s="2">
        <f t="shared" si="13"/>
        <v>1.6000000000000001E-3</v>
      </c>
      <c r="BT8" s="2">
        <f t="shared" si="14"/>
        <v>15.789536842357894</v>
      </c>
      <c r="BU8" s="66"/>
      <c r="BV8" s="8"/>
      <c r="BW8" s="8"/>
      <c r="BX8" s="52"/>
      <c r="BY8" s="8">
        <f t="shared" si="15"/>
        <v>16.118485526573682</v>
      </c>
      <c r="BZ8" s="8"/>
      <c r="CA8" s="8"/>
      <c r="CB8" s="8"/>
      <c r="CC8" s="8"/>
      <c r="CD8" s="8"/>
      <c r="CE8" s="52"/>
      <c r="CL8" s="2">
        <f t="shared" si="51"/>
        <v>1500</v>
      </c>
      <c r="CM8" s="2">
        <f t="shared" si="16"/>
        <v>0.41666666666666669</v>
      </c>
      <c r="CN8" s="2">
        <v>1.7</v>
      </c>
      <c r="CO8" s="2">
        <f t="shared" si="17"/>
        <v>1.6999999999999999E-3</v>
      </c>
      <c r="CP8" s="2">
        <f t="shared" si="18"/>
        <v>16.776382895005259</v>
      </c>
      <c r="CQ8" s="66"/>
      <c r="CR8" s="8"/>
      <c r="CS8" s="8"/>
      <c r="CT8" s="8"/>
      <c r="CU8" s="52"/>
      <c r="CV8" s="52"/>
      <c r="CW8" s="52"/>
      <c r="CX8" s="2">
        <f t="shared" si="52"/>
        <v>1500</v>
      </c>
      <c r="CY8" s="2">
        <f t="shared" si="19"/>
        <v>0.41666666666666669</v>
      </c>
      <c r="CZ8" s="2">
        <v>1.5</v>
      </c>
      <c r="DA8" s="2">
        <f t="shared" si="20"/>
        <v>1.5E-3</v>
      </c>
      <c r="DB8" s="2">
        <f t="shared" si="21"/>
        <v>14.802690789710525</v>
      </c>
      <c r="DC8" s="66"/>
      <c r="DD8" s="8"/>
      <c r="DE8" s="8"/>
      <c r="DF8" s="8"/>
      <c r="DG8" s="52"/>
      <c r="DH8" s="52"/>
      <c r="DI8" s="52"/>
      <c r="DJ8" s="52"/>
      <c r="DK8" s="2">
        <f t="shared" si="53"/>
        <v>1500</v>
      </c>
      <c r="DL8" s="2">
        <f t="shared" si="22"/>
        <v>0.41666666666666669</v>
      </c>
      <c r="DM8" s="2">
        <v>1.6</v>
      </c>
      <c r="DN8" s="2">
        <f t="shared" si="23"/>
        <v>1.6000000000000001E-3</v>
      </c>
      <c r="DO8" s="2">
        <f t="shared" si="24"/>
        <v>15.789536842357894</v>
      </c>
      <c r="DP8" s="66"/>
      <c r="DQ8" s="8"/>
      <c r="DR8" s="8"/>
      <c r="DS8" s="52"/>
      <c r="DT8" s="8">
        <f t="shared" si="25"/>
        <v>15.789536842357892</v>
      </c>
      <c r="DU8" s="8"/>
      <c r="DV8" s="8"/>
      <c r="DW8" s="8"/>
      <c r="DX8" s="8"/>
      <c r="DY8" s="8"/>
      <c r="DZ8" s="52"/>
      <c r="ER8" s="2">
        <f t="shared" si="54"/>
        <v>1500</v>
      </c>
      <c r="ES8" s="2">
        <f t="shared" si="26"/>
        <v>0.41666666666666669</v>
      </c>
      <c r="ET8" s="2">
        <v>1.7</v>
      </c>
      <c r="EU8" s="2">
        <f t="shared" si="27"/>
        <v>1.6999999999999999E-3</v>
      </c>
      <c r="EV8" s="2">
        <f t="shared" si="28"/>
        <v>16.776382895005259</v>
      </c>
      <c r="EW8" s="66"/>
      <c r="EX8" s="8"/>
      <c r="EY8" s="8"/>
      <c r="EZ8" s="8"/>
      <c r="FA8" s="57"/>
      <c r="FB8" s="57"/>
      <c r="FC8" s="57"/>
      <c r="FD8" s="2">
        <f t="shared" si="55"/>
        <v>1500</v>
      </c>
      <c r="FE8" s="2">
        <f t="shared" si="29"/>
        <v>0.41666666666666669</v>
      </c>
      <c r="FF8" s="2">
        <v>1.5</v>
      </c>
      <c r="FG8" s="2">
        <f t="shared" si="30"/>
        <v>1.5E-3</v>
      </c>
      <c r="FH8" s="2">
        <f t="shared" si="31"/>
        <v>14.802690789710525</v>
      </c>
      <c r="FI8" s="66"/>
      <c r="FJ8" s="8"/>
      <c r="FK8" s="8"/>
      <c r="FL8" s="8"/>
      <c r="FM8" s="57"/>
      <c r="FN8" s="57"/>
      <c r="FO8" s="57"/>
      <c r="FP8" s="57"/>
      <c r="FQ8" s="2">
        <f t="shared" si="56"/>
        <v>1500</v>
      </c>
      <c r="FR8" s="2">
        <f t="shared" si="32"/>
        <v>0.41666666666666669</v>
      </c>
      <c r="FS8" s="2">
        <v>1.6</v>
      </c>
      <c r="FT8" s="2">
        <f t="shared" si="33"/>
        <v>1.6000000000000001E-3</v>
      </c>
      <c r="FU8" s="2">
        <f t="shared" si="34"/>
        <v>15.789536842357894</v>
      </c>
      <c r="FV8" s="66"/>
      <c r="FZ8" s="8">
        <f t="shared" si="35"/>
        <v>15.789536842357892</v>
      </c>
      <c r="GA8" s="8"/>
      <c r="GB8" s="8"/>
      <c r="GC8" s="8"/>
      <c r="GD8" s="8"/>
      <c r="GE8" s="8"/>
      <c r="GG8" s="57"/>
      <c r="GH8" s="57"/>
      <c r="GI8" s="57"/>
      <c r="GJ8" s="57"/>
      <c r="GK8" s="57"/>
      <c r="GL8" s="2">
        <f t="shared" si="57"/>
        <v>1500</v>
      </c>
      <c r="GM8" s="2">
        <f t="shared" si="36"/>
        <v>0.41666666666666669</v>
      </c>
      <c r="GN8" s="2">
        <v>1.8</v>
      </c>
      <c r="GO8" s="2">
        <f t="shared" si="37"/>
        <v>1.8E-3</v>
      </c>
      <c r="GP8" s="2">
        <f t="shared" si="38"/>
        <v>17.763228947652628</v>
      </c>
      <c r="GQ8" s="66"/>
      <c r="GR8" s="8"/>
      <c r="GS8" s="8"/>
      <c r="GT8" s="8"/>
      <c r="GU8" s="57"/>
      <c r="GV8" s="57"/>
      <c r="GW8" s="57"/>
      <c r="GX8" s="2">
        <f t="shared" si="58"/>
        <v>1500</v>
      </c>
      <c r="GY8" s="2">
        <f t="shared" si="39"/>
        <v>0.41666666666666669</v>
      </c>
      <c r="GZ8" s="2">
        <v>1.5</v>
      </c>
      <c r="HA8" s="2">
        <f t="shared" si="40"/>
        <v>1.5E-3</v>
      </c>
      <c r="HB8" s="2">
        <f t="shared" si="41"/>
        <v>14.802690789710525</v>
      </c>
      <c r="HC8" s="66"/>
      <c r="HD8" s="8"/>
      <c r="HE8" s="8"/>
      <c r="HF8" s="8"/>
      <c r="HG8" s="57"/>
      <c r="HH8" s="57"/>
      <c r="HI8" s="57"/>
      <c r="HJ8" s="57"/>
      <c r="HK8" s="2">
        <f t="shared" si="59"/>
        <v>1500</v>
      </c>
      <c r="HL8" s="2">
        <f t="shared" si="42"/>
        <v>0.41666666666666669</v>
      </c>
      <c r="HM8" s="2">
        <v>1.6</v>
      </c>
      <c r="HN8" s="2">
        <f t="shared" si="43"/>
        <v>1.6000000000000001E-3</v>
      </c>
      <c r="HO8" s="2">
        <f t="shared" si="44"/>
        <v>15.789536842357894</v>
      </c>
      <c r="HP8" s="66"/>
      <c r="HQ8" s="8"/>
      <c r="HR8" s="8"/>
      <c r="HS8" s="57"/>
      <c r="HT8" s="8">
        <f t="shared" si="45"/>
        <v>16.118485526573682</v>
      </c>
      <c r="HU8" s="8"/>
      <c r="HV8" s="8"/>
      <c r="HW8" s="8"/>
      <c r="HX8" s="8"/>
      <c r="HY8" s="8"/>
      <c r="HZ8" s="57"/>
    </row>
    <row r="9" spans="1:234" x14ac:dyDescent="0.25">
      <c r="A9" s="2">
        <f t="shared" si="46"/>
        <v>1800</v>
      </c>
      <c r="B9" s="2">
        <f t="shared" si="0"/>
        <v>0.5</v>
      </c>
      <c r="C9" s="2">
        <v>1.6</v>
      </c>
      <c r="D9" s="2">
        <f t="shared" si="1"/>
        <v>1.6000000000000001E-3</v>
      </c>
      <c r="E9" s="2">
        <f t="shared" si="2"/>
        <v>15.789536842357894</v>
      </c>
      <c r="F9" s="66"/>
      <c r="G9" s="8"/>
      <c r="H9" s="8"/>
      <c r="I9" s="8"/>
      <c r="J9" s="44"/>
      <c r="K9" s="44"/>
      <c r="L9" s="44"/>
      <c r="M9" s="44"/>
      <c r="N9" s="44"/>
      <c r="W9" s="2">
        <f t="shared" si="47"/>
        <v>1800</v>
      </c>
      <c r="X9" s="2">
        <f t="shared" si="3"/>
        <v>0.5</v>
      </c>
      <c r="Y9" s="2">
        <v>1.7</v>
      </c>
      <c r="Z9" s="2">
        <f t="shared" si="4"/>
        <v>1.6999999999999999E-3</v>
      </c>
      <c r="AA9" s="2">
        <f t="shared" si="5"/>
        <v>13.972658630360549</v>
      </c>
      <c r="AB9" s="66"/>
      <c r="AC9" s="8"/>
      <c r="AD9" s="8"/>
      <c r="AE9" s="8"/>
      <c r="AF9" s="44"/>
      <c r="AG9" s="44"/>
      <c r="AH9" s="44"/>
      <c r="AI9" s="44"/>
      <c r="AJ9" s="44"/>
      <c r="AQ9" s="2">
        <f t="shared" si="48"/>
        <v>1800</v>
      </c>
      <c r="AR9" s="2">
        <f t="shared" si="6"/>
        <v>0.5</v>
      </c>
      <c r="AS9" s="2">
        <v>1.8</v>
      </c>
      <c r="AT9" s="2">
        <f t="shared" si="7"/>
        <v>1.8E-3</v>
      </c>
      <c r="AU9" s="2">
        <f t="shared" si="8"/>
        <v>17.763228947652628</v>
      </c>
      <c r="AV9" s="66"/>
      <c r="AW9" s="8"/>
      <c r="AX9" s="8"/>
      <c r="AY9" s="8"/>
      <c r="AZ9" s="52"/>
      <c r="BA9" s="52"/>
      <c r="BB9" s="52"/>
      <c r="BC9" s="2">
        <f t="shared" si="49"/>
        <v>1800</v>
      </c>
      <c r="BD9" s="2">
        <f t="shared" si="9"/>
        <v>0.5</v>
      </c>
      <c r="BE9" s="2">
        <v>1.5</v>
      </c>
      <c r="BF9" s="2">
        <f t="shared" si="10"/>
        <v>1.5E-3</v>
      </c>
      <c r="BG9" s="2">
        <f t="shared" si="11"/>
        <v>14.802690789710525</v>
      </c>
      <c r="BH9" s="66"/>
      <c r="BI9" s="8"/>
      <c r="BJ9" s="8"/>
      <c r="BK9" s="8"/>
      <c r="BL9" s="52"/>
      <c r="BM9" s="52"/>
      <c r="BN9" s="52"/>
      <c r="BO9" s="52"/>
      <c r="BP9" s="2">
        <f t="shared" si="50"/>
        <v>1800</v>
      </c>
      <c r="BQ9" s="2">
        <f t="shared" si="12"/>
        <v>0.5</v>
      </c>
      <c r="BR9" s="2">
        <v>1.6</v>
      </c>
      <c r="BS9" s="2">
        <f t="shared" si="13"/>
        <v>1.6000000000000001E-3</v>
      </c>
      <c r="BT9" s="2">
        <f t="shared" si="14"/>
        <v>15.789536842357894</v>
      </c>
      <c r="BU9" s="66"/>
      <c r="BV9" s="8"/>
      <c r="BW9" s="8"/>
      <c r="BX9" s="52"/>
      <c r="BY9" s="8">
        <f t="shared" si="15"/>
        <v>16.118485526573682</v>
      </c>
      <c r="BZ9" s="8"/>
      <c r="CA9" s="8"/>
      <c r="CB9" s="8"/>
      <c r="CC9" s="8"/>
      <c r="CD9" s="8"/>
      <c r="CE9" s="52"/>
      <c r="CL9" s="2">
        <f t="shared" si="51"/>
        <v>1800</v>
      </c>
      <c r="CM9" s="2">
        <f t="shared" si="16"/>
        <v>0.5</v>
      </c>
      <c r="CN9" s="2">
        <v>1.7</v>
      </c>
      <c r="CO9" s="2">
        <f t="shared" si="17"/>
        <v>1.6999999999999999E-3</v>
      </c>
      <c r="CP9" s="2">
        <f t="shared" si="18"/>
        <v>16.776382895005259</v>
      </c>
      <c r="CQ9" s="66"/>
      <c r="CR9" s="8"/>
      <c r="CS9" s="8"/>
      <c r="CT9" s="8"/>
      <c r="CU9" s="52"/>
      <c r="CV9" s="52"/>
      <c r="CW9" s="52"/>
      <c r="CX9" s="2">
        <f t="shared" si="52"/>
        <v>1800</v>
      </c>
      <c r="CY9" s="2">
        <f t="shared" si="19"/>
        <v>0.5</v>
      </c>
      <c r="CZ9" s="2">
        <v>1.5</v>
      </c>
      <c r="DA9" s="2">
        <f t="shared" si="20"/>
        <v>1.5E-3</v>
      </c>
      <c r="DB9" s="2">
        <f t="shared" si="21"/>
        <v>14.802690789710525</v>
      </c>
      <c r="DC9" s="66"/>
      <c r="DD9" s="8"/>
      <c r="DE9" s="8"/>
      <c r="DF9" s="8"/>
      <c r="DG9" s="52"/>
      <c r="DH9" s="52"/>
      <c r="DI9" s="52"/>
      <c r="DJ9" s="52"/>
      <c r="DK9" s="2">
        <f t="shared" si="53"/>
        <v>1800</v>
      </c>
      <c r="DL9" s="2">
        <f t="shared" si="22"/>
        <v>0.5</v>
      </c>
      <c r="DM9" s="2">
        <v>1.6</v>
      </c>
      <c r="DN9" s="2">
        <f t="shared" si="23"/>
        <v>1.6000000000000001E-3</v>
      </c>
      <c r="DO9" s="2">
        <f t="shared" si="24"/>
        <v>15.789536842357894</v>
      </c>
      <c r="DP9" s="66"/>
      <c r="DQ9" s="8"/>
      <c r="DR9" s="8"/>
      <c r="DS9" s="52"/>
      <c r="DT9" s="8">
        <f t="shared" si="25"/>
        <v>15.789536842357892</v>
      </c>
      <c r="DU9" s="8"/>
      <c r="DV9" s="8"/>
      <c r="DW9" s="8"/>
      <c r="DX9" s="8"/>
      <c r="DY9" s="8"/>
      <c r="DZ9" s="52"/>
      <c r="ER9" s="2">
        <f t="shared" si="54"/>
        <v>1800</v>
      </c>
      <c r="ES9" s="2">
        <f t="shared" si="26"/>
        <v>0.5</v>
      </c>
      <c r="ET9" s="2">
        <v>1.7</v>
      </c>
      <c r="EU9" s="2">
        <f t="shared" si="27"/>
        <v>1.6999999999999999E-3</v>
      </c>
      <c r="EV9" s="2">
        <f t="shared" si="28"/>
        <v>16.776382895005259</v>
      </c>
      <c r="EW9" s="66"/>
      <c r="EX9" s="8"/>
      <c r="EY9" s="8"/>
      <c r="EZ9" s="8"/>
      <c r="FA9" s="57"/>
      <c r="FB9" s="57"/>
      <c r="FC9" s="57"/>
      <c r="FD9" s="2">
        <f t="shared" si="55"/>
        <v>1800</v>
      </c>
      <c r="FE9" s="2">
        <f t="shared" si="29"/>
        <v>0.5</v>
      </c>
      <c r="FF9" s="2">
        <v>1.5</v>
      </c>
      <c r="FG9" s="2">
        <f t="shared" si="30"/>
        <v>1.5E-3</v>
      </c>
      <c r="FH9" s="2">
        <f t="shared" si="31"/>
        <v>14.802690789710525</v>
      </c>
      <c r="FI9" s="66"/>
      <c r="FJ9" s="8"/>
      <c r="FK9" s="8"/>
      <c r="FL9" s="8"/>
      <c r="FM9" s="57"/>
      <c r="FN9" s="57"/>
      <c r="FO9" s="57"/>
      <c r="FP9" s="57"/>
      <c r="FQ9" s="2">
        <f t="shared" si="56"/>
        <v>1800</v>
      </c>
      <c r="FR9" s="2">
        <f t="shared" si="32"/>
        <v>0.5</v>
      </c>
      <c r="FS9" s="2">
        <v>1.6</v>
      </c>
      <c r="FT9" s="2">
        <f t="shared" si="33"/>
        <v>1.6000000000000001E-3</v>
      </c>
      <c r="FU9" s="2">
        <f t="shared" si="34"/>
        <v>15.789536842357894</v>
      </c>
      <c r="FV9" s="66"/>
      <c r="FZ9" s="8">
        <f t="shared" si="35"/>
        <v>15.789536842357892</v>
      </c>
      <c r="GA9" s="8"/>
      <c r="GB9" s="8"/>
      <c r="GC9" s="8"/>
      <c r="GD9" s="8"/>
      <c r="GE9" s="8"/>
      <c r="GG9" s="57"/>
      <c r="GH9" s="57"/>
      <c r="GI9" s="57"/>
      <c r="GJ9" s="57"/>
      <c r="GK9" s="57"/>
      <c r="GL9" s="2">
        <f t="shared" si="57"/>
        <v>1800</v>
      </c>
      <c r="GM9" s="2">
        <f t="shared" si="36"/>
        <v>0.5</v>
      </c>
      <c r="GN9" s="2">
        <v>1.8</v>
      </c>
      <c r="GO9" s="2">
        <f t="shared" si="37"/>
        <v>1.8E-3</v>
      </c>
      <c r="GP9" s="2">
        <f t="shared" si="38"/>
        <v>17.763228947652628</v>
      </c>
      <c r="GQ9" s="66"/>
      <c r="GR9" s="8"/>
      <c r="GS9" s="8"/>
      <c r="GT9" s="8"/>
      <c r="GU9" s="57"/>
      <c r="GV9" s="57"/>
      <c r="GW9" s="57"/>
      <c r="GX9" s="2">
        <f t="shared" si="58"/>
        <v>1800</v>
      </c>
      <c r="GY9" s="2">
        <f t="shared" si="39"/>
        <v>0.5</v>
      </c>
      <c r="GZ9" s="2">
        <v>1.5</v>
      </c>
      <c r="HA9" s="2">
        <f t="shared" si="40"/>
        <v>1.5E-3</v>
      </c>
      <c r="HB9" s="2">
        <f t="shared" si="41"/>
        <v>14.802690789710525</v>
      </c>
      <c r="HC9" s="66"/>
      <c r="HD9" s="8"/>
      <c r="HE9" s="8"/>
      <c r="HF9" s="8"/>
      <c r="HG9" s="57"/>
      <c r="HH9" s="57"/>
      <c r="HI9" s="57"/>
      <c r="HJ9" s="57"/>
      <c r="HK9" s="2">
        <f t="shared" si="59"/>
        <v>1800</v>
      </c>
      <c r="HL9" s="2">
        <f t="shared" si="42"/>
        <v>0.5</v>
      </c>
      <c r="HM9" s="2">
        <v>1.6</v>
      </c>
      <c r="HN9" s="2">
        <f t="shared" si="43"/>
        <v>1.6000000000000001E-3</v>
      </c>
      <c r="HO9" s="2">
        <f t="shared" si="44"/>
        <v>15.789536842357894</v>
      </c>
      <c r="HP9" s="66"/>
      <c r="HQ9" s="8"/>
      <c r="HR9" s="8"/>
      <c r="HS9" s="57"/>
      <c r="HT9" s="8">
        <f t="shared" si="45"/>
        <v>16.118485526573682</v>
      </c>
      <c r="HU9" s="8"/>
      <c r="HV9" s="8"/>
      <c r="HW9" s="8"/>
      <c r="HX9" s="8"/>
      <c r="HY9" s="8"/>
      <c r="HZ9" s="57"/>
    </row>
    <row r="10" spans="1:234" x14ac:dyDescent="0.25">
      <c r="A10" s="2">
        <f t="shared" si="46"/>
        <v>2100</v>
      </c>
      <c r="B10" s="2">
        <f t="shared" si="0"/>
        <v>0.58333333333333337</v>
      </c>
      <c r="C10" s="2">
        <v>1.1000000000000001</v>
      </c>
      <c r="D10" s="2">
        <f t="shared" si="1"/>
        <v>1.1000000000000001E-3</v>
      </c>
      <c r="E10" s="2">
        <f t="shared" si="2"/>
        <v>10.855306579121052</v>
      </c>
      <c r="F10" s="67" t="s">
        <v>6</v>
      </c>
      <c r="G10" s="8"/>
      <c r="H10" s="8"/>
      <c r="I10" s="8"/>
      <c r="J10" s="44"/>
      <c r="K10" s="44"/>
      <c r="L10" s="44"/>
      <c r="M10" s="44"/>
      <c r="N10" s="44"/>
      <c r="W10" s="2">
        <f t="shared" si="47"/>
        <v>2100</v>
      </c>
      <c r="X10" s="2">
        <f t="shared" si="3"/>
        <v>0.58333333333333337</v>
      </c>
      <c r="Y10" s="2">
        <v>1.3</v>
      </c>
      <c r="Z10" s="2">
        <f t="shared" si="4"/>
        <v>1.2999999999999999E-3</v>
      </c>
      <c r="AA10" s="2">
        <f t="shared" si="5"/>
        <v>10.684974246746302</v>
      </c>
      <c r="AB10" s="67" t="s">
        <v>6</v>
      </c>
      <c r="AC10" s="8"/>
      <c r="AD10" s="8"/>
      <c r="AE10" s="8"/>
      <c r="AF10" s="44"/>
      <c r="AG10" s="44"/>
      <c r="AH10" s="44"/>
      <c r="AI10" s="44"/>
      <c r="AJ10" s="44"/>
      <c r="AQ10" s="2">
        <f t="shared" si="48"/>
        <v>2100</v>
      </c>
      <c r="AR10" s="2">
        <f t="shared" si="6"/>
        <v>0.58333333333333337</v>
      </c>
      <c r="AS10" s="2">
        <v>1.4</v>
      </c>
      <c r="AT10" s="2">
        <f t="shared" si="7"/>
        <v>1.4E-3</v>
      </c>
      <c r="AU10" s="2">
        <f t="shared" si="8"/>
        <v>13.815844737063156</v>
      </c>
      <c r="AV10" s="67" t="s">
        <v>6</v>
      </c>
      <c r="AW10" s="8"/>
      <c r="AX10" s="8"/>
      <c r="AY10" s="8"/>
      <c r="AZ10" s="52"/>
      <c r="BA10" s="52"/>
      <c r="BB10" s="52"/>
      <c r="BC10" s="2">
        <f t="shared" si="49"/>
        <v>2100</v>
      </c>
      <c r="BD10" s="2">
        <f t="shared" si="9"/>
        <v>0.58333333333333337</v>
      </c>
      <c r="BE10" s="2">
        <v>1.1000000000000001</v>
      </c>
      <c r="BF10" s="2">
        <f t="shared" si="10"/>
        <v>1.1000000000000001E-3</v>
      </c>
      <c r="BG10" s="2">
        <f t="shared" si="11"/>
        <v>10.855306579121052</v>
      </c>
      <c r="BH10" s="67" t="s">
        <v>6</v>
      </c>
      <c r="BI10" s="8"/>
      <c r="BJ10" s="8"/>
      <c r="BK10" s="8"/>
      <c r="BL10" s="52"/>
      <c r="BM10" s="52"/>
      <c r="BN10" s="52"/>
      <c r="BO10" s="52"/>
      <c r="BP10" s="2">
        <f t="shared" si="50"/>
        <v>2100</v>
      </c>
      <c r="BQ10" s="2">
        <f t="shared" si="12"/>
        <v>0.58333333333333337</v>
      </c>
      <c r="BR10" s="2">
        <v>1.4</v>
      </c>
      <c r="BS10" s="2">
        <f t="shared" si="13"/>
        <v>1.4E-3</v>
      </c>
      <c r="BT10" s="2">
        <f t="shared" si="14"/>
        <v>13.815844737063156</v>
      </c>
      <c r="BU10" s="67" t="s">
        <v>6</v>
      </c>
      <c r="BV10" s="8"/>
      <c r="BW10" s="8"/>
      <c r="BX10" s="52"/>
      <c r="BY10" s="8">
        <f t="shared" si="15"/>
        <v>12.828998684415788</v>
      </c>
      <c r="BZ10" s="8"/>
      <c r="CA10" s="8"/>
      <c r="CB10" s="8"/>
      <c r="CC10" s="8"/>
      <c r="CD10" s="8"/>
      <c r="CE10" s="52"/>
      <c r="CL10" s="2">
        <f t="shared" si="51"/>
        <v>2100</v>
      </c>
      <c r="CM10" s="2">
        <f t="shared" si="16"/>
        <v>0.58333333333333337</v>
      </c>
      <c r="CN10" s="2">
        <v>1.6</v>
      </c>
      <c r="CO10" s="2">
        <f t="shared" si="17"/>
        <v>1.6000000000000001E-3</v>
      </c>
      <c r="CP10" s="2">
        <f t="shared" si="18"/>
        <v>15.789536842357894</v>
      </c>
      <c r="CQ10" s="67" t="s">
        <v>6</v>
      </c>
      <c r="CR10" s="8"/>
      <c r="CS10" s="8"/>
      <c r="CT10" s="8"/>
      <c r="CU10" s="52"/>
      <c r="CV10" s="52"/>
      <c r="CW10" s="52"/>
      <c r="CX10" s="2">
        <f t="shared" si="52"/>
        <v>2100</v>
      </c>
      <c r="CY10" s="2">
        <f t="shared" si="19"/>
        <v>0.58333333333333337</v>
      </c>
      <c r="CZ10" s="2">
        <v>1.3</v>
      </c>
      <c r="DA10" s="2">
        <f t="shared" si="20"/>
        <v>1.2999999999999999E-3</v>
      </c>
      <c r="DB10" s="2">
        <f t="shared" si="21"/>
        <v>12.828998684415788</v>
      </c>
      <c r="DC10" s="67" t="s">
        <v>6</v>
      </c>
      <c r="DD10" s="8"/>
      <c r="DE10" s="8"/>
      <c r="DF10" s="8"/>
      <c r="DG10" s="52"/>
      <c r="DH10" s="52"/>
      <c r="DI10" s="52"/>
      <c r="DJ10" s="52"/>
      <c r="DK10" s="2">
        <f t="shared" si="53"/>
        <v>2100</v>
      </c>
      <c r="DL10" s="2">
        <f t="shared" si="22"/>
        <v>0.58333333333333337</v>
      </c>
      <c r="DM10" s="2">
        <v>1.4</v>
      </c>
      <c r="DN10" s="2">
        <f t="shared" si="23"/>
        <v>1.4E-3</v>
      </c>
      <c r="DO10" s="2">
        <f t="shared" si="24"/>
        <v>13.815844737063156</v>
      </c>
      <c r="DP10" s="67" t="s">
        <v>6</v>
      </c>
      <c r="DQ10" s="8"/>
      <c r="DR10" s="8"/>
      <c r="DS10" s="52"/>
      <c r="DT10" s="8">
        <f t="shared" si="25"/>
        <v>14.144793421278948</v>
      </c>
      <c r="DU10" s="8"/>
      <c r="DV10" s="8"/>
      <c r="DW10" s="8"/>
      <c r="DX10" s="8"/>
      <c r="DY10" s="8"/>
      <c r="DZ10" s="52"/>
      <c r="ER10" s="2">
        <f t="shared" si="54"/>
        <v>2100</v>
      </c>
      <c r="ES10" s="2">
        <f t="shared" si="26"/>
        <v>0.58333333333333337</v>
      </c>
      <c r="ET10" s="2">
        <v>1.5</v>
      </c>
      <c r="EU10" s="2">
        <f t="shared" si="27"/>
        <v>1.5E-3</v>
      </c>
      <c r="EV10" s="2">
        <f t="shared" si="28"/>
        <v>14.802690789710525</v>
      </c>
      <c r="EW10" s="67" t="s">
        <v>6</v>
      </c>
      <c r="EX10" s="8"/>
      <c r="EY10" s="8"/>
      <c r="EZ10" s="8"/>
      <c r="FA10" s="57"/>
      <c r="FB10" s="57"/>
      <c r="FC10" s="57"/>
      <c r="FD10" s="2">
        <f t="shared" si="55"/>
        <v>2100</v>
      </c>
      <c r="FE10" s="2">
        <f t="shared" si="29"/>
        <v>0.58333333333333337</v>
      </c>
      <c r="FF10" s="2">
        <v>1.1000000000000001</v>
      </c>
      <c r="FG10" s="2">
        <f t="shared" si="30"/>
        <v>1.1000000000000001E-3</v>
      </c>
      <c r="FH10" s="2">
        <f t="shared" si="31"/>
        <v>10.855306579121052</v>
      </c>
      <c r="FI10" s="67" t="s">
        <v>6</v>
      </c>
      <c r="FJ10" s="8"/>
      <c r="FK10" s="8"/>
      <c r="FL10" s="8"/>
      <c r="FM10" s="57"/>
      <c r="FN10" s="57"/>
      <c r="FO10" s="57"/>
      <c r="FP10" s="57"/>
      <c r="FQ10" s="2">
        <f t="shared" si="56"/>
        <v>2100</v>
      </c>
      <c r="FR10" s="2">
        <f t="shared" si="32"/>
        <v>0.58333333333333337</v>
      </c>
      <c r="FS10" s="2">
        <v>1.4</v>
      </c>
      <c r="FT10" s="2">
        <f t="shared" si="33"/>
        <v>1.4E-3</v>
      </c>
      <c r="FU10" s="2">
        <f t="shared" si="34"/>
        <v>13.815844737063156</v>
      </c>
      <c r="FV10" s="67" t="s">
        <v>6</v>
      </c>
      <c r="FZ10" s="8">
        <f t="shared" si="35"/>
        <v>13.157947368631577</v>
      </c>
      <c r="GA10" s="8"/>
      <c r="GB10" s="8"/>
      <c r="GC10" s="8"/>
      <c r="GD10" s="8"/>
      <c r="GE10" s="8"/>
      <c r="GG10" s="57"/>
      <c r="GH10" s="57"/>
      <c r="GI10" s="57"/>
      <c r="GJ10" s="57"/>
      <c r="GK10" s="57"/>
      <c r="GL10" s="2">
        <f t="shared" si="57"/>
        <v>2100</v>
      </c>
      <c r="GM10" s="2">
        <f t="shared" si="36"/>
        <v>0.58333333333333337</v>
      </c>
      <c r="GN10" s="2">
        <v>1.4</v>
      </c>
      <c r="GO10" s="2">
        <f t="shared" si="37"/>
        <v>1.4E-3</v>
      </c>
      <c r="GP10" s="2">
        <f t="shared" si="38"/>
        <v>13.815844737063156</v>
      </c>
      <c r="GQ10" s="67" t="s">
        <v>6</v>
      </c>
      <c r="GR10" s="8"/>
      <c r="GS10" s="8"/>
      <c r="GT10" s="8"/>
      <c r="GU10" s="57"/>
      <c r="GV10" s="57"/>
      <c r="GW10" s="57"/>
      <c r="GX10" s="2">
        <f t="shared" si="58"/>
        <v>2100</v>
      </c>
      <c r="GY10" s="2">
        <f t="shared" si="39"/>
        <v>0.58333333333333337</v>
      </c>
      <c r="GZ10" s="2">
        <v>1.1000000000000001</v>
      </c>
      <c r="HA10" s="2">
        <f t="shared" si="40"/>
        <v>1.1000000000000001E-3</v>
      </c>
      <c r="HB10" s="2">
        <f t="shared" si="41"/>
        <v>10.855306579121052</v>
      </c>
      <c r="HC10" s="67" t="s">
        <v>6</v>
      </c>
      <c r="HD10" s="8"/>
      <c r="HE10" s="8"/>
      <c r="HF10" s="8"/>
      <c r="HG10" s="57"/>
      <c r="HH10" s="57"/>
      <c r="HI10" s="57"/>
      <c r="HJ10" s="57"/>
      <c r="HK10" s="2">
        <f t="shared" si="59"/>
        <v>2100</v>
      </c>
      <c r="HL10" s="2">
        <f t="shared" si="42"/>
        <v>0.58333333333333337</v>
      </c>
      <c r="HM10" s="2">
        <v>1.4</v>
      </c>
      <c r="HN10" s="2">
        <f t="shared" si="43"/>
        <v>1.4E-3</v>
      </c>
      <c r="HO10" s="2">
        <f t="shared" si="44"/>
        <v>13.815844737063156</v>
      </c>
      <c r="HP10" s="67" t="s">
        <v>6</v>
      </c>
      <c r="HQ10" s="8"/>
      <c r="HR10" s="8"/>
      <c r="HS10" s="57"/>
      <c r="HT10" s="8">
        <f t="shared" si="45"/>
        <v>12.828998684415788</v>
      </c>
      <c r="HU10" s="8"/>
      <c r="HV10" s="8"/>
      <c r="HW10" s="8"/>
      <c r="HX10" s="8"/>
      <c r="HY10" s="8"/>
      <c r="HZ10" s="57"/>
    </row>
    <row r="11" spans="1:234" x14ac:dyDescent="0.25">
      <c r="A11" s="2">
        <f t="shared" si="46"/>
        <v>2400</v>
      </c>
      <c r="B11" s="2">
        <f t="shared" si="0"/>
        <v>0.66666666666666663</v>
      </c>
      <c r="C11" s="2">
        <v>0.9</v>
      </c>
      <c r="D11" s="2">
        <f t="shared" si="1"/>
        <v>8.9999999999999998E-4</v>
      </c>
      <c r="E11" s="2">
        <f t="shared" si="2"/>
        <v>8.8816144738263141</v>
      </c>
      <c r="F11" s="68"/>
      <c r="G11" s="8"/>
      <c r="H11" s="8"/>
      <c r="I11" s="8"/>
      <c r="J11" s="44"/>
      <c r="K11" s="44"/>
      <c r="L11" s="44"/>
      <c r="M11" s="44"/>
      <c r="N11" s="44"/>
      <c r="W11" s="2">
        <f t="shared" si="47"/>
        <v>2400</v>
      </c>
      <c r="X11" s="2">
        <f t="shared" si="3"/>
        <v>0.66666666666666663</v>
      </c>
      <c r="Y11" s="2">
        <v>1</v>
      </c>
      <c r="Z11" s="2">
        <f t="shared" si="4"/>
        <v>1E-3</v>
      </c>
      <c r="AA11" s="2">
        <f t="shared" si="5"/>
        <v>8.2192109590356175</v>
      </c>
      <c r="AB11" s="68"/>
      <c r="AC11" s="8"/>
      <c r="AD11" s="8"/>
      <c r="AE11" s="8"/>
      <c r="AF11" s="44"/>
      <c r="AG11" s="44"/>
      <c r="AH11" s="44"/>
      <c r="AI11" s="44"/>
      <c r="AJ11" s="44"/>
      <c r="AQ11" s="2">
        <f t="shared" si="48"/>
        <v>2400</v>
      </c>
      <c r="AR11" s="2">
        <f t="shared" si="6"/>
        <v>0.66666666666666663</v>
      </c>
      <c r="AS11" s="2">
        <v>1.2</v>
      </c>
      <c r="AT11" s="2">
        <f t="shared" si="7"/>
        <v>1.1999999999999999E-3</v>
      </c>
      <c r="AU11" s="2">
        <f t="shared" si="8"/>
        <v>11.842152631768419</v>
      </c>
      <c r="AV11" s="68"/>
      <c r="AW11" s="8"/>
      <c r="AX11" s="8"/>
      <c r="AY11" s="8"/>
      <c r="AZ11" s="52"/>
      <c r="BA11" s="52"/>
      <c r="BB11" s="52"/>
      <c r="BC11" s="2">
        <f t="shared" si="49"/>
        <v>2400</v>
      </c>
      <c r="BD11" s="2">
        <f t="shared" si="9"/>
        <v>0.66666666666666663</v>
      </c>
      <c r="BE11" s="2">
        <v>1</v>
      </c>
      <c r="BF11" s="2">
        <f t="shared" si="10"/>
        <v>1E-3</v>
      </c>
      <c r="BG11" s="2">
        <f t="shared" si="11"/>
        <v>9.8684605264736831</v>
      </c>
      <c r="BH11" s="68"/>
      <c r="BI11" s="8"/>
      <c r="BJ11" s="8"/>
      <c r="BK11" s="8"/>
      <c r="BL11" s="52"/>
      <c r="BM11" s="52"/>
      <c r="BN11" s="52"/>
      <c r="BO11" s="52"/>
      <c r="BP11" s="2">
        <f t="shared" si="50"/>
        <v>2400</v>
      </c>
      <c r="BQ11" s="2">
        <f t="shared" si="12"/>
        <v>0.66666666666666663</v>
      </c>
      <c r="BR11" s="2">
        <v>1.2</v>
      </c>
      <c r="BS11" s="2">
        <f t="shared" si="13"/>
        <v>1.1999999999999999E-3</v>
      </c>
      <c r="BT11" s="2">
        <f t="shared" si="14"/>
        <v>11.842152631768419</v>
      </c>
      <c r="BU11" s="68"/>
      <c r="BV11" s="8"/>
      <c r="BW11" s="8"/>
      <c r="BX11" s="52"/>
      <c r="BY11" s="8">
        <f t="shared" si="15"/>
        <v>11.184255263336842</v>
      </c>
      <c r="BZ11" s="8"/>
      <c r="CA11" s="8"/>
      <c r="CB11" s="8"/>
      <c r="CC11" s="8"/>
      <c r="CD11" s="8"/>
      <c r="CE11" s="52"/>
      <c r="CL11" s="2">
        <f t="shared" si="51"/>
        <v>2400</v>
      </c>
      <c r="CM11" s="2">
        <f t="shared" si="16"/>
        <v>0.66666666666666663</v>
      </c>
      <c r="CN11" s="2">
        <v>1.3</v>
      </c>
      <c r="CO11" s="2">
        <f t="shared" si="17"/>
        <v>1.2999999999999999E-3</v>
      </c>
      <c r="CP11" s="2">
        <f t="shared" si="18"/>
        <v>12.828998684415788</v>
      </c>
      <c r="CQ11" s="68"/>
      <c r="CR11" s="8"/>
      <c r="CS11" s="8"/>
      <c r="CT11" s="8"/>
      <c r="CU11" s="52"/>
      <c r="CV11" s="52"/>
      <c r="CW11" s="52"/>
      <c r="CX11" s="2">
        <f t="shared" si="52"/>
        <v>2400</v>
      </c>
      <c r="CY11" s="2">
        <f t="shared" si="19"/>
        <v>0.66666666666666663</v>
      </c>
      <c r="CZ11" s="2">
        <v>0.7</v>
      </c>
      <c r="DA11" s="2">
        <f t="shared" si="20"/>
        <v>6.9999999999999999E-4</v>
      </c>
      <c r="DB11" s="2">
        <f t="shared" si="21"/>
        <v>6.9079223685315778</v>
      </c>
      <c r="DC11" s="68"/>
      <c r="DD11" s="8"/>
      <c r="DE11" s="8"/>
      <c r="DF11" s="8"/>
      <c r="DG11" s="52"/>
      <c r="DH11" s="52"/>
      <c r="DI11" s="52"/>
      <c r="DJ11" s="52"/>
      <c r="DK11" s="2">
        <f t="shared" si="53"/>
        <v>2400</v>
      </c>
      <c r="DL11" s="2">
        <f t="shared" si="22"/>
        <v>0.66666666666666663</v>
      </c>
      <c r="DM11" s="2">
        <v>1.2</v>
      </c>
      <c r="DN11" s="2">
        <f t="shared" si="23"/>
        <v>1.1999999999999999E-3</v>
      </c>
      <c r="DO11" s="2">
        <f t="shared" si="24"/>
        <v>11.842152631768419</v>
      </c>
      <c r="DP11" s="68"/>
      <c r="DQ11" s="8"/>
      <c r="DR11" s="8"/>
      <c r="DS11" s="52"/>
      <c r="DT11" s="8">
        <f t="shared" si="25"/>
        <v>10.526357894905262</v>
      </c>
      <c r="DU11" s="8"/>
      <c r="DV11" s="8"/>
      <c r="DW11" s="8"/>
      <c r="DX11" s="8"/>
      <c r="DY11" s="8"/>
      <c r="DZ11" s="52"/>
      <c r="ER11" s="2">
        <f t="shared" si="54"/>
        <v>2400</v>
      </c>
      <c r="ES11" s="2">
        <f t="shared" si="26"/>
        <v>0.66666666666666663</v>
      </c>
      <c r="ET11" s="2">
        <v>1.2</v>
      </c>
      <c r="EU11" s="2">
        <f t="shared" si="27"/>
        <v>1.1999999999999999E-3</v>
      </c>
      <c r="EV11" s="2">
        <f t="shared" si="28"/>
        <v>11.842152631768419</v>
      </c>
      <c r="EW11" s="68"/>
      <c r="EX11" s="8"/>
      <c r="EY11" s="8"/>
      <c r="EZ11" s="8"/>
      <c r="FA11" s="57"/>
      <c r="FB11" s="57"/>
      <c r="FC11" s="57"/>
      <c r="FD11" s="2">
        <f t="shared" si="55"/>
        <v>2400</v>
      </c>
      <c r="FE11" s="2">
        <f t="shared" si="29"/>
        <v>0.66666666666666663</v>
      </c>
      <c r="FF11" s="2">
        <v>1</v>
      </c>
      <c r="FG11" s="2">
        <f t="shared" si="30"/>
        <v>1E-3</v>
      </c>
      <c r="FH11" s="2">
        <f t="shared" si="31"/>
        <v>9.8684605264736831</v>
      </c>
      <c r="FI11" s="68"/>
      <c r="FJ11" s="8"/>
      <c r="FK11" s="8"/>
      <c r="FL11" s="8"/>
      <c r="FM11" s="57"/>
      <c r="FN11" s="57"/>
      <c r="FO11" s="57"/>
      <c r="FP11" s="57"/>
      <c r="FQ11" s="2">
        <f t="shared" si="56"/>
        <v>2400</v>
      </c>
      <c r="FR11" s="2">
        <f t="shared" si="32"/>
        <v>0.66666666666666663</v>
      </c>
      <c r="FS11" s="2">
        <v>1.2</v>
      </c>
      <c r="FT11" s="2">
        <f t="shared" si="33"/>
        <v>1.1999999999999999E-3</v>
      </c>
      <c r="FU11" s="2">
        <f t="shared" si="34"/>
        <v>11.842152631768419</v>
      </c>
      <c r="FV11" s="68"/>
      <c r="FZ11" s="8">
        <f t="shared" si="35"/>
        <v>11.184255263336842</v>
      </c>
      <c r="GA11" s="8"/>
      <c r="GB11" s="8"/>
      <c r="GC11" s="8"/>
      <c r="GD11" s="8"/>
      <c r="GE11" s="8"/>
      <c r="GG11" s="57"/>
      <c r="GH11" s="57"/>
      <c r="GI11" s="57"/>
      <c r="GJ11" s="57"/>
      <c r="GK11" s="57"/>
      <c r="GL11" s="2">
        <f t="shared" si="57"/>
        <v>2400</v>
      </c>
      <c r="GM11" s="2">
        <f t="shared" si="36"/>
        <v>0.66666666666666663</v>
      </c>
      <c r="GN11" s="2">
        <v>1.2</v>
      </c>
      <c r="GO11" s="2">
        <f t="shared" si="37"/>
        <v>1.1999999999999999E-3</v>
      </c>
      <c r="GP11" s="2">
        <f t="shared" si="38"/>
        <v>11.842152631768419</v>
      </c>
      <c r="GQ11" s="68"/>
      <c r="GR11" s="8"/>
      <c r="GS11" s="8"/>
      <c r="GT11" s="8"/>
      <c r="GU11" s="57"/>
      <c r="GV11" s="57"/>
      <c r="GW11" s="57"/>
      <c r="GX11" s="2">
        <f t="shared" si="58"/>
        <v>2400</v>
      </c>
      <c r="GY11" s="2">
        <f t="shared" si="39"/>
        <v>0.66666666666666663</v>
      </c>
      <c r="GZ11" s="2">
        <v>1</v>
      </c>
      <c r="HA11" s="2">
        <f t="shared" si="40"/>
        <v>1E-3</v>
      </c>
      <c r="HB11" s="2">
        <f t="shared" si="41"/>
        <v>9.8684605264736831</v>
      </c>
      <c r="HC11" s="68"/>
      <c r="HD11" s="8"/>
      <c r="HE11" s="8"/>
      <c r="HF11" s="8"/>
      <c r="HG11" s="57"/>
      <c r="HH11" s="57"/>
      <c r="HI11" s="57"/>
      <c r="HJ11" s="57"/>
      <c r="HK11" s="2">
        <f t="shared" si="59"/>
        <v>2400</v>
      </c>
      <c r="HL11" s="2">
        <f t="shared" si="42"/>
        <v>0.66666666666666663</v>
      </c>
      <c r="HM11" s="2">
        <v>1.2</v>
      </c>
      <c r="HN11" s="2">
        <f t="shared" si="43"/>
        <v>1.1999999999999999E-3</v>
      </c>
      <c r="HO11" s="2">
        <f t="shared" si="44"/>
        <v>11.842152631768419</v>
      </c>
      <c r="HP11" s="68"/>
      <c r="HQ11" s="8"/>
      <c r="HR11" s="8"/>
      <c r="HS11" s="57"/>
      <c r="HT11" s="8">
        <f t="shared" si="45"/>
        <v>11.184255263336842</v>
      </c>
      <c r="HU11" s="8"/>
      <c r="HV11" s="8"/>
      <c r="HW11" s="8"/>
      <c r="HX11" s="8"/>
      <c r="HY11" s="8"/>
      <c r="HZ11" s="57"/>
    </row>
    <row r="12" spans="1:234" x14ac:dyDescent="0.25">
      <c r="A12" s="2">
        <f t="shared" si="46"/>
        <v>2700</v>
      </c>
      <c r="B12" s="2">
        <f t="shared" si="0"/>
        <v>0.75</v>
      </c>
      <c r="C12" s="2">
        <v>0.5</v>
      </c>
      <c r="D12" s="2">
        <f t="shared" si="1"/>
        <v>5.0000000000000001E-4</v>
      </c>
      <c r="E12" s="2">
        <f t="shared" si="2"/>
        <v>4.9342302632368416</v>
      </c>
      <c r="F12" s="68"/>
      <c r="G12" s="8"/>
      <c r="H12" s="8"/>
      <c r="I12" s="8"/>
      <c r="J12" s="44"/>
      <c r="K12" s="44"/>
      <c r="L12" s="44"/>
      <c r="M12" s="44"/>
      <c r="N12" s="44"/>
      <c r="W12" s="2">
        <f t="shared" si="47"/>
        <v>2700</v>
      </c>
      <c r="X12" s="2">
        <f t="shared" si="3"/>
        <v>0.75</v>
      </c>
      <c r="Y12" s="2">
        <v>0.6</v>
      </c>
      <c r="Z12" s="2">
        <f t="shared" si="4"/>
        <v>5.9999999999999995E-4</v>
      </c>
      <c r="AA12" s="2">
        <f t="shared" si="5"/>
        <v>4.93152657542137</v>
      </c>
      <c r="AB12" s="68"/>
      <c r="AC12" s="8"/>
      <c r="AD12" s="8"/>
      <c r="AE12" s="8"/>
      <c r="AF12" s="44"/>
      <c r="AG12" s="44"/>
      <c r="AH12" s="44"/>
      <c r="AI12" s="44"/>
      <c r="AJ12" s="44"/>
      <c r="AQ12" s="2">
        <f t="shared" si="48"/>
        <v>2700</v>
      </c>
      <c r="AR12" s="2">
        <f t="shared" si="6"/>
        <v>0.75</v>
      </c>
      <c r="AS12" s="2">
        <v>1</v>
      </c>
      <c r="AT12" s="2">
        <f t="shared" si="7"/>
        <v>1E-3</v>
      </c>
      <c r="AU12" s="2">
        <f t="shared" si="8"/>
        <v>9.8684605264736831</v>
      </c>
      <c r="AV12" s="68"/>
      <c r="AW12" s="8"/>
      <c r="AX12" s="8"/>
      <c r="AY12" s="8"/>
      <c r="AZ12" s="52"/>
      <c r="BA12" s="52"/>
      <c r="BB12" s="52"/>
      <c r="BC12" s="2">
        <f t="shared" si="49"/>
        <v>2700</v>
      </c>
      <c r="BD12" s="2">
        <f t="shared" si="9"/>
        <v>0.75</v>
      </c>
      <c r="BE12" s="2">
        <v>0.3</v>
      </c>
      <c r="BF12" s="2">
        <f t="shared" si="10"/>
        <v>2.9999999999999997E-4</v>
      </c>
      <c r="BG12" s="2">
        <f t="shared" si="11"/>
        <v>2.9605381579421048</v>
      </c>
      <c r="BH12" s="68"/>
      <c r="BI12" s="8"/>
      <c r="BJ12" s="8"/>
      <c r="BK12" s="8"/>
      <c r="BL12" s="52"/>
      <c r="BM12" s="52"/>
      <c r="BN12" s="52"/>
      <c r="BO12" s="52"/>
      <c r="BP12" s="2">
        <f t="shared" si="50"/>
        <v>2700</v>
      </c>
      <c r="BQ12" s="2">
        <f t="shared" si="12"/>
        <v>0.75</v>
      </c>
      <c r="BR12" s="2">
        <v>1</v>
      </c>
      <c r="BS12" s="2">
        <f t="shared" si="13"/>
        <v>1E-3</v>
      </c>
      <c r="BT12" s="2">
        <f t="shared" si="14"/>
        <v>9.8684605264736831</v>
      </c>
      <c r="BU12" s="68"/>
      <c r="BV12" s="8"/>
      <c r="BW12" s="8"/>
      <c r="BX12" s="52"/>
      <c r="BY12" s="8">
        <f t="shared" si="15"/>
        <v>7.5658197369631566</v>
      </c>
      <c r="BZ12" s="8"/>
      <c r="CA12" s="8"/>
      <c r="CB12" s="8"/>
      <c r="CC12" s="8"/>
      <c r="CD12" s="8"/>
      <c r="CE12" s="52"/>
      <c r="CL12" s="2">
        <f t="shared" si="51"/>
        <v>2700</v>
      </c>
      <c r="CM12" s="2">
        <f t="shared" si="16"/>
        <v>0.75</v>
      </c>
      <c r="CN12" s="2">
        <v>0.9</v>
      </c>
      <c r="CO12" s="2">
        <f t="shared" si="17"/>
        <v>8.9999999999999998E-4</v>
      </c>
      <c r="CP12" s="2">
        <f t="shared" si="18"/>
        <v>8.8816144738263141</v>
      </c>
      <c r="CQ12" s="68"/>
      <c r="CR12" s="8"/>
      <c r="CS12" s="8"/>
      <c r="CT12" s="8"/>
      <c r="CU12" s="52"/>
      <c r="CV12" s="52"/>
      <c r="CW12" s="52"/>
      <c r="CX12" s="2">
        <f t="shared" si="52"/>
        <v>2700</v>
      </c>
      <c r="CY12" s="2">
        <f t="shared" si="19"/>
        <v>0.75</v>
      </c>
      <c r="CZ12" s="2">
        <v>0.3</v>
      </c>
      <c r="DA12" s="2">
        <f t="shared" si="20"/>
        <v>2.9999999999999997E-4</v>
      </c>
      <c r="DB12" s="2">
        <f t="shared" si="21"/>
        <v>2.9605381579421048</v>
      </c>
      <c r="DC12" s="68"/>
      <c r="DD12" s="8"/>
      <c r="DE12" s="8"/>
      <c r="DF12" s="8"/>
      <c r="DG12" s="52"/>
      <c r="DH12" s="52"/>
      <c r="DI12" s="52"/>
      <c r="DJ12" s="52"/>
      <c r="DK12" s="2">
        <f t="shared" si="53"/>
        <v>2700</v>
      </c>
      <c r="DL12" s="2">
        <f t="shared" si="22"/>
        <v>0.75</v>
      </c>
      <c r="DM12" s="2">
        <v>1</v>
      </c>
      <c r="DN12" s="2">
        <f t="shared" si="23"/>
        <v>1E-3</v>
      </c>
      <c r="DO12" s="2">
        <f t="shared" si="24"/>
        <v>9.8684605264736831</v>
      </c>
      <c r="DP12" s="68"/>
      <c r="DQ12" s="8"/>
      <c r="DR12" s="8"/>
      <c r="DS12" s="52"/>
      <c r="DT12" s="8">
        <f t="shared" si="25"/>
        <v>7.2368710527473681</v>
      </c>
      <c r="DU12" s="8"/>
      <c r="DV12" s="8"/>
      <c r="DW12" s="8"/>
      <c r="DX12" s="8"/>
      <c r="DY12" s="8"/>
      <c r="DZ12" s="52"/>
      <c r="ER12" s="2">
        <f t="shared" si="54"/>
        <v>2700</v>
      </c>
      <c r="ES12" s="2">
        <f t="shared" si="26"/>
        <v>0.75</v>
      </c>
      <c r="ET12" s="2">
        <v>1.1000000000000001</v>
      </c>
      <c r="EU12" s="2">
        <f t="shared" si="27"/>
        <v>1.1000000000000001E-3</v>
      </c>
      <c r="EV12" s="2">
        <f t="shared" si="28"/>
        <v>10.855306579121052</v>
      </c>
      <c r="EW12" s="68"/>
      <c r="EX12" s="8"/>
      <c r="EY12" s="8"/>
      <c r="EZ12" s="8"/>
      <c r="FA12" s="57"/>
      <c r="FB12" s="57"/>
      <c r="FC12" s="57"/>
      <c r="FD12" s="2">
        <f t="shared" si="55"/>
        <v>2700</v>
      </c>
      <c r="FE12" s="2">
        <f t="shared" si="29"/>
        <v>0.75</v>
      </c>
      <c r="FF12" s="2">
        <v>0.3</v>
      </c>
      <c r="FG12" s="2">
        <f t="shared" si="30"/>
        <v>2.9999999999999997E-4</v>
      </c>
      <c r="FH12" s="2">
        <f t="shared" si="31"/>
        <v>2.9605381579421048</v>
      </c>
      <c r="FI12" s="68"/>
      <c r="FJ12" s="8"/>
      <c r="FK12" s="8"/>
      <c r="FL12" s="8"/>
      <c r="FM12" s="57"/>
      <c r="FN12" s="57"/>
      <c r="FO12" s="57"/>
      <c r="FP12" s="57"/>
      <c r="FQ12" s="2">
        <f t="shared" si="56"/>
        <v>2700</v>
      </c>
      <c r="FR12" s="2">
        <f t="shared" si="32"/>
        <v>0.75</v>
      </c>
      <c r="FS12" s="2">
        <v>1</v>
      </c>
      <c r="FT12" s="2">
        <f t="shared" si="33"/>
        <v>1E-3</v>
      </c>
      <c r="FU12" s="2">
        <f t="shared" si="34"/>
        <v>9.8684605264736831</v>
      </c>
      <c r="FV12" s="68"/>
      <c r="FZ12" s="8">
        <f t="shared" si="35"/>
        <v>7.8947684211789477</v>
      </c>
      <c r="GA12" s="8"/>
      <c r="GB12" s="8"/>
      <c r="GC12" s="8"/>
      <c r="GD12" s="8"/>
      <c r="GE12" s="8"/>
      <c r="GG12" s="57"/>
      <c r="GH12" s="57"/>
      <c r="GI12" s="57"/>
      <c r="GJ12" s="57"/>
      <c r="GK12" s="57"/>
      <c r="GL12" s="2">
        <f t="shared" si="57"/>
        <v>2700</v>
      </c>
      <c r="GM12" s="2">
        <f t="shared" si="36"/>
        <v>0.75</v>
      </c>
      <c r="GN12" s="2">
        <v>1</v>
      </c>
      <c r="GO12" s="2">
        <f t="shared" si="37"/>
        <v>1E-3</v>
      </c>
      <c r="GP12" s="2">
        <f t="shared" si="38"/>
        <v>9.8684605264736831</v>
      </c>
      <c r="GQ12" s="68"/>
      <c r="GR12" s="8"/>
      <c r="GS12" s="8"/>
      <c r="GT12" s="8"/>
      <c r="GU12" s="57"/>
      <c r="GV12" s="57"/>
      <c r="GW12" s="57"/>
      <c r="GX12" s="2">
        <f t="shared" si="58"/>
        <v>2700</v>
      </c>
      <c r="GY12" s="2">
        <f t="shared" si="39"/>
        <v>0.75</v>
      </c>
      <c r="GZ12" s="2">
        <v>0.3</v>
      </c>
      <c r="HA12" s="2">
        <f t="shared" si="40"/>
        <v>2.9999999999999997E-4</v>
      </c>
      <c r="HB12" s="2">
        <f t="shared" si="41"/>
        <v>2.9605381579421048</v>
      </c>
      <c r="HC12" s="68"/>
      <c r="HD12" s="8"/>
      <c r="HE12" s="8"/>
      <c r="HF12" s="8"/>
      <c r="HG12" s="57"/>
      <c r="HH12" s="57"/>
      <c r="HI12" s="57"/>
      <c r="HJ12" s="57"/>
      <c r="HK12" s="2">
        <f t="shared" si="59"/>
        <v>2700</v>
      </c>
      <c r="HL12" s="2">
        <f t="shared" si="42"/>
        <v>0.75</v>
      </c>
      <c r="HM12" s="2">
        <v>1</v>
      </c>
      <c r="HN12" s="2">
        <f t="shared" si="43"/>
        <v>1E-3</v>
      </c>
      <c r="HO12" s="2">
        <f t="shared" si="44"/>
        <v>9.8684605264736831</v>
      </c>
      <c r="HP12" s="68"/>
      <c r="HQ12" s="8"/>
      <c r="HR12" s="8"/>
      <c r="HS12" s="57"/>
      <c r="HT12" s="8">
        <f t="shared" si="45"/>
        <v>7.5658197369631566</v>
      </c>
      <c r="HU12" s="8"/>
      <c r="HV12" s="8"/>
      <c r="HW12" s="8"/>
      <c r="HX12" s="8"/>
      <c r="HY12" s="8"/>
      <c r="HZ12" s="57"/>
    </row>
    <row r="13" spans="1:234" x14ac:dyDescent="0.25">
      <c r="A13" s="2">
        <f t="shared" si="46"/>
        <v>3000</v>
      </c>
      <c r="B13" s="2">
        <f t="shared" si="0"/>
        <v>0.83333333333333337</v>
      </c>
      <c r="C13" s="2">
        <v>0.3</v>
      </c>
      <c r="D13" s="2">
        <f t="shared" si="1"/>
        <v>2.9999999999999997E-4</v>
      </c>
      <c r="E13" s="2">
        <f t="shared" si="2"/>
        <v>2.9605381579421048</v>
      </c>
      <c r="F13" s="68"/>
      <c r="G13" s="8"/>
      <c r="H13" s="8"/>
      <c r="I13" s="8"/>
      <c r="J13" s="44"/>
      <c r="K13" s="44"/>
      <c r="L13" s="44"/>
      <c r="M13" s="44"/>
      <c r="N13" s="44"/>
      <c r="W13" s="2">
        <f t="shared" si="47"/>
        <v>3000</v>
      </c>
      <c r="X13" s="2">
        <f t="shared" si="3"/>
        <v>0.83333333333333337</v>
      </c>
      <c r="Y13" s="2">
        <v>0.4</v>
      </c>
      <c r="Z13" s="2">
        <f t="shared" si="4"/>
        <v>4.0000000000000002E-4</v>
      </c>
      <c r="AA13" s="2">
        <f t="shared" si="5"/>
        <v>3.2876843836142471</v>
      </c>
      <c r="AB13" s="68"/>
      <c r="AC13" s="8"/>
      <c r="AD13" s="8"/>
      <c r="AE13" s="8"/>
      <c r="AF13" s="44"/>
      <c r="AG13" s="44"/>
      <c r="AH13" s="44"/>
      <c r="AI13" s="44"/>
      <c r="AJ13" s="44"/>
      <c r="AQ13" s="2">
        <f t="shared" si="48"/>
        <v>3000</v>
      </c>
      <c r="AR13" s="2">
        <f t="shared" si="6"/>
        <v>0.83333333333333337</v>
      </c>
      <c r="AS13" s="2">
        <v>0.6</v>
      </c>
      <c r="AT13" s="2">
        <f t="shared" si="7"/>
        <v>5.9999999999999995E-4</v>
      </c>
      <c r="AU13" s="2">
        <f t="shared" si="8"/>
        <v>5.9210763158842097</v>
      </c>
      <c r="AV13" s="68"/>
      <c r="AW13" s="8"/>
      <c r="AX13" s="8"/>
      <c r="AY13" s="8"/>
      <c r="AZ13" s="52"/>
      <c r="BA13" s="52"/>
      <c r="BB13" s="52"/>
      <c r="BC13" s="2">
        <f t="shared" si="49"/>
        <v>3000</v>
      </c>
      <c r="BD13" s="2">
        <f t="shared" si="9"/>
        <v>0.83333333333333337</v>
      </c>
      <c r="BE13" s="2">
        <v>0.3</v>
      </c>
      <c r="BF13" s="2">
        <f t="shared" si="10"/>
        <v>2.9999999999999997E-4</v>
      </c>
      <c r="BG13" s="2">
        <f t="shared" si="11"/>
        <v>2.9605381579421048</v>
      </c>
      <c r="BH13" s="68"/>
      <c r="BI13" s="8"/>
      <c r="BJ13" s="8"/>
      <c r="BK13" s="8"/>
      <c r="BL13" s="52"/>
      <c r="BM13" s="52"/>
      <c r="BN13" s="52"/>
      <c r="BO13" s="52"/>
      <c r="BP13" s="2">
        <f t="shared" si="50"/>
        <v>3000</v>
      </c>
      <c r="BQ13" s="2">
        <f t="shared" si="12"/>
        <v>0.83333333333333337</v>
      </c>
      <c r="BR13" s="2">
        <v>0.7</v>
      </c>
      <c r="BS13" s="2">
        <f t="shared" si="13"/>
        <v>6.9999999999999999E-4</v>
      </c>
      <c r="BT13" s="2">
        <f t="shared" si="14"/>
        <v>6.9079223685315778</v>
      </c>
      <c r="BU13" s="68"/>
      <c r="BV13" s="8"/>
      <c r="BW13" s="8"/>
      <c r="BX13" s="52"/>
      <c r="BY13" s="8">
        <f t="shared" si="15"/>
        <v>5.2631789474526309</v>
      </c>
      <c r="BZ13" s="8"/>
      <c r="CA13" s="8"/>
      <c r="CB13" s="8"/>
      <c r="CC13" s="8"/>
      <c r="CD13" s="8"/>
      <c r="CE13" s="52"/>
      <c r="CL13" s="2">
        <f t="shared" si="51"/>
        <v>3000</v>
      </c>
      <c r="CM13" s="2">
        <f t="shared" si="16"/>
        <v>0.83333333333333337</v>
      </c>
      <c r="CN13" s="2">
        <v>0.6</v>
      </c>
      <c r="CO13" s="2">
        <f t="shared" si="17"/>
        <v>5.9999999999999995E-4</v>
      </c>
      <c r="CP13" s="2">
        <f t="shared" si="18"/>
        <v>5.9210763158842097</v>
      </c>
      <c r="CQ13" s="68"/>
      <c r="CR13" s="8"/>
      <c r="CS13" s="8"/>
      <c r="CT13" s="8"/>
      <c r="CU13" s="52"/>
      <c r="CV13" s="52"/>
      <c r="CW13" s="52"/>
      <c r="CX13" s="2">
        <f t="shared" si="52"/>
        <v>3000</v>
      </c>
      <c r="CY13" s="2">
        <f t="shared" si="19"/>
        <v>0.83333333333333337</v>
      </c>
      <c r="CZ13" s="2">
        <v>0.3</v>
      </c>
      <c r="DA13" s="2">
        <f t="shared" si="20"/>
        <v>2.9999999999999997E-4</v>
      </c>
      <c r="DB13" s="2">
        <f t="shared" si="21"/>
        <v>2.9605381579421048</v>
      </c>
      <c r="DC13" s="68"/>
      <c r="DD13" s="8"/>
      <c r="DE13" s="8"/>
      <c r="DF13" s="8"/>
      <c r="DG13" s="52"/>
      <c r="DH13" s="52"/>
      <c r="DI13" s="52"/>
      <c r="DJ13" s="52"/>
      <c r="DK13" s="2">
        <f t="shared" si="53"/>
        <v>3000</v>
      </c>
      <c r="DL13" s="2">
        <f t="shared" si="22"/>
        <v>0.83333333333333337</v>
      </c>
      <c r="DM13" s="2">
        <v>0.7</v>
      </c>
      <c r="DN13" s="2">
        <f t="shared" si="23"/>
        <v>6.9999999999999999E-4</v>
      </c>
      <c r="DO13" s="2">
        <f t="shared" si="24"/>
        <v>6.9079223685315778</v>
      </c>
      <c r="DP13" s="68"/>
      <c r="DQ13" s="8"/>
      <c r="DR13" s="8"/>
      <c r="DS13" s="52"/>
      <c r="DT13" s="8">
        <f t="shared" si="25"/>
        <v>5.2631789474526309</v>
      </c>
      <c r="DU13" s="8"/>
      <c r="DV13" s="8"/>
      <c r="DW13" s="8"/>
      <c r="DX13" s="8"/>
      <c r="DY13" s="8"/>
      <c r="DZ13" s="52"/>
      <c r="ER13" s="2">
        <f t="shared" si="54"/>
        <v>3000</v>
      </c>
      <c r="ES13" s="2">
        <f t="shared" si="26"/>
        <v>0.83333333333333337</v>
      </c>
      <c r="ET13" s="2">
        <v>0.8</v>
      </c>
      <c r="EU13" s="2">
        <f t="shared" si="27"/>
        <v>8.0000000000000004E-4</v>
      </c>
      <c r="EV13" s="2">
        <f t="shared" si="28"/>
        <v>7.8947684211789468</v>
      </c>
      <c r="EW13" s="68"/>
      <c r="EX13" s="8"/>
      <c r="EY13" s="8"/>
      <c r="EZ13" s="8"/>
      <c r="FA13" s="57"/>
      <c r="FB13" s="57"/>
      <c r="FC13" s="57"/>
      <c r="FD13" s="2">
        <f t="shared" si="55"/>
        <v>3000</v>
      </c>
      <c r="FE13" s="2">
        <f t="shared" si="29"/>
        <v>0.83333333333333337</v>
      </c>
      <c r="FF13" s="2">
        <v>0.3</v>
      </c>
      <c r="FG13" s="2">
        <f t="shared" si="30"/>
        <v>2.9999999999999997E-4</v>
      </c>
      <c r="FH13" s="2">
        <f t="shared" si="31"/>
        <v>2.9605381579421048</v>
      </c>
      <c r="FI13" s="68"/>
      <c r="FJ13" s="8"/>
      <c r="FK13" s="8"/>
      <c r="FL13" s="8"/>
      <c r="FM13" s="57"/>
      <c r="FN13" s="57"/>
      <c r="FO13" s="57"/>
      <c r="FP13" s="57"/>
      <c r="FQ13" s="2">
        <f t="shared" si="56"/>
        <v>3000</v>
      </c>
      <c r="FR13" s="2">
        <f t="shared" si="32"/>
        <v>0.83333333333333337</v>
      </c>
      <c r="FS13" s="2">
        <v>0.7</v>
      </c>
      <c r="FT13" s="2">
        <f t="shared" si="33"/>
        <v>6.9999999999999999E-4</v>
      </c>
      <c r="FU13" s="2">
        <f t="shared" si="34"/>
        <v>6.9079223685315778</v>
      </c>
      <c r="FV13" s="68"/>
      <c r="FZ13" s="8">
        <f t="shared" si="35"/>
        <v>5.9210763158842097</v>
      </c>
      <c r="GA13" s="8"/>
      <c r="GB13" s="8"/>
      <c r="GC13" s="8"/>
      <c r="GD13" s="8"/>
      <c r="GE13" s="8"/>
      <c r="GG13" s="57"/>
      <c r="GH13" s="57"/>
      <c r="GI13" s="57"/>
      <c r="GJ13" s="57"/>
      <c r="GK13" s="57"/>
      <c r="GL13" s="2">
        <f t="shared" si="57"/>
        <v>3000</v>
      </c>
      <c r="GM13" s="2">
        <f t="shared" si="36"/>
        <v>0.83333333333333337</v>
      </c>
      <c r="GN13" s="2">
        <v>0.6</v>
      </c>
      <c r="GO13" s="2">
        <f t="shared" si="37"/>
        <v>5.9999999999999995E-4</v>
      </c>
      <c r="GP13" s="2">
        <f t="shared" si="38"/>
        <v>5.9210763158842097</v>
      </c>
      <c r="GQ13" s="68"/>
      <c r="GR13" s="8"/>
      <c r="GS13" s="8"/>
      <c r="GT13" s="8"/>
      <c r="GU13" s="57"/>
      <c r="GV13" s="57"/>
      <c r="GW13" s="57"/>
      <c r="GX13" s="2">
        <f t="shared" si="58"/>
        <v>3000</v>
      </c>
      <c r="GY13" s="2">
        <f t="shared" si="39"/>
        <v>0.83333333333333337</v>
      </c>
      <c r="GZ13" s="2">
        <v>0.3</v>
      </c>
      <c r="HA13" s="2">
        <f t="shared" si="40"/>
        <v>2.9999999999999997E-4</v>
      </c>
      <c r="HB13" s="2">
        <f t="shared" si="41"/>
        <v>2.9605381579421048</v>
      </c>
      <c r="HC13" s="68"/>
      <c r="HD13" s="8"/>
      <c r="HE13" s="8"/>
      <c r="HF13" s="8"/>
      <c r="HG13" s="57"/>
      <c r="HH13" s="57"/>
      <c r="HI13" s="57"/>
      <c r="HJ13" s="57"/>
      <c r="HK13" s="2">
        <f t="shared" si="59"/>
        <v>3000</v>
      </c>
      <c r="HL13" s="2">
        <f t="shared" si="42"/>
        <v>0.83333333333333337</v>
      </c>
      <c r="HM13" s="2">
        <v>0.7</v>
      </c>
      <c r="HN13" s="2">
        <f t="shared" si="43"/>
        <v>6.9999999999999999E-4</v>
      </c>
      <c r="HO13" s="2">
        <f t="shared" si="44"/>
        <v>6.9079223685315778</v>
      </c>
      <c r="HP13" s="68"/>
      <c r="HQ13" s="8"/>
      <c r="HR13" s="8"/>
      <c r="HS13" s="57"/>
      <c r="HT13" s="8">
        <f t="shared" si="45"/>
        <v>5.2631789474526309</v>
      </c>
      <c r="HU13" s="8"/>
      <c r="HV13" s="8"/>
      <c r="HW13" s="8"/>
      <c r="HX13" s="8"/>
      <c r="HY13" s="8"/>
      <c r="HZ13" s="57"/>
    </row>
    <row r="14" spans="1:234" x14ac:dyDescent="0.25">
      <c r="A14" s="2">
        <f t="shared" si="46"/>
        <v>3300</v>
      </c>
      <c r="B14" s="2">
        <f t="shared" si="0"/>
        <v>0.91666666666666663</v>
      </c>
      <c r="C14" s="2">
        <v>0.3</v>
      </c>
      <c r="D14" s="2">
        <f t="shared" si="1"/>
        <v>2.9999999999999997E-4</v>
      </c>
      <c r="E14" s="2">
        <f t="shared" si="2"/>
        <v>2.9605381579421048</v>
      </c>
      <c r="F14" s="68"/>
      <c r="G14" s="8"/>
      <c r="H14" s="8"/>
      <c r="I14" s="8"/>
      <c r="J14" s="44"/>
      <c r="K14" s="44"/>
      <c r="L14" s="44"/>
      <c r="M14" s="44"/>
      <c r="N14" s="44"/>
      <c r="W14" s="2">
        <f t="shared" si="47"/>
        <v>3300</v>
      </c>
      <c r="X14" s="2">
        <f t="shared" si="3"/>
        <v>0.91666666666666663</v>
      </c>
      <c r="Y14" s="2">
        <v>0.4</v>
      </c>
      <c r="Z14" s="2">
        <f t="shared" si="4"/>
        <v>4.0000000000000002E-4</v>
      </c>
      <c r="AA14" s="2">
        <f t="shared" si="5"/>
        <v>3.2876843836142471</v>
      </c>
      <c r="AB14" s="68"/>
      <c r="AC14" s="8"/>
      <c r="AD14" s="8"/>
      <c r="AE14" s="8"/>
      <c r="AF14" s="44"/>
      <c r="AG14" s="44"/>
      <c r="AH14" s="44"/>
      <c r="AI14" s="44"/>
      <c r="AJ14" s="44"/>
      <c r="AQ14" s="2">
        <f t="shared" si="48"/>
        <v>3300</v>
      </c>
      <c r="AR14" s="2">
        <f t="shared" si="6"/>
        <v>0.91666666666666663</v>
      </c>
      <c r="AS14" s="2">
        <v>0.4</v>
      </c>
      <c r="AT14" s="2">
        <f t="shared" si="7"/>
        <v>4.0000000000000002E-4</v>
      </c>
      <c r="AU14" s="2">
        <f t="shared" si="8"/>
        <v>3.9473842105894734</v>
      </c>
      <c r="AV14" s="68"/>
      <c r="AW14" s="8"/>
      <c r="AX14" s="8"/>
      <c r="AY14" s="8"/>
      <c r="AZ14" s="52"/>
      <c r="BA14" s="52"/>
      <c r="BB14" s="52"/>
      <c r="BC14" s="2">
        <f t="shared" si="49"/>
        <v>3300</v>
      </c>
      <c r="BD14" s="2">
        <f t="shared" si="9"/>
        <v>0.91666666666666663</v>
      </c>
      <c r="BE14" s="2">
        <v>0.3</v>
      </c>
      <c r="BF14" s="2">
        <f t="shared" si="10"/>
        <v>2.9999999999999997E-4</v>
      </c>
      <c r="BG14" s="2">
        <f t="shared" si="11"/>
        <v>2.9605381579421048</v>
      </c>
      <c r="BH14" s="68"/>
      <c r="BI14" s="8"/>
      <c r="BJ14" s="8"/>
      <c r="BK14" s="8"/>
      <c r="BL14" s="52"/>
      <c r="BM14" s="52"/>
      <c r="BN14" s="52"/>
      <c r="BO14" s="52"/>
      <c r="BP14" s="2">
        <f t="shared" si="50"/>
        <v>3300</v>
      </c>
      <c r="BQ14" s="2">
        <f t="shared" si="12"/>
        <v>0.91666666666666663</v>
      </c>
      <c r="BR14" s="2">
        <v>0.4</v>
      </c>
      <c r="BS14" s="2">
        <f t="shared" si="13"/>
        <v>4.0000000000000002E-4</v>
      </c>
      <c r="BT14" s="2">
        <f t="shared" si="14"/>
        <v>3.9473842105894734</v>
      </c>
      <c r="BU14" s="68"/>
      <c r="BV14" s="8"/>
      <c r="BW14" s="8"/>
      <c r="BX14" s="52"/>
      <c r="BY14" s="8">
        <f t="shared" si="15"/>
        <v>3.618435526373684</v>
      </c>
      <c r="BZ14" s="8"/>
      <c r="CA14" s="8"/>
      <c r="CB14" s="8"/>
      <c r="CC14" s="8"/>
      <c r="CD14" s="8"/>
      <c r="CE14" s="52"/>
      <c r="CL14" s="2">
        <f t="shared" si="51"/>
        <v>3300</v>
      </c>
      <c r="CM14" s="2">
        <f t="shared" si="16"/>
        <v>0.91666666666666663</v>
      </c>
      <c r="CN14" s="2">
        <v>0.4</v>
      </c>
      <c r="CO14" s="2">
        <f t="shared" si="17"/>
        <v>4.0000000000000002E-4</v>
      </c>
      <c r="CP14" s="2">
        <f t="shared" si="18"/>
        <v>3.9473842105894734</v>
      </c>
      <c r="CQ14" s="68"/>
      <c r="CR14" s="8"/>
      <c r="CS14" s="8"/>
      <c r="CT14" s="8"/>
      <c r="CU14" s="52"/>
      <c r="CV14" s="52"/>
      <c r="CW14" s="52"/>
      <c r="CX14" s="2">
        <f t="shared" si="52"/>
        <v>3300</v>
      </c>
      <c r="CY14" s="2">
        <f t="shared" si="19"/>
        <v>0.91666666666666663</v>
      </c>
      <c r="CZ14" s="2">
        <v>0.3</v>
      </c>
      <c r="DA14" s="2">
        <f t="shared" si="20"/>
        <v>2.9999999999999997E-4</v>
      </c>
      <c r="DB14" s="2">
        <f t="shared" si="21"/>
        <v>2.9605381579421048</v>
      </c>
      <c r="DC14" s="68"/>
      <c r="DD14" s="8"/>
      <c r="DE14" s="8"/>
      <c r="DF14" s="8"/>
      <c r="DG14" s="52"/>
      <c r="DH14" s="52"/>
      <c r="DI14" s="52"/>
      <c r="DJ14" s="52"/>
      <c r="DK14" s="2">
        <f t="shared" si="53"/>
        <v>3300</v>
      </c>
      <c r="DL14" s="2">
        <f t="shared" si="22"/>
        <v>0.91666666666666663</v>
      </c>
      <c r="DM14" s="2">
        <v>0.4</v>
      </c>
      <c r="DN14" s="2">
        <f t="shared" si="23"/>
        <v>4.0000000000000002E-4</v>
      </c>
      <c r="DO14" s="2">
        <f t="shared" si="24"/>
        <v>3.9473842105894734</v>
      </c>
      <c r="DP14" s="68"/>
      <c r="DQ14" s="8"/>
      <c r="DR14" s="8"/>
      <c r="DS14" s="52"/>
      <c r="DT14" s="8">
        <f t="shared" si="25"/>
        <v>3.618435526373684</v>
      </c>
      <c r="DU14" s="8"/>
      <c r="DV14" s="8"/>
      <c r="DW14" s="8"/>
      <c r="DX14" s="8"/>
      <c r="DY14" s="8"/>
      <c r="DZ14" s="52"/>
      <c r="ER14" s="2">
        <f t="shared" si="54"/>
        <v>3300</v>
      </c>
      <c r="ES14" s="2">
        <f t="shared" si="26"/>
        <v>0.91666666666666663</v>
      </c>
      <c r="ET14" s="2">
        <v>0.6</v>
      </c>
      <c r="EU14" s="2">
        <f t="shared" si="27"/>
        <v>5.9999999999999995E-4</v>
      </c>
      <c r="EV14" s="2">
        <f t="shared" si="28"/>
        <v>5.9210763158842097</v>
      </c>
      <c r="EW14" s="68"/>
      <c r="EX14" s="8"/>
      <c r="EY14" s="8"/>
      <c r="EZ14" s="8"/>
      <c r="FA14" s="57"/>
      <c r="FB14" s="57"/>
      <c r="FC14" s="57"/>
      <c r="FD14" s="2">
        <f t="shared" si="55"/>
        <v>3300</v>
      </c>
      <c r="FE14" s="2">
        <f t="shared" si="29"/>
        <v>0.91666666666666663</v>
      </c>
      <c r="FF14" s="2">
        <v>0.3</v>
      </c>
      <c r="FG14" s="2">
        <f t="shared" si="30"/>
        <v>2.9999999999999997E-4</v>
      </c>
      <c r="FH14" s="2">
        <f t="shared" si="31"/>
        <v>2.9605381579421048</v>
      </c>
      <c r="FI14" s="68"/>
      <c r="FJ14" s="8"/>
      <c r="FK14" s="8"/>
      <c r="FL14" s="8"/>
      <c r="FM14" s="57"/>
      <c r="FN14" s="57"/>
      <c r="FO14" s="57"/>
      <c r="FP14" s="57"/>
      <c r="FQ14" s="2">
        <f t="shared" si="56"/>
        <v>3300</v>
      </c>
      <c r="FR14" s="2">
        <f t="shared" si="32"/>
        <v>0.91666666666666663</v>
      </c>
      <c r="FS14" s="2">
        <v>0.4</v>
      </c>
      <c r="FT14" s="2">
        <f t="shared" si="33"/>
        <v>4.0000000000000002E-4</v>
      </c>
      <c r="FU14" s="2">
        <f t="shared" si="34"/>
        <v>3.9473842105894734</v>
      </c>
      <c r="FV14" s="68"/>
      <c r="FZ14" s="8">
        <f t="shared" si="35"/>
        <v>4.2763328948052619</v>
      </c>
      <c r="GA14" s="8"/>
      <c r="GB14" s="8"/>
      <c r="GC14" s="8"/>
      <c r="GD14" s="8"/>
      <c r="GE14" s="8"/>
      <c r="GG14" s="57"/>
      <c r="GH14" s="57"/>
      <c r="GI14" s="57"/>
      <c r="GJ14" s="57"/>
      <c r="GK14" s="57"/>
      <c r="GL14" s="2">
        <f t="shared" si="57"/>
        <v>3300</v>
      </c>
      <c r="GM14" s="2">
        <f t="shared" si="36"/>
        <v>0.91666666666666663</v>
      </c>
      <c r="GN14" s="2">
        <v>0.4</v>
      </c>
      <c r="GO14" s="2">
        <f t="shared" si="37"/>
        <v>4.0000000000000002E-4</v>
      </c>
      <c r="GP14" s="2">
        <f t="shared" si="38"/>
        <v>3.9473842105894734</v>
      </c>
      <c r="GQ14" s="68"/>
      <c r="GR14" s="8"/>
      <c r="GS14" s="8"/>
      <c r="GT14" s="8"/>
      <c r="GU14" s="57"/>
      <c r="GV14" s="57"/>
      <c r="GW14" s="57"/>
      <c r="GX14" s="2">
        <f t="shared" si="58"/>
        <v>3300</v>
      </c>
      <c r="GY14" s="2">
        <f t="shared" si="39"/>
        <v>0.91666666666666663</v>
      </c>
      <c r="GZ14" s="2">
        <v>0.3</v>
      </c>
      <c r="HA14" s="2">
        <f t="shared" si="40"/>
        <v>2.9999999999999997E-4</v>
      </c>
      <c r="HB14" s="2">
        <f t="shared" si="41"/>
        <v>2.9605381579421048</v>
      </c>
      <c r="HC14" s="68"/>
      <c r="HD14" s="8"/>
      <c r="HE14" s="8"/>
      <c r="HF14" s="8"/>
      <c r="HG14" s="57"/>
      <c r="HH14" s="57"/>
      <c r="HI14" s="57"/>
      <c r="HJ14" s="57"/>
      <c r="HK14" s="2">
        <f t="shared" si="59"/>
        <v>3300</v>
      </c>
      <c r="HL14" s="2">
        <f t="shared" si="42"/>
        <v>0.91666666666666663</v>
      </c>
      <c r="HM14" s="2">
        <v>0.4</v>
      </c>
      <c r="HN14" s="2">
        <f t="shared" si="43"/>
        <v>4.0000000000000002E-4</v>
      </c>
      <c r="HO14" s="2">
        <f t="shared" si="44"/>
        <v>3.9473842105894734</v>
      </c>
      <c r="HP14" s="68"/>
      <c r="HQ14" s="8"/>
      <c r="HR14" s="8"/>
      <c r="HS14" s="57"/>
      <c r="HT14" s="8">
        <f t="shared" si="45"/>
        <v>3.618435526373684</v>
      </c>
      <c r="HU14" s="8"/>
      <c r="HV14" s="8"/>
      <c r="HW14" s="8"/>
      <c r="HX14" s="8"/>
      <c r="HY14" s="8"/>
      <c r="HZ14" s="57"/>
    </row>
    <row r="15" spans="1:234" x14ac:dyDescent="0.25">
      <c r="A15" s="2">
        <f t="shared" si="46"/>
        <v>3600</v>
      </c>
      <c r="B15" s="2">
        <f t="shared" si="0"/>
        <v>1</v>
      </c>
      <c r="C15" s="2">
        <v>0.3</v>
      </c>
      <c r="D15" s="2">
        <f t="shared" si="1"/>
        <v>2.9999999999999997E-4</v>
      </c>
      <c r="E15" s="2">
        <f t="shared" si="2"/>
        <v>2.9605381579421048</v>
      </c>
      <c r="F15" s="68"/>
      <c r="G15" s="8"/>
      <c r="H15" s="8"/>
      <c r="I15" s="8"/>
      <c r="J15" s="44"/>
      <c r="K15" s="44"/>
      <c r="L15" s="44"/>
      <c r="M15" s="44"/>
      <c r="N15" s="44"/>
      <c r="W15" s="2">
        <f t="shared" si="47"/>
        <v>3600</v>
      </c>
      <c r="X15" s="2">
        <f t="shared" si="3"/>
        <v>1</v>
      </c>
      <c r="Y15" s="2">
        <v>0.4</v>
      </c>
      <c r="Z15" s="2">
        <f t="shared" si="4"/>
        <v>4.0000000000000002E-4</v>
      </c>
      <c r="AA15" s="2">
        <f t="shared" si="5"/>
        <v>3.2876843836142471</v>
      </c>
      <c r="AB15" s="68"/>
      <c r="AC15" s="8"/>
      <c r="AD15" s="8"/>
      <c r="AE15" s="8"/>
      <c r="AF15" s="44"/>
      <c r="AG15" s="44"/>
      <c r="AH15" s="44"/>
      <c r="AI15" s="44"/>
      <c r="AJ15" s="44"/>
      <c r="AQ15" s="2">
        <f t="shared" si="48"/>
        <v>3600</v>
      </c>
      <c r="AR15" s="2">
        <f t="shared" si="6"/>
        <v>1</v>
      </c>
      <c r="AS15" s="2">
        <v>0.3</v>
      </c>
      <c r="AT15" s="2">
        <f t="shared" si="7"/>
        <v>2.9999999999999997E-4</v>
      </c>
      <c r="AU15" s="2">
        <f t="shared" si="8"/>
        <v>2.9605381579421048</v>
      </c>
      <c r="AV15" s="68"/>
      <c r="AW15" s="8"/>
      <c r="AX15" s="8"/>
      <c r="AY15" s="8"/>
      <c r="AZ15" s="52"/>
      <c r="BA15" s="52"/>
      <c r="BB15" s="52"/>
      <c r="BC15" s="2">
        <f t="shared" si="49"/>
        <v>3600</v>
      </c>
      <c r="BD15" s="2">
        <f t="shared" si="9"/>
        <v>1</v>
      </c>
      <c r="BE15" s="2">
        <v>0.3</v>
      </c>
      <c r="BF15" s="2">
        <f t="shared" si="10"/>
        <v>2.9999999999999997E-4</v>
      </c>
      <c r="BG15" s="2">
        <f t="shared" si="11"/>
        <v>2.9605381579421048</v>
      </c>
      <c r="BH15" s="68"/>
      <c r="BI15" s="8"/>
      <c r="BJ15" s="8"/>
      <c r="BK15" s="8"/>
      <c r="BL15" s="52"/>
      <c r="BM15" s="52"/>
      <c r="BN15" s="52"/>
      <c r="BO15" s="52"/>
      <c r="BP15" s="2">
        <f t="shared" si="50"/>
        <v>3600</v>
      </c>
      <c r="BQ15" s="2">
        <f t="shared" si="12"/>
        <v>1</v>
      </c>
      <c r="BR15" s="2">
        <v>0.4</v>
      </c>
      <c r="BS15" s="2">
        <f t="shared" si="13"/>
        <v>4.0000000000000002E-4</v>
      </c>
      <c r="BT15" s="2">
        <f t="shared" si="14"/>
        <v>3.9473842105894734</v>
      </c>
      <c r="BU15" s="68"/>
      <c r="BV15" s="8"/>
      <c r="BW15" s="8"/>
      <c r="BX15" s="52"/>
      <c r="BY15" s="8">
        <f t="shared" si="15"/>
        <v>3.2894868421578942</v>
      </c>
      <c r="BZ15" s="8"/>
      <c r="CA15" s="8"/>
      <c r="CB15" s="8"/>
      <c r="CC15" s="8"/>
      <c r="CD15" s="8"/>
      <c r="CE15" s="52"/>
      <c r="CL15" s="2">
        <f t="shared" si="51"/>
        <v>3600</v>
      </c>
      <c r="CM15" s="2">
        <f t="shared" si="16"/>
        <v>1</v>
      </c>
      <c r="CN15" s="2">
        <v>0.3</v>
      </c>
      <c r="CO15" s="2">
        <f t="shared" si="17"/>
        <v>2.9999999999999997E-4</v>
      </c>
      <c r="CP15" s="2">
        <f t="shared" si="18"/>
        <v>2.9605381579421048</v>
      </c>
      <c r="CQ15" s="68"/>
      <c r="CR15" s="8"/>
      <c r="CS15" s="8"/>
      <c r="CT15" s="8"/>
      <c r="CU15" s="52"/>
      <c r="CV15" s="52"/>
      <c r="CW15" s="52"/>
      <c r="CX15" s="2">
        <f t="shared" si="52"/>
        <v>3600</v>
      </c>
      <c r="CY15" s="2">
        <f t="shared" si="19"/>
        <v>1</v>
      </c>
      <c r="CZ15" s="2">
        <v>0.3</v>
      </c>
      <c r="DA15" s="2">
        <f t="shared" si="20"/>
        <v>2.9999999999999997E-4</v>
      </c>
      <c r="DB15" s="2">
        <f t="shared" si="21"/>
        <v>2.9605381579421048</v>
      </c>
      <c r="DC15" s="68"/>
      <c r="DD15" s="8"/>
      <c r="DE15" s="8"/>
      <c r="DF15" s="8"/>
      <c r="DG15" s="52"/>
      <c r="DH15" s="52"/>
      <c r="DI15" s="52"/>
      <c r="DJ15" s="52"/>
      <c r="DK15" s="2">
        <f t="shared" si="53"/>
        <v>3600</v>
      </c>
      <c r="DL15" s="2">
        <f t="shared" si="22"/>
        <v>1</v>
      </c>
      <c r="DM15" s="2">
        <v>0.4</v>
      </c>
      <c r="DN15" s="2">
        <f t="shared" si="23"/>
        <v>4.0000000000000002E-4</v>
      </c>
      <c r="DO15" s="2">
        <f t="shared" si="24"/>
        <v>3.9473842105894734</v>
      </c>
      <c r="DP15" s="68"/>
      <c r="DQ15" s="8"/>
      <c r="DR15" s="8"/>
      <c r="DS15" s="52"/>
      <c r="DT15" s="8">
        <f t="shared" si="25"/>
        <v>3.2894868421578942</v>
      </c>
      <c r="DU15" s="8"/>
      <c r="DV15" s="8"/>
      <c r="DW15" s="8"/>
      <c r="DX15" s="8"/>
      <c r="DY15" s="8"/>
      <c r="DZ15" s="52"/>
      <c r="ER15" s="2">
        <f t="shared" si="54"/>
        <v>3600</v>
      </c>
      <c r="ES15" s="2">
        <f t="shared" si="26"/>
        <v>1</v>
      </c>
      <c r="ET15" s="2">
        <v>0.3</v>
      </c>
      <c r="EU15" s="2">
        <f t="shared" si="27"/>
        <v>2.9999999999999997E-4</v>
      </c>
      <c r="EV15" s="2">
        <f t="shared" si="28"/>
        <v>2.9605381579421048</v>
      </c>
      <c r="EW15" s="68"/>
      <c r="EX15" s="8"/>
      <c r="EY15" s="8"/>
      <c r="EZ15" s="8"/>
      <c r="FA15" s="57"/>
      <c r="FB15" s="57"/>
      <c r="FC15" s="57"/>
      <c r="FD15" s="2">
        <f t="shared" si="55"/>
        <v>3600</v>
      </c>
      <c r="FE15" s="2">
        <f t="shared" si="29"/>
        <v>1</v>
      </c>
      <c r="FF15" s="2">
        <v>0.4</v>
      </c>
      <c r="FG15" s="2">
        <f t="shared" si="30"/>
        <v>4.0000000000000002E-4</v>
      </c>
      <c r="FH15" s="2">
        <f t="shared" si="31"/>
        <v>3.9473842105894734</v>
      </c>
      <c r="FI15" s="68"/>
      <c r="FJ15" s="8"/>
      <c r="FK15" s="8"/>
      <c r="FL15" s="8"/>
      <c r="FM15" s="57"/>
      <c r="FN15" s="57"/>
      <c r="FO15" s="57"/>
      <c r="FP15" s="57"/>
      <c r="FQ15" s="2">
        <f t="shared" si="56"/>
        <v>3600</v>
      </c>
      <c r="FR15" s="2">
        <f t="shared" si="32"/>
        <v>1</v>
      </c>
      <c r="FS15" s="2">
        <v>0.4</v>
      </c>
      <c r="FT15" s="2">
        <f t="shared" si="33"/>
        <v>4.0000000000000002E-4</v>
      </c>
      <c r="FU15" s="2">
        <f t="shared" si="34"/>
        <v>3.9473842105894734</v>
      </c>
      <c r="FV15" s="68"/>
      <c r="FZ15" s="8">
        <f t="shared" si="35"/>
        <v>3.618435526373684</v>
      </c>
      <c r="GA15" s="8"/>
      <c r="GB15" s="8"/>
      <c r="GC15" s="8"/>
      <c r="GD15" s="8"/>
      <c r="GE15" s="8"/>
      <c r="GG15" s="57"/>
      <c r="GH15" s="57"/>
      <c r="GI15" s="57"/>
      <c r="GJ15" s="57"/>
      <c r="GK15" s="57"/>
      <c r="GL15" s="2">
        <f t="shared" si="57"/>
        <v>3600</v>
      </c>
      <c r="GM15" s="2">
        <f t="shared" si="36"/>
        <v>1</v>
      </c>
      <c r="GN15" s="2">
        <v>0.3</v>
      </c>
      <c r="GO15" s="2">
        <f t="shared" si="37"/>
        <v>2.9999999999999997E-4</v>
      </c>
      <c r="GP15" s="2">
        <f t="shared" si="38"/>
        <v>2.9605381579421048</v>
      </c>
      <c r="GQ15" s="68"/>
      <c r="GR15" s="8"/>
      <c r="GS15" s="8"/>
      <c r="GT15" s="8"/>
      <c r="GU15" s="57"/>
      <c r="GV15" s="57"/>
      <c r="GW15" s="57"/>
      <c r="GX15" s="2">
        <f t="shared" si="58"/>
        <v>3600</v>
      </c>
      <c r="GY15" s="2">
        <f t="shared" si="39"/>
        <v>1</v>
      </c>
      <c r="GZ15" s="2">
        <v>0.3</v>
      </c>
      <c r="HA15" s="2">
        <f t="shared" si="40"/>
        <v>2.9999999999999997E-4</v>
      </c>
      <c r="HB15" s="2">
        <f t="shared" si="41"/>
        <v>2.9605381579421048</v>
      </c>
      <c r="HC15" s="68"/>
      <c r="HD15" s="8"/>
      <c r="HE15" s="8"/>
      <c r="HF15" s="8"/>
      <c r="HG15" s="57"/>
      <c r="HH15" s="57"/>
      <c r="HI15" s="57"/>
      <c r="HJ15" s="57"/>
      <c r="HK15" s="2">
        <f t="shared" si="59"/>
        <v>3600</v>
      </c>
      <c r="HL15" s="2">
        <f t="shared" si="42"/>
        <v>1</v>
      </c>
      <c r="HM15" s="2">
        <v>0.4</v>
      </c>
      <c r="HN15" s="2">
        <f t="shared" si="43"/>
        <v>4.0000000000000002E-4</v>
      </c>
      <c r="HO15" s="2">
        <f t="shared" si="44"/>
        <v>3.9473842105894734</v>
      </c>
      <c r="HP15" s="68"/>
      <c r="HQ15" s="8"/>
      <c r="HR15" s="8"/>
      <c r="HS15" s="57"/>
      <c r="HT15" s="8">
        <f t="shared" si="45"/>
        <v>3.2894868421578942</v>
      </c>
      <c r="HU15" s="8"/>
      <c r="HV15" s="8"/>
      <c r="HW15" s="8"/>
      <c r="HX15" s="8"/>
      <c r="HY15" s="8"/>
      <c r="HZ15" s="57"/>
    </row>
    <row r="16" spans="1:234" x14ac:dyDescent="0.25">
      <c r="A16" s="2">
        <f t="shared" si="46"/>
        <v>3900</v>
      </c>
      <c r="B16" s="2">
        <f t="shared" si="0"/>
        <v>1.0833333333333333</v>
      </c>
      <c r="C16" s="2">
        <v>0.3</v>
      </c>
      <c r="D16" s="2">
        <f t="shared" si="1"/>
        <v>2.9999999999999997E-4</v>
      </c>
      <c r="E16" s="2">
        <f t="shared" si="2"/>
        <v>2.9605381579421048</v>
      </c>
      <c r="F16" s="68"/>
      <c r="G16" s="8"/>
      <c r="H16" s="8"/>
      <c r="I16" s="8"/>
      <c r="J16" s="44"/>
      <c r="K16" s="44"/>
      <c r="L16" s="44"/>
      <c r="M16" s="44"/>
      <c r="N16" s="44"/>
      <c r="W16" s="2">
        <f t="shared" si="47"/>
        <v>3900</v>
      </c>
      <c r="X16" s="2">
        <f t="shared" si="3"/>
        <v>1.0833333333333333</v>
      </c>
      <c r="Y16" s="2">
        <v>0.4</v>
      </c>
      <c r="Z16" s="2">
        <f t="shared" si="4"/>
        <v>4.0000000000000002E-4</v>
      </c>
      <c r="AA16" s="2">
        <f t="shared" si="5"/>
        <v>3.2876843836142471</v>
      </c>
      <c r="AB16" s="68"/>
      <c r="AC16" s="8"/>
      <c r="AD16" s="8"/>
      <c r="AE16" s="8"/>
      <c r="AF16" s="44"/>
      <c r="AG16" s="44"/>
      <c r="AH16" s="44"/>
      <c r="AI16" s="44"/>
      <c r="AJ16" s="44"/>
      <c r="AQ16" s="2">
        <f t="shared" si="48"/>
        <v>3900</v>
      </c>
      <c r="AR16" s="2">
        <f t="shared" si="6"/>
        <v>1.0833333333333333</v>
      </c>
      <c r="AS16" s="2">
        <v>0.3</v>
      </c>
      <c r="AT16" s="2">
        <f t="shared" si="7"/>
        <v>2.9999999999999997E-4</v>
      </c>
      <c r="AU16" s="2">
        <f t="shared" si="8"/>
        <v>2.9605381579421048</v>
      </c>
      <c r="AV16" s="68"/>
      <c r="AW16" s="8"/>
      <c r="AX16" s="8"/>
      <c r="AY16" s="8"/>
      <c r="AZ16" s="52"/>
      <c r="BA16" s="52"/>
      <c r="BB16" s="52"/>
      <c r="BC16" s="2">
        <f t="shared" si="49"/>
        <v>3900</v>
      </c>
      <c r="BD16" s="2">
        <f t="shared" si="9"/>
        <v>1.0833333333333333</v>
      </c>
      <c r="BE16" s="2">
        <v>0.3</v>
      </c>
      <c r="BF16" s="2">
        <f t="shared" si="10"/>
        <v>2.9999999999999997E-4</v>
      </c>
      <c r="BG16" s="2">
        <f t="shared" si="11"/>
        <v>2.9605381579421048</v>
      </c>
      <c r="BH16" s="68"/>
      <c r="BI16" s="8"/>
      <c r="BJ16" s="8"/>
      <c r="BK16" s="8"/>
      <c r="BL16" s="52"/>
      <c r="BM16" s="52"/>
      <c r="BN16" s="52"/>
      <c r="BO16" s="52"/>
      <c r="BP16" s="2">
        <f t="shared" si="50"/>
        <v>3900</v>
      </c>
      <c r="BQ16" s="2">
        <f t="shared" si="12"/>
        <v>1.0833333333333333</v>
      </c>
      <c r="BR16" s="2">
        <v>0.4</v>
      </c>
      <c r="BS16" s="2">
        <f t="shared" si="13"/>
        <v>4.0000000000000002E-4</v>
      </c>
      <c r="BT16" s="2">
        <f t="shared" si="14"/>
        <v>3.9473842105894734</v>
      </c>
      <c r="BU16" s="68"/>
      <c r="BV16" s="8"/>
      <c r="BW16" s="8"/>
      <c r="BX16" s="52"/>
      <c r="BY16" s="8">
        <f t="shared" si="15"/>
        <v>3.2894868421578942</v>
      </c>
      <c r="BZ16" s="8"/>
      <c r="CA16" s="8"/>
      <c r="CB16" s="8"/>
      <c r="CC16" s="8"/>
      <c r="CD16" s="8"/>
      <c r="CE16" s="52"/>
      <c r="CL16" s="2">
        <f t="shared" si="51"/>
        <v>3900</v>
      </c>
      <c r="CM16" s="2">
        <f t="shared" si="16"/>
        <v>1.0833333333333333</v>
      </c>
      <c r="CN16" s="2">
        <v>0.3</v>
      </c>
      <c r="CO16" s="2">
        <f t="shared" si="17"/>
        <v>2.9999999999999997E-4</v>
      </c>
      <c r="CP16" s="2">
        <f t="shared" si="18"/>
        <v>2.9605381579421048</v>
      </c>
      <c r="CQ16" s="68"/>
      <c r="CR16" s="8"/>
      <c r="CS16" s="8"/>
      <c r="CT16" s="8"/>
      <c r="CU16" s="52"/>
      <c r="CV16" s="52"/>
      <c r="CW16" s="52"/>
      <c r="CX16" s="2">
        <f t="shared" si="52"/>
        <v>3900</v>
      </c>
      <c r="CY16" s="2">
        <f t="shared" si="19"/>
        <v>1.0833333333333333</v>
      </c>
      <c r="CZ16" s="2">
        <v>0.3</v>
      </c>
      <c r="DA16" s="2">
        <f t="shared" si="20"/>
        <v>2.9999999999999997E-4</v>
      </c>
      <c r="DB16" s="2">
        <f t="shared" si="21"/>
        <v>2.9605381579421048</v>
      </c>
      <c r="DC16" s="68"/>
      <c r="DD16" s="8"/>
      <c r="DE16" s="8"/>
      <c r="DF16" s="8"/>
      <c r="DG16" s="52"/>
      <c r="DH16" s="52"/>
      <c r="DI16" s="52"/>
      <c r="DJ16" s="52"/>
      <c r="DK16" s="2">
        <f t="shared" si="53"/>
        <v>3900</v>
      </c>
      <c r="DL16" s="2">
        <f t="shared" si="22"/>
        <v>1.0833333333333333</v>
      </c>
      <c r="DM16" s="2">
        <v>0.4</v>
      </c>
      <c r="DN16" s="2">
        <f t="shared" si="23"/>
        <v>4.0000000000000002E-4</v>
      </c>
      <c r="DO16" s="2">
        <f t="shared" si="24"/>
        <v>3.9473842105894734</v>
      </c>
      <c r="DP16" s="68"/>
      <c r="DQ16" s="8"/>
      <c r="DR16" s="8"/>
      <c r="DS16" s="52"/>
      <c r="DT16" s="8">
        <f t="shared" si="25"/>
        <v>3.2894868421578942</v>
      </c>
      <c r="DU16" s="8"/>
      <c r="DV16" s="8"/>
      <c r="DW16" s="8"/>
      <c r="DX16" s="8"/>
      <c r="DY16" s="8"/>
      <c r="DZ16" s="52"/>
      <c r="ER16" s="2">
        <f t="shared" si="54"/>
        <v>3900</v>
      </c>
      <c r="ES16" s="2">
        <f t="shared" si="26"/>
        <v>1.0833333333333333</v>
      </c>
      <c r="ET16" s="2">
        <v>0.2</v>
      </c>
      <c r="EU16" s="2">
        <f t="shared" si="27"/>
        <v>2.0000000000000001E-4</v>
      </c>
      <c r="EV16" s="2">
        <f t="shared" si="28"/>
        <v>1.9736921052947367</v>
      </c>
      <c r="EW16" s="68"/>
      <c r="EX16" s="8"/>
      <c r="EY16" s="8"/>
      <c r="EZ16" s="8"/>
      <c r="FA16" s="57"/>
      <c r="FB16" s="57"/>
      <c r="FC16" s="57"/>
      <c r="FD16" s="2">
        <f t="shared" si="55"/>
        <v>3900</v>
      </c>
      <c r="FE16" s="2">
        <f t="shared" si="29"/>
        <v>1.0833333333333333</v>
      </c>
      <c r="FF16" s="2">
        <v>0.3</v>
      </c>
      <c r="FG16" s="2">
        <f t="shared" si="30"/>
        <v>2.9999999999999997E-4</v>
      </c>
      <c r="FH16" s="2">
        <f t="shared" si="31"/>
        <v>2.9605381579421048</v>
      </c>
      <c r="FI16" s="68"/>
      <c r="FJ16" s="8"/>
      <c r="FK16" s="8"/>
      <c r="FL16" s="8"/>
      <c r="FM16" s="57"/>
      <c r="FN16" s="57"/>
      <c r="FO16" s="57"/>
      <c r="FP16" s="57"/>
      <c r="FQ16" s="2">
        <f t="shared" si="56"/>
        <v>3900</v>
      </c>
      <c r="FR16" s="2">
        <f t="shared" si="32"/>
        <v>1.0833333333333333</v>
      </c>
      <c r="FS16" s="2">
        <v>0.4</v>
      </c>
      <c r="FT16" s="2">
        <f t="shared" si="33"/>
        <v>4.0000000000000002E-4</v>
      </c>
      <c r="FU16" s="2">
        <f t="shared" si="34"/>
        <v>3.9473842105894734</v>
      </c>
      <c r="FV16" s="68"/>
      <c r="FZ16" s="8">
        <f t="shared" si="35"/>
        <v>2.9605381579421048</v>
      </c>
      <c r="GA16" s="8"/>
      <c r="GB16" s="8"/>
      <c r="GC16" s="8"/>
      <c r="GD16" s="8"/>
      <c r="GE16" s="8"/>
      <c r="GG16" s="57"/>
      <c r="GH16" s="57"/>
      <c r="GI16" s="57"/>
      <c r="GJ16" s="57"/>
      <c r="GK16" s="57"/>
      <c r="GL16" s="2">
        <f t="shared" si="57"/>
        <v>3900</v>
      </c>
      <c r="GM16" s="2">
        <f t="shared" si="36"/>
        <v>1.0833333333333333</v>
      </c>
      <c r="GN16" s="2">
        <v>0.3</v>
      </c>
      <c r="GO16" s="2">
        <f t="shared" si="37"/>
        <v>2.9999999999999997E-4</v>
      </c>
      <c r="GP16" s="2">
        <f t="shared" si="38"/>
        <v>2.9605381579421048</v>
      </c>
      <c r="GQ16" s="68"/>
      <c r="GR16" s="8"/>
      <c r="GS16" s="8"/>
      <c r="GT16" s="8"/>
      <c r="GU16" s="57"/>
      <c r="GV16" s="57"/>
      <c r="GW16" s="57"/>
      <c r="GX16" s="2">
        <f t="shared" si="58"/>
        <v>3900</v>
      </c>
      <c r="GY16" s="2">
        <f t="shared" si="39"/>
        <v>1.0833333333333333</v>
      </c>
      <c r="GZ16" s="2">
        <v>0.3</v>
      </c>
      <c r="HA16" s="2">
        <f t="shared" si="40"/>
        <v>2.9999999999999997E-4</v>
      </c>
      <c r="HB16" s="2">
        <f t="shared" si="41"/>
        <v>2.9605381579421048</v>
      </c>
      <c r="HC16" s="68"/>
      <c r="HD16" s="8"/>
      <c r="HE16" s="8"/>
      <c r="HF16" s="8"/>
      <c r="HG16" s="57"/>
      <c r="HH16" s="57"/>
      <c r="HI16" s="57"/>
      <c r="HJ16" s="57"/>
      <c r="HK16" s="2">
        <f t="shared" si="59"/>
        <v>3900</v>
      </c>
      <c r="HL16" s="2">
        <f t="shared" si="42"/>
        <v>1.0833333333333333</v>
      </c>
      <c r="HM16" s="2">
        <v>0.4</v>
      </c>
      <c r="HN16" s="2">
        <f t="shared" si="43"/>
        <v>4.0000000000000002E-4</v>
      </c>
      <c r="HO16" s="2">
        <f t="shared" si="44"/>
        <v>3.9473842105894734</v>
      </c>
      <c r="HP16" s="68"/>
      <c r="HQ16" s="8"/>
      <c r="HR16" s="8"/>
      <c r="HS16" s="57"/>
      <c r="HT16" s="8">
        <f t="shared" si="45"/>
        <v>3.2894868421578942</v>
      </c>
      <c r="HU16" s="8"/>
      <c r="HV16" s="8"/>
      <c r="HW16" s="8"/>
      <c r="HX16" s="8"/>
      <c r="HY16" s="8"/>
      <c r="HZ16" s="57"/>
    </row>
    <row r="17" spans="1:234" x14ac:dyDescent="0.25">
      <c r="A17" s="2">
        <f t="shared" si="46"/>
        <v>4200</v>
      </c>
      <c r="B17" s="2">
        <f t="shared" si="0"/>
        <v>1.1666666666666667</v>
      </c>
      <c r="C17" s="2">
        <v>0.3</v>
      </c>
      <c r="D17" s="2">
        <f t="shared" si="1"/>
        <v>2.9999999999999997E-4</v>
      </c>
      <c r="E17" s="2">
        <f t="shared" si="2"/>
        <v>2.9605381579421048</v>
      </c>
      <c r="F17" s="68"/>
      <c r="G17" s="8"/>
      <c r="H17" s="8"/>
      <c r="I17" s="8"/>
      <c r="J17" s="44"/>
      <c r="K17" s="44"/>
      <c r="L17" s="44"/>
      <c r="M17" s="44"/>
      <c r="N17" s="44"/>
      <c r="W17" s="2">
        <f t="shared" si="47"/>
        <v>4200</v>
      </c>
      <c r="X17" s="2">
        <f t="shared" si="3"/>
        <v>1.1666666666666667</v>
      </c>
      <c r="Y17" s="2">
        <v>0.4</v>
      </c>
      <c r="Z17" s="2">
        <f t="shared" si="4"/>
        <v>4.0000000000000002E-4</v>
      </c>
      <c r="AA17" s="2">
        <f t="shared" si="5"/>
        <v>3.2876843836142471</v>
      </c>
      <c r="AB17" s="68"/>
      <c r="AC17" s="8"/>
      <c r="AD17" s="8"/>
      <c r="AE17" s="8"/>
      <c r="AF17" s="44"/>
      <c r="AG17" s="44"/>
      <c r="AH17" s="44"/>
      <c r="AI17" s="44"/>
      <c r="AJ17" s="44"/>
      <c r="AQ17" s="2">
        <f t="shared" si="48"/>
        <v>4200</v>
      </c>
      <c r="AR17" s="2">
        <f t="shared" si="6"/>
        <v>1.1666666666666667</v>
      </c>
      <c r="AS17" s="2">
        <v>0.3</v>
      </c>
      <c r="AT17" s="2">
        <f t="shared" si="7"/>
        <v>2.9999999999999997E-4</v>
      </c>
      <c r="AU17" s="2">
        <f t="shared" si="8"/>
        <v>2.9605381579421048</v>
      </c>
      <c r="AV17" s="68"/>
      <c r="AW17" s="8"/>
      <c r="AX17" s="8"/>
      <c r="AY17" s="8"/>
      <c r="AZ17" s="52"/>
      <c r="BA17" s="52"/>
      <c r="BB17" s="52"/>
      <c r="BC17" s="2">
        <f t="shared" si="49"/>
        <v>4200</v>
      </c>
      <c r="BD17" s="2">
        <f t="shared" si="9"/>
        <v>1.1666666666666667</v>
      </c>
      <c r="BE17" s="2">
        <v>0.3</v>
      </c>
      <c r="BF17" s="2">
        <f t="shared" si="10"/>
        <v>2.9999999999999997E-4</v>
      </c>
      <c r="BG17" s="2">
        <f t="shared" si="11"/>
        <v>2.9605381579421048</v>
      </c>
      <c r="BH17" s="68"/>
      <c r="BI17" s="8"/>
      <c r="BJ17" s="8"/>
      <c r="BK17" s="8"/>
      <c r="BL17" s="52"/>
      <c r="BM17" s="52"/>
      <c r="BN17" s="52"/>
      <c r="BO17" s="52"/>
      <c r="BP17" s="2">
        <f t="shared" si="50"/>
        <v>4200</v>
      </c>
      <c r="BQ17" s="2">
        <f t="shared" si="12"/>
        <v>1.1666666666666667</v>
      </c>
      <c r="BR17" s="2">
        <v>0.4</v>
      </c>
      <c r="BS17" s="2">
        <f t="shared" si="13"/>
        <v>4.0000000000000002E-4</v>
      </c>
      <c r="BT17" s="2">
        <f t="shared" si="14"/>
        <v>3.9473842105894734</v>
      </c>
      <c r="BU17" s="68"/>
      <c r="BV17" s="8"/>
      <c r="BW17" s="8"/>
      <c r="BX17" s="52"/>
      <c r="BY17" s="8">
        <f t="shared" si="15"/>
        <v>3.2894868421578942</v>
      </c>
      <c r="BZ17" s="8"/>
      <c r="CA17" s="8"/>
      <c r="CB17" s="8"/>
      <c r="CC17" s="8"/>
      <c r="CD17" s="8"/>
      <c r="CE17" s="52"/>
      <c r="CL17" s="2">
        <f t="shared" si="51"/>
        <v>4200</v>
      </c>
      <c r="CM17" s="2">
        <f t="shared" si="16"/>
        <v>1.1666666666666667</v>
      </c>
      <c r="CN17" s="2">
        <v>0.3</v>
      </c>
      <c r="CO17" s="2">
        <f t="shared" si="17"/>
        <v>2.9999999999999997E-4</v>
      </c>
      <c r="CP17" s="2">
        <f t="shared" si="18"/>
        <v>2.9605381579421048</v>
      </c>
      <c r="CQ17" s="68"/>
      <c r="CR17" s="8"/>
      <c r="CS17" s="8"/>
      <c r="CT17" s="8"/>
      <c r="CU17" s="52"/>
      <c r="CV17" s="52"/>
      <c r="CW17" s="52"/>
      <c r="CX17" s="2">
        <f t="shared" si="52"/>
        <v>4200</v>
      </c>
      <c r="CY17" s="2">
        <f t="shared" si="19"/>
        <v>1.1666666666666667</v>
      </c>
      <c r="CZ17" s="2">
        <v>0.2</v>
      </c>
      <c r="DA17" s="2">
        <f t="shared" si="20"/>
        <v>2.0000000000000001E-4</v>
      </c>
      <c r="DB17" s="2">
        <f t="shared" si="21"/>
        <v>1.9736921052947367</v>
      </c>
      <c r="DC17" s="68"/>
      <c r="DD17" s="8"/>
      <c r="DE17" s="8"/>
      <c r="DF17" s="8"/>
      <c r="DG17" s="52"/>
      <c r="DH17" s="52"/>
      <c r="DI17" s="52"/>
      <c r="DJ17" s="52"/>
      <c r="DK17" s="2">
        <f t="shared" si="53"/>
        <v>4200</v>
      </c>
      <c r="DL17" s="2">
        <f t="shared" si="22"/>
        <v>1.1666666666666667</v>
      </c>
      <c r="DM17" s="2">
        <v>0.4</v>
      </c>
      <c r="DN17" s="2">
        <f t="shared" si="23"/>
        <v>4.0000000000000002E-4</v>
      </c>
      <c r="DO17" s="2">
        <f t="shared" si="24"/>
        <v>3.9473842105894734</v>
      </c>
      <c r="DP17" s="68"/>
      <c r="DQ17" s="8"/>
      <c r="DR17" s="8"/>
      <c r="DS17" s="52"/>
      <c r="DT17" s="8">
        <f t="shared" si="25"/>
        <v>2.9605381579421048</v>
      </c>
      <c r="DU17" s="8"/>
      <c r="DV17" s="8"/>
      <c r="DW17" s="8"/>
      <c r="DX17" s="8"/>
      <c r="DY17" s="8"/>
      <c r="DZ17" s="52"/>
      <c r="ER17" s="2">
        <f t="shared" si="54"/>
        <v>4200</v>
      </c>
      <c r="ES17" s="2">
        <f t="shared" si="26"/>
        <v>1.1666666666666667</v>
      </c>
      <c r="ET17" s="2">
        <v>0.3</v>
      </c>
      <c r="EU17" s="2">
        <f t="shared" si="27"/>
        <v>2.9999999999999997E-4</v>
      </c>
      <c r="EV17" s="2">
        <f t="shared" si="28"/>
        <v>2.9605381579421048</v>
      </c>
      <c r="EW17" s="68"/>
      <c r="EX17" s="8"/>
      <c r="EY17" s="8"/>
      <c r="EZ17" s="8"/>
      <c r="FA17" s="57"/>
      <c r="FB17" s="57"/>
      <c r="FC17" s="57"/>
      <c r="FD17" s="2">
        <f t="shared" si="55"/>
        <v>4200</v>
      </c>
      <c r="FE17" s="2">
        <f t="shared" si="29"/>
        <v>1.1666666666666667</v>
      </c>
      <c r="FF17" s="2">
        <v>0.3</v>
      </c>
      <c r="FG17" s="2">
        <f t="shared" si="30"/>
        <v>2.9999999999999997E-4</v>
      </c>
      <c r="FH17" s="2">
        <f t="shared" si="31"/>
        <v>2.9605381579421048</v>
      </c>
      <c r="FI17" s="68"/>
      <c r="FJ17" s="8"/>
      <c r="FK17" s="8"/>
      <c r="FL17" s="8"/>
      <c r="FM17" s="57"/>
      <c r="FN17" s="57"/>
      <c r="FO17" s="57"/>
      <c r="FP17" s="57"/>
      <c r="FQ17" s="2">
        <f t="shared" si="56"/>
        <v>4200</v>
      </c>
      <c r="FR17" s="2">
        <f t="shared" si="32"/>
        <v>1.1666666666666667</v>
      </c>
      <c r="FS17" s="2">
        <v>0.4</v>
      </c>
      <c r="FT17" s="2">
        <f t="shared" si="33"/>
        <v>4.0000000000000002E-4</v>
      </c>
      <c r="FU17" s="2">
        <f t="shared" si="34"/>
        <v>3.9473842105894734</v>
      </c>
      <c r="FV17" s="68"/>
      <c r="FZ17" s="8">
        <f t="shared" si="35"/>
        <v>3.2894868421578942</v>
      </c>
      <c r="GA17" s="8"/>
      <c r="GB17" s="8"/>
      <c r="GC17" s="8"/>
      <c r="GD17" s="8"/>
      <c r="GE17" s="8"/>
      <c r="GG17" s="57"/>
      <c r="GH17" s="57"/>
      <c r="GI17" s="57"/>
      <c r="GJ17" s="57"/>
      <c r="GK17" s="57"/>
      <c r="GL17" s="2">
        <f t="shared" si="57"/>
        <v>4200</v>
      </c>
      <c r="GM17" s="2">
        <f t="shared" si="36"/>
        <v>1.1666666666666667</v>
      </c>
      <c r="GN17" s="2">
        <v>0.3</v>
      </c>
      <c r="GO17" s="2">
        <f t="shared" si="37"/>
        <v>2.9999999999999997E-4</v>
      </c>
      <c r="GP17" s="2">
        <f t="shared" si="38"/>
        <v>2.9605381579421048</v>
      </c>
      <c r="GQ17" s="68"/>
      <c r="GR17" s="8"/>
      <c r="GS17" s="8"/>
      <c r="GT17" s="8"/>
      <c r="GU17" s="57"/>
      <c r="GV17" s="57"/>
      <c r="GW17" s="57"/>
      <c r="GX17" s="2">
        <f t="shared" si="58"/>
        <v>4200</v>
      </c>
      <c r="GY17" s="2">
        <f t="shared" si="39"/>
        <v>1.1666666666666667</v>
      </c>
      <c r="GZ17" s="2">
        <v>0.3</v>
      </c>
      <c r="HA17" s="2">
        <f t="shared" si="40"/>
        <v>2.9999999999999997E-4</v>
      </c>
      <c r="HB17" s="2">
        <f t="shared" si="41"/>
        <v>2.9605381579421048</v>
      </c>
      <c r="HC17" s="68"/>
      <c r="HD17" s="8"/>
      <c r="HE17" s="8"/>
      <c r="HF17" s="8"/>
      <c r="HG17" s="57"/>
      <c r="HH17" s="57"/>
      <c r="HI17" s="57"/>
      <c r="HJ17" s="57"/>
      <c r="HK17" s="2">
        <f t="shared" si="59"/>
        <v>4200</v>
      </c>
      <c r="HL17" s="2">
        <f t="shared" si="42"/>
        <v>1.1666666666666667</v>
      </c>
      <c r="HM17" s="2">
        <v>0.4</v>
      </c>
      <c r="HN17" s="2">
        <f t="shared" si="43"/>
        <v>4.0000000000000002E-4</v>
      </c>
      <c r="HO17" s="2">
        <f t="shared" si="44"/>
        <v>3.9473842105894734</v>
      </c>
      <c r="HP17" s="68"/>
      <c r="HQ17" s="8"/>
      <c r="HR17" s="8"/>
      <c r="HS17" s="57"/>
      <c r="HT17" s="8">
        <f t="shared" si="45"/>
        <v>3.2894868421578942</v>
      </c>
      <c r="HU17" s="8"/>
      <c r="HV17" s="8"/>
      <c r="HW17" s="8"/>
      <c r="HX17" s="8"/>
      <c r="HY17" s="8"/>
      <c r="HZ17" s="57"/>
    </row>
    <row r="18" spans="1:234" x14ac:dyDescent="0.25">
      <c r="A18" s="2">
        <f t="shared" si="46"/>
        <v>4500</v>
      </c>
      <c r="B18" s="2">
        <f t="shared" si="0"/>
        <v>1.25</v>
      </c>
      <c r="C18" s="2">
        <v>0.3</v>
      </c>
      <c r="D18" s="2">
        <f t="shared" si="1"/>
        <v>2.9999999999999997E-4</v>
      </c>
      <c r="E18" s="2">
        <f t="shared" si="2"/>
        <v>2.9605381579421048</v>
      </c>
      <c r="F18" s="68"/>
      <c r="G18" s="8"/>
      <c r="H18" s="8"/>
      <c r="I18" s="8"/>
      <c r="J18" s="44"/>
      <c r="K18" s="44"/>
      <c r="L18" s="44"/>
      <c r="M18" s="44"/>
      <c r="N18" s="44"/>
      <c r="W18" s="2">
        <f t="shared" si="47"/>
        <v>4500</v>
      </c>
      <c r="X18" s="2">
        <f t="shared" si="3"/>
        <v>1.25</v>
      </c>
      <c r="Y18" s="2">
        <v>0.3</v>
      </c>
      <c r="Z18" s="2">
        <f t="shared" si="4"/>
        <v>2.9999999999999997E-4</v>
      </c>
      <c r="AA18" s="2">
        <f t="shared" si="5"/>
        <v>2.465763287710685</v>
      </c>
      <c r="AB18" s="68"/>
      <c r="AC18" s="8"/>
      <c r="AD18" s="8"/>
      <c r="AE18" s="8"/>
      <c r="AF18" s="44"/>
      <c r="AG18" s="44"/>
      <c r="AH18" s="44"/>
      <c r="AI18" s="44"/>
      <c r="AJ18" s="44"/>
      <c r="AQ18" s="2">
        <f t="shared" si="48"/>
        <v>4500</v>
      </c>
      <c r="AR18" s="2">
        <f t="shared" si="6"/>
        <v>1.25</v>
      </c>
      <c r="AS18" s="2">
        <v>0.4</v>
      </c>
      <c r="AT18" s="2">
        <f t="shared" si="7"/>
        <v>4.0000000000000002E-4</v>
      </c>
      <c r="AU18" s="2">
        <f t="shared" si="8"/>
        <v>3.9473842105894734</v>
      </c>
      <c r="AV18" s="68"/>
      <c r="AW18" s="8"/>
      <c r="AX18" s="8"/>
      <c r="AY18" s="8"/>
      <c r="AZ18" s="52"/>
      <c r="BA18" s="52"/>
      <c r="BB18" s="52"/>
      <c r="BC18" s="2">
        <f t="shared" si="49"/>
        <v>4500</v>
      </c>
      <c r="BD18" s="2">
        <f t="shared" si="9"/>
        <v>1.25</v>
      </c>
      <c r="BE18" s="2">
        <v>0.3</v>
      </c>
      <c r="BF18" s="2">
        <f t="shared" si="10"/>
        <v>2.9999999999999997E-4</v>
      </c>
      <c r="BG18" s="2">
        <f t="shared" si="11"/>
        <v>2.9605381579421048</v>
      </c>
      <c r="BH18" s="68"/>
      <c r="BI18" s="8"/>
      <c r="BJ18" s="8"/>
      <c r="BK18" s="8"/>
      <c r="BL18" s="52"/>
      <c r="BM18" s="52"/>
      <c r="BN18" s="52"/>
      <c r="BO18" s="52"/>
      <c r="BP18" s="2">
        <f t="shared" si="50"/>
        <v>4500</v>
      </c>
      <c r="BQ18" s="2">
        <f t="shared" si="12"/>
        <v>1.25</v>
      </c>
      <c r="BR18" s="2">
        <v>0.4</v>
      </c>
      <c r="BS18" s="2">
        <f t="shared" si="13"/>
        <v>4.0000000000000002E-4</v>
      </c>
      <c r="BT18" s="2">
        <f t="shared" si="14"/>
        <v>3.9473842105894734</v>
      </c>
      <c r="BU18" s="68"/>
      <c r="BV18" s="8"/>
      <c r="BW18" s="8"/>
      <c r="BX18" s="52"/>
      <c r="BY18" s="8">
        <f t="shared" si="15"/>
        <v>3.618435526373684</v>
      </c>
      <c r="BZ18" s="8"/>
      <c r="CA18" s="8"/>
      <c r="CB18" s="8"/>
      <c r="CC18" s="8"/>
      <c r="CD18" s="8"/>
      <c r="CE18" s="52"/>
      <c r="CL18" s="2">
        <f t="shared" si="51"/>
        <v>4500</v>
      </c>
      <c r="CM18" s="2">
        <f t="shared" si="16"/>
        <v>1.25</v>
      </c>
      <c r="CN18" s="2">
        <v>0.3</v>
      </c>
      <c r="CO18" s="2">
        <f t="shared" si="17"/>
        <v>2.9999999999999997E-4</v>
      </c>
      <c r="CP18" s="2">
        <f t="shared" si="18"/>
        <v>2.9605381579421048</v>
      </c>
      <c r="CQ18" s="68"/>
      <c r="CR18" s="8"/>
      <c r="CS18" s="8"/>
      <c r="CT18" s="8"/>
      <c r="CU18" s="52"/>
      <c r="CV18" s="52"/>
      <c r="CW18" s="52"/>
      <c r="CX18" s="2">
        <f t="shared" si="52"/>
        <v>4500</v>
      </c>
      <c r="CY18" s="2">
        <f t="shared" si="19"/>
        <v>1.25</v>
      </c>
      <c r="CZ18" s="2">
        <v>0.3</v>
      </c>
      <c r="DA18" s="2">
        <f t="shared" si="20"/>
        <v>2.9999999999999997E-4</v>
      </c>
      <c r="DB18" s="2">
        <f t="shared" si="21"/>
        <v>2.9605381579421048</v>
      </c>
      <c r="DC18" s="68"/>
      <c r="DD18" s="8"/>
      <c r="DE18" s="8"/>
      <c r="DF18" s="8"/>
      <c r="DG18" s="52"/>
      <c r="DH18" s="52"/>
      <c r="DI18" s="52"/>
      <c r="DJ18" s="52"/>
      <c r="DK18" s="2">
        <f t="shared" si="53"/>
        <v>4500</v>
      </c>
      <c r="DL18" s="2">
        <f t="shared" si="22"/>
        <v>1.25</v>
      </c>
      <c r="DM18" s="2">
        <v>0.4</v>
      </c>
      <c r="DN18" s="2">
        <f t="shared" si="23"/>
        <v>4.0000000000000002E-4</v>
      </c>
      <c r="DO18" s="2">
        <f t="shared" si="24"/>
        <v>3.9473842105894734</v>
      </c>
      <c r="DP18" s="68"/>
      <c r="DQ18" s="8"/>
      <c r="DR18" s="8"/>
      <c r="DS18" s="52"/>
      <c r="DT18" s="8">
        <f t="shared" si="25"/>
        <v>3.2894868421578942</v>
      </c>
      <c r="DU18" s="8"/>
      <c r="DV18" s="8"/>
      <c r="DW18" s="8"/>
      <c r="DX18" s="8"/>
      <c r="DY18" s="8"/>
      <c r="DZ18" s="52"/>
      <c r="ER18" s="2">
        <f t="shared" si="54"/>
        <v>4500</v>
      </c>
      <c r="ES18" s="2">
        <f t="shared" si="26"/>
        <v>1.25</v>
      </c>
      <c r="ET18" s="2">
        <v>0.4</v>
      </c>
      <c r="EU18" s="2">
        <f t="shared" si="27"/>
        <v>4.0000000000000002E-4</v>
      </c>
      <c r="EV18" s="2">
        <f t="shared" si="28"/>
        <v>3.9473842105894734</v>
      </c>
      <c r="EW18" s="68"/>
      <c r="EX18" s="8"/>
      <c r="EY18" s="8"/>
      <c r="EZ18" s="8"/>
      <c r="FA18" s="57"/>
      <c r="FB18" s="57"/>
      <c r="FC18" s="57"/>
      <c r="FD18" s="2">
        <f t="shared" si="55"/>
        <v>4500</v>
      </c>
      <c r="FE18" s="2">
        <f t="shared" si="29"/>
        <v>1.25</v>
      </c>
      <c r="FF18" s="2">
        <v>0.3</v>
      </c>
      <c r="FG18" s="2">
        <f t="shared" si="30"/>
        <v>2.9999999999999997E-4</v>
      </c>
      <c r="FH18" s="2">
        <f t="shared" si="31"/>
        <v>2.9605381579421048</v>
      </c>
      <c r="FI18" s="68"/>
      <c r="FJ18" s="8"/>
      <c r="FK18" s="8"/>
      <c r="FL18" s="8"/>
      <c r="FM18" s="57"/>
      <c r="FN18" s="57"/>
      <c r="FO18" s="57"/>
      <c r="FP18" s="57"/>
      <c r="FQ18" s="2">
        <f t="shared" si="56"/>
        <v>4500</v>
      </c>
      <c r="FR18" s="2">
        <f t="shared" si="32"/>
        <v>1.25</v>
      </c>
      <c r="FS18" s="2">
        <v>0.4</v>
      </c>
      <c r="FT18" s="2">
        <f t="shared" si="33"/>
        <v>4.0000000000000002E-4</v>
      </c>
      <c r="FU18" s="2">
        <f t="shared" si="34"/>
        <v>3.9473842105894734</v>
      </c>
      <c r="FV18" s="68"/>
      <c r="FZ18" s="8">
        <f t="shared" si="35"/>
        <v>3.618435526373684</v>
      </c>
      <c r="GA18" s="8"/>
      <c r="GB18" s="8"/>
      <c r="GC18" s="8"/>
      <c r="GD18" s="8"/>
      <c r="GE18" s="8"/>
      <c r="GG18" s="57"/>
      <c r="GH18" s="57"/>
      <c r="GI18" s="57"/>
      <c r="GJ18" s="57"/>
      <c r="GK18" s="57"/>
      <c r="GL18" s="2">
        <f t="shared" si="57"/>
        <v>4500</v>
      </c>
      <c r="GM18" s="2">
        <f t="shared" si="36"/>
        <v>1.25</v>
      </c>
      <c r="GN18" s="2">
        <v>0.4</v>
      </c>
      <c r="GO18" s="2">
        <f t="shared" si="37"/>
        <v>4.0000000000000002E-4</v>
      </c>
      <c r="GP18" s="2">
        <f t="shared" si="38"/>
        <v>3.9473842105894734</v>
      </c>
      <c r="GQ18" s="68"/>
      <c r="GR18" s="8"/>
      <c r="GS18" s="8"/>
      <c r="GT18" s="8"/>
      <c r="GU18" s="57"/>
      <c r="GV18" s="57"/>
      <c r="GW18" s="57"/>
      <c r="GX18" s="2">
        <f t="shared" si="58"/>
        <v>4500</v>
      </c>
      <c r="GY18" s="2">
        <f t="shared" si="39"/>
        <v>1.25</v>
      </c>
      <c r="GZ18" s="2">
        <v>0.3</v>
      </c>
      <c r="HA18" s="2">
        <f t="shared" si="40"/>
        <v>2.9999999999999997E-4</v>
      </c>
      <c r="HB18" s="2">
        <f t="shared" si="41"/>
        <v>2.9605381579421048</v>
      </c>
      <c r="HC18" s="68"/>
      <c r="HD18" s="8"/>
      <c r="HE18" s="8"/>
      <c r="HF18" s="8"/>
      <c r="HG18" s="57"/>
      <c r="HH18" s="57"/>
      <c r="HI18" s="57"/>
      <c r="HJ18" s="57"/>
      <c r="HK18" s="2">
        <f t="shared" si="59"/>
        <v>4500</v>
      </c>
      <c r="HL18" s="2">
        <f t="shared" si="42"/>
        <v>1.25</v>
      </c>
      <c r="HM18" s="2">
        <v>0.4</v>
      </c>
      <c r="HN18" s="2">
        <f t="shared" si="43"/>
        <v>4.0000000000000002E-4</v>
      </c>
      <c r="HO18" s="2">
        <f t="shared" si="44"/>
        <v>3.9473842105894734</v>
      </c>
      <c r="HP18" s="68"/>
      <c r="HQ18" s="8"/>
      <c r="HR18" s="8"/>
      <c r="HS18" s="57"/>
      <c r="HT18" s="8">
        <f t="shared" si="45"/>
        <v>3.618435526373684</v>
      </c>
      <c r="HU18" s="8"/>
      <c r="HV18" s="8"/>
      <c r="HW18" s="8"/>
      <c r="HX18" s="8"/>
      <c r="HY18" s="8"/>
      <c r="HZ18" s="57"/>
    </row>
    <row r="19" spans="1:234" x14ac:dyDescent="0.25">
      <c r="A19" s="2">
        <f t="shared" si="46"/>
        <v>4800</v>
      </c>
      <c r="B19" s="2">
        <f t="shared" si="0"/>
        <v>1.3333333333333333</v>
      </c>
      <c r="C19" s="2">
        <v>0.3</v>
      </c>
      <c r="D19" s="2">
        <f t="shared" si="1"/>
        <v>2.9999999999999997E-4</v>
      </c>
      <c r="E19" s="2">
        <f t="shared" si="2"/>
        <v>2.9605381579421048</v>
      </c>
      <c r="F19" s="68"/>
      <c r="G19" s="8"/>
      <c r="H19" s="8"/>
      <c r="I19" s="8"/>
      <c r="J19" s="44"/>
      <c r="K19" s="44"/>
      <c r="L19" s="44"/>
      <c r="M19" s="44"/>
      <c r="N19" s="44"/>
      <c r="W19" s="2">
        <f t="shared" si="47"/>
        <v>4800</v>
      </c>
      <c r="X19" s="2">
        <f t="shared" si="3"/>
        <v>1.3333333333333333</v>
      </c>
      <c r="Y19" s="2">
        <v>0.4</v>
      </c>
      <c r="Z19" s="2">
        <f t="shared" si="4"/>
        <v>4.0000000000000002E-4</v>
      </c>
      <c r="AA19" s="2">
        <f t="shared" si="5"/>
        <v>3.2876843836142471</v>
      </c>
      <c r="AB19" s="68"/>
      <c r="AC19" s="8"/>
      <c r="AD19" s="8"/>
      <c r="AE19" s="8"/>
      <c r="AF19" s="44"/>
      <c r="AG19" s="44"/>
      <c r="AH19" s="44"/>
      <c r="AI19" s="44"/>
      <c r="AJ19" s="44"/>
      <c r="AQ19" s="2">
        <f t="shared" si="48"/>
        <v>4800</v>
      </c>
      <c r="AR19" s="2">
        <f t="shared" si="6"/>
        <v>1.3333333333333333</v>
      </c>
      <c r="AS19" s="2">
        <v>0.3</v>
      </c>
      <c r="AT19" s="2">
        <f t="shared" si="7"/>
        <v>2.9999999999999997E-4</v>
      </c>
      <c r="AU19" s="2">
        <f t="shared" si="8"/>
        <v>2.9605381579421048</v>
      </c>
      <c r="AV19" s="68"/>
      <c r="AW19" s="8"/>
      <c r="AX19" s="8"/>
      <c r="AY19" s="8"/>
      <c r="AZ19" s="52"/>
      <c r="BA19" s="52"/>
      <c r="BB19" s="52"/>
      <c r="BC19" s="2">
        <f t="shared" si="49"/>
        <v>4800</v>
      </c>
      <c r="BD19" s="2">
        <f t="shared" si="9"/>
        <v>1.3333333333333333</v>
      </c>
      <c r="BE19" s="2">
        <v>0.3</v>
      </c>
      <c r="BF19" s="2">
        <f t="shared" si="10"/>
        <v>2.9999999999999997E-4</v>
      </c>
      <c r="BG19" s="2">
        <f t="shared" si="11"/>
        <v>2.9605381579421048</v>
      </c>
      <c r="BH19" s="68"/>
      <c r="BI19" s="8"/>
      <c r="BJ19" s="8"/>
      <c r="BK19" s="8"/>
      <c r="BL19" s="52"/>
      <c r="BM19" s="52"/>
      <c r="BN19" s="52"/>
      <c r="BO19" s="52"/>
      <c r="BP19" s="2">
        <f t="shared" si="50"/>
        <v>4800</v>
      </c>
      <c r="BQ19" s="2">
        <f t="shared" si="12"/>
        <v>1.3333333333333333</v>
      </c>
      <c r="BR19" s="2">
        <v>0.4</v>
      </c>
      <c r="BS19" s="2">
        <f t="shared" si="13"/>
        <v>4.0000000000000002E-4</v>
      </c>
      <c r="BT19" s="2">
        <f t="shared" si="14"/>
        <v>3.9473842105894734</v>
      </c>
      <c r="BU19" s="68"/>
      <c r="BV19" s="8"/>
      <c r="BW19" s="8"/>
      <c r="BX19" s="52"/>
      <c r="BY19" s="8">
        <f t="shared" si="15"/>
        <v>3.2894868421578942</v>
      </c>
      <c r="BZ19" s="8"/>
      <c r="CA19" s="8"/>
      <c r="CB19" s="8"/>
      <c r="CC19" s="8"/>
      <c r="CD19" s="8"/>
      <c r="CE19" s="52"/>
      <c r="CL19" s="2">
        <f t="shared" si="51"/>
        <v>4800</v>
      </c>
      <c r="CM19" s="2">
        <f t="shared" si="16"/>
        <v>1.3333333333333333</v>
      </c>
      <c r="CN19" s="2">
        <v>0.3</v>
      </c>
      <c r="CO19" s="2">
        <f t="shared" si="17"/>
        <v>2.9999999999999997E-4</v>
      </c>
      <c r="CP19" s="2">
        <f t="shared" si="18"/>
        <v>2.9605381579421048</v>
      </c>
      <c r="CQ19" s="68"/>
      <c r="CR19" s="8"/>
      <c r="CS19" s="8"/>
      <c r="CT19" s="8"/>
      <c r="CU19" s="52"/>
      <c r="CV19" s="52"/>
      <c r="CW19" s="52"/>
      <c r="CX19" s="2">
        <f t="shared" si="52"/>
        <v>4800</v>
      </c>
      <c r="CY19" s="2">
        <f t="shared" si="19"/>
        <v>1.3333333333333333</v>
      </c>
      <c r="CZ19" s="2">
        <v>0.3</v>
      </c>
      <c r="DA19" s="2">
        <f t="shared" si="20"/>
        <v>2.9999999999999997E-4</v>
      </c>
      <c r="DB19" s="2">
        <f t="shared" si="21"/>
        <v>2.9605381579421048</v>
      </c>
      <c r="DC19" s="68"/>
      <c r="DD19" s="8"/>
      <c r="DE19" s="8"/>
      <c r="DF19" s="8"/>
      <c r="DG19" s="52"/>
      <c r="DH19" s="52"/>
      <c r="DI19" s="52"/>
      <c r="DJ19" s="52"/>
      <c r="DK19" s="2">
        <f t="shared" si="53"/>
        <v>4800</v>
      </c>
      <c r="DL19" s="2">
        <f t="shared" si="22"/>
        <v>1.3333333333333333</v>
      </c>
      <c r="DM19" s="2">
        <v>0.4</v>
      </c>
      <c r="DN19" s="2">
        <f t="shared" si="23"/>
        <v>4.0000000000000002E-4</v>
      </c>
      <c r="DO19" s="2">
        <f t="shared" si="24"/>
        <v>3.9473842105894734</v>
      </c>
      <c r="DP19" s="68"/>
      <c r="DQ19" s="8"/>
      <c r="DR19" s="8"/>
      <c r="DS19" s="52"/>
      <c r="DT19" s="8">
        <f t="shared" si="25"/>
        <v>3.2894868421578942</v>
      </c>
      <c r="DU19" s="8"/>
      <c r="DV19" s="8"/>
      <c r="DW19" s="8"/>
      <c r="DX19" s="8"/>
      <c r="DY19" s="8"/>
      <c r="DZ19" s="52"/>
      <c r="ER19" s="2">
        <f t="shared" si="54"/>
        <v>4800</v>
      </c>
      <c r="ES19" s="2">
        <f t="shared" si="26"/>
        <v>1.3333333333333333</v>
      </c>
      <c r="ET19" s="2">
        <v>0.4</v>
      </c>
      <c r="EU19" s="2">
        <f t="shared" si="27"/>
        <v>4.0000000000000002E-4</v>
      </c>
      <c r="EV19" s="2">
        <f t="shared" si="28"/>
        <v>3.9473842105894734</v>
      </c>
      <c r="EW19" s="68"/>
      <c r="EX19" s="8"/>
      <c r="EY19" s="8"/>
      <c r="EZ19" s="8"/>
      <c r="FA19" s="57"/>
      <c r="FB19" s="57"/>
      <c r="FC19" s="57"/>
      <c r="FD19" s="2">
        <f t="shared" si="55"/>
        <v>4800</v>
      </c>
      <c r="FE19" s="2">
        <f t="shared" si="29"/>
        <v>1.3333333333333333</v>
      </c>
      <c r="FF19" s="2">
        <v>0.2</v>
      </c>
      <c r="FG19" s="2">
        <f t="shared" si="30"/>
        <v>2.0000000000000001E-4</v>
      </c>
      <c r="FH19" s="2">
        <f t="shared" si="31"/>
        <v>1.9736921052947367</v>
      </c>
      <c r="FI19" s="68"/>
      <c r="FJ19" s="8"/>
      <c r="FK19" s="8"/>
      <c r="FL19" s="8"/>
      <c r="FM19" s="57"/>
      <c r="FN19" s="57"/>
      <c r="FO19" s="57"/>
      <c r="FP19" s="57"/>
      <c r="FQ19" s="2">
        <f t="shared" si="56"/>
        <v>4800</v>
      </c>
      <c r="FR19" s="2">
        <f t="shared" si="32"/>
        <v>1.3333333333333333</v>
      </c>
      <c r="FS19" s="2">
        <v>0.4</v>
      </c>
      <c r="FT19" s="2">
        <f t="shared" si="33"/>
        <v>4.0000000000000002E-4</v>
      </c>
      <c r="FU19" s="2">
        <f t="shared" si="34"/>
        <v>3.9473842105894734</v>
      </c>
      <c r="FV19" s="68"/>
      <c r="FZ19" s="8">
        <f t="shared" si="35"/>
        <v>3.2894868421578942</v>
      </c>
      <c r="GA19" s="8"/>
      <c r="GB19" s="8"/>
      <c r="GC19" s="8"/>
      <c r="GD19" s="8"/>
      <c r="GE19" s="8"/>
      <c r="GG19" s="57"/>
      <c r="GH19" s="57"/>
      <c r="GI19" s="57"/>
      <c r="GJ19" s="57"/>
      <c r="GK19" s="57"/>
      <c r="GL19" s="2">
        <f t="shared" si="57"/>
        <v>4800</v>
      </c>
      <c r="GM19" s="2">
        <f t="shared" si="36"/>
        <v>1.3333333333333333</v>
      </c>
      <c r="GN19" s="2">
        <v>0.3</v>
      </c>
      <c r="GO19" s="2">
        <f t="shared" si="37"/>
        <v>2.9999999999999997E-4</v>
      </c>
      <c r="GP19" s="2">
        <f t="shared" si="38"/>
        <v>2.9605381579421048</v>
      </c>
      <c r="GQ19" s="68"/>
      <c r="GR19" s="8"/>
      <c r="GS19" s="8"/>
      <c r="GT19" s="8"/>
      <c r="GU19" s="57"/>
      <c r="GV19" s="57"/>
      <c r="GW19" s="57"/>
      <c r="GX19" s="2">
        <f t="shared" si="58"/>
        <v>4800</v>
      </c>
      <c r="GY19" s="2">
        <f t="shared" si="39"/>
        <v>1.3333333333333333</v>
      </c>
      <c r="GZ19" s="2">
        <v>0.3</v>
      </c>
      <c r="HA19" s="2">
        <f t="shared" si="40"/>
        <v>2.9999999999999997E-4</v>
      </c>
      <c r="HB19" s="2">
        <f t="shared" si="41"/>
        <v>2.9605381579421048</v>
      </c>
      <c r="HC19" s="68"/>
      <c r="HD19" s="8"/>
      <c r="HE19" s="8"/>
      <c r="HF19" s="8"/>
      <c r="HG19" s="57"/>
      <c r="HH19" s="57"/>
      <c r="HI19" s="57"/>
      <c r="HJ19" s="57"/>
      <c r="HK19" s="2">
        <f t="shared" si="59"/>
        <v>4800</v>
      </c>
      <c r="HL19" s="2">
        <f t="shared" si="42"/>
        <v>1.3333333333333333</v>
      </c>
      <c r="HM19" s="2">
        <v>0.4</v>
      </c>
      <c r="HN19" s="2">
        <f t="shared" si="43"/>
        <v>4.0000000000000002E-4</v>
      </c>
      <c r="HO19" s="2">
        <f t="shared" si="44"/>
        <v>3.9473842105894734</v>
      </c>
      <c r="HP19" s="68"/>
      <c r="HQ19" s="8"/>
      <c r="HR19" s="8"/>
      <c r="HS19" s="57"/>
      <c r="HT19" s="8">
        <f t="shared" si="45"/>
        <v>3.2894868421578942</v>
      </c>
      <c r="HU19" s="8"/>
      <c r="HV19" s="8"/>
      <c r="HW19" s="8"/>
      <c r="HX19" s="8"/>
      <c r="HY19" s="8"/>
      <c r="HZ19" s="57"/>
    </row>
    <row r="20" spans="1:234" x14ac:dyDescent="0.25">
      <c r="A20" s="2">
        <f t="shared" si="46"/>
        <v>5100</v>
      </c>
      <c r="B20" s="2">
        <f t="shared" si="0"/>
        <v>1.4166666666666667</v>
      </c>
      <c r="C20" s="2">
        <v>0.3</v>
      </c>
      <c r="D20" s="2">
        <f t="shared" si="1"/>
        <v>2.9999999999999997E-4</v>
      </c>
      <c r="E20" s="2">
        <f t="shared" si="2"/>
        <v>2.9605381579421048</v>
      </c>
      <c r="F20" s="68"/>
      <c r="G20" s="8"/>
      <c r="H20" s="8"/>
      <c r="I20" s="8"/>
      <c r="J20" s="44"/>
      <c r="K20" s="44"/>
      <c r="L20" s="44"/>
      <c r="M20" s="44"/>
      <c r="N20" s="44"/>
      <c r="W20" s="2">
        <f t="shared" si="47"/>
        <v>5100</v>
      </c>
      <c r="X20" s="2">
        <f t="shared" si="3"/>
        <v>1.4166666666666667</v>
      </c>
      <c r="Y20" s="2">
        <v>0.3</v>
      </c>
      <c r="Z20" s="2">
        <f t="shared" si="4"/>
        <v>2.9999999999999997E-4</v>
      </c>
      <c r="AA20" s="2">
        <f t="shared" si="5"/>
        <v>2.465763287710685</v>
      </c>
      <c r="AB20" s="68"/>
      <c r="AC20" s="8"/>
      <c r="AD20" s="8"/>
      <c r="AE20" s="8"/>
      <c r="AF20" s="44"/>
      <c r="AG20" s="44"/>
      <c r="AH20" s="44"/>
      <c r="AI20" s="44"/>
      <c r="AJ20" s="44"/>
      <c r="AQ20" s="2">
        <f t="shared" si="48"/>
        <v>5100</v>
      </c>
      <c r="AR20" s="2">
        <f t="shared" si="6"/>
        <v>1.4166666666666667</v>
      </c>
      <c r="AS20" s="2">
        <v>0.4</v>
      </c>
      <c r="AT20" s="2">
        <f t="shared" si="7"/>
        <v>4.0000000000000002E-4</v>
      </c>
      <c r="AU20" s="2">
        <f t="shared" si="8"/>
        <v>3.9473842105894734</v>
      </c>
      <c r="AV20" s="68"/>
      <c r="AW20" s="8"/>
      <c r="AX20" s="8"/>
      <c r="AY20" s="8"/>
      <c r="AZ20" s="52"/>
      <c r="BA20" s="52"/>
      <c r="BB20" s="52"/>
      <c r="BC20" s="2">
        <f t="shared" si="49"/>
        <v>5100</v>
      </c>
      <c r="BD20" s="2">
        <f t="shared" si="9"/>
        <v>1.4166666666666667</v>
      </c>
      <c r="BE20" s="2">
        <v>0.3</v>
      </c>
      <c r="BF20" s="2">
        <f t="shared" si="10"/>
        <v>2.9999999999999997E-4</v>
      </c>
      <c r="BG20" s="2">
        <f t="shared" si="11"/>
        <v>2.9605381579421048</v>
      </c>
      <c r="BH20" s="68"/>
      <c r="BI20" s="8"/>
      <c r="BJ20" s="8"/>
      <c r="BK20" s="8"/>
      <c r="BL20" s="52"/>
      <c r="BM20" s="52"/>
      <c r="BN20" s="52"/>
      <c r="BO20" s="52"/>
      <c r="BP20" s="2">
        <f t="shared" si="50"/>
        <v>5100</v>
      </c>
      <c r="BQ20" s="2">
        <f t="shared" si="12"/>
        <v>1.4166666666666667</v>
      </c>
      <c r="BR20" s="2">
        <v>0.4</v>
      </c>
      <c r="BS20" s="2">
        <f t="shared" si="13"/>
        <v>4.0000000000000002E-4</v>
      </c>
      <c r="BT20" s="2">
        <f t="shared" si="14"/>
        <v>3.9473842105894734</v>
      </c>
      <c r="BU20" s="68"/>
      <c r="BV20" s="8"/>
      <c r="BW20" s="8"/>
      <c r="BX20" s="52"/>
      <c r="BY20" s="8">
        <f t="shared" si="15"/>
        <v>3.618435526373684</v>
      </c>
      <c r="BZ20" s="8"/>
      <c r="CA20" s="8"/>
      <c r="CB20" s="8"/>
      <c r="CC20" s="8"/>
      <c r="CD20" s="8"/>
      <c r="CE20" s="52"/>
      <c r="CL20" s="2">
        <f t="shared" si="51"/>
        <v>5100</v>
      </c>
      <c r="CM20" s="2">
        <f t="shared" si="16"/>
        <v>1.4166666666666667</v>
      </c>
      <c r="CN20" s="2">
        <v>0.3</v>
      </c>
      <c r="CO20" s="2">
        <f t="shared" si="17"/>
        <v>2.9999999999999997E-4</v>
      </c>
      <c r="CP20" s="2">
        <f t="shared" si="18"/>
        <v>2.9605381579421048</v>
      </c>
      <c r="CQ20" s="68"/>
      <c r="CR20" s="8"/>
      <c r="CS20" s="8"/>
      <c r="CT20" s="8"/>
      <c r="CU20" s="52"/>
      <c r="CV20" s="52"/>
      <c r="CW20" s="52"/>
      <c r="CX20" s="2">
        <f t="shared" si="52"/>
        <v>5100</v>
      </c>
      <c r="CY20" s="2">
        <f t="shared" si="19"/>
        <v>1.4166666666666667</v>
      </c>
      <c r="CZ20" s="2">
        <v>0.2</v>
      </c>
      <c r="DA20" s="2">
        <f t="shared" si="20"/>
        <v>2.0000000000000001E-4</v>
      </c>
      <c r="DB20" s="2">
        <f t="shared" si="21"/>
        <v>1.9736921052947367</v>
      </c>
      <c r="DC20" s="68"/>
      <c r="DD20" s="8"/>
      <c r="DE20" s="8"/>
      <c r="DF20" s="8"/>
      <c r="DG20" s="52"/>
      <c r="DH20" s="52"/>
      <c r="DI20" s="52"/>
      <c r="DJ20" s="52"/>
      <c r="DK20" s="2">
        <f t="shared" si="53"/>
        <v>5100</v>
      </c>
      <c r="DL20" s="2">
        <f t="shared" si="22"/>
        <v>1.4166666666666667</v>
      </c>
      <c r="DM20" s="2">
        <v>0.4</v>
      </c>
      <c r="DN20" s="2">
        <f t="shared" si="23"/>
        <v>4.0000000000000002E-4</v>
      </c>
      <c r="DO20" s="2">
        <f t="shared" si="24"/>
        <v>3.9473842105894734</v>
      </c>
      <c r="DP20" s="68"/>
      <c r="DQ20" s="8"/>
      <c r="DR20" s="8"/>
      <c r="DS20" s="52"/>
      <c r="DT20" s="8">
        <f t="shared" si="25"/>
        <v>2.9605381579421048</v>
      </c>
      <c r="DU20" s="8"/>
      <c r="DV20" s="8"/>
      <c r="DW20" s="8"/>
      <c r="DX20" s="8"/>
      <c r="DY20" s="8"/>
      <c r="DZ20" s="52"/>
      <c r="ER20" s="2">
        <f t="shared" si="54"/>
        <v>5100</v>
      </c>
      <c r="ES20" s="2">
        <f t="shared" si="26"/>
        <v>1.4166666666666667</v>
      </c>
      <c r="ET20" s="2">
        <v>0.4</v>
      </c>
      <c r="EU20" s="2">
        <f t="shared" si="27"/>
        <v>4.0000000000000002E-4</v>
      </c>
      <c r="EV20" s="2">
        <f t="shared" si="28"/>
        <v>3.9473842105894734</v>
      </c>
      <c r="EW20" s="68"/>
      <c r="EX20" s="8"/>
      <c r="EY20" s="8"/>
      <c r="EZ20" s="8"/>
      <c r="FA20" s="57"/>
      <c r="FB20" s="57"/>
      <c r="FC20" s="57"/>
      <c r="FD20" s="2">
        <f t="shared" si="55"/>
        <v>5100</v>
      </c>
      <c r="FE20" s="2">
        <f t="shared" si="29"/>
        <v>1.4166666666666667</v>
      </c>
      <c r="FF20" s="2">
        <v>0.3</v>
      </c>
      <c r="FG20" s="2">
        <f t="shared" si="30"/>
        <v>2.9999999999999997E-4</v>
      </c>
      <c r="FH20" s="2">
        <f t="shared" si="31"/>
        <v>2.9605381579421048</v>
      </c>
      <c r="FI20" s="68"/>
      <c r="FJ20" s="8"/>
      <c r="FK20" s="8"/>
      <c r="FL20" s="8"/>
      <c r="FM20" s="57"/>
      <c r="FN20" s="57"/>
      <c r="FO20" s="57"/>
      <c r="FP20" s="57"/>
      <c r="FQ20" s="2">
        <f t="shared" si="56"/>
        <v>5100</v>
      </c>
      <c r="FR20" s="2">
        <f t="shared" si="32"/>
        <v>1.4166666666666667</v>
      </c>
      <c r="FS20" s="2">
        <v>0.4</v>
      </c>
      <c r="FT20" s="2">
        <f t="shared" si="33"/>
        <v>4.0000000000000002E-4</v>
      </c>
      <c r="FU20" s="2">
        <f t="shared" si="34"/>
        <v>3.9473842105894734</v>
      </c>
      <c r="FV20" s="68"/>
      <c r="FZ20" s="8">
        <f t="shared" si="35"/>
        <v>3.618435526373684</v>
      </c>
      <c r="GA20" s="8"/>
      <c r="GB20" s="8"/>
      <c r="GC20" s="8"/>
      <c r="GD20" s="8"/>
      <c r="GE20" s="8"/>
      <c r="GG20" s="57"/>
      <c r="GH20" s="57"/>
      <c r="GI20" s="57"/>
      <c r="GJ20" s="57"/>
      <c r="GK20" s="57"/>
      <c r="GL20" s="2">
        <f t="shared" si="57"/>
        <v>5100</v>
      </c>
      <c r="GM20" s="2">
        <f t="shared" si="36"/>
        <v>1.4166666666666667</v>
      </c>
      <c r="GN20" s="2">
        <v>0.4</v>
      </c>
      <c r="GO20" s="2">
        <f t="shared" si="37"/>
        <v>4.0000000000000002E-4</v>
      </c>
      <c r="GP20" s="2">
        <f t="shared" si="38"/>
        <v>3.9473842105894734</v>
      </c>
      <c r="GQ20" s="68"/>
      <c r="GR20" s="8"/>
      <c r="GS20" s="8"/>
      <c r="GT20" s="8"/>
      <c r="GU20" s="57"/>
      <c r="GV20" s="57"/>
      <c r="GW20" s="57"/>
      <c r="GX20" s="2">
        <f t="shared" si="58"/>
        <v>5100</v>
      </c>
      <c r="GY20" s="2">
        <f t="shared" si="39"/>
        <v>1.4166666666666667</v>
      </c>
      <c r="GZ20" s="2">
        <v>0.3</v>
      </c>
      <c r="HA20" s="2">
        <f t="shared" si="40"/>
        <v>2.9999999999999997E-4</v>
      </c>
      <c r="HB20" s="2">
        <f t="shared" si="41"/>
        <v>2.9605381579421048</v>
      </c>
      <c r="HC20" s="68"/>
      <c r="HD20" s="8"/>
      <c r="HE20" s="8"/>
      <c r="HF20" s="8"/>
      <c r="HG20" s="57"/>
      <c r="HH20" s="57"/>
      <c r="HI20" s="57"/>
      <c r="HJ20" s="57"/>
      <c r="HK20" s="2">
        <f t="shared" si="59"/>
        <v>5100</v>
      </c>
      <c r="HL20" s="2">
        <f t="shared" si="42"/>
        <v>1.4166666666666667</v>
      </c>
      <c r="HM20" s="2">
        <v>0.4</v>
      </c>
      <c r="HN20" s="2">
        <f t="shared" si="43"/>
        <v>4.0000000000000002E-4</v>
      </c>
      <c r="HO20" s="2">
        <f t="shared" si="44"/>
        <v>3.9473842105894734</v>
      </c>
      <c r="HP20" s="68"/>
      <c r="HQ20" s="8"/>
      <c r="HR20" s="8"/>
      <c r="HS20" s="57"/>
      <c r="HT20" s="8">
        <f t="shared" si="45"/>
        <v>3.618435526373684</v>
      </c>
      <c r="HU20" s="8"/>
      <c r="HV20" s="8"/>
      <c r="HW20" s="8"/>
      <c r="HX20" s="8"/>
      <c r="HY20" s="8"/>
      <c r="HZ20" s="57"/>
    </row>
    <row r="21" spans="1:234" x14ac:dyDescent="0.25">
      <c r="A21" s="2">
        <f t="shared" si="46"/>
        <v>5400</v>
      </c>
      <c r="B21" s="2">
        <f t="shared" si="0"/>
        <v>1.5</v>
      </c>
      <c r="C21" s="2">
        <v>0.3</v>
      </c>
      <c r="D21" s="2">
        <f t="shared" si="1"/>
        <v>2.9999999999999997E-4</v>
      </c>
      <c r="E21" s="2">
        <f t="shared" si="2"/>
        <v>2.9605381579421048</v>
      </c>
      <c r="F21" s="68"/>
      <c r="G21" s="8"/>
      <c r="H21" s="8"/>
      <c r="I21" s="8"/>
      <c r="J21" s="44"/>
      <c r="K21" s="44"/>
      <c r="L21" s="44"/>
      <c r="M21" s="44"/>
      <c r="N21" s="44"/>
      <c r="W21" s="2">
        <f t="shared" si="47"/>
        <v>5400</v>
      </c>
      <c r="X21" s="2">
        <f t="shared" si="3"/>
        <v>1.5</v>
      </c>
      <c r="Y21" s="2">
        <v>0.4</v>
      </c>
      <c r="Z21" s="2">
        <f t="shared" si="4"/>
        <v>4.0000000000000002E-4</v>
      </c>
      <c r="AA21" s="2">
        <f t="shared" si="5"/>
        <v>3.2876843836142471</v>
      </c>
      <c r="AB21" s="68"/>
      <c r="AC21" s="8"/>
      <c r="AD21" s="8"/>
      <c r="AE21" s="8"/>
      <c r="AF21" s="44"/>
      <c r="AG21" s="44"/>
      <c r="AH21" s="44"/>
      <c r="AI21" s="44"/>
      <c r="AJ21" s="44"/>
      <c r="AQ21" s="2">
        <f t="shared" si="48"/>
        <v>5400</v>
      </c>
      <c r="AR21" s="2">
        <f t="shared" si="6"/>
        <v>1.5</v>
      </c>
      <c r="AS21" s="2">
        <v>0.3</v>
      </c>
      <c r="AT21" s="2">
        <f t="shared" si="7"/>
        <v>2.9999999999999997E-4</v>
      </c>
      <c r="AU21" s="2">
        <f t="shared" si="8"/>
        <v>2.9605381579421048</v>
      </c>
      <c r="AV21" s="68"/>
      <c r="AW21" s="8"/>
      <c r="AX21" s="8"/>
      <c r="AY21" s="8"/>
      <c r="AZ21" s="52"/>
      <c r="BA21" s="52"/>
      <c r="BB21" s="52"/>
      <c r="BC21" s="2">
        <f t="shared" si="49"/>
        <v>5400</v>
      </c>
      <c r="BD21" s="2">
        <f t="shared" si="9"/>
        <v>1.5</v>
      </c>
      <c r="BE21" s="2">
        <v>0.3</v>
      </c>
      <c r="BF21" s="2">
        <f t="shared" si="10"/>
        <v>2.9999999999999997E-4</v>
      </c>
      <c r="BG21" s="2">
        <f t="shared" si="11"/>
        <v>2.9605381579421048</v>
      </c>
      <c r="BH21" s="68"/>
      <c r="BI21" s="8"/>
      <c r="BJ21" s="8"/>
      <c r="BK21" s="8"/>
      <c r="BL21" s="52"/>
      <c r="BM21" s="52"/>
      <c r="BN21" s="52"/>
      <c r="BO21" s="52"/>
      <c r="BP21" s="2">
        <f t="shared" si="50"/>
        <v>5400</v>
      </c>
      <c r="BQ21" s="2">
        <f t="shared" si="12"/>
        <v>1.5</v>
      </c>
      <c r="BR21" s="2">
        <v>0.4</v>
      </c>
      <c r="BS21" s="2">
        <f t="shared" si="13"/>
        <v>4.0000000000000002E-4</v>
      </c>
      <c r="BT21" s="2">
        <f t="shared" si="14"/>
        <v>3.9473842105894734</v>
      </c>
      <c r="BU21" s="68"/>
      <c r="BV21" s="8"/>
      <c r="BW21" s="8"/>
      <c r="BX21" s="52"/>
      <c r="BY21" s="8">
        <f t="shared" si="15"/>
        <v>3.2894868421578942</v>
      </c>
      <c r="BZ21" s="8"/>
      <c r="CA21" s="8"/>
      <c r="CB21" s="8"/>
      <c r="CC21" s="8"/>
      <c r="CD21" s="8"/>
      <c r="CE21" s="52"/>
      <c r="CL21" s="2">
        <f t="shared" si="51"/>
        <v>5400</v>
      </c>
      <c r="CM21" s="2">
        <f t="shared" si="16"/>
        <v>1.5</v>
      </c>
      <c r="CN21" s="2">
        <v>0.3</v>
      </c>
      <c r="CO21" s="2">
        <f t="shared" si="17"/>
        <v>2.9999999999999997E-4</v>
      </c>
      <c r="CP21" s="2">
        <f t="shared" si="18"/>
        <v>2.9605381579421048</v>
      </c>
      <c r="CQ21" s="68"/>
      <c r="CR21" s="8"/>
      <c r="CS21" s="8"/>
      <c r="CT21" s="8"/>
      <c r="CU21" s="52"/>
      <c r="CV21" s="52"/>
      <c r="CW21" s="52"/>
      <c r="CX21" s="2">
        <f t="shared" si="52"/>
        <v>5400</v>
      </c>
      <c r="CY21" s="2">
        <f t="shared" si="19"/>
        <v>1.5</v>
      </c>
      <c r="CZ21" s="2">
        <v>0.3</v>
      </c>
      <c r="DA21" s="2">
        <f t="shared" si="20"/>
        <v>2.9999999999999997E-4</v>
      </c>
      <c r="DB21" s="2">
        <f t="shared" si="21"/>
        <v>2.9605381579421048</v>
      </c>
      <c r="DC21" s="68"/>
      <c r="DD21" s="8"/>
      <c r="DE21" s="8"/>
      <c r="DF21" s="8"/>
      <c r="DG21" s="52"/>
      <c r="DH21" s="52"/>
      <c r="DI21" s="52"/>
      <c r="DJ21" s="52"/>
      <c r="DK21" s="2">
        <f t="shared" si="53"/>
        <v>5400</v>
      </c>
      <c r="DL21" s="2">
        <f t="shared" si="22"/>
        <v>1.5</v>
      </c>
      <c r="DM21" s="2">
        <v>0.4</v>
      </c>
      <c r="DN21" s="2">
        <f t="shared" si="23"/>
        <v>4.0000000000000002E-4</v>
      </c>
      <c r="DO21" s="2">
        <f t="shared" si="24"/>
        <v>3.9473842105894734</v>
      </c>
      <c r="DP21" s="68"/>
      <c r="DQ21" s="8"/>
      <c r="DR21" s="8"/>
      <c r="DS21" s="52"/>
      <c r="DT21" s="8">
        <f t="shared" si="25"/>
        <v>3.2894868421578942</v>
      </c>
      <c r="DU21" s="8"/>
      <c r="DV21" s="8"/>
      <c r="DW21" s="8"/>
      <c r="DX21" s="8"/>
      <c r="DY21" s="8"/>
      <c r="DZ21" s="52"/>
      <c r="ER21" s="2">
        <f t="shared" si="54"/>
        <v>5400</v>
      </c>
      <c r="ES21" s="2">
        <f t="shared" si="26"/>
        <v>1.5</v>
      </c>
      <c r="ET21" s="2">
        <v>0.3</v>
      </c>
      <c r="EU21" s="2">
        <f t="shared" si="27"/>
        <v>2.9999999999999997E-4</v>
      </c>
      <c r="EV21" s="2">
        <f t="shared" si="28"/>
        <v>2.9605381579421048</v>
      </c>
      <c r="EW21" s="68"/>
      <c r="EX21" s="8"/>
      <c r="EY21" s="8"/>
      <c r="EZ21" s="8"/>
      <c r="FA21" s="57"/>
      <c r="FB21" s="57"/>
      <c r="FC21" s="57"/>
      <c r="FD21" s="2">
        <f t="shared" si="55"/>
        <v>5400</v>
      </c>
      <c r="FE21" s="2">
        <f t="shared" si="29"/>
        <v>1.5</v>
      </c>
      <c r="FF21" s="2">
        <v>0.3</v>
      </c>
      <c r="FG21" s="2">
        <f t="shared" si="30"/>
        <v>2.9999999999999997E-4</v>
      </c>
      <c r="FH21" s="2">
        <f t="shared" si="31"/>
        <v>2.9605381579421048</v>
      </c>
      <c r="FI21" s="68"/>
      <c r="FJ21" s="8"/>
      <c r="FK21" s="8"/>
      <c r="FL21" s="8"/>
      <c r="FM21" s="57"/>
      <c r="FN21" s="57"/>
      <c r="FO21" s="57"/>
      <c r="FP21" s="57"/>
      <c r="FQ21" s="2">
        <f t="shared" si="56"/>
        <v>5400</v>
      </c>
      <c r="FR21" s="2">
        <f t="shared" si="32"/>
        <v>1.5</v>
      </c>
      <c r="FS21" s="2">
        <v>0.4</v>
      </c>
      <c r="FT21" s="2">
        <f t="shared" si="33"/>
        <v>4.0000000000000002E-4</v>
      </c>
      <c r="FU21" s="2">
        <f t="shared" si="34"/>
        <v>3.9473842105894734</v>
      </c>
      <c r="FV21" s="68"/>
      <c r="FZ21" s="8">
        <f t="shared" si="35"/>
        <v>3.2894868421578942</v>
      </c>
      <c r="GA21" s="8"/>
      <c r="GB21" s="8"/>
      <c r="GC21" s="8"/>
      <c r="GD21" s="8"/>
      <c r="GE21" s="8"/>
      <c r="GG21" s="57"/>
      <c r="GH21" s="57"/>
      <c r="GI21" s="57"/>
      <c r="GJ21" s="57"/>
      <c r="GK21" s="57"/>
      <c r="GL21" s="2">
        <f t="shared" si="57"/>
        <v>5400</v>
      </c>
      <c r="GM21" s="2">
        <f t="shared" si="36"/>
        <v>1.5</v>
      </c>
      <c r="GN21" s="2">
        <v>0.3</v>
      </c>
      <c r="GO21" s="2">
        <f t="shared" si="37"/>
        <v>2.9999999999999997E-4</v>
      </c>
      <c r="GP21" s="2">
        <f t="shared" si="38"/>
        <v>2.9605381579421048</v>
      </c>
      <c r="GQ21" s="68"/>
      <c r="GR21" s="8"/>
      <c r="GS21" s="8"/>
      <c r="GT21" s="8"/>
      <c r="GU21" s="57"/>
      <c r="GV21" s="57"/>
      <c r="GW21" s="57"/>
      <c r="GX21" s="2">
        <f t="shared" si="58"/>
        <v>5400</v>
      </c>
      <c r="GY21" s="2">
        <f t="shared" si="39"/>
        <v>1.5</v>
      </c>
      <c r="GZ21" s="2">
        <v>0.3</v>
      </c>
      <c r="HA21" s="2">
        <f t="shared" si="40"/>
        <v>2.9999999999999997E-4</v>
      </c>
      <c r="HB21" s="2">
        <f t="shared" si="41"/>
        <v>2.9605381579421048</v>
      </c>
      <c r="HC21" s="68"/>
      <c r="HD21" s="8"/>
      <c r="HE21" s="8"/>
      <c r="HF21" s="8"/>
      <c r="HG21" s="57"/>
      <c r="HH21" s="57"/>
      <c r="HI21" s="57"/>
      <c r="HJ21" s="57"/>
      <c r="HK21" s="2">
        <f t="shared" si="59"/>
        <v>5400</v>
      </c>
      <c r="HL21" s="2">
        <f t="shared" si="42"/>
        <v>1.5</v>
      </c>
      <c r="HM21" s="2">
        <v>0.4</v>
      </c>
      <c r="HN21" s="2">
        <f t="shared" si="43"/>
        <v>4.0000000000000002E-4</v>
      </c>
      <c r="HO21" s="2">
        <f t="shared" si="44"/>
        <v>3.9473842105894734</v>
      </c>
      <c r="HP21" s="68"/>
      <c r="HQ21" s="8"/>
      <c r="HR21" s="8"/>
      <c r="HS21" s="57"/>
      <c r="HT21" s="8">
        <f t="shared" si="45"/>
        <v>3.2894868421578942</v>
      </c>
      <c r="HU21" s="8"/>
      <c r="HV21" s="8"/>
      <c r="HW21" s="8"/>
      <c r="HX21" s="8"/>
      <c r="HY21" s="8"/>
      <c r="HZ21" s="57"/>
    </row>
    <row r="22" spans="1:234" x14ac:dyDescent="0.25">
      <c r="A22" s="2">
        <f t="shared" si="46"/>
        <v>5700</v>
      </c>
      <c r="B22" s="2">
        <f t="shared" si="0"/>
        <v>1.5833333333333333</v>
      </c>
      <c r="C22" s="2">
        <v>0.3</v>
      </c>
      <c r="D22" s="2">
        <f t="shared" si="1"/>
        <v>2.9999999999999997E-4</v>
      </c>
      <c r="E22" s="2">
        <f t="shared" si="2"/>
        <v>2.9605381579421048</v>
      </c>
      <c r="F22" s="68"/>
      <c r="G22" s="8"/>
      <c r="H22" s="8"/>
      <c r="I22" s="8"/>
      <c r="J22" s="44"/>
      <c r="K22" s="44"/>
      <c r="L22" s="44"/>
      <c r="M22" s="44"/>
      <c r="N22" s="44"/>
      <c r="W22" s="2">
        <f t="shared" si="47"/>
        <v>5700</v>
      </c>
      <c r="X22" s="2">
        <f t="shared" si="3"/>
        <v>1.5833333333333333</v>
      </c>
      <c r="Y22" s="2">
        <v>0.4</v>
      </c>
      <c r="Z22" s="2">
        <f t="shared" si="4"/>
        <v>4.0000000000000002E-4</v>
      </c>
      <c r="AA22" s="2">
        <f t="shared" si="5"/>
        <v>3.2876843836142471</v>
      </c>
      <c r="AB22" s="68"/>
      <c r="AC22" s="8"/>
      <c r="AD22" s="8"/>
      <c r="AE22" s="8"/>
      <c r="AF22" s="44"/>
      <c r="AG22" s="44"/>
      <c r="AH22" s="44"/>
      <c r="AI22" s="44"/>
      <c r="AJ22" s="44"/>
      <c r="AQ22" s="2">
        <f t="shared" si="48"/>
        <v>5700</v>
      </c>
      <c r="AR22" s="2">
        <f t="shared" si="6"/>
        <v>1.5833333333333333</v>
      </c>
      <c r="AS22" s="2">
        <v>0.4</v>
      </c>
      <c r="AT22" s="2">
        <f t="shared" si="7"/>
        <v>4.0000000000000002E-4</v>
      </c>
      <c r="AU22" s="2">
        <f t="shared" si="8"/>
        <v>3.9473842105894734</v>
      </c>
      <c r="AV22" s="68"/>
      <c r="AW22" s="8"/>
      <c r="AX22" s="8"/>
      <c r="AY22" s="8"/>
      <c r="AZ22" s="52"/>
      <c r="BA22" s="52"/>
      <c r="BB22" s="52"/>
      <c r="BC22" s="2">
        <f t="shared" si="49"/>
        <v>5700</v>
      </c>
      <c r="BD22" s="2">
        <f t="shared" si="9"/>
        <v>1.5833333333333333</v>
      </c>
      <c r="BE22" s="2">
        <v>0.3</v>
      </c>
      <c r="BF22" s="2">
        <f t="shared" si="10"/>
        <v>2.9999999999999997E-4</v>
      </c>
      <c r="BG22" s="2">
        <f t="shared" si="11"/>
        <v>2.9605381579421048</v>
      </c>
      <c r="BH22" s="68"/>
      <c r="BI22" s="8"/>
      <c r="BJ22" s="8"/>
      <c r="BK22" s="8"/>
      <c r="BL22" s="52"/>
      <c r="BM22" s="52"/>
      <c r="BN22" s="52"/>
      <c r="BO22" s="52"/>
      <c r="BP22" s="2">
        <f t="shared" si="50"/>
        <v>5700</v>
      </c>
      <c r="BQ22" s="2">
        <f t="shared" si="12"/>
        <v>1.5833333333333333</v>
      </c>
      <c r="BR22" s="2">
        <v>0.4</v>
      </c>
      <c r="BS22" s="2">
        <f t="shared" si="13"/>
        <v>4.0000000000000002E-4</v>
      </c>
      <c r="BT22" s="2">
        <f t="shared" si="14"/>
        <v>3.9473842105894734</v>
      </c>
      <c r="BU22" s="68"/>
      <c r="BV22" s="8"/>
      <c r="BW22" s="8"/>
      <c r="BX22" s="52"/>
      <c r="BY22" s="8">
        <f t="shared" si="15"/>
        <v>3.618435526373684</v>
      </c>
      <c r="BZ22" s="8"/>
      <c r="CA22" s="8"/>
      <c r="CB22" s="8"/>
      <c r="CC22" s="8"/>
      <c r="CD22" s="8"/>
      <c r="CE22" s="52"/>
      <c r="CL22" s="2">
        <f t="shared" si="51"/>
        <v>5700</v>
      </c>
      <c r="CM22" s="2">
        <f t="shared" si="16"/>
        <v>1.5833333333333333</v>
      </c>
      <c r="CN22" s="2">
        <v>0.3</v>
      </c>
      <c r="CO22" s="2">
        <f t="shared" si="17"/>
        <v>2.9999999999999997E-4</v>
      </c>
      <c r="CP22" s="2">
        <f t="shared" si="18"/>
        <v>2.9605381579421048</v>
      </c>
      <c r="CQ22" s="68"/>
      <c r="CR22" s="8"/>
      <c r="CS22" s="8"/>
      <c r="CT22" s="8"/>
      <c r="CU22" s="52"/>
      <c r="CV22" s="52"/>
      <c r="CW22" s="52"/>
      <c r="CX22" s="2">
        <f t="shared" si="52"/>
        <v>5700</v>
      </c>
      <c r="CY22" s="2">
        <f t="shared" si="19"/>
        <v>1.5833333333333333</v>
      </c>
      <c r="CZ22" s="2">
        <v>0.3</v>
      </c>
      <c r="DA22" s="2">
        <f t="shared" si="20"/>
        <v>2.9999999999999997E-4</v>
      </c>
      <c r="DB22" s="2">
        <f t="shared" si="21"/>
        <v>2.9605381579421048</v>
      </c>
      <c r="DC22" s="68"/>
      <c r="DD22" s="8"/>
      <c r="DE22" s="8"/>
      <c r="DF22" s="8"/>
      <c r="DG22" s="52"/>
      <c r="DH22" s="52"/>
      <c r="DI22" s="52"/>
      <c r="DJ22" s="52"/>
      <c r="DK22" s="2">
        <f t="shared" si="53"/>
        <v>5700</v>
      </c>
      <c r="DL22" s="2">
        <f t="shared" si="22"/>
        <v>1.5833333333333333</v>
      </c>
      <c r="DM22" s="2">
        <v>0.4</v>
      </c>
      <c r="DN22" s="2">
        <f t="shared" si="23"/>
        <v>4.0000000000000002E-4</v>
      </c>
      <c r="DO22" s="2">
        <f t="shared" si="24"/>
        <v>3.9473842105894734</v>
      </c>
      <c r="DP22" s="68"/>
      <c r="DQ22" s="8"/>
      <c r="DR22" s="8"/>
      <c r="DS22" s="52"/>
      <c r="DT22" s="8">
        <f t="shared" si="25"/>
        <v>3.2894868421578942</v>
      </c>
      <c r="DU22" s="8"/>
      <c r="DV22" s="8"/>
      <c r="DW22" s="8"/>
      <c r="DX22" s="8"/>
      <c r="DY22" s="8"/>
      <c r="DZ22" s="52"/>
      <c r="ER22" s="2">
        <f t="shared" si="54"/>
        <v>5700</v>
      </c>
      <c r="ES22" s="2">
        <f t="shared" si="26"/>
        <v>1.5833333333333333</v>
      </c>
      <c r="ET22" s="2">
        <v>0.4</v>
      </c>
      <c r="EU22" s="2">
        <f t="shared" si="27"/>
        <v>4.0000000000000002E-4</v>
      </c>
      <c r="EV22" s="2">
        <f t="shared" si="28"/>
        <v>3.9473842105894734</v>
      </c>
      <c r="EW22" s="68"/>
      <c r="EX22" s="8"/>
      <c r="EY22" s="8"/>
      <c r="EZ22" s="8"/>
      <c r="FA22" s="57"/>
      <c r="FB22" s="57"/>
      <c r="FC22" s="57"/>
      <c r="FD22" s="2">
        <f t="shared" si="55"/>
        <v>5700</v>
      </c>
      <c r="FE22" s="2">
        <f t="shared" si="29"/>
        <v>1.5833333333333333</v>
      </c>
      <c r="FF22" s="2">
        <v>0.3</v>
      </c>
      <c r="FG22" s="2">
        <f t="shared" si="30"/>
        <v>2.9999999999999997E-4</v>
      </c>
      <c r="FH22" s="2">
        <f t="shared" si="31"/>
        <v>2.9605381579421048</v>
      </c>
      <c r="FI22" s="68"/>
      <c r="FJ22" s="8"/>
      <c r="FK22" s="8"/>
      <c r="FL22" s="8"/>
      <c r="FM22" s="57"/>
      <c r="FN22" s="57"/>
      <c r="FO22" s="57"/>
      <c r="FP22" s="57"/>
      <c r="FQ22" s="2">
        <f t="shared" si="56"/>
        <v>5700</v>
      </c>
      <c r="FR22" s="2">
        <f t="shared" si="32"/>
        <v>1.5833333333333333</v>
      </c>
      <c r="FS22" s="2">
        <v>0.4</v>
      </c>
      <c r="FT22" s="2">
        <f t="shared" si="33"/>
        <v>4.0000000000000002E-4</v>
      </c>
      <c r="FU22" s="2">
        <f t="shared" si="34"/>
        <v>3.9473842105894734</v>
      </c>
      <c r="FV22" s="68"/>
      <c r="FZ22" s="8">
        <f t="shared" si="35"/>
        <v>3.618435526373684</v>
      </c>
      <c r="GA22" s="8"/>
      <c r="GB22" s="8"/>
      <c r="GC22" s="8"/>
      <c r="GD22" s="8"/>
      <c r="GE22" s="8"/>
      <c r="GG22" s="57"/>
      <c r="GH22" s="57"/>
      <c r="GI22" s="57"/>
      <c r="GJ22" s="57"/>
      <c r="GK22" s="57"/>
      <c r="GL22" s="2">
        <f t="shared" si="57"/>
        <v>5700</v>
      </c>
      <c r="GM22" s="2">
        <f t="shared" si="36"/>
        <v>1.5833333333333333</v>
      </c>
      <c r="GN22" s="2">
        <v>0.4</v>
      </c>
      <c r="GO22" s="2">
        <f t="shared" si="37"/>
        <v>4.0000000000000002E-4</v>
      </c>
      <c r="GP22" s="2">
        <f t="shared" si="38"/>
        <v>3.9473842105894734</v>
      </c>
      <c r="GQ22" s="68"/>
      <c r="GR22" s="8"/>
      <c r="GS22" s="8"/>
      <c r="GT22" s="8"/>
      <c r="GU22" s="57"/>
      <c r="GV22" s="57"/>
      <c r="GW22" s="57"/>
      <c r="GX22" s="2">
        <f t="shared" si="58"/>
        <v>5700</v>
      </c>
      <c r="GY22" s="2">
        <f t="shared" si="39"/>
        <v>1.5833333333333333</v>
      </c>
      <c r="GZ22" s="2">
        <v>0.3</v>
      </c>
      <c r="HA22" s="2">
        <f t="shared" si="40"/>
        <v>2.9999999999999997E-4</v>
      </c>
      <c r="HB22" s="2">
        <f t="shared" si="41"/>
        <v>2.9605381579421048</v>
      </c>
      <c r="HC22" s="68"/>
      <c r="HD22" s="8"/>
      <c r="HE22" s="8"/>
      <c r="HF22" s="8"/>
      <c r="HG22" s="57"/>
      <c r="HH22" s="57"/>
      <c r="HI22" s="57"/>
      <c r="HJ22" s="57"/>
      <c r="HK22" s="2">
        <f t="shared" si="59"/>
        <v>5700</v>
      </c>
      <c r="HL22" s="2">
        <f t="shared" si="42"/>
        <v>1.5833333333333333</v>
      </c>
      <c r="HM22" s="2">
        <v>0.4</v>
      </c>
      <c r="HN22" s="2">
        <f t="shared" si="43"/>
        <v>4.0000000000000002E-4</v>
      </c>
      <c r="HO22" s="2">
        <f t="shared" si="44"/>
        <v>3.9473842105894734</v>
      </c>
      <c r="HP22" s="68"/>
      <c r="HQ22" s="8"/>
      <c r="HR22" s="8"/>
      <c r="HS22" s="57"/>
      <c r="HT22" s="8">
        <f t="shared" si="45"/>
        <v>3.618435526373684</v>
      </c>
      <c r="HU22" s="8"/>
      <c r="HV22" s="8"/>
      <c r="HW22" s="8"/>
      <c r="HX22" s="8"/>
      <c r="HY22" s="8"/>
      <c r="HZ22" s="57"/>
    </row>
    <row r="23" spans="1:234" x14ac:dyDescent="0.25">
      <c r="A23" s="2">
        <f t="shared" si="46"/>
        <v>6000</v>
      </c>
      <c r="B23" s="2">
        <f t="shared" si="0"/>
        <v>1.6666666666666667</v>
      </c>
      <c r="C23" s="2">
        <v>0.3</v>
      </c>
      <c r="D23" s="2">
        <f t="shared" si="1"/>
        <v>2.9999999999999997E-4</v>
      </c>
      <c r="E23" s="2">
        <f t="shared" si="2"/>
        <v>2.9605381579421048</v>
      </c>
      <c r="F23" s="68"/>
      <c r="G23" s="8"/>
      <c r="H23" s="8"/>
      <c r="I23" s="8"/>
      <c r="J23" s="44"/>
      <c r="K23" s="44"/>
      <c r="L23" s="44"/>
      <c r="M23" s="44"/>
      <c r="N23" s="44"/>
      <c r="W23" s="2">
        <f t="shared" si="47"/>
        <v>6000</v>
      </c>
      <c r="X23" s="2">
        <f t="shared" si="3"/>
        <v>1.6666666666666667</v>
      </c>
      <c r="Y23" s="2">
        <v>0.3</v>
      </c>
      <c r="Z23" s="2">
        <f t="shared" si="4"/>
        <v>2.9999999999999997E-4</v>
      </c>
      <c r="AA23" s="2">
        <f t="shared" si="5"/>
        <v>2.465763287710685</v>
      </c>
      <c r="AB23" s="68"/>
      <c r="AC23" s="8"/>
      <c r="AD23" s="8"/>
      <c r="AE23" s="8"/>
      <c r="AF23" s="44"/>
      <c r="AG23" s="44"/>
      <c r="AH23" s="44"/>
      <c r="AI23" s="44"/>
      <c r="AJ23" s="44"/>
      <c r="AQ23" s="2">
        <f t="shared" si="48"/>
        <v>6000</v>
      </c>
      <c r="AR23" s="2">
        <f t="shared" si="6"/>
        <v>1.6666666666666667</v>
      </c>
      <c r="AS23" s="2">
        <v>0.3</v>
      </c>
      <c r="AT23" s="2">
        <f t="shared" si="7"/>
        <v>2.9999999999999997E-4</v>
      </c>
      <c r="AU23" s="2">
        <f t="shared" si="8"/>
        <v>2.9605381579421048</v>
      </c>
      <c r="AV23" s="68"/>
      <c r="AW23" s="8"/>
      <c r="AX23" s="8"/>
      <c r="AY23" s="8"/>
      <c r="AZ23" s="52"/>
      <c r="BA23" s="52"/>
      <c r="BB23" s="52"/>
      <c r="BC23" s="2">
        <f t="shared" si="49"/>
        <v>6000</v>
      </c>
      <c r="BD23" s="2">
        <f t="shared" si="9"/>
        <v>1.6666666666666667</v>
      </c>
      <c r="BE23" s="2">
        <v>0.3</v>
      </c>
      <c r="BF23" s="2">
        <f t="shared" si="10"/>
        <v>2.9999999999999997E-4</v>
      </c>
      <c r="BG23" s="2">
        <f t="shared" si="11"/>
        <v>2.9605381579421048</v>
      </c>
      <c r="BH23" s="68"/>
      <c r="BI23" s="8"/>
      <c r="BJ23" s="8"/>
      <c r="BK23" s="8"/>
      <c r="BL23" s="52"/>
      <c r="BM23" s="52"/>
      <c r="BN23" s="52"/>
      <c r="BO23" s="52"/>
      <c r="BP23" s="2">
        <f t="shared" si="50"/>
        <v>6000</v>
      </c>
      <c r="BQ23" s="2">
        <f t="shared" si="12"/>
        <v>1.6666666666666667</v>
      </c>
      <c r="BR23" s="2">
        <v>0.4</v>
      </c>
      <c r="BS23" s="2">
        <f t="shared" si="13"/>
        <v>4.0000000000000002E-4</v>
      </c>
      <c r="BT23" s="2">
        <f t="shared" si="14"/>
        <v>3.9473842105894734</v>
      </c>
      <c r="BU23" s="68"/>
      <c r="BV23" s="8"/>
      <c r="BW23" s="8"/>
      <c r="BX23" s="52"/>
      <c r="BY23" s="8">
        <f t="shared" si="15"/>
        <v>3.2894868421578942</v>
      </c>
      <c r="BZ23" s="8"/>
      <c r="CA23" s="8"/>
      <c r="CB23" s="8"/>
      <c r="CC23" s="8"/>
      <c r="CD23" s="8"/>
      <c r="CE23" s="52"/>
      <c r="CL23" s="2">
        <f t="shared" si="51"/>
        <v>6000</v>
      </c>
      <c r="CM23" s="2">
        <f t="shared" si="16"/>
        <v>1.6666666666666667</v>
      </c>
      <c r="CN23" s="2">
        <v>0.3</v>
      </c>
      <c r="CO23" s="2">
        <f t="shared" si="17"/>
        <v>2.9999999999999997E-4</v>
      </c>
      <c r="CP23" s="2">
        <f t="shared" si="18"/>
        <v>2.9605381579421048</v>
      </c>
      <c r="CQ23" s="68"/>
      <c r="CR23" s="8"/>
      <c r="CS23" s="8"/>
      <c r="CT23" s="8"/>
      <c r="CU23" s="52"/>
      <c r="CV23" s="52"/>
      <c r="CW23" s="52"/>
      <c r="CX23" s="2">
        <f t="shared" si="52"/>
        <v>6000</v>
      </c>
      <c r="CY23" s="2">
        <f t="shared" si="19"/>
        <v>1.6666666666666667</v>
      </c>
      <c r="CZ23" s="2">
        <v>0.2</v>
      </c>
      <c r="DA23" s="2">
        <f t="shared" si="20"/>
        <v>2.0000000000000001E-4</v>
      </c>
      <c r="DB23" s="2">
        <f t="shared" si="21"/>
        <v>1.9736921052947367</v>
      </c>
      <c r="DC23" s="68"/>
      <c r="DD23" s="8"/>
      <c r="DE23" s="8"/>
      <c r="DF23" s="8"/>
      <c r="DG23" s="52"/>
      <c r="DH23" s="52"/>
      <c r="DI23" s="52"/>
      <c r="DJ23" s="52"/>
      <c r="DK23" s="2">
        <f t="shared" si="53"/>
        <v>6000</v>
      </c>
      <c r="DL23" s="2">
        <f t="shared" si="22"/>
        <v>1.6666666666666667</v>
      </c>
      <c r="DM23" s="2">
        <v>0.4</v>
      </c>
      <c r="DN23" s="2">
        <f t="shared" si="23"/>
        <v>4.0000000000000002E-4</v>
      </c>
      <c r="DO23" s="2">
        <f t="shared" si="24"/>
        <v>3.9473842105894734</v>
      </c>
      <c r="DP23" s="68"/>
      <c r="DQ23" s="8"/>
      <c r="DR23" s="8"/>
      <c r="DS23" s="52"/>
      <c r="DT23" s="8">
        <f t="shared" si="25"/>
        <v>2.9605381579421048</v>
      </c>
      <c r="DU23" s="8"/>
      <c r="DV23" s="8"/>
      <c r="DW23" s="8"/>
      <c r="DX23" s="8"/>
      <c r="DY23" s="8"/>
      <c r="DZ23" s="52"/>
      <c r="ER23" s="2">
        <f t="shared" si="54"/>
        <v>6000</v>
      </c>
      <c r="ES23" s="2">
        <f t="shared" si="26"/>
        <v>1.6666666666666667</v>
      </c>
      <c r="ET23" s="2">
        <v>0.3</v>
      </c>
      <c r="EU23" s="2">
        <f t="shared" si="27"/>
        <v>2.9999999999999997E-4</v>
      </c>
      <c r="EV23" s="2">
        <f t="shared" si="28"/>
        <v>2.9605381579421048</v>
      </c>
      <c r="EW23" s="68"/>
      <c r="EX23" s="8"/>
      <c r="EY23" s="8"/>
      <c r="EZ23" s="8"/>
      <c r="FA23" s="57"/>
      <c r="FB23" s="57"/>
      <c r="FC23" s="57"/>
      <c r="FD23" s="2">
        <f t="shared" si="55"/>
        <v>6000</v>
      </c>
      <c r="FE23" s="2">
        <f t="shared" si="29"/>
        <v>1.6666666666666667</v>
      </c>
      <c r="FF23" s="2">
        <v>0.1</v>
      </c>
      <c r="FG23" s="2">
        <f t="shared" si="30"/>
        <v>1E-4</v>
      </c>
      <c r="FH23" s="2">
        <f t="shared" si="31"/>
        <v>0.98684605264736835</v>
      </c>
      <c r="FI23" s="68"/>
      <c r="FJ23" s="8"/>
      <c r="FK23" s="8"/>
      <c r="FL23" s="8"/>
      <c r="FM23" s="57"/>
      <c r="FN23" s="57"/>
      <c r="FO23" s="57"/>
      <c r="FP23" s="57"/>
      <c r="FQ23" s="2">
        <f t="shared" si="56"/>
        <v>6000</v>
      </c>
      <c r="FR23" s="2">
        <f t="shared" si="32"/>
        <v>1.6666666666666667</v>
      </c>
      <c r="FS23" s="2">
        <v>0.4</v>
      </c>
      <c r="FT23" s="2">
        <f t="shared" si="33"/>
        <v>4.0000000000000002E-4</v>
      </c>
      <c r="FU23" s="2">
        <f t="shared" si="34"/>
        <v>3.9473842105894734</v>
      </c>
      <c r="FV23" s="68"/>
      <c r="FZ23" s="8">
        <f t="shared" si="35"/>
        <v>2.6315894737263155</v>
      </c>
      <c r="GA23" s="8"/>
      <c r="GB23" s="8"/>
      <c r="GC23" s="8"/>
      <c r="GD23" s="8"/>
      <c r="GE23" s="8"/>
      <c r="GG23" s="57"/>
      <c r="GH23" s="57"/>
      <c r="GI23" s="57"/>
      <c r="GJ23" s="57"/>
      <c r="GK23" s="57"/>
      <c r="GL23" s="2">
        <f t="shared" si="57"/>
        <v>6000</v>
      </c>
      <c r="GM23" s="2">
        <f t="shared" si="36"/>
        <v>1.6666666666666667</v>
      </c>
      <c r="GN23" s="2">
        <v>0.3</v>
      </c>
      <c r="GO23" s="2">
        <f t="shared" si="37"/>
        <v>2.9999999999999997E-4</v>
      </c>
      <c r="GP23" s="2">
        <f t="shared" si="38"/>
        <v>2.9605381579421048</v>
      </c>
      <c r="GQ23" s="68"/>
      <c r="GR23" s="8"/>
      <c r="GS23" s="8"/>
      <c r="GT23" s="8"/>
      <c r="GU23" s="57"/>
      <c r="GV23" s="57"/>
      <c r="GW23" s="57"/>
      <c r="GX23" s="2">
        <f t="shared" si="58"/>
        <v>6000</v>
      </c>
      <c r="GY23" s="2">
        <f t="shared" si="39"/>
        <v>1.6666666666666667</v>
      </c>
      <c r="GZ23" s="2">
        <v>0.3</v>
      </c>
      <c r="HA23" s="2">
        <f t="shared" si="40"/>
        <v>2.9999999999999997E-4</v>
      </c>
      <c r="HB23" s="2">
        <f t="shared" si="41"/>
        <v>2.9605381579421048</v>
      </c>
      <c r="HC23" s="68"/>
      <c r="HD23" s="8"/>
      <c r="HE23" s="8"/>
      <c r="HF23" s="8"/>
      <c r="HG23" s="57"/>
      <c r="HH23" s="57"/>
      <c r="HI23" s="57"/>
      <c r="HJ23" s="57"/>
      <c r="HK23" s="2">
        <f t="shared" si="59"/>
        <v>6000</v>
      </c>
      <c r="HL23" s="2">
        <f t="shared" si="42"/>
        <v>1.6666666666666667</v>
      </c>
      <c r="HM23" s="2">
        <v>0.4</v>
      </c>
      <c r="HN23" s="2">
        <f t="shared" si="43"/>
        <v>4.0000000000000002E-4</v>
      </c>
      <c r="HO23" s="2">
        <f t="shared" si="44"/>
        <v>3.9473842105894734</v>
      </c>
      <c r="HP23" s="68"/>
      <c r="HQ23" s="8"/>
      <c r="HR23" s="8"/>
      <c r="HS23" s="57"/>
      <c r="HT23" s="8">
        <f t="shared" si="45"/>
        <v>3.2894868421578942</v>
      </c>
      <c r="HU23" s="8"/>
      <c r="HV23" s="8"/>
      <c r="HW23" s="8"/>
      <c r="HX23" s="8"/>
      <c r="HY23" s="8"/>
      <c r="HZ23" s="57"/>
    </row>
    <row r="24" spans="1:234" x14ac:dyDescent="0.25">
      <c r="A24" s="2">
        <f t="shared" si="46"/>
        <v>6300</v>
      </c>
      <c r="B24" s="2">
        <f t="shared" si="0"/>
        <v>1.75</v>
      </c>
      <c r="C24" s="2">
        <v>0.3</v>
      </c>
      <c r="D24" s="2">
        <f t="shared" si="1"/>
        <v>2.9999999999999997E-4</v>
      </c>
      <c r="E24" s="2">
        <f t="shared" si="2"/>
        <v>2.9605381579421048</v>
      </c>
      <c r="F24" s="68"/>
      <c r="G24" s="8"/>
      <c r="H24" s="8"/>
      <c r="I24" s="8"/>
      <c r="J24" s="44"/>
      <c r="K24" s="44"/>
      <c r="L24" s="44"/>
      <c r="M24" s="44"/>
      <c r="N24" s="44"/>
      <c r="W24" s="2">
        <f t="shared" si="47"/>
        <v>6300</v>
      </c>
      <c r="X24" s="2">
        <f t="shared" si="3"/>
        <v>1.75</v>
      </c>
      <c r="Y24" s="2">
        <v>0.4</v>
      </c>
      <c r="Z24" s="2">
        <f t="shared" si="4"/>
        <v>4.0000000000000002E-4</v>
      </c>
      <c r="AA24" s="2">
        <f t="shared" si="5"/>
        <v>3.2876843836142471</v>
      </c>
      <c r="AB24" s="68"/>
      <c r="AC24" s="8"/>
      <c r="AD24" s="8"/>
      <c r="AE24" s="8"/>
      <c r="AF24" s="44"/>
      <c r="AG24" s="44"/>
      <c r="AH24" s="44"/>
      <c r="AI24" s="44"/>
      <c r="AJ24" s="44"/>
      <c r="AN24" s="44"/>
      <c r="AO24" s="44"/>
      <c r="AP24" s="44"/>
      <c r="AQ24" s="2">
        <f t="shared" si="48"/>
        <v>6300</v>
      </c>
      <c r="AR24" s="2">
        <f t="shared" si="6"/>
        <v>1.75</v>
      </c>
      <c r="AS24" s="2">
        <v>0.3</v>
      </c>
      <c r="AT24" s="2">
        <f t="shared" si="7"/>
        <v>2.9999999999999997E-4</v>
      </c>
      <c r="AU24" s="2">
        <f t="shared" si="8"/>
        <v>2.9605381579421048</v>
      </c>
      <c r="AV24" s="68"/>
      <c r="AW24" s="8"/>
      <c r="AX24" s="8"/>
      <c r="AY24" s="8"/>
      <c r="AZ24" s="52"/>
      <c r="BA24" s="52"/>
      <c r="BB24" s="52"/>
      <c r="BC24" s="2">
        <f t="shared" si="49"/>
        <v>6300</v>
      </c>
      <c r="BD24" s="2">
        <f t="shared" si="9"/>
        <v>1.75</v>
      </c>
      <c r="BE24" s="2">
        <v>0.3</v>
      </c>
      <c r="BF24" s="2">
        <f t="shared" si="10"/>
        <v>2.9999999999999997E-4</v>
      </c>
      <c r="BG24" s="2">
        <f t="shared" si="11"/>
        <v>2.9605381579421048</v>
      </c>
      <c r="BH24" s="68"/>
      <c r="BI24" s="8"/>
      <c r="BJ24" s="8"/>
      <c r="BK24" s="8"/>
      <c r="BL24" s="52"/>
      <c r="BM24" s="52"/>
      <c r="BN24" s="52"/>
      <c r="BO24" s="52"/>
      <c r="BP24" s="2">
        <f t="shared" si="50"/>
        <v>6300</v>
      </c>
      <c r="BQ24" s="2">
        <f t="shared" si="12"/>
        <v>1.75</v>
      </c>
      <c r="BR24" s="2">
        <v>0.4</v>
      </c>
      <c r="BS24" s="2">
        <f t="shared" si="13"/>
        <v>4.0000000000000002E-4</v>
      </c>
      <c r="BT24" s="2">
        <f t="shared" si="14"/>
        <v>3.9473842105894734</v>
      </c>
      <c r="BU24" s="68"/>
      <c r="BV24" s="8"/>
      <c r="BW24" s="8"/>
      <c r="BX24" s="52"/>
      <c r="BY24" s="8">
        <f t="shared" si="15"/>
        <v>3.2894868421578942</v>
      </c>
      <c r="BZ24" s="8"/>
      <c r="CA24" s="8"/>
      <c r="CB24" s="8"/>
      <c r="CC24" s="8"/>
      <c r="CD24" s="8"/>
      <c r="CE24" s="52"/>
      <c r="CL24" s="2">
        <f t="shared" si="51"/>
        <v>6300</v>
      </c>
      <c r="CM24" s="2">
        <f t="shared" si="16"/>
        <v>1.75</v>
      </c>
      <c r="CN24" s="2">
        <v>0.3</v>
      </c>
      <c r="CO24" s="2">
        <f t="shared" si="17"/>
        <v>2.9999999999999997E-4</v>
      </c>
      <c r="CP24" s="2">
        <f t="shared" si="18"/>
        <v>2.9605381579421048</v>
      </c>
      <c r="CQ24" s="68"/>
      <c r="CR24" s="8"/>
      <c r="CS24" s="8"/>
      <c r="CT24" s="8"/>
      <c r="CU24" s="52"/>
      <c r="CV24" s="52"/>
      <c r="CW24" s="52"/>
      <c r="CX24" s="2">
        <f t="shared" si="52"/>
        <v>6300</v>
      </c>
      <c r="CY24" s="2">
        <f t="shared" si="19"/>
        <v>1.75</v>
      </c>
      <c r="CZ24" s="2">
        <v>0.3</v>
      </c>
      <c r="DA24" s="2">
        <f t="shared" si="20"/>
        <v>2.9999999999999997E-4</v>
      </c>
      <c r="DB24" s="2">
        <f t="shared" si="21"/>
        <v>2.9605381579421048</v>
      </c>
      <c r="DC24" s="68"/>
      <c r="DD24" s="8"/>
      <c r="DE24" s="8"/>
      <c r="DF24" s="8"/>
      <c r="DG24" s="52"/>
      <c r="DH24" s="52"/>
      <c r="DI24" s="52"/>
      <c r="DJ24" s="52"/>
      <c r="DK24" s="2">
        <f t="shared" si="53"/>
        <v>6300</v>
      </c>
      <c r="DL24" s="2">
        <f t="shared" si="22"/>
        <v>1.75</v>
      </c>
      <c r="DM24" s="2">
        <v>0.4</v>
      </c>
      <c r="DN24" s="2">
        <f t="shared" si="23"/>
        <v>4.0000000000000002E-4</v>
      </c>
      <c r="DO24" s="2">
        <f t="shared" si="24"/>
        <v>3.9473842105894734</v>
      </c>
      <c r="DP24" s="68"/>
      <c r="DQ24" s="8"/>
      <c r="DR24" s="8"/>
      <c r="DS24" s="52"/>
      <c r="DT24" s="8">
        <f t="shared" si="25"/>
        <v>3.2894868421578942</v>
      </c>
      <c r="DU24" s="8"/>
      <c r="DV24" s="8"/>
      <c r="DW24" s="8"/>
      <c r="DX24" s="8"/>
      <c r="DY24" s="8"/>
      <c r="DZ24" s="52"/>
      <c r="ER24" s="2">
        <f t="shared" si="54"/>
        <v>6300</v>
      </c>
      <c r="ES24" s="2">
        <f t="shared" si="26"/>
        <v>1.75</v>
      </c>
      <c r="ET24" s="2">
        <v>0.3</v>
      </c>
      <c r="EU24" s="2">
        <f t="shared" si="27"/>
        <v>2.9999999999999997E-4</v>
      </c>
      <c r="EV24" s="2">
        <f t="shared" si="28"/>
        <v>2.9605381579421048</v>
      </c>
      <c r="EW24" s="68"/>
      <c r="EX24" s="8"/>
      <c r="EY24" s="8"/>
      <c r="EZ24" s="8"/>
      <c r="FA24" s="57"/>
      <c r="FB24" s="57"/>
      <c r="FC24" s="57"/>
      <c r="FD24" s="2">
        <f t="shared" si="55"/>
        <v>6300</v>
      </c>
      <c r="FE24" s="2">
        <f t="shared" si="29"/>
        <v>1.75</v>
      </c>
      <c r="FF24" s="2">
        <v>0.3</v>
      </c>
      <c r="FG24" s="2">
        <f t="shared" si="30"/>
        <v>2.9999999999999997E-4</v>
      </c>
      <c r="FH24" s="2">
        <f t="shared" si="31"/>
        <v>2.9605381579421048</v>
      </c>
      <c r="FI24" s="68"/>
      <c r="FJ24" s="8"/>
      <c r="FK24" s="8"/>
      <c r="FL24" s="8"/>
      <c r="FM24" s="57"/>
      <c r="FN24" s="57"/>
      <c r="FO24" s="57"/>
      <c r="FP24" s="57"/>
      <c r="FQ24" s="2">
        <f t="shared" si="56"/>
        <v>6300</v>
      </c>
      <c r="FR24" s="2">
        <f t="shared" si="32"/>
        <v>1.75</v>
      </c>
      <c r="FS24" s="2">
        <v>0.4</v>
      </c>
      <c r="FT24" s="2">
        <f t="shared" si="33"/>
        <v>4.0000000000000002E-4</v>
      </c>
      <c r="FU24" s="2">
        <f t="shared" si="34"/>
        <v>3.9473842105894734</v>
      </c>
      <c r="FV24" s="68"/>
      <c r="FZ24" s="8">
        <f t="shared" si="35"/>
        <v>3.2894868421578942</v>
      </c>
      <c r="GA24" s="8"/>
      <c r="GB24" s="8"/>
      <c r="GC24" s="8"/>
      <c r="GD24" s="8"/>
      <c r="GE24" s="8"/>
      <c r="GG24" s="57"/>
      <c r="GH24" s="57"/>
      <c r="GI24" s="57"/>
      <c r="GJ24" s="57"/>
      <c r="GK24" s="57"/>
      <c r="GL24" s="2">
        <f t="shared" si="57"/>
        <v>6300</v>
      </c>
      <c r="GM24" s="2">
        <f t="shared" si="36"/>
        <v>1.75</v>
      </c>
      <c r="GN24" s="2">
        <v>0.3</v>
      </c>
      <c r="GO24" s="2">
        <f t="shared" si="37"/>
        <v>2.9999999999999997E-4</v>
      </c>
      <c r="GP24" s="2">
        <f t="shared" si="38"/>
        <v>2.9605381579421048</v>
      </c>
      <c r="GQ24" s="68"/>
      <c r="GR24" s="8"/>
      <c r="GS24" s="8"/>
      <c r="GT24" s="8"/>
      <c r="GU24" s="57"/>
      <c r="GV24" s="57"/>
      <c r="GW24" s="57"/>
      <c r="GX24" s="2">
        <f t="shared" si="58"/>
        <v>6300</v>
      </c>
      <c r="GY24" s="2">
        <f t="shared" si="39"/>
        <v>1.75</v>
      </c>
      <c r="GZ24" s="2">
        <v>0.3</v>
      </c>
      <c r="HA24" s="2">
        <f t="shared" si="40"/>
        <v>2.9999999999999997E-4</v>
      </c>
      <c r="HB24" s="2">
        <f t="shared" si="41"/>
        <v>2.9605381579421048</v>
      </c>
      <c r="HC24" s="68"/>
      <c r="HD24" s="8"/>
      <c r="HE24" s="8"/>
      <c r="HF24" s="8"/>
      <c r="HG24" s="57"/>
      <c r="HH24" s="57"/>
      <c r="HI24" s="57"/>
      <c r="HJ24" s="57"/>
      <c r="HK24" s="2">
        <f t="shared" si="59"/>
        <v>6300</v>
      </c>
      <c r="HL24" s="2">
        <f t="shared" si="42"/>
        <v>1.75</v>
      </c>
      <c r="HM24" s="2">
        <v>0.4</v>
      </c>
      <c r="HN24" s="2">
        <f t="shared" si="43"/>
        <v>4.0000000000000002E-4</v>
      </c>
      <c r="HO24" s="2">
        <f t="shared" si="44"/>
        <v>3.9473842105894734</v>
      </c>
      <c r="HP24" s="68"/>
      <c r="HQ24" s="8"/>
      <c r="HR24" s="8"/>
      <c r="HS24" s="57"/>
      <c r="HT24" s="8">
        <f t="shared" si="45"/>
        <v>3.2894868421578942</v>
      </c>
      <c r="HU24" s="8"/>
      <c r="HV24" s="8"/>
      <c r="HW24" s="8"/>
      <c r="HX24" s="8"/>
      <c r="HY24" s="8"/>
      <c r="HZ24" s="57"/>
    </row>
    <row r="25" spans="1:234" x14ac:dyDescent="0.25">
      <c r="A25" s="2">
        <f t="shared" si="46"/>
        <v>6600</v>
      </c>
      <c r="B25" s="2">
        <f t="shared" si="0"/>
        <v>1.8333333333333333</v>
      </c>
      <c r="C25" s="2">
        <v>0.3</v>
      </c>
      <c r="D25" s="2">
        <f t="shared" si="1"/>
        <v>2.9999999999999997E-4</v>
      </c>
      <c r="E25" s="2">
        <f t="shared" si="2"/>
        <v>2.9605381579421048</v>
      </c>
      <c r="F25" s="68"/>
      <c r="G25" s="8"/>
      <c r="H25" s="8"/>
      <c r="I25" s="8"/>
      <c r="J25" s="44"/>
      <c r="K25" s="44"/>
      <c r="L25" s="44"/>
      <c r="M25" s="44"/>
      <c r="N25" s="44"/>
      <c r="W25" s="2">
        <f t="shared" si="47"/>
        <v>6600</v>
      </c>
      <c r="X25" s="2">
        <f t="shared" si="3"/>
        <v>1.8333333333333333</v>
      </c>
      <c r="Y25" s="2">
        <v>0.4</v>
      </c>
      <c r="Z25" s="2">
        <f t="shared" si="4"/>
        <v>4.0000000000000002E-4</v>
      </c>
      <c r="AA25" s="2">
        <f t="shared" si="5"/>
        <v>3.2876843836142471</v>
      </c>
      <c r="AB25" s="68"/>
      <c r="AC25" s="8"/>
      <c r="AD25" s="8"/>
      <c r="AE25" s="8"/>
      <c r="AF25" s="44"/>
      <c r="AG25" s="44"/>
      <c r="AH25" s="44"/>
      <c r="AI25" s="44"/>
      <c r="AJ25" s="44"/>
      <c r="AN25" s="44"/>
      <c r="AO25" s="44"/>
      <c r="AP25" s="44"/>
      <c r="AQ25" s="2">
        <f t="shared" si="48"/>
        <v>6600</v>
      </c>
      <c r="AR25" s="2">
        <f t="shared" si="6"/>
        <v>1.8333333333333333</v>
      </c>
      <c r="AS25" s="2">
        <v>0.3</v>
      </c>
      <c r="AT25" s="2">
        <f t="shared" si="7"/>
        <v>2.9999999999999997E-4</v>
      </c>
      <c r="AU25" s="2">
        <f t="shared" si="8"/>
        <v>2.9605381579421048</v>
      </c>
      <c r="AV25" s="68"/>
      <c r="AW25" s="8"/>
      <c r="AX25" s="8"/>
      <c r="AY25" s="8"/>
      <c r="AZ25" s="52"/>
      <c r="BA25" s="52"/>
      <c r="BB25" s="52"/>
      <c r="BC25" s="2">
        <f t="shared" si="49"/>
        <v>6600</v>
      </c>
      <c r="BD25" s="2">
        <f t="shared" si="9"/>
        <v>1.8333333333333333</v>
      </c>
      <c r="BE25" s="2">
        <v>0.3</v>
      </c>
      <c r="BF25" s="2">
        <f t="shared" si="10"/>
        <v>2.9999999999999997E-4</v>
      </c>
      <c r="BG25" s="2">
        <f t="shared" si="11"/>
        <v>2.9605381579421048</v>
      </c>
      <c r="BH25" s="68"/>
      <c r="BI25" s="8"/>
      <c r="BJ25" s="8"/>
      <c r="BK25" s="8"/>
      <c r="BL25" s="52"/>
      <c r="BM25" s="52"/>
      <c r="BN25" s="52"/>
      <c r="BO25" s="52"/>
      <c r="BP25" s="2">
        <f t="shared" si="50"/>
        <v>6600</v>
      </c>
      <c r="BQ25" s="2">
        <f t="shared" si="12"/>
        <v>1.8333333333333333</v>
      </c>
      <c r="BR25" s="2">
        <v>0.4</v>
      </c>
      <c r="BS25" s="2">
        <f t="shared" si="13"/>
        <v>4.0000000000000002E-4</v>
      </c>
      <c r="BT25" s="2">
        <f t="shared" si="14"/>
        <v>3.9473842105894734</v>
      </c>
      <c r="BU25" s="68"/>
      <c r="BV25" s="8"/>
      <c r="BW25" s="8"/>
      <c r="BX25" s="52"/>
      <c r="BY25" s="8">
        <f t="shared" si="15"/>
        <v>3.2894868421578942</v>
      </c>
      <c r="BZ25" s="8"/>
      <c r="CA25" s="8"/>
      <c r="CB25" s="8"/>
      <c r="CC25" s="8"/>
      <c r="CD25" s="8"/>
      <c r="CE25" s="52"/>
      <c r="CL25" s="2">
        <f t="shared" si="51"/>
        <v>6600</v>
      </c>
      <c r="CM25" s="2">
        <f t="shared" si="16"/>
        <v>1.8333333333333333</v>
      </c>
      <c r="CN25" s="2">
        <v>0.3</v>
      </c>
      <c r="CO25" s="2">
        <f t="shared" si="17"/>
        <v>2.9999999999999997E-4</v>
      </c>
      <c r="CP25" s="2">
        <f t="shared" si="18"/>
        <v>2.9605381579421048</v>
      </c>
      <c r="CQ25" s="68"/>
      <c r="CR25" s="8"/>
      <c r="CS25" s="8"/>
      <c r="CT25" s="8"/>
      <c r="CU25" s="52"/>
      <c r="CV25" s="52"/>
      <c r="CW25" s="52"/>
      <c r="CX25" s="2">
        <f t="shared" si="52"/>
        <v>6600</v>
      </c>
      <c r="CY25" s="2">
        <f t="shared" si="19"/>
        <v>1.8333333333333333</v>
      </c>
      <c r="CZ25" s="2">
        <v>0.3</v>
      </c>
      <c r="DA25" s="2">
        <f t="shared" si="20"/>
        <v>2.9999999999999997E-4</v>
      </c>
      <c r="DB25" s="2">
        <f t="shared" si="21"/>
        <v>2.9605381579421048</v>
      </c>
      <c r="DC25" s="68"/>
      <c r="DD25" s="8"/>
      <c r="DE25" s="8"/>
      <c r="DF25" s="8"/>
      <c r="DG25" s="52"/>
      <c r="DH25" s="52"/>
      <c r="DI25" s="52"/>
      <c r="DJ25" s="52"/>
      <c r="DK25" s="2">
        <f t="shared" si="53"/>
        <v>6600</v>
      </c>
      <c r="DL25" s="2">
        <f t="shared" si="22"/>
        <v>1.8333333333333333</v>
      </c>
      <c r="DM25" s="2">
        <v>0.4</v>
      </c>
      <c r="DN25" s="2">
        <f t="shared" si="23"/>
        <v>4.0000000000000002E-4</v>
      </c>
      <c r="DO25" s="2">
        <f t="shared" si="24"/>
        <v>3.9473842105894734</v>
      </c>
      <c r="DP25" s="68"/>
      <c r="DQ25" s="8"/>
      <c r="DR25" s="8"/>
      <c r="DS25" s="52"/>
      <c r="DT25" s="8">
        <f t="shared" si="25"/>
        <v>3.2894868421578942</v>
      </c>
      <c r="DU25" s="8"/>
      <c r="DV25" s="8"/>
      <c r="DW25" s="8"/>
      <c r="DX25" s="8"/>
      <c r="DY25" s="8"/>
      <c r="DZ25" s="52"/>
      <c r="ER25" s="2">
        <f t="shared" si="54"/>
        <v>6600</v>
      </c>
      <c r="ES25" s="2">
        <f t="shared" si="26"/>
        <v>1.8333333333333333</v>
      </c>
      <c r="ET25" s="2">
        <v>0.3</v>
      </c>
      <c r="EU25" s="2">
        <f t="shared" si="27"/>
        <v>2.9999999999999997E-4</v>
      </c>
      <c r="EV25" s="2">
        <f t="shared" si="28"/>
        <v>2.9605381579421048</v>
      </c>
      <c r="EW25" s="68"/>
      <c r="EX25" s="8"/>
      <c r="EY25" s="8"/>
      <c r="EZ25" s="8"/>
      <c r="FA25" s="57"/>
      <c r="FB25" s="57"/>
      <c r="FC25" s="57"/>
      <c r="FD25" s="2">
        <f t="shared" si="55"/>
        <v>6600</v>
      </c>
      <c r="FE25" s="2">
        <f t="shared" si="29"/>
        <v>1.8333333333333333</v>
      </c>
      <c r="FF25" s="2">
        <v>0.3</v>
      </c>
      <c r="FG25" s="2">
        <f t="shared" si="30"/>
        <v>2.9999999999999997E-4</v>
      </c>
      <c r="FH25" s="2">
        <f t="shared" si="31"/>
        <v>2.9605381579421048</v>
      </c>
      <c r="FI25" s="68"/>
      <c r="FJ25" s="8"/>
      <c r="FK25" s="8"/>
      <c r="FL25" s="8"/>
      <c r="FM25" s="57"/>
      <c r="FN25" s="57"/>
      <c r="FO25" s="57"/>
      <c r="FP25" s="57"/>
      <c r="FQ25" s="2">
        <f t="shared" si="56"/>
        <v>6600</v>
      </c>
      <c r="FR25" s="2">
        <f t="shared" si="32"/>
        <v>1.8333333333333333</v>
      </c>
      <c r="FS25" s="2">
        <v>0.4</v>
      </c>
      <c r="FT25" s="2">
        <f t="shared" si="33"/>
        <v>4.0000000000000002E-4</v>
      </c>
      <c r="FU25" s="2">
        <f t="shared" si="34"/>
        <v>3.9473842105894734</v>
      </c>
      <c r="FV25" s="68"/>
      <c r="FZ25" s="8">
        <f t="shared" si="35"/>
        <v>3.2894868421578942</v>
      </c>
      <c r="GA25" s="8"/>
      <c r="GB25" s="8"/>
      <c r="GC25" s="8"/>
      <c r="GD25" s="8"/>
      <c r="GE25" s="8"/>
      <c r="GG25" s="57"/>
      <c r="GH25" s="57"/>
      <c r="GI25" s="57"/>
      <c r="GJ25" s="57"/>
      <c r="GK25" s="57"/>
      <c r="GL25" s="2">
        <f t="shared" si="57"/>
        <v>6600</v>
      </c>
      <c r="GM25" s="2">
        <f t="shared" si="36"/>
        <v>1.8333333333333333</v>
      </c>
      <c r="GN25" s="2">
        <v>0.3</v>
      </c>
      <c r="GO25" s="2">
        <f t="shared" si="37"/>
        <v>2.9999999999999997E-4</v>
      </c>
      <c r="GP25" s="2">
        <f t="shared" si="38"/>
        <v>2.9605381579421048</v>
      </c>
      <c r="GQ25" s="68"/>
      <c r="GR25" s="8"/>
      <c r="GS25" s="8"/>
      <c r="GT25" s="8"/>
      <c r="GU25" s="57"/>
      <c r="GV25" s="57"/>
      <c r="GW25" s="57"/>
      <c r="GX25" s="2">
        <f t="shared" si="58"/>
        <v>6600</v>
      </c>
      <c r="GY25" s="2">
        <f t="shared" si="39"/>
        <v>1.8333333333333333</v>
      </c>
      <c r="GZ25" s="2">
        <v>0.3</v>
      </c>
      <c r="HA25" s="2">
        <f t="shared" si="40"/>
        <v>2.9999999999999997E-4</v>
      </c>
      <c r="HB25" s="2">
        <f t="shared" si="41"/>
        <v>2.9605381579421048</v>
      </c>
      <c r="HC25" s="68"/>
      <c r="HD25" s="8"/>
      <c r="HE25" s="8"/>
      <c r="HF25" s="8"/>
      <c r="HG25" s="57"/>
      <c r="HH25" s="57"/>
      <c r="HI25" s="57"/>
      <c r="HJ25" s="57"/>
      <c r="HK25" s="2">
        <f t="shared" si="59"/>
        <v>6600</v>
      </c>
      <c r="HL25" s="2">
        <f t="shared" si="42"/>
        <v>1.8333333333333333</v>
      </c>
      <c r="HM25" s="2">
        <v>0.4</v>
      </c>
      <c r="HN25" s="2">
        <f t="shared" si="43"/>
        <v>4.0000000000000002E-4</v>
      </c>
      <c r="HO25" s="2">
        <f t="shared" si="44"/>
        <v>3.9473842105894734</v>
      </c>
      <c r="HP25" s="68"/>
      <c r="HQ25" s="8"/>
      <c r="HR25" s="8"/>
      <c r="HS25" s="57"/>
      <c r="HT25" s="8">
        <f t="shared" si="45"/>
        <v>3.2894868421578942</v>
      </c>
      <c r="HU25" s="8"/>
      <c r="HV25" s="8"/>
      <c r="HW25" s="8"/>
      <c r="HX25" s="8"/>
      <c r="HY25" s="8"/>
      <c r="HZ25" s="57"/>
    </row>
    <row r="26" spans="1:234" x14ac:dyDescent="0.25">
      <c r="A26" s="2">
        <f t="shared" si="46"/>
        <v>6900</v>
      </c>
      <c r="B26" s="2">
        <f t="shared" si="0"/>
        <v>1.9166666666666667</v>
      </c>
      <c r="C26" s="2">
        <v>0.3</v>
      </c>
      <c r="D26" s="2">
        <f t="shared" si="1"/>
        <v>2.9999999999999997E-4</v>
      </c>
      <c r="E26" s="2">
        <f t="shared" si="2"/>
        <v>2.9605381579421048</v>
      </c>
      <c r="F26" s="68"/>
      <c r="G26" s="8"/>
      <c r="H26" s="8"/>
      <c r="I26" s="8"/>
      <c r="J26" s="44"/>
      <c r="K26" s="44"/>
      <c r="L26" s="44"/>
      <c r="M26" s="44"/>
      <c r="N26" s="44"/>
      <c r="W26" s="2">
        <f t="shared" si="47"/>
        <v>6900</v>
      </c>
      <c r="X26" s="2">
        <f t="shared" si="3"/>
        <v>1.9166666666666667</v>
      </c>
      <c r="Y26" s="2">
        <v>0.3</v>
      </c>
      <c r="Z26" s="2">
        <f t="shared" si="4"/>
        <v>2.9999999999999997E-4</v>
      </c>
      <c r="AA26" s="2">
        <f t="shared" si="5"/>
        <v>2.465763287710685</v>
      </c>
      <c r="AB26" s="68"/>
      <c r="AC26" s="8"/>
      <c r="AD26" s="8"/>
      <c r="AE26" s="8"/>
      <c r="AF26" s="44"/>
      <c r="AG26" s="44"/>
      <c r="AH26" s="44"/>
      <c r="AI26" s="44"/>
      <c r="AJ26" s="44"/>
      <c r="AN26" s="44"/>
      <c r="AO26" s="44"/>
      <c r="AP26" s="44"/>
      <c r="AQ26" s="2">
        <f t="shared" si="48"/>
        <v>6900</v>
      </c>
      <c r="AR26" s="2">
        <f t="shared" si="6"/>
        <v>1.9166666666666667</v>
      </c>
      <c r="AS26" s="2">
        <v>0.3</v>
      </c>
      <c r="AT26" s="2">
        <f t="shared" si="7"/>
        <v>2.9999999999999997E-4</v>
      </c>
      <c r="AU26" s="2">
        <f t="shared" si="8"/>
        <v>2.9605381579421048</v>
      </c>
      <c r="AV26" s="68"/>
      <c r="AW26" s="8"/>
      <c r="AX26" s="8"/>
      <c r="AY26" s="8"/>
      <c r="AZ26" s="52"/>
      <c r="BA26" s="52"/>
      <c r="BB26" s="52"/>
      <c r="BC26" s="2">
        <f t="shared" si="49"/>
        <v>6900</v>
      </c>
      <c r="BD26" s="2">
        <f t="shared" si="9"/>
        <v>1.9166666666666667</v>
      </c>
      <c r="BE26" s="2">
        <v>0.3</v>
      </c>
      <c r="BF26" s="2">
        <f t="shared" si="10"/>
        <v>2.9999999999999997E-4</v>
      </c>
      <c r="BG26" s="2">
        <f t="shared" si="11"/>
        <v>2.9605381579421048</v>
      </c>
      <c r="BH26" s="68"/>
      <c r="BI26" s="8"/>
      <c r="BJ26" s="8"/>
      <c r="BK26" s="8"/>
      <c r="BL26" s="52"/>
      <c r="BM26" s="52"/>
      <c r="BN26" s="52"/>
      <c r="BO26" s="52"/>
      <c r="BP26" s="2">
        <f t="shared" si="50"/>
        <v>6900</v>
      </c>
      <c r="BQ26" s="2">
        <f t="shared" si="12"/>
        <v>1.9166666666666667</v>
      </c>
      <c r="BR26" s="2">
        <v>0.4</v>
      </c>
      <c r="BS26" s="2">
        <f t="shared" si="13"/>
        <v>4.0000000000000002E-4</v>
      </c>
      <c r="BT26" s="2">
        <f t="shared" si="14"/>
        <v>3.9473842105894734</v>
      </c>
      <c r="BU26" s="68"/>
      <c r="BV26" s="8"/>
      <c r="BW26" s="8"/>
      <c r="BX26" s="52"/>
      <c r="BY26" s="8">
        <f t="shared" si="15"/>
        <v>3.2894868421578942</v>
      </c>
      <c r="BZ26" s="8"/>
      <c r="CA26" s="8"/>
      <c r="CB26" s="8"/>
      <c r="CC26" s="8"/>
      <c r="CD26" s="8"/>
      <c r="CE26" s="52"/>
      <c r="CL26" s="2">
        <f t="shared" si="51"/>
        <v>6900</v>
      </c>
      <c r="CM26" s="2">
        <f t="shared" si="16"/>
        <v>1.9166666666666667</v>
      </c>
      <c r="CN26" s="2">
        <v>0.3</v>
      </c>
      <c r="CO26" s="2">
        <f t="shared" si="17"/>
        <v>2.9999999999999997E-4</v>
      </c>
      <c r="CP26" s="2">
        <f t="shared" si="18"/>
        <v>2.9605381579421048</v>
      </c>
      <c r="CQ26" s="68"/>
      <c r="CR26" s="8"/>
      <c r="CS26" s="8"/>
      <c r="CT26" s="8"/>
      <c r="CU26" s="52"/>
      <c r="CV26" s="52"/>
      <c r="CW26" s="52"/>
      <c r="CX26" s="2">
        <f t="shared" si="52"/>
        <v>6900</v>
      </c>
      <c r="CY26" s="2">
        <f t="shared" si="19"/>
        <v>1.9166666666666667</v>
      </c>
      <c r="CZ26" s="2">
        <v>0.3</v>
      </c>
      <c r="DA26" s="2">
        <f t="shared" si="20"/>
        <v>2.9999999999999997E-4</v>
      </c>
      <c r="DB26" s="2">
        <f t="shared" si="21"/>
        <v>2.9605381579421048</v>
      </c>
      <c r="DC26" s="68"/>
      <c r="DD26" s="8"/>
      <c r="DE26" s="8"/>
      <c r="DF26" s="8"/>
      <c r="DG26" s="52"/>
      <c r="DH26" s="52"/>
      <c r="DI26" s="52"/>
      <c r="DJ26" s="52"/>
      <c r="DK26" s="2">
        <f t="shared" si="53"/>
        <v>6900</v>
      </c>
      <c r="DL26" s="2">
        <f t="shared" si="22"/>
        <v>1.9166666666666667</v>
      </c>
      <c r="DM26" s="2">
        <v>0.4</v>
      </c>
      <c r="DN26" s="2">
        <f t="shared" si="23"/>
        <v>4.0000000000000002E-4</v>
      </c>
      <c r="DO26" s="2">
        <f t="shared" si="24"/>
        <v>3.9473842105894734</v>
      </c>
      <c r="DP26" s="68"/>
      <c r="DQ26" s="8"/>
      <c r="DR26" s="8"/>
      <c r="DS26" s="52"/>
      <c r="DT26" s="8">
        <f t="shared" si="25"/>
        <v>3.2894868421578942</v>
      </c>
      <c r="DU26" s="8"/>
      <c r="DV26" s="8"/>
      <c r="DW26" s="8"/>
      <c r="DX26" s="8"/>
      <c r="DY26" s="8"/>
      <c r="DZ26" s="52"/>
      <c r="ER26" s="2">
        <f t="shared" si="54"/>
        <v>6900</v>
      </c>
      <c r="ES26" s="2">
        <f t="shared" si="26"/>
        <v>1.9166666666666667</v>
      </c>
      <c r="ET26" s="2">
        <v>0.3</v>
      </c>
      <c r="EU26" s="2">
        <f t="shared" si="27"/>
        <v>2.9999999999999997E-4</v>
      </c>
      <c r="EV26" s="2">
        <f t="shared" si="28"/>
        <v>2.9605381579421048</v>
      </c>
      <c r="EW26" s="68"/>
      <c r="EX26" s="8"/>
      <c r="EY26" s="8"/>
      <c r="EZ26" s="8"/>
      <c r="FA26" s="57"/>
      <c r="FB26" s="57"/>
      <c r="FC26" s="57"/>
      <c r="FD26" s="2">
        <f t="shared" si="55"/>
        <v>6900</v>
      </c>
      <c r="FE26" s="2">
        <f t="shared" si="29"/>
        <v>1.9166666666666667</v>
      </c>
      <c r="FF26" s="2">
        <v>0.3</v>
      </c>
      <c r="FG26" s="2">
        <f t="shared" si="30"/>
        <v>2.9999999999999997E-4</v>
      </c>
      <c r="FH26" s="2">
        <f t="shared" si="31"/>
        <v>2.9605381579421048</v>
      </c>
      <c r="FI26" s="68"/>
      <c r="FJ26" s="8"/>
      <c r="FK26" s="8"/>
      <c r="FL26" s="8"/>
      <c r="FM26" s="57"/>
      <c r="FN26" s="57"/>
      <c r="FO26" s="57"/>
      <c r="FP26" s="57"/>
      <c r="FQ26" s="2">
        <f t="shared" si="56"/>
        <v>6900</v>
      </c>
      <c r="FR26" s="2">
        <f t="shared" si="32"/>
        <v>1.9166666666666667</v>
      </c>
      <c r="FS26" s="2">
        <v>0.4</v>
      </c>
      <c r="FT26" s="2">
        <f t="shared" si="33"/>
        <v>4.0000000000000002E-4</v>
      </c>
      <c r="FU26" s="2">
        <f t="shared" si="34"/>
        <v>3.9473842105894734</v>
      </c>
      <c r="FV26" s="68"/>
      <c r="FZ26" s="8">
        <f t="shared" si="35"/>
        <v>3.2894868421578942</v>
      </c>
      <c r="GA26" s="8"/>
      <c r="GB26" s="8"/>
      <c r="GC26" s="8"/>
      <c r="GD26" s="8"/>
      <c r="GE26" s="8"/>
      <c r="GG26" s="57"/>
      <c r="GH26" s="57"/>
      <c r="GI26" s="57"/>
      <c r="GJ26" s="57"/>
      <c r="GK26" s="57"/>
      <c r="GL26" s="2">
        <f t="shared" si="57"/>
        <v>6900</v>
      </c>
      <c r="GM26" s="2">
        <f t="shared" si="36"/>
        <v>1.9166666666666667</v>
      </c>
      <c r="GN26" s="2">
        <v>0.3</v>
      </c>
      <c r="GO26" s="2">
        <f t="shared" si="37"/>
        <v>2.9999999999999997E-4</v>
      </c>
      <c r="GP26" s="2">
        <f t="shared" si="38"/>
        <v>2.9605381579421048</v>
      </c>
      <c r="GQ26" s="68"/>
      <c r="GR26" s="8"/>
      <c r="GS26" s="8"/>
      <c r="GT26" s="8"/>
      <c r="GU26" s="57"/>
      <c r="GV26" s="57"/>
      <c r="GW26" s="57"/>
      <c r="GX26" s="2">
        <f t="shared" si="58"/>
        <v>6900</v>
      </c>
      <c r="GY26" s="2">
        <f t="shared" si="39"/>
        <v>1.9166666666666667</v>
      </c>
      <c r="GZ26" s="2">
        <v>0.3</v>
      </c>
      <c r="HA26" s="2">
        <f t="shared" si="40"/>
        <v>2.9999999999999997E-4</v>
      </c>
      <c r="HB26" s="2">
        <f t="shared" si="41"/>
        <v>2.9605381579421048</v>
      </c>
      <c r="HC26" s="68"/>
      <c r="HD26" s="8"/>
      <c r="HE26" s="8"/>
      <c r="HF26" s="8"/>
      <c r="HG26" s="57"/>
      <c r="HH26" s="57"/>
      <c r="HI26" s="57"/>
      <c r="HJ26" s="57"/>
      <c r="HK26" s="2">
        <f t="shared" si="59"/>
        <v>6900</v>
      </c>
      <c r="HL26" s="2">
        <f t="shared" si="42"/>
        <v>1.9166666666666667</v>
      </c>
      <c r="HM26" s="2">
        <v>0.4</v>
      </c>
      <c r="HN26" s="2">
        <f t="shared" si="43"/>
        <v>4.0000000000000002E-4</v>
      </c>
      <c r="HO26" s="2">
        <f t="shared" si="44"/>
        <v>3.9473842105894734</v>
      </c>
      <c r="HP26" s="68"/>
      <c r="HQ26" s="8"/>
      <c r="HR26" s="8"/>
      <c r="HS26" s="57"/>
      <c r="HT26" s="8">
        <f t="shared" si="45"/>
        <v>3.2894868421578942</v>
      </c>
      <c r="HU26" s="8"/>
      <c r="HV26" s="8"/>
      <c r="HW26" s="8"/>
      <c r="HX26" s="8"/>
      <c r="HY26" s="8"/>
      <c r="HZ26" s="57"/>
    </row>
    <row r="27" spans="1:234" x14ac:dyDescent="0.25">
      <c r="A27" s="2">
        <f t="shared" si="46"/>
        <v>7200</v>
      </c>
      <c r="B27" s="2">
        <f t="shared" si="0"/>
        <v>2</v>
      </c>
      <c r="C27" s="2">
        <v>0.3</v>
      </c>
      <c r="D27" s="2">
        <f t="shared" si="1"/>
        <v>2.9999999999999997E-4</v>
      </c>
      <c r="E27" s="2">
        <f t="shared" si="2"/>
        <v>2.9605381579421048</v>
      </c>
      <c r="F27" s="69"/>
      <c r="G27" s="8"/>
      <c r="H27" s="8"/>
      <c r="I27" s="8"/>
      <c r="J27" s="44"/>
      <c r="K27" s="44"/>
      <c r="L27" s="44"/>
      <c r="M27" s="44"/>
      <c r="N27" s="44"/>
      <c r="W27" s="2">
        <f t="shared" si="47"/>
        <v>7200</v>
      </c>
      <c r="X27" s="2">
        <f t="shared" si="3"/>
        <v>2</v>
      </c>
      <c r="Y27" s="2">
        <v>0.4</v>
      </c>
      <c r="Z27" s="2">
        <f t="shared" si="4"/>
        <v>4.0000000000000002E-4</v>
      </c>
      <c r="AA27" s="2">
        <f t="shared" si="5"/>
        <v>3.2876843836142471</v>
      </c>
      <c r="AB27" s="69"/>
      <c r="AC27" s="8"/>
      <c r="AD27" s="8"/>
      <c r="AE27" s="8"/>
      <c r="AF27" s="44"/>
      <c r="AG27" s="44"/>
      <c r="AH27" s="44"/>
      <c r="AI27" s="44"/>
      <c r="AJ27" s="44"/>
      <c r="AN27" s="44"/>
      <c r="AO27" s="44"/>
      <c r="AP27" s="44"/>
      <c r="AQ27" s="2">
        <f t="shared" si="48"/>
        <v>7200</v>
      </c>
      <c r="AR27" s="2">
        <f t="shared" si="6"/>
        <v>2</v>
      </c>
      <c r="AS27" s="2">
        <v>0.3</v>
      </c>
      <c r="AT27" s="2">
        <f t="shared" si="7"/>
        <v>2.9999999999999997E-4</v>
      </c>
      <c r="AU27" s="2">
        <f t="shared" si="8"/>
        <v>2.9605381579421048</v>
      </c>
      <c r="AV27" s="69"/>
      <c r="AW27" s="8"/>
      <c r="AX27" s="8"/>
      <c r="AY27" s="8"/>
      <c r="AZ27" s="52"/>
      <c r="BA27" s="52"/>
      <c r="BB27" s="52"/>
      <c r="BC27" s="2">
        <f t="shared" si="49"/>
        <v>7200</v>
      </c>
      <c r="BD27" s="2">
        <f t="shared" si="9"/>
        <v>2</v>
      </c>
      <c r="BE27" s="2">
        <v>0.3</v>
      </c>
      <c r="BF27" s="2">
        <f t="shared" si="10"/>
        <v>2.9999999999999997E-4</v>
      </c>
      <c r="BG27" s="2">
        <f t="shared" si="11"/>
        <v>2.9605381579421048</v>
      </c>
      <c r="BH27" s="69"/>
      <c r="BI27" s="8"/>
      <c r="BJ27" s="8"/>
      <c r="BK27" s="8"/>
      <c r="BL27" s="52"/>
      <c r="BM27" s="52"/>
      <c r="BN27" s="52"/>
      <c r="BO27" s="52"/>
      <c r="BP27" s="2">
        <f t="shared" si="50"/>
        <v>7200</v>
      </c>
      <c r="BQ27" s="2">
        <f t="shared" si="12"/>
        <v>2</v>
      </c>
      <c r="BR27" s="2">
        <v>0.4</v>
      </c>
      <c r="BS27" s="2">
        <f t="shared" si="13"/>
        <v>4.0000000000000002E-4</v>
      </c>
      <c r="BT27" s="2">
        <f t="shared" si="14"/>
        <v>3.9473842105894734</v>
      </c>
      <c r="BU27" s="69"/>
      <c r="BV27" s="8"/>
      <c r="BW27" s="8"/>
      <c r="BX27" s="52"/>
      <c r="BY27" s="8">
        <f t="shared" si="15"/>
        <v>3.2894868421578942</v>
      </c>
      <c r="BZ27" s="8"/>
      <c r="CA27" s="8"/>
      <c r="CB27" s="8"/>
      <c r="CC27" s="8"/>
      <c r="CD27" s="8"/>
      <c r="CE27" s="52"/>
      <c r="CL27" s="2">
        <f t="shared" si="51"/>
        <v>7200</v>
      </c>
      <c r="CM27" s="2">
        <f t="shared" si="16"/>
        <v>2</v>
      </c>
      <c r="CN27" s="2">
        <v>0.3</v>
      </c>
      <c r="CO27" s="2">
        <f t="shared" si="17"/>
        <v>2.9999999999999997E-4</v>
      </c>
      <c r="CP27" s="2">
        <f t="shared" si="18"/>
        <v>2.9605381579421048</v>
      </c>
      <c r="CQ27" s="69"/>
      <c r="CR27" s="8"/>
      <c r="CS27" s="8"/>
      <c r="CT27" s="8"/>
      <c r="CU27" s="52"/>
      <c r="CV27" s="52"/>
      <c r="CW27" s="52"/>
      <c r="CX27" s="2">
        <f t="shared" si="52"/>
        <v>7200</v>
      </c>
      <c r="CY27" s="2">
        <f t="shared" si="19"/>
        <v>2</v>
      </c>
      <c r="CZ27" s="2">
        <v>0.3</v>
      </c>
      <c r="DA27" s="2">
        <f t="shared" si="20"/>
        <v>2.9999999999999997E-4</v>
      </c>
      <c r="DB27" s="2">
        <f t="shared" si="21"/>
        <v>2.9605381579421048</v>
      </c>
      <c r="DC27" s="69"/>
      <c r="DD27" s="8"/>
      <c r="DE27" s="8"/>
      <c r="DF27" s="8"/>
      <c r="DG27" s="52"/>
      <c r="DH27" s="52"/>
      <c r="DI27" s="52"/>
      <c r="DJ27" s="52"/>
      <c r="DK27" s="2">
        <f t="shared" si="53"/>
        <v>7200</v>
      </c>
      <c r="DL27" s="2">
        <f t="shared" si="22"/>
        <v>2</v>
      </c>
      <c r="DM27" s="2">
        <v>0.4</v>
      </c>
      <c r="DN27" s="2">
        <f t="shared" si="23"/>
        <v>4.0000000000000002E-4</v>
      </c>
      <c r="DO27" s="2">
        <f t="shared" si="24"/>
        <v>3.9473842105894734</v>
      </c>
      <c r="DP27" s="69"/>
      <c r="DQ27" s="8"/>
      <c r="DR27" s="8"/>
      <c r="DS27" s="52"/>
      <c r="DT27" s="8">
        <f t="shared" si="25"/>
        <v>3.2894868421578942</v>
      </c>
      <c r="DU27" s="8"/>
      <c r="DV27" s="8"/>
      <c r="DW27" s="8"/>
      <c r="DX27" s="8"/>
      <c r="DY27" s="8"/>
      <c r="DZ27" s="52"/>
      <c r="ER27" s="2">
        <f t="shared" si="54"/>
        <v>7200</v>
      </c>
      <c r="ES27" s="2">
        <f t="shared" si="26"/>
        <v>2</v>
      </c>
      <c r="ET27" s="2">
        <v>0.3</v>
      </c>
      <c r="EU27" s="2">
        <f t="shared" si="27"/>
        <v>2.9999999999999997E-4</v>
      </c>
      <c r="EV27" s="2">
        <f t="shared" si="28"/>
        <v>2.9605381579421048</v>
      </c>
      <c r="EW27" s="69"/>
      <c r="EX27" s="8"/>
      <c r="EY27" s="8"/>
      <c r="EZ27" s="8"/>
      <c r="FA27" s="57"/>
      <c r="FB27" s="57"/>
      <c r="FC27" s="57"/>
      <c r="FD27" s="2">
        <f t="shared" si="55"/>
        <v>7200</v>
      </c>
      <c r="FE27" s="2">
        <f t="shared" si="29"/>
        <v>2</v>
      </c>
      <c r="FF27" s="2">
        <v>0.3</v>
      </c>
      <c r="FG27" s="2">
        <f t="shared" si="30"/>
        <v>2.9999999999999997E-4</v>
      </c>
      <c r="FH27" s="2">
        <f t="shared" si="31"/>
        <v>2.9605381579421048</v>
      </c>
      <c r="FI27" s="69"/>
      <c r="FJ27" s="8"/>
      <c r="FK27" s="8"/>
      <c r="FL27" s="8"/>
      <c r="FM27" s="57"/>
      <c r="FN27" s="57"/>
      <c r="FO27" s="57"/>
      <c r="FP27" s="57"/>
      <c r="FQ27" s="2">
        <f t="shared" si="56"/>
        <v>7200</v>
      </c>
      <c r="FR27" s="2">
        <f t="shared" si="32"/>
        <v>2</v>
      </c>
      <c r="FS27" s="2">
        <v>0.4</v>
      </c>
      <c r="FT27" s="2">
        <f t="shared" si="33"/>
        <v>4.0000000000000002E-4</v>
      </c>
      <c r="FU27" s="2">
        <f t="shared" si="34"/>
        <v>3.9473842105894734</v>
      </c>
      <c r="FV27" s="69"/>
      <c r="FZ27" s="8">
        <f t="shared" si="35"/>
        <v>3.2894868421578942</v>
      </c>
      <c r="GA27" s="8"/>
      <c r="GB27" s="8"/>
      <c r="GC27" s="8"/>
      <c r="GD27" s="8"/>
      <c r="GE27" s="8"/>
      <c r="GG27" s="57"/>
      <c r="GH27" s="57"/>
      <c r="GI27" s="57"/>
      <c r="GJ27" s="57"/>
      <c r="GK27" s="57"/>
      <c r="GL27" s="2">
        <f t="shared" si="57"/>
        <v>7200</v>
      </c>
      <c r="GM27" s="2">
        <f t="shared" si="36"/>
        <v>2</v>
      </c>
      <c r="GN27" s="2">
        <v>0.3</v>
      </c>
      <c r="GO27" s="2">
        <f t="shared" si="37"/>
        <v>2.9999999999999997E-4</v>
      </c>
      <c r="GP27" s="2">
        <f t="shared" si="38"/>
        <v>2.9605381579421048</v>
      </c>
      <c r="GQ27" s="69"/>
      <c r="GR27" s="8"/>
      <c r="GS27" s="8"/>
      <c r="GT27" s="8"/>
      <c r="GU27" s="57"/>
      <c r="GV27" s="57"/>
      <c r="GW27" s="57"/>
      <c r="GX27" s="2">
        <f t="shared" si="58"/>
        <v>7200</v>
      </c>
      <c r="GY27" s="2">
        <f t="shared" si="39"/>
        <v>2</v>
      </c>
      <c r="GZ27" s="2">
        <v>0.3</v>
      </c>
      <c r="HA27" s="2">
        <f t="shared" si="40"/>
        <v>2.9999999999999997E-4</v>
      </c>
      <c r="HB27" s="2">
        <f t="shared" si="41"/>
        <v>2.9605381579421048</v>
      </c>
      <c r="HC27" s="69"/>
      <c r="HD27" s="8"/>
      <c r="HE27" s="8"/>
      <c r="HF27" s="8"/>
      <c r="HG27" s="57"/>
      <c r="HH27" s="57"/>
      <c r="HI27" s="57"/>
      <c r="HJ27" s="57"/>
      <c r="HK27" s="2">
        <f t="shared" si="59"/>
        <v>7200</v>
      </c>
      <c r="HL27" s="2">
        <f t="shared" si="42"/>
        <v>2</v>
      </c>
      <c r="HM27" s="2">
        <v>0.4</v>
      </c>
      <c r="HN27" s="2">
        <f t="shared" si="43"/>
        <v>4.0000000000000002E-4</v>
      </c>
      <c r="HO27" s="2">
        <f t="shared" si="44"/>
        <v>3.9473842105894734</v>
      </c>
      <c r="HP27" s="69"/>
      <c r="HQ27" s="8"/>
      <c r="HR27" s="8"/>
      <c r="HS27" s="57"/>
      <c r="HT27" s="8">
        <f t="shared" si="45"/>
        <v>3.2894868421578942</v>
      </c>
      <c r="HU27" s="8"/>
      <c r="HV27" s="8"/>
      <c r="HW27" s="8"/>
      <c r="HX27" s="8"/>
      <c r="HY27" s="8"/>
      <c r="HZ27" s="57"/>
    </row>
    <row r="28" spans="1:234" x14ac:dyDescent="0.25">
      <c r="A28" s="2">
        <f t="shared" si="46"/>
        <v>7500</v>
      </c>
      <c r="B28" s="2">
        <f t="shared" si="0"/>
        <v>2.0833333333333335</v>
      </c>
      <c r="C28" s="2">
        <v>0.6</v>
      </c>
      <c r="D28" s="2">
        <f t="shared" si="1"/>
        <v>5.9999999999999995E-4</v>
      </c>
      <c r="E28" s="2">
        <f t="shared" si="2"/>
        <v>5.9210763158842097</v>
      </c>
      <c r="F28" s="63" t="s">
        <v>5</v>
      </c>
      <c r="G28" s="8"/>
      <c r="H28" s="8"/>
      <c r="I28" s="8"/>
      <c r="J28" s="44"/>
      <c r="K28" s="44"/>
      <c r="L28" s="44"/>
      <c r="M28" s="44"/>
      <c r="N28" s="44"/>
      <c r="W28" s="2">
        <f t="shared" si="47"/>
        <v>7500</v>
      </c>
      <c r="X28" s="2">
        <f t="shared" si="3"/>
        <v>2.0833333333333335</v>
      </c>
      <c r="Y28" s="2">
        <v>0.6</v>
      </c>
      <c r="Z28" s="2">
        <f t="shared" si="4"/>
        <v>5.9999999999999995E-4</v>
      </c>
      <c r="AA28" s="2">
        <f t="shared" si="5"/>
        <v>4.93152657542137</v>
      </c>
      <c r="AB28" s="63" t="s">
        <v>5</v>
      </c>
      <c r="AC28" s="8"/>
      <c r="AD28" s="8"/>
      <c r="AE28" s="8"/>
      <c r="AF28" s="44"/>
      <c r="AG28" s="44"/>
      <c r="AH28" s="44"/>
      <c r="AI28" s="44"/>
      <c r="AJ28" s="44"/>
      <c r="AN28" s="44"/>
      <c r="AO28" s="44"/>
      <c r="AP28" s="44"/>
      <c r="AQ28" s="2">
        <f t="shared" si="48"/>
        <v>7500</v>
      </c>
      <c r="AR28" s="2">
        <f t="shared" si="6"/>
        <v>2.0833333333333335</v>
      </c>
      <c r="AS28" s="2">
        <v>0.5</v>
      </c>
      <c r="AT28" s="2">
        <f t="shared" si="7"/>
        <v>5.0000000000000001E-4</v>
      </c>
      <c r="AU28" s="2">
        <f t="shared" si="8"/>
        <v>4.9342302632368416</v>
      </c>
      <c r="AV28" s="63" t="s">
        <v>5</v>
      </c>
      <c r="AW28" s="8"/>
      <c r="AX28" s="8"/>
      <c r="AY28" s="8"/>
      <c r="AZ28" s="52"/>
      <c r="BA28" s="52"/>
      <c r="BB28" s="52"/>
      <c r="BC28" s="2">
        <f t="shared" si="49"/>
        <v>7500</v>
      </c>
      <c r="BD28" s="2">
        <f t="shared" si="9"/>
        <v>2.0833333333333335</v>
      </c>
      <c r="BE28" s="2">
        <v>0.6</v>
      </c>
      <c r="BF28" s="2">
        <f t="shared" si="10"/>
        <v>5.9999999999999995E-4</v>
      </c>
      <c r="BG28" s="2">
        <f t="shared" si="11"/>
        <v>5.9210763158842097</v>
      </c>
      <c r="BH28" s="63" t="s">
        <v>5</v>
      </c>
      <c r="BI28" s="8"/>
      <c r="BJ28" s="8"/>
      <c r="BK28" s="8"/>
      <c r="BL28" s="52"/>
      <c r="BM28" s="52"/>
      <c r="BN28" s="52"/>
      <c r="BO28" s="52"/>
      <c r="BP28" s="2">
        <f t="shared" si="50"/>
        <v>7500</v>
      </c>
      <c r="BQ28" s="2">
        <f t="shared" si="12"/>
        <v>2.0833333333333335</v>
      </c>
      <c r="BR28" s="2">
        <v>0.5</v>
      </c>
      <c r="BS28" s="2">
        <f t="shared" si="13"/>
        <v>5.0000000000000001E-4</v>
      </c>
      <c r="BT28" s="2">
        <f t="shared" si="14"/>
        <v>4.9342302632368416</v>
      </c>
      <c r="BU28" s="63" t="s">
        <v>5</v>
      </c>
      <c r="BV28" s="8"/>
      <c r="BW28" s="8"/>
      <c r="BX28" s="52"/>
      <c r="BY28" s="8">
        <f t="shared" si="15"/>
        <v>5.2631789474526309</v>
      </c>
      <c r="BZ28" s="8"/>
      <c r="CA28" s="8"/>
      <c r="CB28" s="8"/>
      <c r="CC28" s="8"/>
      <c r="CD28" s="8"/>
      <c r="CE28" s="52"/>
      <c r="CL28" s="2">
        <f t="shared" si="51"/>
        <v>7500</v>
      </c>
      <c r="CM28" s="2">
        <f t="shared" si="16"/>
        <v>2.0833333333333335</v>
      </c>
      <c r="CN28" s="2">
        <v>0.4</v>
      </c>
      <c r="CO28" s="2">
        <f t="shared" si="17"/>
        <v>4.0000000000000002E-4</v>
      </c>
      <c r="CP28" s="2">
        <f t="shared" si="18"/>
        <v>3.9473842105894734</v>
      </c>
      <c r="CQ28" s="63" t="s">
        <v>5</v>
      </c>
      <c r="CR28" s="8"/>
      <c r="CS28" s="8"/>
      <c r="CT28" s="8"/>
      <c r="CU28" s="52"/>
      <c r="CV28" s="52"/>
      <c r="CW28" s="52"/>
      <c r="CX28" s="2">
        <f t="shared" si="52"/>
        <v>7500</v>
      </c>
      <c r="CY28" s="2">
        <f t="shared" si="19"/>
        <v>2.0833333333333335</v>
      </c>
      <c r="CZ28" s="2">
        <v>0.7</v>
      </c>
      <c r="DA28" s="2">
        <f t="shared" si="20"/>
        <v>6.9999999999999999E-4</v>
      </c>
      <c r="DB28" s="2">
        <f t="shared" si="21"/>
        <v>6.9079223685315778</v>
      </c>
      <c r="DC28" s="63" t="s">
        <v>5</v>
      </c>
      <c r="DD28" s="8"/>
      <c r="DE28" s="8"/>
      <c r="DF28" s="8"/>
      <c r="DG28" s="52"/>
      <c r="DH28" s="52"/>
      <c r="DI28" s="52"/>
      <c r="DJ28" s="52"/>
      <c r="DK28" s="2">
        <f t="shared" si="53"/>
        <v>7500</v>
      </c>
      <c r="DL28" s="2">
        <f t="shared" si="22"/>
        <v>2.0833333333333335</v>
      </c>
      <c r="DM28" s="2">
        <v>0.5</v>
      </c>
      <c r="DN28" s="2">
        <f t="shared" si="23"/>
        <v>5.0000000000000001E-4</v>
      </c>
      <c r="DO28" s="2">
        <f t="shared" si="24"/>
        <v>4.9342302632368416</v>
      </c>
      <c r="DP28" s="63" t="s">
        <v>5</v>
      </c>
      <c r="DQ28" s="8"/>
      <c r="DR28" s="8"/>
      <c r="DS28" s="52"/>
      <c r="DT28" s="8">
        <f t="shared" si="25"/>
        <v>5.2631789474526309</v>
      </c>
      <c r="DU28" s="8"/>
      <c r="DV28" s="8"/>
      <c r="DW28" s="8"/>
      <c r="DX28" s="8"/>
      <c r="DY28" s="8"/>
      <c r="DZ28" s="52"/>
      <c r="ER28" s="2">
        <f t="shared" si="54"/>
        <v>7500</v>
      </c>
      <c r="ES28" s="2">
        <f t="shared" si="26"/>
        <v>2.0833333333333335</v>
      </c>
      <c r="ET28" s="2">
        <v>0.6</v>
      </c>
      <c r="EU28" s="2">
        <f t="shared" si="27"/>
        <v>5.9999999999999995E-4</v>
      </c>
      <c r="EV28" s="2">
        <f t="shared" si="28"/>
        <v>5.9210763158842097</v>
      </c>
      <c r="EW28" s="63" t="s">
        <v>5</v>
      </c>
      <c r="EX28" s="8"/>
      <c r="EY28" s="8"/>
      <c r="EZ28" s="8"/>
      <c r="FA28" s="57"/>
      <c r="FB28" s="57"/>
      <c r="FC28" s="57"/>
      <c r="FD28" s="2">
        <f t="shared" si="55"/>
        <v>7500</v>
      </c>
      <c r="FE28" s="2">
        <f t="shared" si="29"/>
        <v>2.0833333333333335</v>
      </c>
      <c r="FF28" s="2">
        <v>0.6</v>
      </c>
      <c r="FG28" s="2">
        <f t="shared" si="30"/>
        <v>5.9999999999999995E-4</v>
      </c>
      <c r="FH28" s="2">
        <f t="shared" si="31"/>
        <v>5.9210763158842097</v>
      </c>
      <c r="FI28" s="63" t="s">
        <v>5</v>
      </c>
      <c r="FJ28" s="8"/>
      <c r="FK28" s="8"/>
      <c r="FL28" s="8"/>
      <c r="FM28" s="57"/>
      <c r="FN28" s="57"/>
      <c r="FO28" s="57"/>
      <c r="FP28" s="57"/>
      <c r="FQ28" s="2">
        <f t="shared" si="56"/>
        <v>7500</v>
      </c>
      <c r="FR28" s="2">
        <f t="shared" si="32"/>
        <v>2.0833333333333335</v>
      </c>
      <c r="FS28" s="2">
        <v>0.5</v>
      </c>
      <c r="FT28" s="2">
        <f t="shared" si="33"/>
        <v>5.0000000000000001E-4</v>
      </c>
      <c r="FU28" s="2">
        <f t="shared" si="34"/>
        <v>4.9342302632368416</v>
      </c>
      <c r="FV28" s="63" t="s">
        <v>5</v>
      </c>
      <c r="FZ28" s="8">
        <f t="shared" si="35"/>
        <v>5.5921276316684212</v>
      </c>
      <c r="GA28" s="8"/>
      <c r="GB28" s="8"/>
      <c r="GC28" s="8"/>
      <c r="GD28" s="8"/>
      <c r="GE28" s="8"/>
      <c r="GG28" s="57"/>
      <c r="GH28" s="57"/>
      <c r="GI28" s="57"/>
      <c r="GJ28" s="57"/>
      <c r="GK28" s="57"/>
      <c r="GL28" s="2">
        <f t="shared" si="57"/>
        <v>7500</v>
      </c>
      <c r="GM28" s="2">
        <f t="shared" si="36"/>
        <v>2.0833333333333335</v>
      </c>
      <c r="GN28" s="2">
        <v>0.5</v>
      </c>
      <c r="GO28" s="2">
        <f t="shared" si="37"/>
        <v>5.0000000000000001E-4</v>
      </c>
      <c r="GP28" s="2">
        <f t="shared" si="38"/>
        <v>4.9342302632368416</v>
      </c>
      <c r="GQ28" s="63" t="s">
        <v>5</v>
      </c>
      <c r="GR28" s="8"/>
      <c r="GS28" s="8"/>
      <c r="GT28" s="8"/>
      <c r="GU28" s="57"/>
      <c r="GV28" s="57"/>
      <c r="GW28" s="57"/>
      <c r="GX28" s="2">
        <f t="shared" si="58"/>
        <v>7500</v>
      </c>
      <c r="GY28" s="2">
        <f t="shared" si="39"/>
        <v>2.0833333333333335</v>
      </c>
      <c r="GZ28" s="2">
        <v>0.6</v>
      </c>
      <c r="HA28" s="2">
        <f t="shared" si="40"/>
        <v>5.9999999999999995E-4</v>
      </c>
      <c r="HB28" s="2">
        <f t="shared" si="41"/>
        <v>5.9210763158842097</v>
      </c>
      <c r="HC28" s="63" t="s">
        <v>5</v>
      </c>
      <c r="HD28" s="8"/>
      <c r="HE28" s="8"/>
      <c r="HF28" s="8"/>
      <c r="HG28" s="57"/>
      <c r="HH28" s="57"/>
      <c r="HI28" s="57"/>
      <c r="HJ28" s="57"/>
      <c r="HK28" s="2">
        <f t="shared" si="59"/>
        <v>7500</v>
      </c>
      <c r="HL28" s="2">
        <f t="shared" si="42"/>
        <v>2.0833333333333335</v>
      </c>
      <c r="HM28" s="2">
        <v>0.5</v>
      </c>
      <c r="HN28" s="2">
        <f t="shared" si="43"/>
        <v>5.0000000000000001E-4</v>
      </c>
      <c r="HO28" s="2">
        <f t="shared" si="44"/>
        <v>4.9342302632368416</v>
      </c>
      <c r="HP28" s="63" t="s">
        <v>5</v>
      </c>
      <c r="HQ28" s="8"/>
      <c r="HR28" s="8"/>
      <c r="HS28" s="57"/>
      <c r="HT28" s="8">
        <f t="shared" si="45"/>
        <v>5.2631789474526309</v>
      </c>
      <c r="HU28" s="8"/>
      <c r="HV28" s="8"/>
      <c r="HW28" s="8"/>
      <c r="HX28" s="8"/>
      <c r="HY28" s="8"/>
      <c r="HZ28" s="57"/>
    </row>
    <row r="29" spans="1:234" x14ac:dyDescent="0.25">
      <c r="A29" s="2">
        <f t="shared" si="46"/>
        <v>7800</v>
      </c>
      <c r="B29" s="2">
        <f t="shared" si="0"/>
        <v>2.1666666666666665</v>
      </c>
      <c r="C29" s="2">
        <v>0.7</v>
      </c>
      <c r="D29" s="2">
        <f t="shared" si="1"/>
        <v>6.9999999999999999E-4</v>
      </c>
      <c r="E29" s="2">
        <f t="shared" si="2"/>
        <v>6.9079223685315778</v>
      </c>
      <c r="F29" s="64"/>
      <c r="G29" s="8"/>
      <c r="H29" s="8"/>
      <c r="I29" s="8"/>
      <c r="J29" s="44"/>
      <c r="K29" s="44"/>
      <c r="L29" s="44"/>
      <c r="M29" s="44"/>
      <c r="N29" s="44"/>
      <c r="W29" s="2">
        <f t="shared" si="47"/>
        <v>7800</v>
      </c>
      <c r="X29" s="2">
        <f t="shared" si="3"/>
        <v>2.1666666666666665</v>
      </c>
      <c r="Y29" s="2">
        <v>0.8</v>
      </c>
      <c r="Z29" s="2">
        <f t="shared" si="4"/>
        <v>8.0000000000000004E-4</v>
      </c>
      <c r="AA29" s="2">
        <f t="shared" si="5"/>
        <v>6.5753687672284942</v>
      </c>
      <c r="AB29" s="64"/>
      <c r="AC29" s="8"/>
      <c r="AD29" s="8"/>
      <c r="AE29" s="8"/>
      <c r="AF29" s="44"/>
      <c r="AG29" s="44"/>
      <c r="AH29" s="44"/>
      <c r="AI29" s="44"/>
      <c r="AJ29" s="44"/>
      <c r="AN29" s="44"/>
      <c r="AO29" s="44"/>
      <c r="AP29" s="44"/>
      <c r="AQ29" s="2">
        <f t="shared" si="48"/>
        <v>7800</v>
      </c>
      <c r="AR29" s="2">
        <f t="shared" si="6"/>
        <v>2.1666666666666665</v>
      </c>
      <c r="AS29" s="2">
        <v>0.7</v>
      </c>
      <c r="AT29" s="2">
        <f t="shared" si="7"/>
        <v>6.9999999999999999E-4</v>
      </c>
      <c r="AU29" s="2">
        <f t="shared" si="8"/>
        <v>6.9079223685315778</v>
      </c>
      <c r="AV29" s="64"/>
      <c r="AW29" s="8"/>
      <c r="AX29" s="8"/>
      <c r="AY29" s="8"/>
      <c r="AZ29" s="52"/>
      <c r="BA29" s="52"/>
      <c r="BB29" s="52"/>
      <c r="BC29" s="2">
        <f t="shared" si="49"/>
        <v>7800</v>
      </c>
      <c r="BD29" s="2">
        <f t="shared" si="9"/>
        <v>2.1666666666666665</v>
      </c>
      <c r="BE29" s="2">
        <v>0.8</v>
      </c>
      <c r="BF29" s="2">
        <f t="shared" si="10"/>
        <v>8.0000000000000004E-4</v>
      </c>
      <c r="BG29" s="2">
        <f t="shared" si="11"/>
        <v>7.8947684211789468</v>
      </c>
      <c r="BH29" s="64"/>
      <c r="BI29" s="8"/>
      <c r="BJ29" s="8"/>
      <c r="BK29" s="8"/>
      <c r="BL29" s="52"/>
      <c r="BM29" s="52"/>
      <c r="BN29" s="52"/>
      <c r="BO29" s="52"/>
      <c r="BP29" s="2">
        <f t="shared" si="50"/>
        <v>7800</v>
      </c>
      <c r="BQ29" s="2">
        <f t="shared" si="12"/>
        <v>2.1666666666666665</v>
      </c>
      <c r="BR29" s="2">
        <v>0.6</v>
      </c>
      <c r="BS29" s="2">
        <f t="shared" si="13"/>
        <v>5.9999999999999995E-4</v>
      </c>
      <c r="BT29" s="2">
        <f t="shared" si="14"/>
        <v>5.9210763158842097</v>
      </c>
      <c r="BU29" s="64"/>
      <c r="BV29" s="8"/>
      <c r="BW29" s="8"/>
      <c r="BX29" s="52"/>
      <c r="BY29" s="8">
        <f t="shared" si="15"/>
        <v>6.9079223685315787</v>
      </c>
      <c r="BZ29" s="8"/>
      <c r="CA29" s="8"/>
      <c r="CB29" s="8"/>
      <c r="CC29" s="8"/>
      <c r="CD29" s="8"/>
      <c r="CE29" s="52"/>
      <c r="CL29" s="2">
        <f t="shared" si="51"/>
        <v>7800</v>
      </c>
      <c r="CM29" s="2">
        <f t="shared" si="16"/>
        <v>2.1666666666666665</v>
      </c>
      <c r="CN29" s="2">
        <v>0.9</v>
      </c>
      <c r="CO29" s="2">
        <f t="shared" si="17"/>
        <v>8.9999999999999998E-4</v>
      </c>
      <c r="CP29" s="2">
        <f t="shared" si="18"/>
        <v>8.8816144738263141</v>
      </c>
      <c r="CQ29" s="64"/>
      <c r="CR29" s="8"/>
      <c r="CS29" s="8"/>
      <c r="CT29" s="8"/>
      <c r="CU29" s="52"/>
      <c r="CV29" s="52"/>
      <c r="CW29" s="52"/>
      <c r="CX29" s="2">
        <f t="shared" si="52"/>
        <v>7800</v>
      </c>
      <c r="CY29" s="2">
        <f t="shared" si="19"/>
        <v>2.1666666666666665</v>
      </c>
      <c r="CZ29" s="2">
        <v>0.9</v>
      </c>
      <c r="DA29" s="2">
        <f t="shared" si="20"/>
        <v>8.9999999999999998E-4</v>
      </c>
      <c r="DB29" s="2">
        <f t="shared" si="21"/>
        <v>8.8816144738263141</v>
      </c>
      <c r="DC29" s="64"/>
      <c r="DD29" s="8"/>
      <c r="DE29" s="8"/>
      <c r="DF29" s="8"/>
      <c r="DG29" s="52"/>
      <c r="DH29" s="52"/>
      <c r="DI29" s="52"/>
      <c r="DJ29" s="52"/>
      <c r="DK29" s="2">
        <f t="shared" si="53"/>
        <v>7800</v>
      </c>
      <c r="DL29" s="2">
        <f t="shared" si="22"/>
        <v>2.1666666666666665</v>
      </c>
      <c r="DM29" s="2">
        <v>0.6</v>
      </c>
      <c r="DN29" s="2">
        <f t="shared" si="23"/>
        <v>5.9999999999999995E-4</v>
      </c>
      <c r="DO29" s="2">
        <f t="shared" si="24"/>
        <v>5.9210763158842097</v>
      </c>
      <c r="DP29" s="64"/>
      <c r="DQ29" s="8"/>
      <c r="DR29" s="8"/>
      <c r="DS29" s="52"/>
      <c r="DT29" s="8">
        <f t="shared" si="25"/>
        <v>7.8947684211789459</v>
      </c>
      <c r="DU29" s="8"/>
      <c r="DV29" s="8"/>
      <c r="DW29" s="8"/>
      <c r="DX29" s="8"/>
      <c r="DY29" s="8"/>
      <c r="DZ29" s="52"/>
      <c r="ER29" s="2">
        <f t="shared" si="54"/>
        <v>7800</v>
      </c>
      <c r="ES29" s="2">
        <f t="shared" si="26"/>
        <v>2.1666666666666665</v>
      </c>
      <c r="ET29" s="2">
        <v>0.7</v>
      </c>
      <c r="EU29" s="2">
        <f t="shared" si="27"/>
        <v>6.9999999999999999E-4</v>
      </c>
      <c r="EV29" s="2">
        <f t="shared" si="28"/>
        <v>6.9079223685315778</v>
      </c>
      <c r="EW29" s="64"/>
      <c r="EX29" s="8"/>
      <c r="EY29" s="8"/>
      <c r="EZ29" s="8"/>
      <c r="FA29" s="57"/>
      <c r="FB29" s="57"/>
      <c r="FC29" s="57"/>
      <c r="FD29" s="2">
        <f t="shared" si="55"/>
        <v>7800</v>
      </c>
      <c r="FE29" s="2">
        <f t="shared" si="29"/>
        <v>2.1666666666666665</v>
      </c>
      <c r="FF29" s="2">
        <v>0.8</v>
      </c>
      <c r="FG29" s="2">
        <f t="shared" si="30"/>
        <v>8.0000000000000004E-4</v>
      </c>
      <c r="FH29" s="2">
        <f t="shared" si="31"/>
        <v>7.8947684211789468</v>
      </c>
      <c r="FI29" s="64"/>
      <c r="FJ29" s="8"/>
      <c r="FK29" s="8"/>
      <c r="FL29" s="8"/>
      <c r="FM29" s="57"/>
      <c r="FN29" s="57"/>
      <c r="FO29" s="57"/>
      <c r="FP29" s="57"/>
      <c r="FQ29" s="2">
        <f t="shared" si="56"/>
        <v>7800</v>
      </c>
      <c r="FR29" s="2">
        <f t="shared" si="32"/>
        <v>2.1666666666666665</v>
      </c>
      <c r="FS29" s="2">
        <v>0.6</v>
      </c>
      <c r="FT29" s="2">
        <f t="shared" si="33"/>
        <v>5.9999999999999995E-4</v>
      </c>
      <c r="FU29" s="2">
        <f t="shared" si="34"/>
        <v>5.9210763158842097</v>
      </c>
      <c r="FV29" s="64"/>
      <c r="FZ29" s="8">
        <f t="shared" si="35"/>
        <v>6.9079223685315787</v>
      </c>
      <c r="GA29" s="8"/>
      <c r="GB29" s="8"/>
      <c r="GC29" s="8"/>
      <c r="GD29" s="8"/>
      <c r="GE29" s="8"/>
      <c r="GG29" s="57"/>
      <c r="GH29" s="57"/>
      <c r="GI29" s="57"/>
      <c r="GJ29" s="57"/>
      <c r="GK29" s="57"/>
      <c r="GL29" s="2">
        <f t="shared" si="57"/>
        <v>7800</v>
      </c>
      <c r="GM29" s="2">
        <f t="shared" si="36"/>
        <v>2.1666666666666665</v>
      </c>
      <c r="GN29" s="2">
        <v>0.7</v>
      </c>
      <c r="GO29" s="2">
        <f t="shared" si="37"/>
        <v>6.9999999999999999E-4</v>
      </c>
      <c r="GP29" s="2">
        <f t="shared" si="38"/>
        <v>6.9079223685315778</v>
      </c>
      <c r="GQ29" s="64"/>
      <c r="GR29" s="8"/>
      <c r="GS29" s="8"/>
      <c r="GT29" s="8"/>
      <c r="GU29" s="57"/>
      <c r="GV29" s="57"/>
      <c r="GW29" s="57"/>
      <c r="GX29" s="2">
        <f t="shared" si="58"/>
        <v>7800</v>
      </c>
      <c r="GY29" s="2">
        <f t="shared" si="39"/>
        <v>2.1666666666666665</v>
      </c>
      <c r="GZ29" s="2">
        <v>0.8</v>
      </c>
      <c r="HA29" s="2">
        <f t="shared" si="40"/>
        <v>8.0000000000000004E-4</v>
      </c>
      <c r="HB29" s="2">
        <f t="shared" si="41"/>
        <v>7.8947684211789468</v>
      </c>
      <c r="HC29" s="64"/>
      <c r="HD29" s="8"/>
      <c r="HE29" s="8"/>
      <c r="HF29" s="8"/>
      <c r="HG29" s="57"/>
      <c r="HH29" s="57"/>
      <c r="HI29" s="57"/>
      <c r="HJ29" s="57"/>
      <c r="HK29" s="2">
        <f t="shared" si="59"/>
        <v>7800</v>
      </c>
      <c r="HL29" s="2">
        <f t="shared" si="42"/>
        <v>2.1666666666666665</v>
      </c>
      <c r="HM29" s="2">
        <v>0.6</v>
      </c>
      <c r="HN29" s="2">
        <f t="shared" si="43"/>
        <v>5.9999999999999995E-4</v>
      </c>
      <c r="HO29" s="2">
        <f t="shared" si="44"/>
        <v>5.9210763158842097</v>
      </c>
      <c r="HP29" s="64"/>
      <c r="HQ29" s="8"/>
      <c r="HR29" s="8"/>
      <c r="HS29" s="57"/>
      <c r="HT29" s="8">
        <f t="shared" si="45"/>
        <v>6.9079223685315787</v>
      </c>
      <c r="HU29" s="8"/>
      <c r="HV29" s="8"/>
      <c r="HW29" s="8"/>
      <c r="HX29" s="8"/>
      <c r="HY29" s="8"/>
      <c r="HZ29" s="57"/>
    </row>
    <row r="30" spans="1:234" x14ac:dyDescent="0.25">
      <c r="A30" s="2">
        <f t="shared" si="46"/>
        <v>8100</v>
      </c>
      <c r="B30" s="2">
        <f t="shared" si="0"/>
        <v>2.25</v>
      </c>
      <c r="C30" s="2">
        <v>1</v>
      </c>
      <c r="D30" s="2">
        <f t="shared" si="1"/>
        <v>1E-3</v>
      </c>
      <c r="E30" s="2">
        <f t="shared" si="2"/>
        <v>9.8684605264736831</v>
      </c>
      <c r="F30" s="64"/>
      <c r="G30" s="8"/>
      <c r="H30" s="8"/>
      <c r="I30" s="8"/>
      <c r="J30" s="44"/>
      <c r="K30" s="44"/>
      <c r="L30" s="44"/>
      <c r="M30" s="44"/>
      <c r="N30" s="44"/>
      <c r="W30" s="2">
        <f t="shared" si="47"/>
        <v>8100</v>
      </c>
      <c r="X30" s="2">
        <f t="shared" si="3"/>
        <v>2.25</v>
      </c>
      <c r="Y30" s="2">
        <v>1.1000000000000001</v>
      </c>
      <c r="Z30" s="2">
        <f t="shared" si="4"/>
        <v>1.1000000000000001E-3</v>
      </c>
      <c r="AA30" s="2">
        <f t="shared" si="5"/>
        <v>9.0411320549391796</v>
      </c>
      <c r="AB30" s="64"/>
      <c r="AC30" s="8"/>
      <c r="AD30" s="8"/>
      <c r="AE30" s="8"/>
      <c r="AF30" s="44"/>
      <c r="AG30" s="44"/>
      <c r="AH30" s="44"/>
      <c r="AI30" s="44"/>
      <c r="AJ30" s="44"/>
      <c r="AN30" s="44"/>
      <c r="AO30" s="44"/>
      <c r="AP30" s="44"/>
      <c r="AQ30" s="2">
        <f t="shared" si="48"/>
        <v>8100</v>
      </c>
      <c r="AR30" s="2">
        <f t="shared" si="6"/>
        <v>2.25</v>
      </c>
      <c r="AS30" s="2">
        <v>1</v>
      </c>
      <c r="AT30" s="2">
        <f t="shared" si="7"/>
        <v>1E-3</v>
      </c>
      <c r="AU30" s="2">
        <f t="shared" si="8"/>
        <v>9.8684605264736831</v>
      </c>
      <c r="AV30" s="64"/>
      <c r="AW30" s="8"/>
      <c r="AX30" s="8"/>
      <c r="AY30" s="8"/>
      <c r="AZ30" s="52"/>
      <c r="BA30" s="52"/>
      <c r="BB30" s="52"/>
      <c r="BC30" s="2">
        <f t="shared" si="49"/>
        <v>8100</v>
      </c>
      <c r="BD30" s="2">
        <f t="shared" si="9"/>
        <v>2.25</v>
      </c>
      <c r="BE30" s="2">
        <v>0.9</v>
      </c>
      <c r="BF30" s="2">
        <f t="shared" si="10"/>
        <v>8.9999999999999998E-4</v>
      </c>
      <c r="BG30" s="2">
        <f t="shared" si="11"/>
        <v>8.8816144738263141</v>
      </c>
      <c r="BH30" s="64"/>
      <c r="BI30" s="8"/>
      <c r="BJ30" s="8"/>
      <c r="BK30" s="8"/>
      <c r="BL30" s="52"/>
      <c r="BM30" s="52"/>
      <c r="BN30" s="52"/>
      <c r="BO30" s="52"/>
      <c r="BP30" s="2">
        <f t="shared" si="50"/>
        <v>8100</v>
      </c>
      <c r="BQ30" s="2">
        <f t="shared" si="12"/>
        <v>2.25</v>
      </c>
      <c r="BR30" s="2">
        <v>1</v>
      </c>
      <c r="BS30" s="2">
        <f t="shared" si="13"/>
        <v>1E-3</v>
      </c>
      <c r="BT30" s="2">
        <f t="shared" si="14"/>
        <v>9.8684605264736831</v>
      </c>
      <c r="BU30" s="64"/>
      <c r="BV30" s="8"/>
      <c r="BW30" s="8"/>
      <c r="BX30" s="52"/>
      <c r="BY30" s="8">
        <f t="shared" si="15"/>
        <v>9.5395118422578928</v>
      </c>
      <c r="BZ30" s="8"/>
      <c r="CA30" s="8"/>
      <c r="CB30" s="8"/>
      <c r="CC30" s="8"/>
      <c r="CD30" s="8"/>
      <c r="CE30" s="52"/>
      <c r="CL30" s="2">
        <f t="shared" si="51"/>
        <v>8100</v>
      </c>
      <c r="CM30" s="2">
        <f t="shared" si="16"/>
        <v>2.25</v>
      </c>
      <c r="CN30" s="2">
        <v>1</v>
      </c>
      <c r="CO30" s="2">
        <f t="shared" si="17"/>
        <v>1E-3</v>
      </c>
      <c r="CP30" s="2">
        <f t="shared" si="18"/>
        <v>9.8684605264736831</v>
      </c>
      <c r="CQ30" s="64"/>
      <c r="CR30" s="8"/>
      <c r="CS30" s="8"/>
      <c r="CT30" s="8"/>
      <c r="CU30" s="52"/>
      <c r="CV30" s="52"/>
      <c r="CW30" s="52"/>
      <c r="CX30" s="2">
        <f t="shared" si="52"/>
        <v>8100</v>
      </c>
      <c r="CY30" s="2">
        <f t="shared" si="19"/>
        <v>2.25</v>
      </c>
      <c r="CZ30" s="2">
        <v>1</v>
      </c>
      <c r="DA30" s="2">
        <f t="shared" si="20"/>
        <v>1E-3</v>
      </c>
      <c r="DB30" s="2">
        <f t="shared" si="21"/>
        <v>9.8684605264736831</v>
      </c>
      <c r="DC30" s="64"/>
      <c r="DD30" s="8"/>
      <c r="DE30" s="8"/>
      <c r="DF30" s="8"/>
      <c r="DG30" s="52"/>
      <c r="DH30" s="52"/>
      <c r="DI30" s="52"/>
      <c r="DJ30" s="52"/>
      <c r="DK30" s="2">
        <f t="shared" si="53"/>
        <v>8100</v>
      </c>
      <c r="DL30" s="2">
        <f t="shared" si="22"/>
        <v>2.25</v>
      </c>
      <c r="DM30" s="2">
        <v>1</v>
      </c>
      <c r="DN30" s="2">
        <f t="shared" si="23"/>
        <v>1E-3</v>
      </c>
      <c r="DO30" s="2">
        <f t="shared" si="24"/>
        <v>9.8684605264736831</v>
      </c>
      <c r="DP30" s="64"/>
      <c r="DQ30" s="8"/>
      <c r="DR30" s="8"/>
      <c r="DS30" s="52"/>
      <c r="DT30" s="8">
        <f t="shared" si="25"/>
        <v>9.8684605264736831</v>
      </c>
      <c r="DU30" s="8"/>
      <c r="DV30" s="8"/>
      <c r="DW30" s="8"/>
      <c r="DX30" s="8"/>
      <c r="DY30" s="8"/>
      <c r="DZ30" s="52"/>
      <c r="ER30" s="2">
        <f t="shared" si="54"/>
        <v>8100</v>
      </c>
      <c r="ES30" s="2">
        <f t="shared" si="26"/>
        <v>2.25</v>
      </c>
      <c r="ET30" s="2">
        <v>1.3</v>
      </c>
      <c r="EU30" s="2">
        <f t="shared" si="27"/>
        <v>1.2999999999999999E-3</v>
      </c>
      <c r="EV30" s="2">
        <f t="shared" si="28"/>
        <v>12.828998684415788</v>
      </c>
      <c r="EW30" s="64"/>
      <c r="EX30" s="8"/>
      <c r="EY30" s="8"/>
      <c r="EZ30" s="8"/>
      <c r="FA30" s="57"/>
      <c r="FB30" s="57"/>
      <c r="FC30" s="57"/>
      <c r="FD30" s="2">
        <f t="shared" si="55"/>
        <v>8100</v>
      </c>
      <c r="FE30" s="2">
        <f t="shared" si="29"/>
        <v>2.25</v>
      </c>
      <c r="FF30" s="2">
        <v>0.9</v>
      </c>
      <c r="FG30" s="2">
        <f t="shared" si="30"/>
        <v>8.9999999999999998E-4</v>
      </c>
      <c r="FH30" s="2">
        <f t="shared" si="31"/>
        <v>8.8816144738263141</v>
      </c>
      <c r="FI30" s="64"/>
      <c r="FJ30" s="8"/>
      <c r="FK30" s="8"/>
      <c r="FL30" s="8"/>
      <c r="FM30" s="57"/>
      <c r="FN30" s="57"/>
      <c r="FO30" s="57"/>
      <c r="FP30" s="57"/>
      <c r="FQ30" s="2">
        <f t="shared" si="56"/>
        <v>8100</v>
      </c>
      <c r="FR30" s="2">
        <f t="shared" si="32"/>
        <v>2.25</v>
      </c>
      <c r="FS30" s="2">
        <v>1</v>
      </c>
      <c r="FT30" s="2">
        <f t="shared" si="33"/>
        <v>1E-3</v>
      </c>
      <c r="FU30" s="2">
        <f t="shared" si="34"/>
        <v>9.8684605264736831</v>
      </c>
      <c r="FV30" s="64"/>
      <c r="FZ30" s="8">
        <f t="shared" si="35"/>
        <v>10.526357894905262</v>
      </c>
      <c r="GA30" s="8"/>
      <c r="GB30" s="8"/>
      <c r="GC30" s="8"/>
      <c r="GD30" s="8"/>
      <c r="GE30" s="8"/>
      <c r="GG30" s="57"/>
      <c r="GH30" s="57"/>
      <c r="GI30" s="57"/>
      <c r="GJ30" s="57"/>
      <c r="GK30" s="57"/>
      <c r="GL30" s="2">
        <f t="shared" si="57"/>
        <v>8100</v>
      </c>
      <c r="GM30" s="2">
        <f t="shared" si="36"/>
        <v>2.25</v>
      </c>
      <c r="GN30" s="2">
        <v>1</v>
      </c>
      <c r="GO30" s="2">
        <f t="shared" si="37"/>
        <v>1E-3</v>
      </c>
      <c r="GP30" s="2">
        <f t="shared" si="38"/>
        <v>9.8684605264736831</v>
      </c>
      <c r="GQ30" s="64"/>
      <c r="GR30" s="8"/>
      <c r="GS30" s="8"/>
      <c r="GT30" s="8"/>
      <c r="GU30" s="57"/>
      <c r="GV30" s="57"/>
      <c r="GW30" s="57"/>
      <c r="GX30" s="2">
        <f t="shared" si="58"/>
        <v>8100</v>
      </c>
      <c r="GY30" s="2">
        <f t="shared" si="39"/>
        <v>2.25</v>
      </c>
      <c r="GZ30" s="2">
        <v>0.9</v>
      </c>
      <c r="HA30" s="2">
        <f t="shared" si="40"/>
        <v>8.9999999999999998E-4</v>
      </c>
      <c r="HB30" s="2">
        <f t="shared" si="41"/>
        <v>8.8816144738263141</v>
      </c>
      <c r="HC30" s="64"/>
      <c r="HD30" s="8"/>
      <c r="HE30" s="8"/>
      <c r="HF30" s="8"/>
      <c r="HG30" s="57"/>
      <c r="HH30" s="57"/>
      <c r="HI30" s="57"/>
      <c r="HJ30" s="57"/>
      <c r="HK30" s="2">
        <f t="shared" si="59"/>
        <v>8100</v>
      </c>
      <c r="HL30" s="2">
        <f t="shared" si="42"/>
        <v>2.25</v>
      </c>
      <c r="HM30" s="2">
        <v>1</v>
      </c>
      <c r="HN30" s="2">
        <f t="shared" si="43"/>
        <v>1E-3</v>
      </c>
      <c r="HO30" s="2">
        <f t="shared" si="44"/>
        <v>9.8684605264736831</v>
      </c>
      <c r="HP30" s="64"/>
      <c r="HQ30" s="8"/>
      <c r="HR30" s="8"/>
      <c r="HS30" s="57"/>
      <c r="HT30" s="8">
        <f t="shared" si="45"/>
        <v>9.5395118422578928</v>
      </c>
      <c r="HU30" s="8"/>
      <c r="HV30" s="8"/>
      <c r="HW30" s="8"/>
      <c r="HX30" s="8"/>
      <c r="HY30" s="8"/>
      <c r="HZ30" s="57"/>
    </row>
    <row r="31" spans="1:234" x14ac:dyDescent="0.25">
      <c r="A31" s="2">
        <f t="shared" si="46"/>
        <v>8400</v>
      </c>
      <c r="B31" s="2">
        <f t="shared" si="0"/>
        <v>2.3333333333333335</v>
      </c>
      <c r="C31" s="2">
        <v>1.1000000000000001</v>
      </c>
      <c r="D31" s="2">
        <f t="shared" si="1"/>
        <v>1.1000000000000001E-3</v>
      </c>
      <c r="E31" s="2">
        <f t="shared" si="2"/>
        <v>10.855306579121052</v>
      </c>
      <c r="F31" s="65" t="s">
        <v>4</v>
      </c>
      <c r="G31" s="8"/>
      <c r="H31" s="8"/>
      <c r="I31" s="8"/>
      <c r="J31" s="44"/>
      <c r="K31" s="44"/>
      <c r="L31" s="44"/>
      <c r="M31" s="44"/>
      <c r="N31" s="44"/>
      <c r="W31" s="2">
        <f t="shared" si="47"/>
        <v>8400</v>
      </c>
      <c r="X31" s="2">
        <f t="shared" si="3"/>
        <v>2.3333333333333335</v>
      </c>
      <c r="Y31" s="2">
        <v>1.2</v>
      </c>
      <c r="Z31" s="2">
        <f t="shared" si="4"/>
        <v>1.1999999999999999E-3</v>
      </c>
      <c r="AA31" s="2">
        <f t="shared" si="5"/>
        <v>9.8630531508427399</v>
      </c>
      <c r="AB31" s="65" t="s">
        <v>4</v>
      </c>
      <c r="AC31" s="8"/>
      <c r="AD31" s="8"/>
      <c r="AE31" s="8"/>
      <c r="AF31" s="44"/>
      <c r="AG31" s="44"/>
      <c r="AH31" s="44"/>
      <c r="AI31" s="44"/>
      <c r="AJ31" s="44"/>
      <c r="AN31" s="44"/>
      <c r="AO31" s="44"/>
      <c r="AP31" s="44"/>
      <c r="AQ31" s="2">
        <f t="shared" si="48"/>
        <v>8400</v>
      </c>
      <c r="AR31" s="2">
        <f t="shared" si="6"/>
        <v>2.3333333333333335</v>
      </c>
      <c r="AS31" s="2">
        <v>1.4</v>
      </c>
      <c r="AT31" s="2">
        <f t="shared" si="7"/>
        <v>1.4E-3</v>
      </c>
      <c r="AU31" s="2">
        <f t="shared" si="8"/>
        <v>13.815844737063156</v>
      </c>
      <c r="AV31" s="65" t="s">
        <v>4</v>
      </c>
      <c r="AW31" s="8"/>
      <c r="AX31" s="8"/>
      <c r="AY31" s="8"/>
      <c r="AZ31" s="52"/>
      <c r="BA31" s="52"/>
      <c r="BB31" s="52"/>
      <c r="BC31" s="2">
        <f t="shared" si="49"/>
        <v>8400</v>
      </c>
      <c r="BD31" s="2">
        <f t="shared" si="9"/>
        <v>2.3333333333333335</v>
      </c>
      <c r="BE31" s="2">
        <v>1</v>
      </c>
      <c r="BF31" s="2">
        <f t="shared" si="10"/>
        <v>1E-3</v>
      </c>
      <c r="BG31" s="2">
        <f t="shared" si="11"/>
        <v>9.8684605264736831</v>
      </c>
      <c r="BH31" s="65" t="s">
        <v>4</v>
      </c>
      <c r="BI31" s="8"/>
      <c r="BJ31" s="8"/>
      <c r="BK31" s="8"/>
      <c r="BL31" s="52"/>
      <c r="BM31" s="52"/>
      <c r="BN31" s="52"/>
      <c r="BO31" s="52"/>
      <c r="BP31" s="2">
        <f t="shared" si="50"/>
        <v>8400</v>
      </c>
      <c r="BQ31" s="2">
        <f t="shared" si="12"/>
        <v>2.3333333333333335</v>
      </c>
      <c r="BR31" s="2">
        <v>1.4</v>
      </c>
      <c r="BS31" s="2">
        <f t="shared" si="13"/>
        <v>1.4E-3</v>
      </c>
      <c r="BT31" s="2">
        <f t="shared" si="14"/>
        <v>13.815844737063156</v>
      </c>
      <c r="BU31" s="65" t="s">
        <v>4</v>
      </c>
      <c r="BV31" s="8"/>
      <c r="BW31" s="8"/>
      <c r="BX31" s="52"/>
      <c r="BY31" s="8">
        <f t="shared" si="15"/>
        <v>12.500050000199998</v>
      </c>
      <c r="BZ31" s="8"/>
      <c r="CA31" s="8"/>
      <c r="CB31" s="8"/>
      <c r="CC31" s="8"/>
      <c r="CD31" s="8"/>
      <c r="CE31" s="52"/>
      <c r="CL31" s="2">
        <f t="shared" si="51"/>
        <v>8400</v>
      </c>
      <c r="CM31" s="2">
        <f t="shared" si="16"/>
        <v>2.3333333333333335</v>
      </c>
      <c r="CN31" s="2">
        <v>1.3</v>
      </c>
      <c r="CO31" s="2">
        <f t="shared" si="17"/>
        <v>1.2999999999999999E-3</v>
      </c>
      <c r="CP31" s="2">
        <f t="shared" si="18"/>
        <v>12.828998684415788</v>
      </c>
      <c r="CQ31" s="65" t="s">
        <v>4</v>
      </c>
      <c r="CR31" s="8"/>
      <c r="CS31" s="8"/>
      <c r="CT31" s="8"/>
      <c r="CU31" s="52"/>
      <c r="CV31" s="52"/>
      <c r="CW31" s="52"/>
      <c r="CX31" s="2">
        <f t="shared" si="52"/>
        <v>8400</v>
      </c>
      <c r="CY31" s="2">
        <f t="shared" si="19"/>
        <v>2.3333333333333335</v>
      </c>
      <c r="CZ31" s="2">
        <v>1.1000000000000001</v>
      </c>
      <c r="DA31" s="2">
        <f t="shared" si="20"/>
        <v>1.1000000000000001E-3</v>
      </c>
      <c r="DB31" s="2">
        <f t="shared" si="21"/>
        <v>10.855306579121052</v>
      </c>
      <c r="DC31" s="65" t="s">
        <v>4</v>
      </c>
      <c r="DD31" s="8"/>
      <c r="DE31" s="8"/>
      <c r="DF31" s="8"/>
      <c r="DG31" s="52"/>
      <c r="DH31" s="52"/>
      <c r="DI31" s="52"/>
      <c r="DJ31" s="52"/>
      <c r="DK31" s="2">
        <f t="shared" si="53"/>
        <v>8400</v>
      </c>
      <c r="DL31" s="2">
        <f t="shared" si="22"/>
        <v>2.3333333333333335</v>
      </c>
      <c r="DM31" s="2">
        <v>1.4</v>
      </c>
      <c r="DN31" s="2">
        <f t="shared" si="23"/>
        <v>1.4E-3</v>
      </c>
      <c r="DO31" s="2">
        <f t="shared" si="24"/>
        <v>13.815844737063156</v>
      </c>
      <c r="DP31" s="65" t="s">
        <v>4</v>
      </c>
      <c r="DQ31" s="8"/>
      <c r="DR31" s="8"/>
      <c r="DS31" s="52"/>
      <c r="DT31" s="8">
        <f t="shared" si="25"/>
        <v>12.5000500002</v>
      </c>
      <c r="DU31" s="8"/>
      <c r="DV31" s="8"/>
      <c r="DW31" s="8"/>
      <c r="DX31" s="8"/>
      <c r="DY31" s="8"/>
      <c r="DZ31" s="52"/>
      <c r="ER31" s="2">
        <f t="shared" si="54"/>
        <v>8400</v>
      </c>
      <c r="ES31" s="2">
        <f t="shared" si="26"/>
        <v>2.3333333333333335</v>
      </c>
      <c r="ET31" s="2">
        <v>1.4</v>
      </c>
      <c r="EU31" s="2">
        <f t="shared" si="27"/>
        <v>1.4E-3</v>
      </c>
      <c r="EV31" s="2">
        <f t="shared" si="28"/>
        <v>13.815844737063156</v>
      </c>
      <c r="EW31" s="65" t="s">
        <v>4</v>
      </c>
      <c r="EX31" s="8"/>
      <c r="EY31" s="8"/>
      <c r="EZ31" s="8"/>
      <c r="FA31" s="57"/>
      <c r="FB31" s="57"/>
      <c r="FC31" s="57"/>
      <c r="FD31" s="2">
        <f t="shared" si="55"/>
        <v>8400</v>
      </c>
      <c r="FE31" s="2">
        <f t="shared" si="29"/>
        <v>2.3333333333333335</v>
      </c>
      <c r="FF31" s="2">
        <v>1</v>
      </c>
      <c r="FG31" s="2">
        <f t="shared" si="30"/>
        <v>1E-3</v>
      </c>
      <c r="FH31" s="2">
        <f t="shared" si="31"/>
        <v>9.8684605264736831</v>
      </c>
      <c r="FI31" s="65" t="s">
        <v>4</v>
      </c>
      <c r="FJ31" s="8"/>
      <c r="FK31" s="8"/>
      <c r="FL31" s="8"/>
      <c r="FM31" s="57"/>
      <c r="FN31" s="57"/>
      <c r="FO31" s="57"/>
      <c r="FP31" s="57"/>
      <c r="FQ31" s="2">
        <f t="shared" si="56"/>
        <v>8400</v>
      </c>
      <c r="FR31" s="2">
        <f t="shared" si="32"/>
        <v>2.3333333333333335</v>
      </c>
      <c r="FS31" s="2">
        <v>1.4</v>
      </c>
      <c r="FT31" s="2">
        <f t="shared" si="33"/>
        <v>1.4E-3</v>
      </c>
      <c r="FU31" s="2">
        <f t="shared" si="34"/>
        <v>13.815844737063156</v>
      </c>
      <c r="FV31" s="65" t="s">
        <v>4</v>
      </c>
      <c r="FZ31" s="8">
        <f t="shared" si="35"/>
        <v>12.500050000199998</v>
      </c>
      <c r="GA31" s="8"/>
      <c r="GB31" s="8"/>
      <c r="GC31" s="8"/>
      <c r="GD31" s="8"/>
      <c r="GE31" s="8"/>
      <c r="GG31" s="57"/>
      <c r="GH31" s="57"/>
      <c r="GI31" s="57"/>
      <c r="GJ31" s="57"/>
      <c r="GK31" s="57"/>
      <c r="GL31" s="2">
        <f t="shared" si="57"/>
        <v>8400</v>
      </c>
      <c r="GM31" s="2">
        <f t="shared" si="36"/>
        <v>2.3333333333333335</v>
      </c>
      <c r="GN31" s="2">
        <v>1.4</v>
      </c>
      <c r="GO31" s="2">
        <f t="shared" si="37"/>
        <v>1.4E-3</v>
      </c>
      <c r="GP31" s="2">
        <f t="shared" si="38"/>
        <v>13.815844737063156</v>
      </c>
      <c r="GQ31" s="65" t="s">
        <v>4</v>
      </c>
      <c r="GR31" s="8"/>
      <c r="GS31" s="8"/>
      <c r="GT31" s="8"/>
      <c r="GU31" s="57"/>
      <c r="GV31" s="57"/>
      <c r="GW31" s="57"/>
      <c r="GX31" s="2">
        <f t="shared" si="58"/>
        <v>8400</v>
      </c>
      <c r="GY31" s="2">
        <f t="shared" si="39"/>
        <v>2.3333333333333335</v>
      </c>
      <c r="GZ31" s="2">
        <v>1</v>
      </c>
      <c r="HA31" s="2">
        <f t="shared" si="40"/>
        <v>1E-3</v>
      </c>
      <c r="HB31" s="2">
        <f t="shared" si="41"/>
        <v>9.8684605264736831</v>
      </c>
      <c r="HC31" s="65" t="s">
        <v>4</v>
      </c>
      <c r="HD31" s="8"/>
      <c r="HE31" s="8"/>
      <c r="HF31" s="8"/>
      <c r="HG31" s="57"/>
      <c r="HH31" s="57"/>
      <c r="HI31" s="57"/>
      <c r="HJ31" s="57"/>
      <c r="HK31" s="2">
        <f t="shared" si="59"/>
        <v>8400</v>
      </c>
      <c r="HL31" s="2">
        <f t="shared" si="42"/>
        <v>2.3333333333333335</v>
      </c>
      <c r="HM31" s="2">
        <v>1.4</v>
      </c>
      <c r="HN31" s="2">
        <f t="shared" si="43"/>
        <v>1.4E-3</v>
      </c>
      <c r="HO31" s="2">
        <f t="shared" si="44"/>
        <v>13.815844737063156</v>
      </c>
      <c r="HP31" s="65" t="s">
        <v>4</v>
      </c>
      <c r="HQ31" s="8"/>
      <c r="HR31" s="8"/>
      <c r="HS31" s="57"/>
      <c r="HT31" s="8">
        <f t="shared" si="45"/>
        <v>12.500050000199998</v>
      </c>
      <c r="HU31" s="8"/>
      <c r="HV31" s="8"/>
      <c r="HW31" s="8"/>
      <c r="HX31" s="8"/>
      <c r="HY31" s="8"/>
      <c r="HZ31" s="57"/>
    </row>
    <row r="32" spans="1:234" x14ac:dyDescent="0.25">
      <c r="A32" s="2">
        <f t="shared" si="46"/>
        <v>8700</v>
      </c>
      <c r="B32" s="2">
        <f t="shared" si="0"/>
        <v>2.4166666666666665</v>
      </c>
      <c r="C32" s="2">
        <v>1.1000000000000001</v>
      </c>
      <c r="D32" s="2">
        <f t="shared" si="1"/>
        <v>1.1000000000000001E-3</v>
      </c>
      <c r="E32" s="2">
        <f t="shared" si="2"/>
        <v>10.855306579121052</v>
      </c>
      <c r="F32" s="65"/>
      <c r="G32" s="8"/>
      <c r="H32" s="8"/>
      <c r="I32" s="8"/>
      <c r="J32" s="44"/>
      <c r="K32" s="44"/>
      <c r="L32" s="44"/>
      <c r="M32" s="44"/>
      <c r="N32" s="44"/>
      <c r="W32" s="2">
        <f t="shared" si="47"/>
        <v>8700</v>
      </c>
      <c r="X32" s="2">
        <f t="shared" si="3"/>
        <v>2.4166666666666665</v>
      </c>
      <c r="Y32" s="2">
        <v>1.3</v>
      </c>
      <c r="Z32" s="2">
        <f t="shared" si="4"/>
        <v>1.2999999999999999E-3</v>
      </c>
      <c r="AA32" s="2">
        <f t="shared" si="5"/>
        <v>10.684974246746302</v>
      </c>
      <c r="AB32" s="65"/>
      <c r="AC32" s="8"/>
      <c r="AD32" s="8"/>
      <c r="AE32" s="8"/>
      <c r="AF32" s="44"/>
      <c r="AG32" s="44"/>
      <c r="AH32" s="44"/>
      <c r="AI32" s="44"/>
      <c r="AJ32" s="44"/>
      <c r="AN32" s="44"/>
      <c r="AO32" s="44"/>
      <c r="AP32" s="44"/>
      <c r="AQ32" s="2">
        <f t="shared" si="48"/>
        <v>8700</v>
      </c>
      <c r="AR32" s="2">
        <f t="shared" si="6"/>
        <v>2.4166666666666665</v>
      </c>
      <c r="AS32" s="2">
        <v>1.4</v>
      </c>
      <c r="AT32" s="2">
        <f t="shared" si="7"/>
        <v>1.4E-3</v>
      </c>
      <c r="AU32" s="2">
        <f t="shared" si="8"/>
        <v>13.815844737063156</v>
      </c>
      <c r="AV32" s="65"/>
      <c r="AW32" s="8"/>
      <c r="AX32" s="8"/>
      <c r="AY32" s="8"/>
      <c r="AZ32" s="52"/>
      <c r="BA32" s="52"/>
      <c r="BB32" s="52"/>
      <c r="BC32" s="2">
        <f t="shared" si="49"/>
        <v>8700</v>
      </c>
      <c r="BD32" s="2">
        <f t="shared" si="9"/>
        <v>2.4166666666666665</v>
      </c>
      <c r="BE32" s="2">
        <v>1.2</v>
      </c>
      <c r="BF32" s="2">
        <f t="shared" si="10"/>
        <v>1.1999999999999999E-3</v>
      </c>
      <c r="BG32" s="2">
        <f t="shared" si="11"/>
        <v>11.842152631768419</v>
      </c>
      <c r="BH32" s="65"/>
      <c r="BI32" s="8"/>
      <c r="BJ32" s="8"/>
      <c r="BK32" s="8"/>
      <c r="BL32" s="52"/>
      <c r="BM32" s="52"/>
      <c r="BN32" s="52"/>
      <c r="BO32" s="52"/>
      <c r="BP32" s="2">
        <f t="shared" si="50"/>
        <v>8700</v>
      </c>
      <c r="BQ32" s="2">
        <f t="shared" si="12"/>
        <v>2.4166666666666665</v>
      </c>
      <c r="BR32" s="2">
        <v>1.4</v>
      </c>
      <c r="BS32" s="2">
        <f t="shared" si="13"/>
        <v>1.4E-3</v>
      </c>
      <c r="BT32" s="2">
        <f t="shared" si="14"/>
        <v>13.815844737063156</v>
      </c>
      <c r="BU32" s="65"/>
      <c r="BV32" s="8"/>
      <c r="BW32" s="8"/>
      <c r="BX32" s="52"/>
      <c r="BY32" s="8">
        <f t="shared" si="15"/>
        <v>13.157947368631577</v>
      </c>
      <c r="BZ32" s="8"/>
      <c r="CA32" s="8"/>
      <c r="CB32" s="8"/>
      <c r="CC32" s="8"/>
      <c r="CD32" s="8"/>
      <c r="CE32" s="52"/>
      <c r="CL32" s="2">
        <f t="shared" si="51"/>
        <v>8700</v>
      </c>
      <c r="CM32" s="2">
        <f t="shared" si="16"/>
        <v>2.4166666666666665</v>
      </c>
      <c r="CN32" s="2">
        <v>1.3</v>
      </c>
      <c r="CO32" s="2">
        <f t="shared" si="17"/>
        <v>1.2999999999999999E-3</v>
      </c>
      <c r="CP32" s="2">
        <f t="shared" si="18"/>
        <v>12.828998684415788</v>
      </c>
      <c r="CQ32" s="65"/>
      <c r="CR32" s="8"/>
      <c r="CS32" s="8"/>
      <c r="CT32" s="8"/>
      <c r="CU32" s="52"/>
      <c r="CV32" s="52"/>
      <c r="CW32" s="52"/>
      <c r="CX32" s="2">
        <f t="shared" si="52"/>
        <v>8700</v>
      </c>
      <c r="CY32" s="2">
        <f t="shared" si="19"/>
        <v>2.4166666666666665</v>
      </c>
      <c r="CZ32" s="2">
        <v>1.3</v>
      </c>
      <c r="DA32" s="2">
        <f t="shared" si="20"/>
        <v>1.2999999999999999E-3</v>
      </c>
      <c r="DB32" s="2">
        <f t="shared" si="21"/>
        <v>12.828998684415788</v>
      </c>
      <c r="DC32" s="65"/>
      <c r="DD32" s="8"/>
      <c r="DE32" s="8"/>
      <c r="DF32" s="8"/>
      <c r="DG32" s="52"/>
      <c r="DH32" s="52"/>
      <c r="DI32" s="52"/>
      <c r="DJ32" s="52"/>
      <c r="DK32" s="2">
        <f t="shared" si="53"/>
        <v>8700</v>
      </c>
      <c r="DL32" s="2">
        <f t="shared" si="22"/>
        <v>2.4166666666666665</v>
      </c>
      <c r="DM32" s="2">
        <v>1.4</v>
      </c>
      <c r="DN32" s="2">
        <f t="shared" si="23"/>
        <v>1.4E-3</v>
      </c>
      <c r="DO32" s="2">
        <f t="shared" si="24"/>
        <v>13.815844737063156</v>
      </c>
      <c r="DP32" s="65"/>
      <c r="DQ32" s="8"/>
      <c r="DR32" s="8"/>
      <c r="DS32" s="52"/>
      <c r="DT32" s="8">
        <f t="shared" si="25"/>
        <v>13.157947368631577</v>
      </c>
      <c r="DU32" s="8"/>
      <c r="DV32" s="8"/>
      <c r="DW32" s="8"/>
      <c r="DX32" s="8"/>
      <c r="DY32" s="8"/>
      <c r="DZ32" s="52"/>
      <c r="ER32" s="2">
        <f t="shared" si="54"/>
        <v>8700</v>
      </c>
      <c r="ES32" s="2">
        <f t="shared" si="26"/>
        <v>2.4166666666666665</v>
      </c>
      <c r="ET32" s="2">
        <v>1.3</v>
      </c>
      <c r="EU32" s="2">
        <f t="shared" si="27"/>
        <v>1.2999999999999999E-3</v>
      </c>
      <c r="EV32" s="2">
        <f t="shared" si="28"/>
        <v>12.828998684415788</v>
      </c>
      <c r="EW32" s="65"/>
      <c r="EX32" s="8"/>
      <c r="EY32" s="8"/>
      <c r="EZ32" s="8"/>
      <c r="FA32" s="57"/>
      <c r="FB32" s="57"/>
      <c r="FC32" s="57"/>
      <c r="FD32" s="2">
        <f t="shared" si="55"/>
        <v>8700</v>
      </c>
      <c r="FE32" s="2">
        <f t="shared" si="29"/>
        <v>2.4166666666666665</v>
      </c>
      <c r="FF32" s="2">
        <v>1.2</v>
      </c>
      <c r="FG32" s="2">
        <f t="shared" si="30"/>
        <v>1.1999999999999999E-3</v>
      </c>
      <c r="FH32" s="2">
        <f t="shared" si="31"/>
        <v>11.842152631768419</v>
      </c>
      <c r="FI32" s="65"/>
      <c r="FJ32" s="8"/>
      <c r="FK32" s="8"/>
      <c r="FL32" s="8"/>
      <c r="FM32" s="57"/>
      <c r="FN32" s="57"/>
      <c r="FO32" s="57"/>
      <c r="FP32" s="57"/>
      <c r="FQ32" s="2">
        <f t="shared" si="56"/>
        <v>8700</v>
      </c>
      <c r="FR32" s="2">
        <f t="shared" si="32"/>
        <v>2.4166666666666665</v>
      </c>
      <c r="FS32" s="2">
        <v>1.4</v>
      </c>
      <c r="FT32" s="2">
        <f t="shared" si="33"/>
        <v>1.4E-3</v>
      </c>
      <c r="FU32" s="2">
        <f t="shared" si="34"/>
        <v>13.815844737063156</v>
      </c>
      <c r="FV32" s="65"/>
      <c r="FZ32" s="8">
        <f t="shared" si="35"/>
        <v>12.828998684415788</v>
      </c>
      <c r="GA32" s="8"/>
      <c r="GB32" s="8"/>
      <c r="GC32" s="8"/>
      <c r="GD32" s="8"/>
      <c r="GE32" s="8"/>
      <c r="GG32" s="57"/>
      <c r="GH32" s="57"/>
      <c r="GI32" s="57"/>
      <c r="GJ32" s="57"/>
      <c r="GK32" s="57"/>
      <c r="GL32" s="2">
        <f t="shared" si="57"/>
        <v>8700</v>
      </c>
      <c r="GM32" s="2">
        <f t="shared" si="36"/>
        <v>2.4166666666666665</v>
      </c>
      <c r="GN32" s="2">
        <v>1.4</v>
      </c>
      <c r="GO32" s="2">
        <f t="shared" si="37"/>
        <v>1.4E-3</v>
      </c>
      <c r="GP32" s="2">
        <f t="shared" si="38"/>
        <v>13.815844737063156</v>
      </c>
      <c r="GQ32" s="65"/>
      <c r="GR32" s="8"/>
      <c r="GS32" s="8"/>
      <c r="GT32" s="8"/>
      <c r="GU32" s="57"/>
      <c r="GV32" s="57"/>
      <c r="GW32" s="57"/>
      <c r="GX32" s="2">
        <f t="shared" si="58"/>
        <v>8700</v>
      </c>
      <c r="GY32" s="2">
        <f t="shared" si="39"/>
        <v>2.4166666666666665</v>
      </c>
      <c r="GZ32" s="2">
        <v>1.2</v>
      </c>
      <c r="HA32" s="2">
        <f t="shared" si="40"/>
        <v>1.1999999999999999E-3</v>
      </c>
      <c r="HB32" s="2">
        <f t="shared" si="41"/>
        <v>11.842152631768419</v>
      </c>
      <c r="HC32" s="65"/>
      <c r="HD32" s="8"/>
      <c r="HE32" s="8"/>
      <c r="HF32" s="8"/>
      <c r="HG32" s="57"/>
      <c r="HH32" s="57"/>
      <c r="HI32" s="57"/>
      <c r="HJ32" s="57"/>
      <c r="HK32" s="2">
        <f t="shared" si="59"/>
        <v>8700</v>
      </c>
      <c r="HL32" s="2">
        <f t="shared" si="42"/>
        <v>2.4166666666666665</v>
      </c>
      <c r="HM32" s="2">
        <v>1.4</v>
      </c>
      <c r="HN32" s="2">
        <f t="shared" si="43"/>
        <v>1.4E-3</v>
      </c>
      <c r="HO32" s="2">
        <f t="shared" si="44"/>
        <v>13.815844737063156</v>
      </c>
      <c r="HP32" s="65"/>
      <c r="HQ32" s="8"/>
      <c r="HR32" s="8"/>
      <c r="HS32" s="57"/>
      <c r="HT32" s="8">
        <f t="shared" si="45"/>
        <v>13.157947368631577</v>
      </c>
      <c r="HU32" s="8"/>
      <c r="HV32" s="8"/>
      <c r="HW32" s="8"/>
      <c r="HX32" s="8"/>
      <c r="HY32" s="8"/>
      <c r="HZ32" s="57"/>
    </row>
    <row r="33" spans="1:234" x14ac:dyDescent="0.25">
      <c r="A33" s="2">
        <f t="shared" si="46"/>
        <v>9000</v>
      </c>
      <c r="B33" s="2">
        <f t="shared" si="0"/>
        <v>2.5</v>
      </c>
      <c r="C33" s="2">
        <v>1.2</v>
      </c>
      <c r="D33" s="2">
        <f t="shared" si="1"/>
        <v>1.1999999999999999E-3</v>
      </c>
      <c r="E33" s="2">
        <f t="shared" si="2"/>
        <v>11.842152631768419</v>
      </c>
      <c r="F33" s="65"/>
      <c r="G33" s="8"/>
      <c r="H33" s="8"/>
      <c r="I33" s="8"/>
      <c r="J33" s="44"/>
      <c r="K33" s="44"/>
      <c r="L33" s="44"/>
      <c r="M33" s="44"/>
      <c r="N33" s="44"/>
      <c r="W33" s="2">
        <f t="shared" si="47"/>
        <v>9000</v>
      </c>
      <c r="X33" s="2">
        <f t="shared" si="3"/>
        <v>2.5</v>
      </c>
      <c r="Y33" s="2">
        <v>1.3</v>
      </c>
      <c r="Z33" s="2">
        <f t="shared" si="4"/>
        <v>1.2999999999999999E-3</v>
      </c>
      <c r="AA33" s="2">
        <f t="shared" si="5"/>
        <v>10.684974246746302</v>
      </c>
      <c r="AB33" s="65"/>
      <c r="AC33" s="8"/>
      <c r="AD33" s="8"/>
      <c r="AE33" s="8"/>
      <c r="AF33" s="44"/>
      <c r="AG33" s="44"/>
      <c r="AH33" s="44"/>
      <c r="AI33" s="44"/>
      <c r="AJ33" s="44"/>
      <c r="AN33" s="44"/>
      <c r="AO33" s="44"/>
      <c r="AP33" s="44"/>
      <c r="AQ33" s="2">
        <f t="shared" si="48"/>
        <v>9000</v>
      </c>
      <c r="AR33" s="2">
        <f t="shared" si="6"/>
        <v>2.5</v>
      </c>
      <c r="AS33" s="2">
        <v>1.4</v>
      </c>
      <c r="AT33" s="2">
        <f t="shared" si="7"/>
        <v>1.4E-3</v>
      </c>
      <c r="AU33" s="2">
        <f t="shared" si="8"/>
        <v>13.815844737063156</v>
      </c>
      <c r="AV33" s="65"/>
      <c r="AW33" s="8"/>
      <c r="AX33" s="8"/>
      <c r="AY33" s="8"/>
      <c r="AZ33" s="52"/>
      <c r="BA33" s="52"/>
      <c r="BB33" s="52"/>
      <c r="BC33" s="2">
        <f t="shared" si="49"/>
        <v>9000</v>
      </c>
      <c r="BD33" s="2">
        <f t="shared" si="9"/>
        <v>2.5</v>
      </c>
      <c r="BE33" s="2">
        <v>1.3</v>
      </c>
      <c r="BF33" s="2">
        <f t="shared" si="10"/>
        <v>1.2999999999999999E-3</v>
      </c>
      <c r="BG33" s="2">
        <f t="shared" si="11"/>
        <v>12.828998684415788</v>
      </c>
      <c r="BH33" s="65"/>
      <c r="BI33" s="8"/>
      <c r="BJ33" s="8"/>
      <c r="BK33" s="8"/>
      <c r="BL33" s="52"/>
      <c r="BM33" s="52"/>
      <c r="BN33" s="52"/>
      <c r="BO33" s="52"/>
      <c r="BP33" s="2">
        <f t="shared" si="50"/>
        <v>9000</v>
      </c>
      <c r="BQ33" s="2">
        <f t="shared" si="12"/>
        <v>2.5</v>
      </c>
      <c r="BR33" s="2">
        <v>1.4</v>
      </c>
      <c r="BS33" s="2">
        <f t="shared" si="13"/>
        <v>1.4E-3</v>
      </c>
      <c r="BT33" s="2">
        <f t="shared" si="14"/>
        <v>13.815844737063156</v>
      </c>
      <c r="BU33" s="65"/>
      <c r="BV33" s="8"/>
      <c r="BW33" s="8"/>
      <c r="BX33" s="52"/>
      <c r="BY33" s="8">
        <f t="shared" si="15"/>
        <v>13.486896052847365</v>
      </c>
      <c r="BZ33" s="8"/>
      <c r="CA33" s="8"/>
      <c r="CB33" s="8"/>
      <c r="CC33" s="8"/>
      <c r="CD33" s="8"/>
      <c r="CE33" s="52"/>
      <c r="CL33" s="2">
        <f t="shared" si="51"/>
        <v>9000</v>
      </c>
      <c r="CM33" s="2">
        <f t="shared" si="16"/>
        <v>2.5</v>
      </c>
      <c r="CN33" s="2">
        <v>1.3</v>
      </c>
      <c r="CO33" s="2">
        <f t="shared" si="17"/>
        <v>1.2999999999999999E-3</v>
      </c>
      <c r="CP33" s="2">
        <f t="shared" si="18"/>
        <v>12.828998684415788</v>
      </c>
      <c r="CQ33" s="65"/>
      <c r="CR33" s="8"/>
      <c r="CS33" s="8"/>
      <c r="CT33" s="8"/>
      <c r="CU33" s="52"/>
      <c r="CV33" s="52"/>
      <c r="CW33" s="52"/>
      <c r="CX33" s="2">
        <f t="shared" si="52"/>
        <v>9000</v>
      </c>
      <c r="CY33" s="2">
        <f t="shared" si="19"/>
        <v>2.5</v>
      </c>
      <c r="CZ33" s="2">
        <v>1.4</v>
      </c>
      <c r="DA33" s="2">
        <f t="shared" si="20"/>
        <v>1.4E-3</v>
      </c>
      <c r="DB33" s="2">
        <f t="shared" si="21"/>
        <v>13.815844737063156</v>
      </c>
      <c r="DC33" s="65"/>
      <c r="DD33" s="8"/>
      <c r="DE33" s="8"/>
      <c r="DF33" s="8"/>
      <c r="DG33" s="52"/>
      <c r="DH33" s="52"/>
      <c r="DI33" s="52"/>
      <c r="DJ33" s="52"/>
      <c r="DK33" s="2">
        <f t="shared" si="53"/>
        <v>9000</v>
      </c>
      <c r="DL33" s="2">
        <f t="shared" si="22"/>
        <v>2.5</v>
      </c>
      <c r="DM33" s="2">
        <v>1.4</v>
      </c>
      <c r="DN33" s="2">
        <f t="shared" si="23"/>
        <v>1.4E-3</v>
      </c>
      <c r="DO33" s="2">
        <f t="shared" si="24"/>
        <v>13.815844737063156</v>
      </c>
      <c r="DP33" s="65"/>
      <c r="DQ33" s="8"/>
      <c r="DR33" s="8"/>
      <c r="DS33" s="52"/>
      <c r="DT33" s="8">
        <f t="shared" si="25"/>
        <v>13.486896052847365</v>
      </c>
      <c r="DU33" s="8"/>
      <c r="DV33" s="8"/>
      <c r="DW33" s="8"/>
      <c r="DX33" s="8"/>
      <c r="DY33" s="8"/>
      <c r="DZ33" s="52"/>
      <c r="ER33" s="2">
        <f t="shared" si="54"/>
        <v>9000</v>
      </c>
      <c r="ES33" s="2">
        <f t="shared" si="26"/>
        <v>2.5</v>
      </c>
      <c r="ET33" s="2">
        <v>1.4</v>
      </c>
      <c r="EU33" s="2">
        <f t="shared" si="27"/>
        <v>1.4E-3</v>
      </c>
      <c r="EV33" s="2">
        <f t="shared" si="28"/>
        <v>13.815844737063156</v>
      </c>
      <c r="EW33" s="65"/>
      <c r="EX33" s="8"/>
      <c r="EY33" s="8"/>
      <c r="EZ33" s="8"/>
      <c r="FA33" s="57"/>
      <c r="FB33" s="57"/>
      <c r="FC33" s="57"/>
      <c r="FD33" s="2">
        <f t="shared" si="55"/>
        <v>9000</v>
      </c>
      <c r="FE33" s="2">
        <f t="shared" si="29"/>
        <v>2.5</v>
      </c>
      <c r="FF33" s="2">
        <v>1.3</v>
      </c>
      <c r="FG33" s="2">
        <f t="shared" si="30"/>
        <v>1.2999999999999999E-3</v>
      </c>
      <c r="FH33" s="2">
        <f t="shared" si="31"/>
        <v>12.828998684415788</v>
      </c>
      <c r="FI33" s="65"/>
      <c r="FJ33" s="8"/>
      <c r="FK33" s="8"/>
      <c r="FL33" s="8"/>
      <c r="FM33" s="57"/>
      <c r="FN33" s="57"/>
      <c r="FO33" s="57"/>
      <c r="FP33" s="57"/>
      <c r="FQ33" s="2">
        <f t="shared" si="56"/>
        <v>9000</v>
      </c>
      <c r="FR33" s="2">
        <f t="shared" si="32"/>
        <v>2.5</v>
      </c>
      <c r="FS33" s="2">
        <v>1.4</v>
      </c>
      <c r="FT33" s="2">
        <f t="shared" si="33"/>
        <v>1.4E-3</v>
      </c>
      <c r="FU33" s="2">
        <f t="shared" si="34"/>
        <v>13.815844737063156</v>
      </c>
      <c r="FV33" s="65"/>
      <c r="FZ33" s="8">
        <f t="shared" si="35"/>
        <v>13.486896052847365</v>
      </c>
      <c r="GA33" s="8"/>
      <c r="GB33" s="8"/>
      <c r="GC33" s="8"/>
      <c r="GD33" s="8"/>
      <c r="GE33" s="8"/>
      <c r="GG33" s="57"/>
      <c r="GH33" s="57"/>
      <c r="GI33" s="57"/>
      <c r="GJ33" s="57"/>
      <c r="GK33" s="57"/>
      <c r="GL33" s="2">
        <f t="shared" si="57"/>
        <v>9000</v>
      </c>
      <c r="GM33" s="2">
        <f t="shared" si="36"/>
        <v>2.5</v>
      </c>
      <c r="GN33" s="2">
        <v>1.4</v>
      </c>
      <c r="GO33" s="2">
        <f t="shared" si="37"/>
        <v>1.4E-3</v>
      </c>
      <c r="GP33" s="2">
        <f t="shared" si="38"/>
        <v>13.815844737063156</v>
      </c>
      <c r="GQ33" s="65"/>
      <c r="GR33" s="8"/>
      <c r="GS33" s="8"/>
      <c r="GT33" s="8"/>
      <c r="GU33" s="57"/>
      <c r="GV33" s="57"/>
      <c r="GW33" s="57"/>
      <c r="GX33" s="2">
        <f t="shared" si="58"/>
        <v>9000</v>
      </c>
      <c r="GY33" s="2">
        <f t="shared" si="39"/>
        <v>2.5</v>
      </c>
      <c r="GZ33" s="2">
        <v>1.3</v>
      </c>
      <c r="HA33" s="2">
        <f t="shared" si="40"/>
        <v>1.2999999999999999E-3</v>
      </c>
      <c r="HB33" s="2">
        <f t="shared" si="41"/>
        <v>12.828998684415788</v>
      </c>
      <c r="HC33" s="65"/>
      <c r="HD33" s="8"/>
      <c r="HE33" s="8"/>
      <c r="HF33" s="8"/>
      <c r="HG33" s="57"/>
      <c r="HH33" s="57"/>
      <c r="HI33" s="57"/>
      <c r="HJ33" s="57"/>
      <c r="HK33" s="2">
        <f t="shared" si="59"/>
        <v>9000</v>
      </c>
      <c r="HL33" s="2">
        <f t="shared" si="42"/>
        <v>2.5</v>
      </c>
      <c r="HM33" s="2">
        <v>1.4</v>
      </c>
      <c r="HN33" s="2">
        <f t="shared" si="43"/>
        <v>1.4E-3</v>
      </c>
      <c r="HO33" s="2">
        <f t="shared" si="44"/>
        <v>13.815844737063156</v>
      </c>
      <c r="HP33" s="65"/>
      <c r="HQ33" s="8"/>
      <c r="HR33" s="8"/>
      <c r="HS33" s="57"/>
      <c r="HT33" s="8">
        <f t="shared" si="45"/>
        <v>13.486896052847365</v>
      </c>
      <c r="HU33" s="8"/>
      <c r="HV33" s="8"/>
      <c r="HW33" s="8"/>
      <c r="HX33" s="8"/>
      <c r="HY33" s="8"/>
      <c r="HZ33" s="57"/>
    </row>
    <row r="34" spans="1:234" x14ac:dyDescent="0.25">
      <c r="A34" s="2">
        <f t="shared" si="46"/>
        <v>9300</v>
      </c>
      <c r="B34" s="2">
        <f t="shared" si="0"/>
        <v>2.5833333333333335</v>
      </c>
      <c r="C34" s="2">
        <v>1.3</v>
      </c>
      <c r="D34" s="2">
        <f t="shared" si="1"/>
        <v>1.2999999999999999E-3</v>
      </c>
      <c r="E34" s="2">
        <f t="shared" si="2"/>
        <v>12.828998684415788</v>
      </c>
      <c r="F34" s="65"/>
      <c r="G34" s="22" t="s">
        <v>9</v>
      </c>
      <c r="H34" s="22" t="s">
        <v>65</v>
      </c>
      <c r="I34" s="22" t="s">
        <v>65</v>
      </c>
      <c r="J34" s="8"/>
      <c r="K34" s="8"/>
      <c r="L34" s="8" t="s">
        <v>120</v>
      </c>
      <c r="M34" s="8"/>
      <c r="N34" s="8"/>
      <c r="W34" s="2">
        <f t="shared" si="47"/>
        <v>9300</v>
      </c>
      <c r="X34" s="2">
        <f t="shared" si="3"/>
        <v>2.5833333333333335</v>
      </c>
      <c r="Y34" s="2">
        <v>1.4</v>
      </c>
      <c r="Z34" s="2">
        <f t="shared" si="4"/>
        <v>1.4E-3</v>
      </c>
      <c r="AA34" s="2">
        <f t="shared" si="5"/>
        <v>11.506895342649864</v>
      </c>
      <c r="AB34" s="65"/>
      <c r="AC34" s="22" t="s">
        <v>9</v>
      </c>
      <c r="AD34" s="22" t="s">
        <v>65</v>
      </c>
      <c r="AE34" s="22" t="s">
        <v>65</v>
      </c>
      <c r="AF34" s="8"/>
      <c r="AG34" s="8"/>
      <c r="AH34" s="8" t="s">
        <v>120</v>
      </c>
      <c r="AI34" s="8"/>
      <c r="AJ34" s="8"/>
      <c r="AN34" s="44"/>
      <c r="AO34" s="44"/>
      <c r="AP34" s="44"/>
      <c r="AQ34" s="2">
        <f t="shared" si="48"/>
        <v>9300</v>
      </c>
      <c r="AR34" s="2">
        <f t="shared" si="6"/>
        <v>2.5833333333333335</v>
      </c>
      <c r="AS34" s="2">
        <v>1.4</v>
      </c>
      <c r="AT34" s="2">
        <f t="shared" si="7"/>
        <v>1.4E-3</v>
      </c>
      <c r="AU34" s="2">
        <f t="shared" si="8"/>
        <v>13.815844737063156</v>
      </c>
      <c r="AV34" s="65"/>
      <c r="AW34" s="22" t="s">
        <v>9</v>
      </c>
      <c r="AX34" s="22" t="s">
        <v>65</v>
      </c>
      <c r="AY34" s="22" t="s">
        <v>65</v>
      </c>
      <c r="AZ34" s="8"/>
      <c r="BA34" s="8"/>
      <c r="BB34" s="8"/>
      <c r="BC34" s="2">
        <f t="shared" si="49"/>
        <v>9300</v>
      </c>
      <c r="BD34" s="2">
        <f t="shared" si="9"/>
        <v>2.5833333333333335</v>
      </c>
      <c r="BE34" s="2">
        <v>1.2</v>
      </c>
      <c r="BF34" s="2">
        <f t="shared" si="10"/>
        <v>1.1999999999999999E-3</v>
      </c>
      <c r="BG34" s="2">
        <f t="shared" si="11"/>
        <v>11.842152631768419</v>
      </c>
      <c r="BH34" s="65"/>
      <c r="BI34" s="22" t="s">
        <v>9</v>
      </c>
      <c r="BJ34" s="22" t="s">
        <v>65</v>
      </c>
      <c r="BK34" s="22" t="s">
        <v>65</v>
      </c>
      <c r="BL34" s="8"/>
      <c r="BM34" s="52"/>
      <c r="BN34" s="52"/>
      <c r="BO34" s="52"/>
      <c r="BP34" s="2">
        <f t="shared" si="50"/>
        <v>9300</v>
      </c>
      <c r="BQ34" s="2">
        <f t="shared" si="12"/>
        <v>2.5833333333333335</v>
      </c>
      <c r="BR34" s="2">
        <v>1.4</v>
      </c>
      <c r="BS34" s="2">
        <f t="shared" si="13"/>
        <v>1.4E-3</v>
      </c>
      <c r="BT34" s="2">
        <f t="shared" si="14"/>
        <v>13.815844737063156</v>
      </c>
      <c r="BU34" s="65"/>
      <c r="BV34" s="22" t="s">
        <v>9</v>
      </c>
      <c r="BW34" s="22" t="s">
        <v>65</v>
      </c>
      <c r="BX34" s="22" t="s">
        <v>65</v>
      </c>
      <c r="BY34" s="8">
        <f t="shared" si="15"/>
        <v>13.157947368631577</v>
      </c>
      <c r="BZ34" s="22" t="s">
        <v>65</v>
      </c>
      <c r="CA34" s="22"/>
      <c r="CB34" s="22" t="s">
        <v>65</v>
      </c>
      <c r="CC34" s="22"/>
      <c r="CD34" s="22" t="s">
        <v>65</v>
      </c>
      <c r="CE34" s="23"/>
      <c r="CL34" s="2">
        <f t="shared" si="51"/>
        <v>9300</v>
      </c>
      <c r="CM34" s="2">
        <f t="shared" si="16"/>
        <v>2.5833333333333335</v>
      </c>
      <c r="CN34" s="2">
        <v>1.3</v>
      </c>
      <c r="CO34" s="2">
        <f t="shared" si="17"/>
        <v>1.2999999999999999E-3</v>
      </c>
      <c r="CP34" s="2">
        <f t="shared" si="18"/>
        <v>12.828998684415788</v>
      </c>
      <c r="CQ34" s="65"/>
      <c r="CR34" s="22" t="s">
        <v>9</v>
      </c>
      <c r="CS34" s="22" t="s">
        <v>65</v>
      </c>
      <c r="CT34" s="22" t="s">
        <v>65</v>
      </c>
      <c r="CU34" s="8"/>
      <c r="CV34" s="8"/>
      <c r="CW34" s="8"/>
      <c r="CX34" s="2">
        <f t="shared" si="52"/>
        <v>9300</v>
      </c>
      <c r="CY34" s="2">
        <f t="shared" si="19"/>
        <v>2.5833333333333335</v>
      </c>
      <c r="CZ34" s="2">
        <v>1.4</v>
      </c>
      <c r="DA34" s="2">
        <f t="shared" si="20"/>
        <v>1.4E-3</v>
      </c>
      <c r="DB34" s="2">
        <f t="shared" si="21"/>
        <v>13.815844737063156</v>
      </c>
      <c r="DC34" s="65"/>
      <c r="DD34" s="22" t="s">
        <v>9</v>
      </c>
      <c r="DE34" s="22" t="s">
        <v>65</v>
      </c>
      <c r="DF34" s="22" t="s">
        <v>65</v>
      </c>
      <c r="DG34" s="8"/>
      <c r="DH34" s="52"/>
      <c r="DI34" s="52"/>
      <c r="DJ34" s="52"/>
      <c r="DK34" s="2">
        <f t="shared" si="53"/>
        <v>9300</v>
      </c>
      <c r="DL34" s="2">
        <f t="shared" si="22"/>
        <v>2.5833333333333335</v>
      </c>
      <c r="DM34" s="2">
        <v>1.4</v>
      </c>
      <c r="DN34" s="2">
        <f t="shared" si="23"/>
        <v>1.4E-3</v>
      </c>
      <c r="DO34" s="2">
        <f t="shared" si="24"/>
        <v>13.815844737063156</v>
      </c>
      <c r="DP34" s="65"/>
      <c r="DQ34" s="22" t="s">
        <v>9</v>
      </c>
      <c r="DR34" s="22" t="s">
        <v>65</v>
      </c>
      <c r="DS34" s="22" t="s">
        <v>65</v>
      </c>
      <c r="DT34" s="8">
        <f t="shared" si="25"/>
        <v>13.486896052847365</v>
      </c>
      <c r="DU34" s="22" t="s">
        <v>65</v>
      </c>
      <c r="DV34" s="22"/>
      <c r="DW34" s="22" t="s">
        <v>65</v>
      </c>
      <c r="DX34" s="22"/>
      <c r="DY34" s="22" t="s">
        <v>65</v>
      </c>
      <c r="DZ34" s="23"/>
      <c r="ER34" s="2">
        <f t="shared" si="54"/>
        <v>9300</v>
      </c>
      <c r="ES34" s="2">
        <f t="shared" si="26"/>
        <v>2.5833333333333335</v>
      </c>
      <c r="ET34" s="2">
        <v>1.5</v>
      </c>
      <c r="EU34" s="2">
        <f t="shared" si="27"/>
        <v>1.5E-3</v>
      </c>
      <c r="EV34" s="2">
        <f t="shared" si="28"/>
        <v>14.802690789710525</v>
      </c>
      <c r="EW34" s="65"/>
      <c r="EX34" s="22" t="s">
        <v>9</v>
      </c>
      <c r="EY34" s="22" t="s">
        <v>65</v>
      </c>
      <c r="EZ34" s="22" t="s">
        <v>65</v>
      </c>
      <c r="FA34" s="8"/>
      <c r="FB34" s="8"/>
      <c r="FC34" s="8"/>
      <c r="FD34" s="2">
        <f t="shared" si="55"/>
        <v>9300</v>
      </c>
      <c r="FE34" s="2">
        <f t="shared" si="29"/>
        <v>2.5833333333333335</v>
      </c>
      <c r="FF34" s="2">
        <v>1.2</v>
      </c>
      <c r="FG34" s="2">
        <f t="shared" si="30"/>
        <v>1.1999999999999999E-3</v>
      </c>
      <c r="FH34" s="2">
        <f t="shared" si="31"/>
        <v>11.842152631768419</v>
      </c>
      <c r="FI34" s="65"/>
      <c r="FJ34" s="22" t="s">
        <v>9</v>
      </c>
      <c r="FK34" s="22" t="s">
        <v>65</v>
      </c>
      <c r="FL34" s="22" t="s">
        <v>65</v>
      </c>
      <c r="FM34" s="8"/>
      <c r="FN34" s="57"/>
      <c r="FO34" s="57"/>
      <c r="FP34" s="57"/>
      <c r="FQ34" s="2">
        <f t="shared" si="56"/>
        <v>9300</v>
      </c>
      <c r="FR34" s="2">
        <f t="shared" si="32"/>
        <v>2.5833333333333335</v>
      </c>
      <c r="FS34" s="2">
        <v>1.4</v>
      </c>
      <c r="FT34" s="2">
        <f t="shared" si="33"/>
        <v>1.4E-3</v>
      </c>
      <c r="FU34" s="2">
        <f t="shared" si="34"/>
        <v>13.815844737063156</v>
      </c>
      <c r="FV34" s="65"/>
      <c r="FW34" s="22" t="s">
        <v>9</v>
      </c>
      <c r="FX34" s="22" t="s">
        <v>65</v>
      </c>
      <c r="FY34" s="22" t="s">
        <v>65</v>
      </c>
      <c r="FZ34" s="8">
        <f t="shared" si="35"/>
        <v>13.486896052847365</v>
      </c>
      <c r="GA34" s="22" t="s">
        <v>65</v>
      </c>
      <c r="GB34" s="22"/>
      <c r="GC34" s="22" t="s">
        <v>65</v>
      </c>
      <c r="GD34" s="22"/>
      <c r="GE34" s="22" t="s">
        <v>65</v>
      </c>
      <c r="GF34" s="22"/>
      <c r="GG34" s="57"/>
      <c r="GH34" s="57"/>
      <c r="GI34" s="57"/>
      <c r="GJ34" s="57"/>
      <c r="GK34" s="57"/>
      <c r="GL34" s="2">
        <f t="shared" si="57"/>
        <v>9300</v>
      </c>
      <c r="GM34" s="2">
        <f t="shared" si="36"/>
        <v>2.5833333333333335</v>
      </c>
      <c r="GN34" s="2">
        <v>1.4</v>
      </c>
      <c r="GO34" s="2">
        <f t="shared" si="37"/>
        <v>1.4E-3</v>
      </c>
      <c r="GP34" s="2">
        <f t="shared" si="38"/>
        <v>13.815844737063156</v>
      </c>
      <c r="GQ34" s="65"/>
      <c r="GR34" s="22" t="s">
        <v>9</v>
      </c>
      <c r="GS34" s="22" t="s">
        <v>65</v>
      </c>
      <c r="GT34" s="22" t="s">
        <v>65</v>
      </c>
      <c r="GU34" s="8"/>
      <c r="GV34" s="8"/>
      <c r="GW34" s="8"/>
      <c r="GX34" s="2">
        <f t="shared" si="58"/>
        <v>9300</v>
      </c>
      <c r="GY34" s="2">
        <f t="shared" si="39"/>
        <v>2.5833333333333335</v>
      </c>
      <c r="GZ34" s="2">
        <v>1.2</v>
      </c>
      <c r="HA34" s="2">
        <f t="shared" si="40"/>
        <v>1.1999999999999999E-3</v>
      </c>
      <c r="HB34" s="2">
        <f t="shared" si="41"/>
        <v>11.842152631768419</v>
      </c>
      <c r="HC34" s="65"/>
      <c r="HD34" s="22" t="s">
        <v>9</v>
      </c>
      <c r="HE34" s="22" t="s">
        <v>65</v>
      </c>
      <c r="HF34" s="22" t="s">
        <v>65</v>
      </c>
      <c r="HG34" s="8"/>
      <c r="HH34" s="57"/>
      <c r="HI34" s="57"/>
      <c r="HJ34" s="57"/>
      <c r="HK34" s="2">
        <f t="shared" si="59"/>
        <v>9300</v>
      </c>
      <c r="HL34" s="2">
        <f t="shared" si="42"/>
        <v>2.5833333333333335</v>
      </c>
      <c r="HM34" s="2">
        <v>1.4</v>
      </c>
      <c r="HN34" s="2">
        <f t="shared" si="43"/>
        <v>1.4E-3</v>
      </c>
      <c r="HO34" s="2">
        <f t="shared" si="44"/>
        <v>13.815844737063156</v>
      </c>
      <c r="HP34" s="65"/>
      <c r="HQ34" s="22" t="s">
        <v>9</v>
      </c>
      <c r="HR34" s="22" t="s">
        <v>65</v>
      </c>
      <c r="HS34" s="22" t="s">
        <v>65</v>
      </c>
      <c r="HT34" s="8">
        <f t="shared" si="45"/>
        <v>13.157947368631577</v>
      </c>
      <c r="HU34" s="22" t="s">
        <v>65</v>
      </c>
      <c r="HV34" s="22"/>
      <c r="HW34" s="22" t="s">
        <v>65</v>
      </c>
      <c r="HX34" s="22"/>
      <c r="HY34" s="22" t="s">
        <v>65</v>
      </c>
      <c r="HZ34" s="23"/>
    </row>
    <row r="35" spans="1:234" x14ac:dyDescent="0.25">
      <c r="A35" s="2">
        <f t="shared" si="46"/>
        <v>9600</v>
      </c>
      <c r="B35" s="2">
        <f t="shared" si="0"/>
        <v>2.6666666666666665</v>
      </c>
      <c r="C35" s="2">
        <v>1.3</v>
      </c>
      <c r="D35" s="2">
        <f t="shared" si="1"/>
        <v>1.2999999999999999E-3</v>
      </c>
      <c r="E35" s="2">
        <f t="shared" si="2"/>
        <v>12.828998684415788</v>
      </c>
      <c r="F35" s="65"/>
      <c r="G35" s="8">
        <f>E62/E36*100</f>
        <v>76.92307692307692</v>
      </c>
      <c r="H35" s="8">
        <f>(E62-E53)/E37*100</f>
        <v>61.53846153846154</v>
      </c>
      <c r="I35" s="8">
        <f>(E36-E62)/E37*100</f>
        <v>23.076923076923077</v>
      </c>
      <c r="J35" s="44"/>
      <c r="K35" s="44"/>
      <c r="L35" s="44"/>
      <c r="M35" s="44"/>
      <c r="N35" s="44">
        <f>E62/E9*100</f>
        <v>62.5</v>
      </c>
      <c r="W35" s="2">
        <f t="shared" si="47"/>
        <v>9600</v>
      </c>
      <c r="X35" s="2">
        <f t="shared" si="3"/>
        <v>2.6666666666666665</v>
      </c>
      <c r="Y35" s="2">
        <v>1.4</v>
      </c>
      <c r="Z35" s="2">
        <f t="shared" si="4"/>
        <v>1.4E-3</v>
      </c>
      <c r="AA35" s="2">
        <f t="shared" si="5"/>
        <v>11.506895342649864</v>
      </c>
      <c r="AB35" s="65"/>
      <c r="AC35" s="8">
        <f>AA62/AA36*100</f>
        <v>71.428571428571431</v>
      </c>
      <c r="AD35" s="8">
        <f>(AA62-AA53)/AA37*100</f>
        <v>57.142857142857153</v>
      </c>
      <c r="AE35" s="8">
        <f>(AA36-AA62)/AA37*100</f>
        <v>28.571428571428569</v>
      </c>
      <c r="AF35" s="44"/>
      <c r="AG35" s="44"/>
      <c r="AH35" s="44"/>
      <c r="AI35" s="44"/>
      <c r="AJ35" s="44">
        <f>AA62/AA9*100</f>
        <v>58.82352941176471</v>
      </c>
      <c r="AN35" s="44"/>
      <c r="AO35" s="44"/>
      <c r="AP35" s="44"/>
      <c r="AQ35" s="2">
        <f t="shared" si="48"/>
        <v>9600</v>
      </c>
      <c r="AR35" s="2">
        <f t="shared" si="6"/>
        <v>2.6666666666666665</v>
      </c>
      <c r="AS35" s="2">
        <v>1.4</v>
      </c>
      <c r="AT35" s="2">
        <f t="shared" si="7"/>
        <v>1.4E-3</v>
      </c>
      <c r="AU35" s="2">
        <f t="shared" si="8"/>
        <v>13.815844737063156</v>
      </c>
      <c r="AV35" s="65"/>
      <c r="AW35" s="8">
        <f>AU62/AU36*100</f>
        <v>71.428571428571431</v>
      </c>
      <c r="AX35" s="8">
        <f>(AU62-AU53)/AU37*100</f>
        <v>57.142857142857153</v>
      </c>
      <c r="AY35" s="8">
        <f>(AU36-AU62)/AU37*100</f>
        <v>28.571428571428569</v>
      </c>
      <c r="AZ35" s="52"/>
      <c r="BA35" s="52"/>
      <c r="BB35" s="52"/>
      <c r="BC35" s="2">
        <f t="shared" si="49"/>
        <v>9600</v>
      </c>
      <c r="BD35" s="2">
        <f t="shared" si="9"/>
        <v>2.6666666666666665</v>
      </c>
      <c r="BE35" s="2">
        <v>1.3</v>
      </c>
      <c r="BF35" s="2">
        <f t="shared" si="10"/>
        <v>1.2999999999999999E-3</v>
      </c>
      <c r="BG35" s="2">
        <f t="shared" si="11"/>
        <v>12.828998684415788</v>
      </c>
      <c r="BH35" s="65"/>
      <c r="BI35" s="8">
        <f>BG62/BG36*100</f>
        <v>71.428571428571431</v>
      </c>
      <c r="BJ35" s="8">
        <f>(BG62-BG53)/BG37*100</f>
        <v>57.142857142857153</v>
      </c>
      <c r="BK35" s="8">
        <f>(BG36-BG62)/BG37*100</f>
        <v>28.571428571428569</v>
      </c>
      <c r="BL35" s="52"/>
      <c r="BM35" s="52"/>
      <c r="BN35" s="52"/>
      <c r="BO35" s="52"/>
      <c r="BP35" s="2">
        <f t="shared" si="50"/>
        <v>9600</v>
      </c>
      <c r="BQ35" s="2">
        <f t="shared" si="12"/>
        <v>2.6666666666666665</v>
      </c>
      <c r="BR35" s="2">
        <v>1.4</v>
      </c>
      <c r="BS35" s="2">
        <f t="shared" si="13"/>
        <v>1.4E-3</v>
      </c>
      <c r="BT35" s="2">
        <f t="shared" si="14"/>
        <v>13.815844737063156</v>
      </c>
      <c r="BU35" s="65"/>
      <c r="BV35" s="8">
        <f>BT62/BT36*100</f>
        <v>78.571428571428584</v>
      </c>
      <c r="BW35" s="8">
        <f>(BT62-BT53)/BT37*100</f>
        <v>57.142857142857153</v>
      </c>
      <c r="BX35" s="52">
        <f>(BT36-BT62)/BT37*100</f>
        <v>21.42857142857142</v>
      </c>
      <c r="BY35" s="8">
        <f t="shared" si="15"/>
        <v>13.486896052847365</v>
      </c>
      <c r="BZ35" s="8">
        <f>AVERAGEA(AW35, BI35,BV35)</f>
        <v>73.80952380952381</v>
      </c>
      <c r="CA35" s="8">
        <f>_xlfn.STDEV.P(AW35, BI35,BV35)</f>
        <v>3.367175148507374</v>
      </c>
      <c r="CB35" s="8">
        <f>AVERAGEA(AX35, BJ35, BW35)</f>
        <v>57.142857142857146</v>
      </c>
      <c r="CC35" s="8">
        <f>_xlfn.STDEV.P(AX35, BJ35,BW35)</f>
        <v>7.1054273576010019E-15</v>
      </c>
      <c r="CD35" s="8">
        <f>AVERAGEA(AY35, BK35,BX35)</f>
        <v>26.190476190476186</v>
      </c>
      <c r="CE35" s="52">
        <f>_xlfn.STDEV.P(AY35, BK35,BX35)</f>
        <v>3.3671751485073766</v>
      </c>
      <c r="CL35" s="2">
        <f t="shared" si="51"/>
        <v>9600</v>
      </c>
      <c r="CM35" s="2">
        <f t="shared" si="16"/>
        <v>2.6666666666666665</v>
      </c>
      <c r="CN35" s="2">
        <v>1.3</v>
      </c>
      <c r="CO35" s="2">
        <f t="shared" si="17"/>
        <v>1.2999999999999999E-3</v>
      </c>
      <c r="CP35" s="2">
        <f t="shared" si="18"/>
        <v>12.828998684415788</v>
      </c>
      <c r="CQ35" s="65"/>
      <c r="CR35" s="8">
        <f>CP62/CP36*100</f>
        <v>76.92307692307692</v>
      </c>
      <c r="CS35" s="8">
        <f>(CP62-CP53)/CP37*100</f>
        <v>61.53846153846154</v>
      </c>
      <c r="CT35" s="8">
        <f>(CP36-CP62)/CP37*100</f>
        <v>23.076923076923077</v>
      </c>
      <c r="CU35" s="52"/>
      <c r="CV35" s="52"/>
      <c r="CW35" s="52"/>
      <c r="CX35" s="2">
        <f t="shared" si="52"/>
        <v>9600</v>
      </c>
      <c r="CY35" s="2">
        <f t="shared" si="19"/>
        <v>2.6666666666666665</v>
      </c>
      <c r="CZ35" s="2">
        <v>1.4</v>
      </c>
      <c r="DA35" s="2">
        <f t="shared" si="20"/>
        <v>1.4E-3</v>
      </c>
      <c r="DB35" s="2">
        <f t="shared" si="21"/>
        <v>13.815844737063156</v>
      </c>
      <c r="DC35" s="65"/>
      <c r="DD35" s="8">
        <f>DB62/DB36*100</f>
        <v>78.571428571428584</v>
      </c>
      <c r="DE35" s="8">
        <f>(DB62-DB53)/DB37*100</f>
        <v>64.285714285714306</v>
      </c>
      <c r="DF35" s="8">
        <f>(DB36-DB62)/DB37*100</f>
        <v>21.42857142857142</v>
      </c>
      <c r="DG35" s="52"/>
      <c r="DH35" s="52"/>
      <c r="DI35" s="52"/>
      <c r="DJ35" s="52"/>
      <c r="DK35" s="2">
        <f t="shared" si="53"/>
        <v>9600</v>
      </c>
      <c r="DL35" s="2">
        <f t="shared" si="22"/>
        <v>2.6666666666666665</v>
      </c>
      <c r="DM35" s="2">
        <v>1.4</v>
      </c>
      <c r="DN35" s="2">
        <f t="shared" si="23"/>
        <v>1.4E-3</v>
      </c>
      <c r="DO35" s="2">
        <f t="shared" si="24"/>
        <v>13.815844737063156</v>
      </c>
      <c r="DP35" s="65"/>
      <c r="DQ35" s="8">
        <f>DO62/DO36*100</f>
        <v>78.571428571428584</v>
      </c>
      <c r="DR35" s="8">
        <f>(DO62-DO53)/DO37*100</f>
        <v>57.142857142857153</v>
      </c>
      <c r="DS35" s="52">
        <f>(DO36-DO62)/DO37*100</f>
        <v>21.42857142857142</v>
      </c>
      <c r="DT35" s="8">
        <f t="shared" si="25"/>
        <v>13.486896052847365</v>
      </c>
      <c r="DU35" s="8">
        <f>AVERAGEA(CR35, DD35,DQ35)</f>
        <v>78.021978021978029</v>
      </c>
      <c r="DV35" s="8">
        <f>_xlfn.STDEV.P(CR35, DD35,DQ35)</f>
        <v>0.77704041888632325</v>
      </c>
      <c r="DW35" s="8">
        <f>AVERAGEA(CS35, DE35, DR35)</f>
        <v>60.989010989011</v>
      </c>
      <c r="DX35" s="8">
        <f>_xlfn.STDEV.P(CS35, DE35,DR35)</f>
        <v>2.94182754655843</v>
      </c>
      <c r="DY35" s="8">
        <f>AVERAGEA(CT35, DF35,DS35)</f>
        <v>21.978021978021971</v>
      </c>
      <c r="DZ35" s="52">
        <f>_xlfn.STDEV.P(CT35, DF35,DS35)</f>
        <v>0.77704041888632003</v>
      </c>
      <c r="ER35" s="2">
        <f t="shared" si="54"/>
        <v>9600</v>
      </c>
      <c r="ES35" s="2">
        <f t="shared" si="26"/>
        <v>2.6666666666666665</v>
      </c>
      <c r="ET35" s="2">
        <v>1.4</v>
      </c>
      <c r="EU35" s="2">
        <f t="shared" si="27"/>
        <v>1.4E-3</v>
      </c>
      <c r="EV35" s="2">
        <f t="shared" si="28"/>
        <v>13.815844737063156</v>
      </c>
      <c r="EW35" s="65"/>
      <c r="EX35" s="8">
        <f>EV62/EV36*100</f>
        <v>71.428571428571431</v>
      </c>
      <c r="EY35" s="8">
        <f>(EV62-EV53)/EV37*100</f>
        <v>57.142857142857153</v>
      </c>
      <c r="EZ35" s="8">
        <f>(EV36-EV62)/EV37*100</f>
        <v>28.571428571428569</v>
      </c>
      <c r="FA35" s="57"/>
      <c r="FB35" s="57"/>
      <c r="FC35" s="57"/>
      <c r="FD35" s="2">
        <f t="shared" si="55"/>
        <v>9600</v>
      </c>
      <c r="FE35" s="2">
        <f t="shared" si="29"/>
        <v>2.6666666666666665</v>
      </c>
      <c r="FF35" s="2">
        <v>1.3</v>
      </c>
      <c r="FG35" s="2">
        <f t="shared" si="30"/>
        <v>1.2999999999999999E-3</v>
      </c>
      <c r="FH35" s="2">
        <f t="shared" si="31"/>
        <v>12.828998684415788</v>
      </c>
      <c r="FI35" s="65"/>
      <c r="FJ35" s="8">
        <f>FH62/FH36*100</f>
        <v>71.428571428571431</v>
      </c>
      <c r="FK35" s="8">
        <f>(FH62-FH53)/FH37*100</f>
        <v>57.142857142857153</v>
      </c>
      <c r="FL35" s="8">
        <f>(FH36-FH62)/FH37*100</f>
        <v>28.571428571428569</v>
      </c>
      <c r="FM35" s="57"/>
      <c r="FN35" s="57"/>
      <c r="FO35" s="57"/>
      <c r="FP35" s="57"/>
      <c r="FQ35" s="2">
        <f t="shared" si="56"/>
        <v>9600</v>
      </c>
      <c r="FR35" s="2">
        <f t="shared" si="32"/>
        <v>2.6666666666666665</v>
      </c>
      <c r="FS35" s="2">
        <v>1.4</v>
      </c>
      <c r="FT35" s="2">
        <f t="shared" si="33"/>
        <v>1.4E-3</v>
      </c>
      <c r="FU35" s="2">
        <f t="shared" si="34"/>
        <v>13.815844737063156</v>
      </c>
      <c r="FV35" s="65"/>
      <c r="FW35" s="8">
        <f>FU62/FU36*100</f>
        <v>78.571428571428584</v>
      </c>
      <c r="FX35" s="8">
        <f>(FU62-FU53)/FU37*100</f>
        <v>57.142857142857153</v>
      </c>
      <c r="FY35" s="8">
        <f>(FU36-FU62)/FU37*100</f>
        <v>21.42857142857142</v>
      </c>
      <c r="FZ35" s="8">
        <f t="shared" si="35"/>
        <v>13.486896052847365</v>
      </c>
      <c r="GA35" s="8">
        <f>AVERAGEA(EX35, FJ35,FW35)</f>
        <v>73.80952380952381</v>
      </c>
      <c r="GB35" s="8">
        <f>_xlfn.STDEV.P(EX35, FJ35,FW35)</f>
        <v>3.367175148507374</v>
      </c>
      <c r="GC35" s="8">
        <f>AVERAGEA(EY35, FK35, FX35)</f>
        <v>57.142857142857146</v>
      </c>
      <c r="GD35" s="8">
        <f>_xlfn.STDEV.P(EY35, FK35,FX35)</f>
        <v>7.1054273576010019E-15</v>
      </c>
      <c r="GE35" s="8">
        <f>AVERAGEA(EZ35, FL35,FY35)</f>
        <v>26.190476190476186</v>
      </c>
      <c r="GF35" s="8">
        <f>_xlfn.STDEV.P(EZ35, FL35,FY35)</f>
        <v>3.3671751485073766</v>
      </c>
      <c r="GG35" s="57"/>
      <c r="GH35" s="57"/>
      <c r="GI35" s="57"/>
      <c r="GJ35" s="57"/>
      <c r="GK35" s="57"/>
      <c r="GL35" s="2">
        <f t="shared" si="57"/>
        <v>9600</v>
      </c>
      <c r="GM35" s="2">
        <f t="shared" si="36"/>
        <v>2.6666666666666665</v>
      </c>
      <c r="GN35" s="2">
        <v>1.4</v>
      </c>
      <c r="GO35" s="2">
        <f t="shared" si="37"/>
        <v>1.4E-3</v>
      </c>
      <c r="GP35" s="2">
        <f t="shared" si="38"/>
        <v>13.815844737063156</v>
      </c>
      <c r="GQ35" s="65"/>
      <c r="GR35" s="8">
        <f>GP62/GP36*100</f>
        <v>71.428571428571431</v>
      </c>
      <c r="GS35" s="8">
        <f>(GP62-GP53)/GP37*100</f>
        <v>57.142857142857153</v>
      </c>
      <c r="GT35" s="8">
        <f>(GP36-GP62)/GP37*100</f>
        <v>28.571428571428569</v>
      </c>
      <c r="GU35" s="57"/>
      <c r="GV35" s="57"/>
      <c r="GW35" s="57"/>
      <c r="GX35" s="2">
        <f t="shared" si="58"/>
        <v>9600</v>
      </c>
      <c r="GY35" s="2">
        <f t="shared" si="39"/>
        <v>2.6666666666666665</v>
      </c>
      <c r="GZ35" s="2">
        <v>1.3</v>
      </c>
      <c r="HA35" s="2">
        <f t="shared" si="40"/>
        <v>1.2999999999999999E-3</v>
      </c>
      <c r="HB35" s="2">
        <f t="shared" si="41"/>
        <v>12.828998684415788</v>
      </c>
      <c r="HC35" s="65"/>
      <c r="HD35" s="8">
        <f>HB62/HB36*100</f>
        <v>71.428571428571431</v>
      </c>
      <c r="HE35" s="8">
        <f>(HB62-HB53)/HB37*100</f>
        <v>57.142857142857153</v>
      </c>
      <c r="HF35" s="8">
        <f>(HB36-HB62)/HB37*100</f>
        <v>28.571428571428569</v>
      </c>
      <c r="HG35" s="57"/>
      <c r="HH35" s="57"/>
      <c r="HI35" s="57"/>
      <c r="HJ35" s="57"/>
      <c r="HK35" s="2">
        <f t="shared" si="59"/>
        <v>9600</v>
      </c>
      <c r="HL35" s="2">
        <f t="shared" si="42"/>
        <v>2.6666666666666665</v>
      </c>
      <c r="HM35" s="2">
        <v>1.4</v>
      </c>
      <c r="HN35" s="2">
        <f t="shared" si="43"/>
        <v>1.4E-3</v>
      </c>
      <c r="HO35" s="2">
        <f t="shared" si="44"/>
        <v>13.815844737063156</v>
      </c>
      <c r="HP35" s="65"/>
      <c r="HQ35" s="8">
        <f>HO62/HO36*100</f>
        <v>78.571428571428584</v>
      </c>
      <c r="HR35" s="8">
        <f>(HO62-HO53)/HO37*100</f>
        <v>57.142857142857153</v>
      </c>
      <c r="HS35" s="57">
        <f>(HO36-HO62)/HO37*100</f>
        <v>21.42857142857142</v>
      </c>
      <c r="HT35" s="8">
        <f t="shared" si="45"/>
        <v>13.486896052847365</v>
      </c>
      <c r="HU35" s="8">
        <f>AVERAGEA(GR35, HD35,HQ35)</f>
        <v>73.80952380952381</v>
      </c>
      <c r="HV35" s="8">
        <f>_xlfn.STDEV.P(GR35, HD35,HQ35)</f>
        <v>3.367175148507374</v>
      </c>
      <c r="HW35" s="8">
        <f>AVERAGEA(GS35, HE35, HR35)</f>
        <v>57.142857142857146</v>
      </c>
      <c r="HX35" s="8">
        <f>_xlfn.STDEV.P(GS35, HE35,HR35)</f>
        <v>7.1054273576010019E-15</v>
      </c>
      <c r="HY35" s="8">
        <f>AVERAGEA(GT35, HF35,HS35)</f>
        <v>26.190476190476186</v>
      </c>
      <c r="HZ35" s="57">
        <f>_xlfn.STDEV.P(GT35, HF35,HS35)</f>
        <v>3.3671751485073766</v>
      </c>
    </row>
    <row r="36" spans="1:234" x14ac:dyDescent="0.25">
      <c r="A36" s="2">
        <f t="shared" si="46"/>
        <v>9900</v>
      </c>
      <c r="B36" s="2">
        <f t="shared" si="0"/>
        <v>2.75</v>
      </c>
      <c r="C36" s="2">
        <v>1.3</v>
      </c>
      <c r="D36" s="2">
        <f t="shared" si="1"/>
        <v>1.2999999999999999E-3</v>
      </c>
      <c r="E36" s="2">
        <f t="shared" si="2"/>
        <v>12.828998684415788</v>
      </c>
      <c r="F36" s="65"/>
      <c r="G36" s="8"/>
      <c r="H36" s="8"/>
      <c r="I36" s="8"/>
      <c r="J36" s="44"/>
      <c r="K36" s="44"/>
      <c r="L36" s="44"/>
      <c r="M36" s="44"/>
      <c r="N36" s="44"/>
      <c r="W36" s="2">
        <f t="shared" si="47"/>
        <v>9900</v>
      </c>
      <c r="X36" s="2">
        <f t="shared" si="3"/>
        <v>2.75</v>
      </c>
      <c r="Y36" s="2">
        <v>1.4</v>
      </c>
      <c r="Z36" s="2">
        <f t="shared" si="4"/>
        <v>1.4E-3</v>
      </c>
      <c r="AA36" s="2">
        <f t="shared" si="5"/>
        <v>11.506895342649864</v>
      </c>
      <c r="AB36" s="65"/>
      <c r="AC36" s="8"/>
      <c r="AD36" s="8"/>
      <c r="AE36" s="8"/>
      <c r="AF36" s="44"/>
      <c r="AG36" s="44"/>
      <c r="AH36" s="44"/>
      <c r="AI36" s="44"/>
      <c r="AJ36" s="44"/>
      <c r="AN36" s="44"/>
      <c r="AO36" s="44"/>
      <c r="AP36" s="44"/>
      <c r="AQ36" s="2">
        <f t="shared" si="48"/>
        <v>9900</v>
      </c>
      <c r="AR36" s="2">
        <f t="shared" si="6"/>
        <v>2.75</v>
      </c>
      <c r="AS36" s="2">
        <v>1.4</v>
      </c>
      <c r="AT36" s="2">
        <f t="shared" si="7"/>
        <v>1.4E-3</v>
      </c>
      <c r="AU36" s="2">
        <f t="shared" si="8"/>
        <v>13.815844737063156</v>
      </c>
      <c r="AV36" s="65"/>
      <c r="AW36" s="8"/>
      <c r="AX36" s="8"/>
      <c r="AY36" s="8"/>
      <c r="AZ36" s="52"/>
      <c r="BA36" s="52"/>
      <c r="BB36" s="52"/>
      <c r="BC36" s="2">
        <f t="shared" si="49"/>
        <v>9900</v>
      </c>
      <c r="BD36" s="2">
        <f t="shared" si="9"/>
        <v>2.75</v>
      </c>
      <c r="BE36" s="2">
        <v>1.4</v>
      </c>
      <c r="BF36" s="2">
        <f t="shared" si="10"/>
        <v>1.4E-3</v>
      </c>
      <c r="BG36" s="2">
        <f t="shared" si="11"/>
        <v>13.815844737063156</v>
      </c>
      <c r="BH36" s="65"/>
      <c r="BI36" s="8"/>
      <c r="BJ36" s="8"/>
      <c r="BK36" s="8"/>
      <c r="BL36" s="52"/>
      <c r="BM36" s="52"/>
      <c r="BN36" s="52"/>
      <c r="BO36" s="52"/>
      <c r="BP36" s="2">
        <f t="shared" si="50"/>
        <v>9900</v>
      </c>
      <c r="BQ36" s="2">
        <f t="shared" si="12"/>
        <v>2.75</v>
      </c>
      <c r="BR36" s="2">
        <v>1.4</v>
      </c>
      <c r="BS36" s="2">
        <f t="shared" si="13"/>
        <v>1.4E-3</v>
      </c>
      <c r="BT36" s="2">
        <f t="shared" si="14"/>
        <v>13.815844737063156</v>
      </c>
      <c r="BU36" s="65"/>
      <c r="BV36" s="52"/>
      <c r="BW36" s="8"/>
      <c r="BX36" s="52"/>
      <c r="BY36" s="8">
        <f t="shared" si="15"/>
        <v>13.815844737063154</v>
      </c>
      <c r="BZ36" s="8"/>
      <c r="CA36" s="8"/>
      <c r="CB36" s="8"/>
      <c r="CC36" s="8"/>
      <c r="CD36" s="8"/>
      <c r="CE36" s="52"/>
      <c r="CL36" s="2">
        <f t="shared" si="51"/>
        <v>9900</v>
      </c>
      <c r="CM36" s="2">
        <f t="shared" si="16"/>
        <v>2.75</v>
      </c>
      <c r="CN36" s="2">
        <v>1.3</v>
      </c>
      <c r="CO36" s="2">
        <f t="shared" si="17"/>
        <v>1.2999999999999999E-3</v>
      </c>
      <c r="CP36" s="2">
        <f t="shared" si="18"/>
        <v>12.828998684415788</v>
      </c>
      <c r="CQ36" s="65"/>
      <c r="CR36" s="8"/>
      <c r="CS36" s="8"/>
      <c r="CT36" s="8"/>
      <c r="CU36" s="52"/>
      <c r="CV36" s="52"/>
      <c r="CW36" s="52"/>
      <c r="CX36" s="2">
        <f t="shared" si="52"/>
        <v>9900</v>
      </c>
      <c r="CY36" s="2">
        <f t="shared" si="19"/>
        <v>2.75</v>
      </c>
      <c r="CZ36" s="2">
        <v>1.4</v>
      </c>
      <c r="DA36" s="2">
        <f t="shared" si="20"/>
        <v>1.4E-3</v>
      </c>
      <c r="DB36" s="2">
        <f t="shared" si="21"/>
        <v>13.815844737063156</v>
      </c>
      <c r="DC36" s="65"/>
      <c r="DD36" s="8"/>
      <c r="DE36" s="8"/>
      <c r="DF36" s="8"/>
      <c r="DG36" s="52"/>
      <c r="DH36" s="52"/>
      <c r="DI36" s="52"/>
      <c r="DJ36" s="52"/>
      <c r="DK36" s="2">
        <f t="shared" si="53"/>
        <v>9900</v>
      </c>
      <c r="DL36" s="2">
        <f t="shared" si="22"/>
        <v>2.75</v>
      </c>
      <c r="DM36" s="2">
        <v>1.4</v>
      </c>
      <c r="DN36" s="2">
        <f t="shared" si="23"/>
        <v>1.4E-3</v>
      </c>
      <c r="DO36" s="2">
        <f t="shared" si="24"/>
        <v>13.815844737063156</v>
      </c>
      <c r="DP36" s="65"/>
      <c r="DQ36" s="52"/>
      <c r="DR36" s="8"/>
      <c r="DS36" s="52"/>
      <c r="DT36" s="8">
        <f t="shared" si="25"/>
        <v>13.486896052847365</v>
      </c>
      <c r="DU36" s="8"/>
      <c r="DV36" s="8"/>
      <c r="DW36" s="8"/>
      <c r="DX36" s="8"/>
      <c r="DY36" s="8"/>
      <c r="DZ36" s="52"/>
      <c r="ER36" s="2">
        <f t="shared" si="54"/>
        <v>9900</v>
      </c>
      <c r="ES36" s="2">
        <f t="shared" si="26"/>
        <v>2.75</v>
      </c>
      <c r="ET36" s="2">
        <v>1.4</v>
      </c>
      <c r="EU36" s="2">
        <f t="shared" si="27"/>
        <v>1.4E-3</v>
      </c>
      <c r="EV36" s="2">
        <f t="shared" si="28"/>
        <v>13.815844737063156</v>
      </c>
      <c r="EW36" s="65"/>
      <c r="EX36" s="8"/>
      <c r="EY36" s="8"/>
      <c r="EZ36" s="8"/>
      <c r="FA36" s="57"/>
      <c r="FB36" s="57"/>
      <c r="FC36" s="57"/>
      <c r="FD36" s="2">
        <f t="shared" si="55"/>
        <v>9900</v>
      </c>
      <c r="FE36" s="2">
        <f t="shared" si="29"/>
        <v>2.75</v>
      </c>
      <c r="FF36" s="2">
        <v>1.4</v>
      </c>
      <c r="FG36" s="2">
        <f t="shared" si="30"/>
        <v>1.4E-3</v>
      </c>
      <c r="FH36" s="2">
        <f t="shared" si="31"/>
        <v>13.815844737063156</v>
      </c>
      <c r="FI36" s="65"/>
      <c r="FJ36" s="8"/>
      <c r="FK36" s="8"/>
      <c r="FL36" s="8"/>
      <c r="FM36" s="57"/>
      <c r="FN36" s="57"/>
      <c r="FO36" s="57"/>
      <c r="FP36" s="57"/>
      <c r="FQ36" s="2">
        <f t="shared" si="56"/>
        <v>9900</v>
      </c>
      <c r="FR36" s="2">
        <f t="shared" si="32"/>
        <v>2.75</v>
      </c>
      <c r="FS36" s="2">
        <v>1.4</v>
      </c>
      <c r="FT36" s="2">
        <f t="shared" si="33"/>
        <v>1.4E-3</v>
      </c>
      <c r="FU36" s="2">
        <f t="shared" si="34"/>
        <v>13.815844737063156</v>
      </c>
      <c r="FV36" s="65"/>
      <c r="FZ36" s="8">
        <f t="shared" si="35"/>
        <v>13.815844737063154</v>
      </c>
      <c r="GA36" s="8"/>
      <c r="GB36" s="8"/>
      <c r="GC36" s="8"/>
      <c r="GD36" s="8"/>
      <c r="GE36" s="8"/>
      <c r="GG36" s="57"/>
      <c r="GH36" s="57"/>
      <c r="GI36" s="57"/>
      <c r="GJ36" s="57"/>
      <c r="GK36" s="57"/>
      <c r="GL36" s="2">
        <f t="shared" si="57"/>
        <v>9900</v>
      </c>
      <c r="GM36" s="2">
        <f t="shared" si="36"/>
        <v>2.75</v>
      </c>
      <c r="GN36" s="2">
        <v>1.4</v>
      </c>
      <c r="GO36" s="2">
        <f t="shared" si="37"/>
        <v>1.4E-3</v>
      </c>
      <c r="GP36" s="2">
        <f t="shared" si="38"/>
        <v>13.815844737063156</v>
      </c>
      <c r="GQ36" s="65"/>
      <c r="GR36" s="8"/>
      <c r="GS36" s="8"/>
      <c r="GT36" s="8"/>
      <c r="GU36" s="57"/>
      <c r="GV36" s="57"/>
      <c r="GW36" s="57"/>
      <c r="GX36" s="2">
        <f t="shared" si="58"/>
        <v>9900</v>
      </c>
      <c r="GY36" s="2">
        <f t="shared" si="39"/>
        <v>2.75</v>
      </c>
      <c r="GZ36" s="2">
        <v>1.4</v>
      </c>
      <c r="HA36" s="2">
        <f t="shared" si="40"/>
        <v>1.4E-3</v>
      </c>
      <c r="HB36" s="2">
        <f t="shared" si="41"/>
        <v>13.815844737063156</v>
      </c>
      <c r="HC36" s="65"/>
      <c r="HD36" s="8"/>
      <c r="HE36" s="8"/>
      <c r="HF36" s="8"/>
      <c r="HG36" s="57"/>
      <c r="HH36" s="57"/>
      <c r="HI36" s="57"/>
      <c r="HJ36" s="57"/>
      <c r="HK36" s="2">
        <f t="shared" si="59"/>
        <v>9900</v>
      </c>
      <c r="HL36" s="2">
        <f t="shared" si="42"/>
        <v>2.75</v>
      </c>
      <c r="HM36" s="2">
        <v>1.4</v>
      </c>
      <c r="HN36" s="2">
        <f t="shared" si="43"/>
        <v>1.4E-3</v>
      </c>
      <c r="HO36" s="2">
        <f t="shared" si="44"/>
        <v>13.815844737063156</v>
      </c>
      <c r="HP36" s="65"/>
      <c r="HQ36" s="57"/>
      <c r="HR36" s="8"/>
      <c r="HS36" s="57"/>
      <c r="HT36" s="8">
        <f t="shared" si="45"/>
        <v>13.815844737063154</v>
      </c>
      <c r="HU36" s="8"/>
      <c r="HV36" s="8"/>
      <c r="HW36" s="8"/>
      <c r="HX36" s="8"/>
      <c r="HY36" s="8"/>
      <c r="HZ36" s="57"/>
    </row>
    <row r="37" spans="1:234" x14ac:dyDescent="0.25">
      <c r="A37" s="2">
        <f t="shared" si="46"/>
        <v>10200</v>
      </c>
      <c r="B37" s="2">
        <f t="shared" si="0"/>
        <v>2.8333333333333335</v>
      </c>
      <c r="C37" s="2">
        <v>1.3</v>
      </c>
      <c r="D37" s="2">
        <f t="shared" si="1"/>
        <v>1.2999999999999999E-3</v>
      </c>
      <c r="E37" s="2">
        <f t="shared" si="2"/>
        <v>12.828998684415788</v>
      </c>
      <c r="F37" s="65"/>
      <c r="G37" s="8"/>
      <c r="H37" s="8"/>
      <c r="I37" s="8"/>
      <c r="J37" s="44"/>
      <c r="K37" s="44"/>
      <c r="L37" s="44"/>
      <c r="M37" s="44"/>
      <c r="N37" s="44"/>
      <c r="W37" s="2">
        <f t="shared" si="47"/>
        <v>10200</v>
      </c>
      <c r="X37" s="2">
        <f t="shared" si="3"/>
        <v>2.8333333333333335</v>
      </c>
      <c r="Y37" s="2">
        <v>1.4</v>
      </c>
      <c r="Z37" s="2">
        <f t="shared" si="4"/>
        <v>1.4E-3</v>
      </c>
      <c r="AA37" s="2">
        <f t="shared" si="5"/>
        <v>11.506895342649864</v>
      </c>
      <c r="AB37" s="65"/>
      <c r="AC37" s="8"/>
      <c r="AD37" s="8"/>
      <c r="AE37" s="8"/>
      <c r="AF37" s="44"/>
      <c r="AG37" s="44"/>
      <c r="AH37" s="44"/>
      <c r="AI37" s="44"/>
      <c r="AJ37" s="44"/>
      <c r="AN37" s="44"/>
      <c r="AO37" s="44"/>
      <c r="AP37" s="44"/>
      <c r="AQ37" s="2">
        <f t="shared" si="48"/>
        <v>10200</v>
      </c>
      <c r="AR37" s="2">
        <f t="shared" si="6"/>
        <v>2.8333333333333335</v>
      </c>
      <c r="AS37" s="2">
        <v>1.4</v>
      </c>
      <c r="AT37" s="2">
        <f t="shared" si="7"/>
        <v>1.4E-3</v>
      </c>
      <c r="AU37" s="2">
        <f t="shared" si="8"/>
        <v>13.815844737063156</v>
      </c>
      <c r="AV37" s="65"/>
      <c r="AW37" s="8"/>
      <c r="AX37" s="8"/>
      <c r="AY37" s="8"/>
      <c r="AZ37" s="52"/>
      <c r="BA37" s="52"/>
      <c r="BB37" s="52"/>
      <c r="BC37" s="2">
        <f t="shared" si="49"/>
        <v>10200</v>
      </c>
      <c r="BD37" s="2">
        <f t="shared" si="9"/>
        <v>2.8333333333333335</v>
      </c>
      <c r="BE37" s="2">
        <v>1.4</v>
      </c>
      <c r="BF37" s="2">
        <f t="shared" si="10"/>
        <v>1.4E-3</v>
      </c>
      <c r="BG37" s="2">
        <f t="shared" si="11"/>
        <v>13.815844737063156</v>
      </c>
      <c r="BH37" s="65"/>
      <c r="BI37" s="8"/>
      <c r="BJ37" s="8"/>
      <c r="BK37" s="8"/>
      <c r="BL37" s="52"/>
      <c r="BM37" s="52"/>
      <c r="BN37" s="52"/>
      <c r="BO37" s="52"/>
      <c r="BP37" s="2">
        <f t="shared" si="50"/>
        <v>10200</v>
      </c>
      <c r="BQ37" s="2">
        <f t="shared" si="12"/>
        <v>2.8333333333333335</v>
      </c>
      <c r="BR37" s="2">
        <v>1.4</v>
      </c>
      <c r="BS37" s="2">
        <f t="shared" si="13"/>
        <v>1.4E-3</v>
      </c>
      <c r="BT37" s="2">
        <f t="shared" si="14"/>
        <v>13.815844737063156</v>
      </c>
      <c r="BU37" s="65"/>
      <c r="BV37" s="8"/>
      <c r="BW37" s="8"/>
      <c r="BX37" s="52"/>
      <c r="BY37" s="8">
        <f t="shared" si="15"/>
        <v>13.815844737063154</v>
      </c>
      <c r="BZ37" s="8"/>
      <c r="CA37" s="8"/>
      <c r="CB37" s="8"/>
      <c r="CC37" s="8"/>
      <c r="CD37" s="8"/>
      <c r="CE37" s="52"/>
      <c r="CL37" s="2">
        <f t="shared" si="51"/>
        <v>10200</v>
      </c>
      <c r="CM37" s="2">
        <f t="shared" si="16"/>
        <v>2.8333333333333335</v>
      </c>
      <c r="CN37" s="2">
        <v>1.3</v>
      </c>
      <c r="CO37" s="2">
        <f t="shared" si="17"/>
        <v>1.2999999999999999E-3</v>
      </c>
      <c r="CP37" s="2">
        <f t="shared" si="18"/>
        <v>12.828998684415788</v>
      </c>
      <c r="CQ37" s="65"/>
      <c r="CR37" s="8"/>
      <c r="CS37" s="8"/>
      <c r="CT37" s="8"/>
      <c r="CU37" s="52"/>
      <c r="CV37" s="52"/>
      <c r="CW37" s="52"/>
      <c r="CX37" s="2">
        <f t="shared" si="52"/>
        <v>10200</v>
      </c>
      <c r="CY37" s="2">
        <f t="shared" si="19"/>
        <v>2.8333333333333335</v>
      </c>
      <c r="CZ37" s="2">
        <v>1.4</v>
      </c>
      <c r="DA37" s="2">
        <f t="shared" si="20"/>
        <v>1.4E-3</v>
      </c>
      <c r="DB37" s="2">
        <f t="shared" si="21"/>
        <v>13.815844737063156</v>
      </c>
      <c r="DC37" s="65"/>
      <c r="DD37" s="8"/>
      <c r="DE37" s="8"/>
      <c r="DF37" s="8"/>
      <c r="DG37" s="52"/>
      <c r="DH37" s="52"/>
      <c r="DI37" s="52"/>
      <c r="DJ37" s="52"/>
      <c r="DK37" s="2">
        <f t="shared" si="53"/>
        <v>10200</v>
      </c>
      <c r="DL37" s="2">
        <f t="shared" si="22"/>
        <v>2.8333333333333335</v>
      </c>
      <c r="DM37" s="2">
        <v>1.4</v>
      </c>
      <c r="DN37" s="2">
        <f t="shared" si="23"/>
        <v>1.4E-3</v>
      </c>
      <c r="DO37" s="2">
        <f t="shared" si="24"/>
        <v>13.815844737063156</v>
      </c>
      <c r="DP37" s="65"/>
      <c r="DQ37" s="8"/>
      <c r="DR37" s="8"/>
      <c r="DS37" s="52"/>
      <c r="DT37" s="8">
        <f t="shared" si="25"/>
        <v>13.486896052847365</v>
      </c>
      <c r="DU37" s="8"/>
      <c r="DV37" s="8"/>
      <c r="DW37" s="8"/>
      <c r="DX37" s="8"/>
      <c r="DY37" s="8"/>
      <c r="DZ37" s="52"/>
      <c r="ER37" s="2">
        <f t="shared" si="54"/>
        <v>10200</v>
      </c>
      <c r="ES37" s="2">
        <f t="shared" si="26"/>
        <v>2.8333333333333335</v>
      </c>
      <c r="ET37" s="2">
        <v>1.4</v>
      </c>
      <c r="EU37" s="2">
        <f t="shared" si="27"/>
        <v>1.4E-3</v>
      </c>
      <c r="EV37" s="2">
        <f t="shared" si="28"/>
        <v>13.815844737063156</v>
      </c>
      <c r="EW37" s="65"/>
      <c r="EX37" s="8"/>
      <c r="EY37" s="8"/>
      <c r="EZ37" s="8"/>
      <c r="FA37" s="57"/>
      <c r="FB37" s="57"/>
      <c r="FC37" s="57"/>
      <c r="FD37" s="2">
        <f t="shared" si="55"/>
        <v>10200</v>
      </c>
      <c r="FE37" s="2">
        <f t="shared" si="29"/>
        <v>2.8333333333333335</v>
      </c>
      <c r="FF37" s="2">
        <v>1.4</v>
      </c>
      <c r="FG37" s="2">
        <f t="shared" si="30"/>
        <v>1.4E-3</v>
      </c>
      <c r="FH37" s="2">
        <f t="shared" si="31"/>
        <v>13.815844737063156</v>
      </c>
      <c r="FI37" s="65"/>
      <c r="FJ37" s="8"/>
      <c r="FK37" s="8"/>
      <c r="FL37" s="8"/>
      <c r="FM37" s="57"/>
      <c r="FN37" s="57"/>
      <c r="FO37" s="57"/>
      <c r="FP37" s="57"/>
      <c r="FQ37" s="2">
        <f t="shared" si="56"/>
        <v>10200</v>
      </c>
      <c r="FR37" s="2">
        <f t="shared" si="32"/>
        <v>2.8333333333333335</v>
      </c>
      <c r="FS37" s="2">
        <v>1.4</v>
      </c>
      <c r="FT37" s="2">
        <f t="shared" si="33"/>
        <v>1.4E-3</v>
      </c>
      <c r="FU37" s="2">
        <f t="shared" si="34"/>
        <v>13.815844737063156</v>
      </c>
      <c r="FV37" s="65"/>
      <c r="FZ37" s="8">
        <f t="shared" si="35"/>
        <v>13.815844737063154</v>
      </c>
      <c r="GA37" s="8"/>
      <c r="GB37" s="8"/>
      <c r="GC37" s="8"/>
      <c r="GD37" s="8"/>
      <c r="GE37" s="8"/>
      <c r="GG37" s="57"/>
      <c r="GH37" s="57"/>
      <c r="GI37" s="57"/>
      <c r="GJ37" s="57"/>
      <c r="GK37" s="57"/>
      <c r="GL37" s="2">
        <f t="shared" si="57"/>
        <v>10200</v>
      </c>
      <c r="GM37" s="2">
        <f t="shared" si="36"/>
        <v>2.8333333333333335</v>
      </c>
      <c r="GN37" s="2">
        <v>1.4</v>
      </c>
      <c r="GO37" s="2">
        <f t="shared" si="37"/>
        <v>1.4E-3</v>
      </c>
      <c r="GP37" s="2">
        <f t="shared" si="38"/>
        <v>13.815844737063156</v>
      </c>
      <c r="GQ37" s="65"/>
      <c r="GR37" s="8"/>
      <c r="GS37" s="8"/>
      <c r="GT37" s="8"/>
      <c r="GU37" s="57"/>
      <c r="GV37" s="57"/>
      <c r="GW37" s="57"/>
      <c r="GX37" s="2">
        <f t="shared" si="58"/>
        <v>10200</v>
      </c>
      <c r="GY37" s="2">
        <f t="shared" si="39"/>
        <v>2.8333333333333335</v>
      </c>
      <c r="GZ37" s="2">
        <v>1.4</v>
      </c>
      <c r="HA37" s="2">
        <f t="shared" si="40"/>
        <v>1.4E-3</v>
      </c>
      <c r="HB37" s="2">
        <f t="shared" si="41"/>
        <v>13.815844737063156</v>
      </c>
      <c r="HC37" s="65"/>
      <c r="HD37" s="8"/>
      <c r="HE37" s="8"/>
      <c r="HF37" s="8"/>
      <c r="HG37" s="57"/>
      <c r="HH37" s="57"/>
      <c r="HI37" s="57"/>
      <c r="HJ37" s="57"/>
      <c r="HK37" s="2">
        <f t="shared" si="59"/>
        <v>10200</v>
      </c>
      <c r="HL37" s="2">
        <f t="shared" si="42"/>
        <v>2.8333333333333335</v>
      </c>
      <c r="HM37" s="2">
        <v>1.4</v>
      </c>
      <c r="HN37" s="2">
        <f t="shared" si="43"/>
        <v>1.4E-3</v>
      </c>
      <c r="HO37" s="2">
        <f t="shared" si="44"/>
        <v>13.815844737063156</v>
      </c>
      <c r="HP37" s="65"/>
      <c r="HQ37" s="8"/>
      <c r="HR37" s="8"/>
      <c r="HS37" s="57"/>
      <c r="HT37" s="8">
        <f t="shared" si="45"/>
        <v>13.815844737063154</v>
      </c>
      <c r="HU37" s="8"/>
      <c r="HV37" s="8"/>
      <c r="HW37" s="8"/>
      <c r="HX37" s="8"/>
      <c r="HY37" s="8"/>
      <c r="HZ37" s="57"/>
    </row>
    <row r="38" spans="1:234" x14ac:dyDescent="0.25">
      <c r="A38" s="2">
        <f t="shared" si="46"/>
        <v>10500</v>
      </c>
      <c r="B38" s="2">
        <f t="shared" si="0"/>
        <v>2.9166666666666665</v>
      </c>
      <c r="C38" s="2">
        <v>0.7</v>
      </c>
      <c r="D38" s="2">
        <f t="shared" si="1"/>
        <v>6.9999999999999999E-4</v>
      </c>
      <c r="E38" s="2">
        <f t="shared" si="2"/>
        <v>6.9079223685315778</v>
      </c>
      <c r="F38" s="66" t="s">
        <v>7</v>
      </c>
      <c r="G38" s="8"/>
      <c r="H38" s="8"/>
      <c r="I38" s="8"/>
      <c r="J38" s="44"/>
      <c r="K38" s="44"/>
      <c r="L38" s="44"/>
      <c r="M38" s="44"/>
      <c r="N38" s="44"/>
      <c r="W38" s="2">
        <f t="shared" si="47"/>
        <v>10500</v>
      </c>
      <c r="X38" s="2">
        <f t="shared" si="3"/>
        <v>2.9166666666666665</v>
      </c>
      <c r="Y38" s="2">
        <v>0.9</v>
      </c>
      <c r="Z38" s="2">
        <f t="shared" si="4"/>
        <v>8.9999999999999998E-4</v>
      </c>
      <c r="AA38" s="2">
        <f t="shared" si="5"/>
        <v>7.3972898631320554</v>
      </c>
      <c r="AB38" s="66" t="s">
        <v>7</v>
      </c>
      <c r="AC38" s="8"/>
      <c r="AD38" s="8"/>
      <c r="AE38" s="8"/>
      <c r="AF38" s="44"/>
      <c r="AG38" s="44"/>
      <c r="AH38" s="44"/>
      <c r="AI38" s="44"/>
      <c r="AJ38" s="44"/>
      <c r="AN38" s="44"/>
      <c r="AO38" s="44"/>
      <c r="AP38" s="44"/>
      <c r="AQ38" s="2">
        <f t="shared" si="48"/>
        <v>10500</v>
      </c>
      <c r="AR38" s="2">
        <f t="shared" si="6"/>
        <v>2.9166666666666665</v>
      </c>
      <c r="AS38" s="2">
        <v>1</v>
      </c>
      <c r="AT38" s="2">
        <f t="shared" si="7"/>
        <v>1E-3</v>
      </c>
      <c r="AU38" s="2">
        <f t="shared" si="8"/>
        <v>9.8684605264736831</v>
      </c>
      <c r="AV38" s="66" t="s">
        <v>7</v>
      </c>
      <c r="AW38" s="8"/>
      <c r="AX38" s="8"/>
      <c r="AY38" s="8"/>
      <c r="AZ38" s="52"/>
      <c r="BA38" s="52"/>
      <c r="BB38" s="52"/>
      <c r="BC38" s="2">
        <f t="shared" si="49"/>
        <v>10500</v>
      </c>
      <c r="BD38" s="2">
        <f t="shared" si="9"/>
        <v>2.9166666666666665</v>
      </c>
      <c r="BE38" s="2">
        <v>1</v>
      </c>
      <c r="BF38" s="2">
        <f t="shared" si="10"/>
        <v>1E-3</v>
      </c>
      <c r="BG38" s="2">
        <f t="shared" si="11"/>
        <v>9.8684605264736831</v>
      </c>
      <c r="BH38" s="66" t="s">
        <v>7</v>
      </c>
      <c r="BI38" s="8"/>
      <c r="BJ38" s="8"/>
      <c r="BK38" s="8"/>
      <c r="BL38" s="52"/>
      <c r="BM38" s="52"/>
      <c r="BN38" s="52"/>
      <c r="BO38" s="52"/>
      <c r="BP38" s="2">
        <f t="shared" si="50"/>
        <v>10500</v>
      </c>
      <c r="BQ38" s="2">
        <f t="shared" si="12"/>
        <v>2.9166666666666665</v>
      </c>
      <c r="BR38" s="2">
        <v>1.1000000000000001</v>
      </c>
      <c r="BS38" s="2">
        <f t="shared" si="13"/>
        <v>1.1000000000000001E-3</v>
      </c>
      <c r="BT38" s="2">
        <f t="shared" si="14"/>
        <v>10.855306579121052</v>
      </c>
      <c r="BU38" s="66" t="s">
        <v>7</v>
      </c>
      <c r="BV38" s="8"/>
      <c r="BW38" s="8"/>
      <c r="BX38" s="52"/>
      <c r="BY38" s="8">
        <f t="shared" si="15"/>
        <v>10.197409210689473</v>
      </c>
      <c r="BZ38" s="8"/>
      <c r="CA38" s="8"/>
      <c r="CB38" s="8"/>
      <c r="CC38" s="8"/>
      <c r="CD38" s="8"/>
      <c r="CE38" s="52"/>
      <c r="CL38" s="2">
        <f t="shared" si="51"/>
        <v>10500</v>
      </c>
      <c r="CM38" s="2">
        <f t="shared" si="16"/>
        <v>2.9166666666666665</v>
      </c>
      <c r="CN38" s="2">
        <v>1.1000000000000001</v>
      </c>
      <c r="CO38" s="2">
        <f t="shared" si="17"/>
        <v>1.1000000000000001E-3</v>
      </c>
      <c r="CP38" s="2">
        <f t="shared" si="18"/>
        <v>10.855306579121052</v>
      </c>
      <c r="CQ38" s="66" t="s">
        <v>7</v>
      </c>
      <c r="CR38" s="8"/>
      <c r="CS38" s="8"/>
      <c r="CT38" s="8"/>
      <c r="CU38" s="52"/>
      <c r="CV38" s="52"/>
      <c r="CW38" s="52"/>
      <c r="CX38" s="2">
        <f t="shared" si="52"/>
        <v>10500</v>
      </c>
      <c r="CY38" s="2">
        <f t="shared" si="19"/>
        <v>2.9166666666666665</v>
      </c>
      <c r="CZ38" s="2">
        <v>0.6</v>
      </c>
      <c r="DA38" s="2">
        <f t="shared" si="20"/>
        <v>5.9999999999999995E-4</v>
      </c>
      <c r="DB38" s="2">
        <f t="shared" si="21"/>
        <v>5.9210763158842097</v>
      </c>
      <c r="DC38" s="66" t="s">
        <v>7</v>
      </c>
      <c r="DD38" s="8"/>
      <c r="DE38" s="8"/>
      <c r="DF38" s="8"/>
      <c r="DG38" s="52"/>
      <c r="DH38" s="52"/>
      <c r="DI38" s="52"/>
      <c r="DJ38" s="52"/>
      <c r="DK38" s="2">
        <f t="shared" si="53"/>
        <v>10500</v>
      </c>
      <c r="DL38" s="2">
        <f t="shared" si="22"/>
        <v>2.9166666666666665</v>
      </c>
      <c r="DM38" s="2">
        <v>1.1000000000000001</v>
      </c>
      <c r="DN38" s="2">
        <f t="shared" si="23"/>
        <v>1.1000000000000001E-3</v>
      </c>
      <c r="DO38" s="2">
        <f t="shared" si="24"/>
        <v>10.855306579121052</v>
      </c>
      <c r="DP38" s="66" t="s">
        <v>7</v>
      </c>
      <c r="DQ38" s="8"/>
      <c r="DR38" s="8"/>
      <c r="DS38" s="52"/>
      <c r="DT38" s="8">
        <f t="shared" si="25"/>
        <v>9.2105631580421043</v>
      </c>
      <c r="DU38" s="8"/>
      <c r="DV38" s="8"/>
      <c r="DW38" s="8"/>
      <c r="DX38" s="8"/>
      <c r="DY38" s="8"/>
      <c r="DZ38" s="52"/>
      <c r="ER38" s="2">
        <f t="shared" si="54"/>
        <v>10500</v>
      </c>
      <c r="ES38" s="2">
        <f t="shared" si="26"/>
        <v>2.9166666666666665</v>
      </c>
      <c r="ET38" s="2">
        <v>0.8</v>
      </c>
      <c r="EU38" s="2">
        <f t="shared" si="27"/>
        <v>8.0000000000000004E-4</v>
      </c>
      <c r="EV38" s="2">
        <f t="shared" si="28"/>
        <v>7.8947684211789468</v>
      </c>
      <c r="EW38" s="66" t="s">
        <v>7</v>
      </c>
      <c r="EX38" s="8"/>
      <c r="EY38" s="8"/>
      <c r="EZ38" s="8"/>
      <c r="FA38" s="57"/>
      <c r="FB38" s="57"/>
      <c r="FC38" s="57"/>
      <c r="FD38" s="2">
        <f t="shared" si="55"/>
        <v>10500</v>
      </c>
      <c r="FE38" s="2">
        <f t="shared" si="29"/>
        <v>2.9166666666666665</v>
      </c>
      <c r="FF38" s="2">
        <v>1</v>
      </c>
      <c r="FG38" s="2">
        <f t="shared" si="30"/>
        <v>1E-3</v>
      </c>
      <c r="FH38" s="2">
        <f t="shared" si="31"/>
        <v>9.8684605264736831</v>
      </c>
      <c r="FI38" s="66" t="s">
        <v>7</v>
      </c>
      <c r="FJ38" s="8"/>
      <c r="FK38" s="8"/>
      <c r="FL38" s="8"/>
      <c r="FM38" s="57"/>
      <c r="FN38" s="57"/>
      <c r="FO38" s="57"/>
      <c r="FP38" s="57"/>
      <c r="FQ38" s="2">
        <f t="shared" si="56"/>
        <v>10500</v>
      </c>
      <c r="FR38" s="2">
        <f t="shared" si="32"/>
        <v>2.9166666666666665</v>
      </c>
      <c r="FS38" s="2">
        <v>1.1000000000000001</v>
      </c>
      <c r="FT38" s="2">
        <f t="shared" si="33"/>
        <v>1.1000000000000001E-3</v>
      </c>
      <c r="FU38" s="2">
        <f t="shared" si="34"/>
        <v>10.855306579121052</v>
      </c>
      <c r="FV38" s="66" t="s">
        <v>7</v>
      </c>
      <c r="FZ38" s="8">
        <f t="shared" si="35"/>
        <v>9.5395118422578928</v>
      </c>
      <c r="GA38" s="8"/>
      <c r="GB38" s="8"/>
      <c r="GC38" s="8"/>
      <c r="GD38" s="8"/>
      <c r="GE38" s="8"/>
      <c r="GG38" s="57"/>
      <c r="GH38" s="57"/>
      <c r="GI38" s="57"/>
      <c r="GJ38" s="57"/>
      <c r="GK38" s="57"/>
      <c r="GL38" s="2">
        <f t="shared" si="57"/>
        <v>10500</v>
      </c>
      <c r="GM38" s="2">
        <f t="shared" si="36"/>
        <v>2.9166666666666665</v>
      </c>
      <c r="GN38" s="2">
        <v>1</v>
      </c>
      <c r="GO38" s="2">
        <f t="shared" si="37"/>
        <v>1E-3</v>
      </c>
      <c r="GP38" s="2">
        <f t="shared" si="38"/>
        <v>9.8684605264736831</v>
      </c>
      <c r="GQ38" s="66" t="s">
        <v>7</v>
      </c>
      <c r="GR38" s="8"/>
      <c r="GS38" s="8"/>
      <c r="GT38" s="8"/>
      <c r="GU38" s="57"/>
      <c r="GV38" s="57"/>
      <c r="GW38" s="57"/>
      <c r="GX38" s="2">
        <f t="shared" si="58"/>
        <v>10500</v>
      </c>
      <c r="GY38" s="2">
        <f t="shared" si="39"/>
        <v>2.9166666666666665</v>
      </c>
      <c r="GZ38" s="2">
        <v>1</v>
      </c>
      <c r="HA38" s="2">
        <f t="shared" si="40"/>
        <v>1E-3</v>
      </c>
      <c r="HB38" s="2">
        <f t="shared" si="41"/>
        <v>9.8684605264736831</v>
      </c>
      <c r="HC38" s="66" t="s">
        <v>7</v>
      </c>
      <c r="HD38" s="8"/>
      <c r="HE38" s="8"/>
      <c r="HF38" s="8"/>
      <c r="HG38" s="57"/>
      <c r="HH38" s="57"/>
      <c r="HI38" s="57"/>
      <c r="HJ38" s="57"/>
      <c r="HK38" s="2">
        <f t="shared" si="59"/>
        <v>10500</v>
      </c>
      <c r="HL38" s="2">
        <f t="shared" si="42"/>
        <v>2.9166666666666665</v>
      </c>
      <c r="HM38" s="2">
        <v>1.1000000000000001</v>
      </c>
      <c r="HN38" s="2">
        <f t="shared" si="43"/>
        <v>1.1000000000000001E-3</v>
      </c>
      <c r="HO38" s="2">
        <f t="shared" si="44"/>
        <v>10.855306579121052</v>
      </c>
      <c r="HP38" s="66" t="s">
        <v>7</v>
      </c>
      <c r="HQ38" s="8"/>
      <c r="HR38" s="8"/>
      <c r="HS38" s="57"/>
      <c r="HT38" s="8">
        <f t="shared" si="45"/>
        <v>10.197409210689473</v>
      </c>
      <c r="HU38" s="8"/>
      <c r="HV38" s="8"/>
      <c r="HW38" s="8"/>
      <c r="HX38" s="8"/>
      <c r="HY38" s="8"/>
      <c r="HZ38" s="57"/>
    </row>
    <row r="39" spans="1:234" x14ac:dyDescent="0.25">
      <c r="A39" s="2">
        <f t="shared" si="46"/>
        <v>10800</v>
      </c>
      <c r="B39" s="2">
        <f t="shared" si="0"/>
        <v>3</v>
      </c>
      <c r="C39" s="2">
        <v>0.6</v>
      </c>
      <c r="D39" s="2">
        <f t="shared" si="1"/>
        <v>5.9999999999999995E-4</v>
      </c>
      <c r="E39" s="2">
        <f t="shared" si="2"/>
        <v>5.9210763158842097</v>
      </c>
      <c r="F39" s="66"/>
      <c r="G39" s="8"/>
      <c r="H39" s="8"/>
      <c r="I39" s="8"/>
      <c r="J39" s="44"/>
      <c r="K39" s="44"/>
      <c r="L39" s="44"/>
      <c r="M39" s="44"/>
      <c r="N39" s="44"/>
      <c r="W39" s="2">
        <f t="shared" si="47"/>
        <v>10800</v>
      </c>
      <c r="X39" s="2">
        <f t="shared" si="3"/>
        <v>3</v>
      </c>
      <c r="Y39" s="2">
        <v>0.6</v>
      </c>
      <c r="Z39" s="2">
        <f t="shared" si="4"/>
        <v>5.9999999999999995E-4</v>
      </c>
      <c r="AA39" s="2">
        <f t="shared" si="5"/>
        <v>4.93152657542137</v>
      </c>
      <c r="AB39" s="66"/>
      <c r="AC39" s="8"/>
      <c r="AD39" s="8"/>
      <c r="AE39" s="8"/>
      <c r="AF39" s="44"/>
      <c r="AG39" s="44"/>
      <c r="AH39" s="44"/>
      <c r="AI39" s="44"/>
      <c r="AJ39" s="44"/>
      <c r="AN39" s="44"/>
      <c r="AO39" s="44"/>
      <c r="AP39" s="44"/>
      <c r="AQ39" s="2">
        <f t="shared" si="48"/>
        <v>10800</v>
      </c>
      <c r="AR39" s="2">
        <f t="shared" si="6"/>
        <v>3</v>
      </c>
      <c r="AS39" s="2">
        <v>0.6</v>
      </c>
      <c r="AT39" s="2">
        <f t="shared" si="7"/>
        <v>5.9999999999999995E-4</v>
      </c>
      <c r="AU39" s="2">
        <f t="shared" si="8"/>
        <v>5.9210763158842097</v>
      </c>
      <c r="AV39" s="66"/>
      <c r="AW39" s="8"/>
      <c r="AX39" s="8"/>
      <c r="AY39" s="8"/>
      <c r="AZ39" s="52"/>
      <c r="BA39" s="52"/>
      <c r="BB39" s="52"/>
      <c r="BC39" s="2">
        <f t="shared" si="49"/>
        <v>10800</v>
      </c>
      <c r="BD39" s="2">
        <f t="shared" si="9"/>
        <v>3</v>
      </c>
      <c r="BE39" s="2">
        <v>0.5</v>
      </c>
      <c r="BF39" s="2">
        <f t="shared" si="10"/>
        <v>5.0000000000000001E-4</v>
      </c>
      <c r="BG39" s="2">
        <f t="shared" si="11"/>
        <v>4.9342302632368416</v>
      </c>
      <c r="BH39" s="66"/>
      <c r="BI39" s="8"/>
      <c r="BJ39" s="8"/>
      <c r="BK39" s="8"/>
      <c r="BL39" s="52"/>
      <c r="BM39" s="52"/>
      <c r="BN39" s="52"/>
      <c r="BO39" s="52"/>
      <c r="BP39" s="2">
        <f t="shared" si="50"/>
        <v>10800</v>
      </c>
      <c r="BQ39" s="2">
        <f t="shared" si="12"/>
        <v>3</v>
      </c>
      <c r="BR39" s="2">
        <v>0.7</v>
      </c>
      <c r="BS39" s="2">
        <f t="shared" si="13"/>
        <v>6.9999999999999999E-4</v>
      </c>
      <c r="BT39" s="2">
        <f t="shared" si="14"/>
        <v>6.9079223685315778</v>
      </c>
      <c r="BU39" s="66"/>
      <c r="BV39" s="8"/>
      <c r="BW39" s="52"/>
      <c r="BX39" s="52"/>
      <c r="BY39" s="8">
        <f t="shared" si="15"/>
        <v>5.9210763158842097</v>
      </c>
      <c r="BZ39" s="8"/>
      <c r="CA39" s="8"/>
      <c r="CB39" s="8"/>
      <c r="CC39" s="8"/>
      <c r="CD39" s="8"/>
      <c r="CE39" s="52"/>
      <c r="CL39" s="2">
        <f t="shared" si="51"/>
        <v>10800</v>
      </c>
      <c r="CM39" s="2">
        <f t="shared" si="16"/>
        <v>3</v>
      </c>
      <c r="CN39" s="2">
        <v>0.7</v>
      </c>
      <c r="CO39" s="2">
        <f t="shared" si="17"/>
        <v>6.9999999999999999E-4</v>
      </c>
      <c r="CP39" s="2">
        <f t="shared" si="18"/>
        <v>6.9079223685315778</v>
      </c>
      <c r="CQ39" s="66"/>
      <c r="CR39" s="8"/>
      <c r="CS39" s="8"/>
      <c r="CT39" s="8"/>
      <c r="CU39" s="52"/>
      <c r="CV39" s="52"/>
      <c r="CW39" s="52"/>
      <c r="CX39" s="2">
        <f t="shared" si="52"/>
        <v>10800</v>
      </c>
      <c r="CY39" s="2">
        <f t="shared" si="19"/>
        <v>3</v>
      </c>
      <c r="CZ39" s="2">
        <v>0.2</v>
      </c>
      <c r="DA39" s="2">
        <f t="shared" si="20"/>
        <v>2.0000000000000001E-4</v>
      </c>
      <c r="DB39" s="2">
        <f t="shared" si="21"/>
        <v>1.9736921052947367</v>
      </c>
      <c r="DC39" s="66"/>
      <c r="DD39" s="8"/>
      <c r="DE39" s="8"/>
      <c r="DF39" s="8"/>
      <c r="DG39" s="52"/>
      <c r="DH39" s="52"/>
      <c r="DI39" s="52"/>
      <c r="DJ39" s="52"/>
      <c r="DK39" s="2">
        <f t="shared" si="53"/>
        <v>10800</v>
      </c>
      <c r="DL39" s="2">
        <f t="shared" si="22"/>
        <v>3</v>
      </c>
      <c r="DM39" s="2">
        <v>0.7</v>
      </c>
      <c r="DN39" s="2">
        <f t="shared" si="23"/>
        <v>6.9999999999999999E-4</v>
      </c>
      <c r="DO39" s="2">
        <f t="shared" si="24"/>
        <v>6.9079223685315778</v>
      </c>
      <c r="DP39" s="66"/>
      <c r="DQ39" s="8"/>
      <c r="DR39" s="52"/>
      <c r="DS39" s="52"/>
      <c r="DT39" s="8">
        <f t="shared" si="25"/>
        <v>5.2631789474526309</v>
      </c>
      <c r="DU39" s="8"/>
      <c r="DV39" s="8"/>
      <c r="DW39" s="8"/>
      <c r="DX39" s="8"/>
      <c r="DY39" s="8"/>
      <c r="DZ39" s="52"/>
      <c r="ER39" s="2">
        <f t="shared" si="54"/>
        <v>10800</v>
      </c>
      <c r="ES39" s="2">
        <f t="shared" si="26"/>
        <v>3</v>
      </c>
      <c r="ET39" s="2">
        <v>0.4</v>
      </c>
      <c r="EU39" s="2">
        <f t="shared" si="27"/>
        <v>4.0000000000000002E-4</v>
      </c>
      <c r="EV39" s="2">
        <f t="shared" si="28"/>
        <v>3.9473842105894734</v>
      </c>
      <c r="EW39" s="66"/>
      <c r="EX39" s="8"/>
      <c r="EY39" s="8"/>
      <c r="EZ39" s="8"/>
      <c r="FA39" s="57"/>
      <c r="FB39" s="57"/>
      <c r="FC39" s="57"/>
      <c r="FD39" s="2">
        <f t="shared" si="55"/>
        <v>10800</v>
      </c>
      <c r="FE39" s="2">
        <f t="shared" si="29"/>
        <v>3</v>
      </c>
      <c r="FF39" s="2">
        <v>0.5</v>
      </c>
      <c r="FG39" s="2">
        <f t="shared" si="30"/>
        <v>5.0000000000000001E-4</v>
      </c>
      <c r="FH39" s="2">
        <f t="shared" si="31"/>
        <v>4.9342302632368416</v>
      </c>
      <c r="FI39" s="66"/>
      <c r="FJ39" s="8"/>
      <c r="FK39" s="8"/>
      <c r="FL39" s="8"/>
      <c r="FM39" s="57"/>
      <c r="FN39" s="57"/>
      <c r="FO39" s="57"/>
      <c r="FP39" s="57"/>
      <c r="FQ39" s="2">
        <f t="shared" si="56"/>
        <v>10800</v>
      </c>
      <c r="FR39" s="2">
        <f t="shared" si="32"/>
        <v>3</v>
      </c>
      <c r="FS39" s="2">
        <v>0.7</v>
      </c>
      <c r="FT39" s="2">
        <f t="shared" si="33"/>
        <v>6.9999999999999999E-4</v>
      </c>
      <c r="FU39" s="2">
        <f t="shared" si="34"/>
        <v>6.9079223685315778</v>
      </c>
      <c r="FV39" s="66"/>
      <c r="FZ39" s="8">
        <f t="shared" si="35"/>
        <v>5.2631789474526309</v>
      </c>
      <c r="GA39" s="8"/>
      <c r="GB39" s="8"/>
      <c r="GC39" s="8"/>
      <c r="GD39" s="8"/>
      <c r="GE39" s="8"/>
      <c r="GG39" s="57"/>
      <c r="GH39" s="57"/>
      <c r="GI39" s="57"/>
      <c r="GJ39" s="57"/>
      <c r="GK39" s="57"/>
      <c r="GL39" s="2">
        <f t="shared" si="57"/>
        <v>10800</v>
      </c>
      <c r="GM39" s="2">
        <f t="shared" si="36"/>
        <v>3</v>
      </c>
      <c r="GN39" s="2">
        <v>0.6</v>
      </c>
      <c r="GO39" s="2">
        <f t="shared" si="37"/>
        <v>5.9999999999999995E-4</v>
      </c>
      <c r="GP39" s="2">
        <f t="shared" si="38"/>
        <v>5.9210763158842097</v>
      </c>
      <c r="GQ39" s="66"/>
      <c r="GR39" s="8"/>
      <c r="GS39" s="8"/>
      <c r="GT39" s="8"/>
      <c r="GU39" s="57"/>
      <c r="GV39" s="57"/>
      <c r="GW39" s="57"/>
      <c r="GX39" s="2">
        <f t="shared" si="58"/>
        <v>10800</v>
      </c>
      <c r="GY39" s="2">
        <f t="shared" si="39"/>
        <v>3</v>
      </c>
      <c r="GZ39" s="2">
        <v>0.5</v>
      </c>
      <c r="HA39" s="2">
        <f t="shared" si="40"/>
        <v>5.0000000000000001E-4</v>
      </c>
      <c r="HB39" s="2">
        <f t="shared" si="41"/>
        <v>4.9342302632368416</v>
      </c>
      <c r="HC39" s="66"/>
      <c r="HD39" s="8"/>
      <c r="HE39" s="8"/>
      <c r="HF39" s="8"/>
      <c r="HG39" s="57"/>
      <c r="HH39" s="57"/>
      <c r="HI39" s="57"/>
      <c r="HJ39" s="57"/>
      <c r="HK39" s="2">
        <f t="shared" si="59"/>
        <v>10800</v>
      </c>
      <c r="HL39" s="2">
        <f t="shared" si="42"/>
        <v>3</v>
      </c>
      <c r="HM39" s="2">
        <v>0.7</v>
      </c>
      <c r="HN39" s="2">
        <f t="shared" si="43"/>
        <v>6.9999999999999999E-4</v>
      </c>
      <c r="HO39" s="2">
        <f t="shared" si="44"/>
        <v>6.9079223685315778</v>
      </c>
      <c r="HP39" s="66"/>
      <c r="HQ39" s="8"/>
      <c r="HR39" s="57"/>
      <c r="HS39" s="57"/>
      <c r="HT39" s="8">
        <f t="shared" si="45"/>
        <v>5.9210763158842097</v>
      </c>
      <c r="HU39" s="8"/>
      <c r="HV39" s="8"/>
      <c r="HW39" s="8"/>
      <c r="HX39" s="8"/>
      <c r="HY39" s="8"/>
      <c r="HZ39" s="57"/>
    </row>
    <row r="40" spans="1:234" x14ac:dyDescent="0.25">
      <c r="A40" s="2">
        <f t="shared" si="46"/>
        <v>11100</v>
      </c>
      <c r="B40" s="2">
        <f t="shared" si="0"/>
        <v>3.0833333333333335</v>
      </c>
      <c r="C40" s="2">
        <v>0.4</v>
      </c>
      <c r="D40" s="2">
        <f t="shared" si="1"/>
        <v>4.0000000000000002E-4</v>
      </c>
      <c r="E40" s="2">
        <f t="shared" si="2"/>
        <v>3.9473842105894734</v>
      </c>
      <c r="F40" s="66"/>
      <c r="G40" s="8"/>
      <c r="H40" s="8"/>
      <c r="I40" s="8"/>
      <c r="J40" s="44"/>
      <c r="K40" s="44"/>
      <c r="L40" s="44"/>
      <c r="M40" s="44"/>
      <c r="N40" s="44"/>
      <c r="W40" s="2">
        <f t="shared" si="47"/>
        <v>11100</v>
      </c>
      <c r="X40" s="2">
        <f t="shared" si="3"/>
        <v>3.0833333333333335</v>
      </c>
      <c r="Y40" s="2">
        <v>0.2</v>
      </c>
      <c r="Z40" s="2">
        <f t="shared" si="4"/>
        <v>2.0000000000000001E-4</v>
      </c>
      <c r="AA40" s="2">
        <f t="shared" si="5"/>
        <v>1.6438421918071235</v>
      </c>
      <c r="AB40" s="66"/>
      <c r="AC40" s="8"/>
      <c r="AD40" s="8"/>
      <c r="AE40" s="8"/>
      <c r="AF40" s="44"/>
      <c r="AG40" s="44"/>
      <c r="AH40" s="44"/>
      <c r="AI40" s="44"/>
      <c r="AJ40" s="44"/>
      <c r="AN40" s="44"/>
      <c r="AO40" s="44"/>
      <c r="AP40" s="44"/>
      <c r="AQ40" s="2">
        <f t="shared" si="48"/>
        <v>11100</v>
      </c>
      <c r="AR40" s="2">
        <f t="shared" si="6"/>
        <v>3.0833333333333335</v>
      </c>
      <c r="AS40" s="2">
        <v>0.3</v>
      </c>
      <c r="AT40" s="2">
        <f t="shared" si="7"/>
        <v>2.9999999999999997E-4</v>
      </c>
      <c r="AU40" s="2">
        <f t="shared" si="8"/>
        <v>2.9605381579421048</v>
      </c>
      <c r="AV40" s="66"/>
      <c r="AW40" s="8"/>
      <c r="AX40" s="8"/>
      <c r="AY40" s="8"/>
      <c r="AZ40" s="52"/>
      <c r="BA40" s="52"/>
      <c r="BB40" s="52"/>
      <c r="BC40" s="2">
        <f t="shared" si="49"/>
        <v>11100</v>
      </c>
      <c r="BD40" s="2">
        <f t="shared" si="9"/>
        <v>3.0833333333333335</v>
      </c>
      <c r="BE40" s="2">
        <v>0.3</v>
      </c>
      <c r="BF40" s="2">
        <f t="shared" si="10"/>
        <v>2.9999999999999997E-4</v>
      </c>
      <c r="BG40" s="2">
        <f t="shared" si="11"/>
        <v>2.9605381579421048</v>
      </c>
      <c r="BH40" s="66"/>
      <c r="BI40" s="8"/>
      <c r="BJ40" s="8"/>
      <c r="BK40" s="8"/>
      <c r="BL40" s="52"/>
      <c r="BM40" s="52"/>
      <c r="BN40" s="52"/>
      <c r="BO40" s="52"/>
      <c r="BP40" s="2">
        <f t="shared" si="50"/>
        <v>11100</v>
      </c>
      <c r="BQ40" s="2">
        <f t="shared" si="12"/>
        <v>3.0833333333333335</v>
      </c>
      <c r="BR40" s="2">
        <v>0.3</v>
      </c>
      <c r="BS40" s="2">
        <f t="shared" si="13"/>
        <v>2.9999999999999997E-4</v>
      </c>
      <c r="BT40" s="2">
        <f t="shared" si="14"/>
        <v>2.9605381579421048</v>
      </c>
      <c r="BU40" s="66"/>
      <c r="BV40" s="8"/>
      <c r="BW40" s="52"/>
      <c r="BX40" s="52"/>
      <c r="BY40" s="8">
        <f t="shared" si="15"/>
        <v>2.9605381579421048</v>
      </c>
      <c r="BZ40" s="8"/>
      <c r="CA40" s="8"/>
      <c r="CB40" s="8"/>
      <c r="CC40" s="8"/>
      <c r="CD40" s="8"/>
      <c r="CE40" s="52"/>
      <c r="CL40" s="2">
        <f t="shared" si="51"/>
        <v>11100</v>
      </c>
      <c r="CM40" s="2">
        <f t="shared" si="16"/>
        <v>3.0833333333333335</v>
      </c>
      <c r="CN40" s="2">
        <v>0.2</v>
      </c>
      <c r="CO40" s="2">
        <f t="shared" si="17"/>
        <v>2.0000000000000001E-4</v>
      </c>
      <c r="CP40" s="2">
        <f t="shared" si="18"/>
        <v>1.9736921052947367</v>
      </c>
      <c r="CQ40" s="66"/>
      <c r="CR40" s="8"/>
      <c r="CS40" s="8"/>
      <c r="CT40" s="8"/>
      <c r="CU40" s="52"/>
      <c r="CV40" s="52"/>
      <c r="CW40" s="52"/>
      <c r="CX40" s="2">
        <f t="shared" si="52"/>
        <v>11100</v>
      </c>
      <c r="CY40" s="2">
        <f t="shared" si="19"/>
        <v>3.0833333333333335</v>
      </c>
      <c r="CZ40" s="2">
        <v>0.2</v>
      </c>
      <c r="DA40" s="2">
        <f t="shared" si="20"/>
        <v>2.0000000000000001E-4</v>
      </c>
      <c r="DB40" s="2">
        <f t="shared" si="21"/>
        <v>1.9736921052947367</v>
      </c>
      <c r="DC40" s="66"/>
      <c r="DD40" s="8"/>
      <c r="DE40" s="8"/>
      <c r="DF40" s="8"/>
      <c r="DG40" s="52"/>
      <c r="DH40" s="52"/>
      <c r="DI40" s="52"/>
      <c r="DJ40" s="52"/>
      <c r="DK40" s="2">
        <f t="shared" si="53"/>
        <v>11100</v>
      </c>
      <c r="DL40" s="2">
        <f t="shared" si="22"/>
        <v>3.0833333333333335</v>
      </c>
      <c r="DM40" s="2">
        <v>0.3</v>
      </c>
      <c r="DN40" s="2">
        <f t="shared" si="23"/>
        <v>2.9999999999999997E-4</v>
      </c>
      <c r="DO40" s="2">
        <f t="shared" si="24"/>
        <v>2.9605381579421048</v>
      </c>
      <c r="DP40" s="66"/>
      <c r="DQ40" s="8"/>
      <c r="DR40" s="52"/>
      <c r="DS40" s="52"/>
      <c r="DT40" s="8">
        <f t="shared" si="25"/>
        <v>2.3026407895105261</v>
      </c>
      <c r="DU40" s="8"/>
      <c r="DV40" s="8"/>
      <c r="DW40" s="8"/>
      <c r="DX40" s="8"/>
      <c r="DY40" s="8"/>
      <c r="DZ40" s="52"/>
      <c r="ER40" s="2">
        <f t="shared" si="54"/>
        <v>11100</v>
      </c>
      <c r="ES40" s="2">
        <f t="shared" si="26"/>
        <v>3.0833333333333335</v>
      </c>
      <c r="ET40" s="2">
        <v>0.2</v>
      </c>
      <c r="EU40" s="2">
        <f t="shared" si="27"/>
        <v>2.0000000000000001E-4</v>
      </c>
      <c r="EV40" s="2">
        <f t="shared" si="28"/>
        <v>1.9736921052947367</v>
      </c>
      <c r="EW40" s="66"/>
      <c r="EX40" s="8"/>
      <c r="EY40" s="8"/>
      <c r="EZ40" s="8"/>
      <c r="FA40" s="57"/>
      <c r="FB40" s="57"/>
      <c r="FC40" s="57"/>
      <c r="FD40" s="2">
        <f t="shared" si="55"/>
        <v>11100</v>
      </c>
      <c r="FE40" s="2">
        <f t="shared" si="29"/>
        <v>3.0833333333333335</v>
      </c>
      <c r="FF40" s="2">
        <v>0.3</v>
      </c>
      <c r="FG40" s="2">
        <f t="shared" si="30"/>
        <v>2.9999999999999997E-4</v>
      </c>
      <c r="FH40" s="2">
        <f t="shared" si="31"/>
        <v>2.9605381579421048</v>
      </c>
      <c r="FI40" s="66"/>
      <c r="FJ40" s="8"/>
      <c r="FK40" s="8"/>
      <c r="FL40" s="8"/>
      <c r="FM40" s="57"/>
      <c r="FN40" s="57"/>
      <c r="FO40" s="57"/>
      <c r="FP40" s="57"/>
      <c r="FQ40" s="2">
        <f t="shared" si="56"/>
        <v>11100</v>
      </c>
      <c r="FR40" s="2">
        <f t="shared" si="32"/>
        <v>3.0833333333333335</v>
      </c>
      <c r="FS40" s="2">
        <v>0.3</v>
      </c>
      <c r="FT40" s="2">
        <f t="shared" si="33"/>
        <v>2.9999999999999997E-4</v>
      </c>
      <c r="FU40" s="2">
        <f t="shared" si="34"/>
        <v>2.9605381579421048</v>
      </c>
      <c r="FV40" s="66"/>
      <c r="FZ40" s="8">
        <f t="shared" si="35"/>
        <v>2.6315894737263155</v>
      </c>
      <c r="GA40" s="8"/>
      <c r="GB40" s="8"/>
      <c r="GC40" s="8"/>
      <c r="GD40" s="8"/>
      <c r="GE40" s="8"/>
      <c r="GG40" s="57"/>
      <c r="GH40" s="57"/>
      <c r="GI40" s="57"/>
      <c r="GJ40" s="57"/>
      <c r="GK40" s="57"/>
      <c r="GL40" s="2">
        <f t="shared" si="57"/>
        <v>11100</v>
      </c>
      <c r="GM40" s="2">
        <f t="shared" si="36"/>
        <v>3.0833333333333335</v>
      </c>
      <c r="GN40" s="2">
        <v>0.3</v>
      </c>
      <c r="GO40" s="2">
        <f t="shared" si="37"/>
        <v>2.9999999999999997E-4</v>
      </c>
      <c r="GP40" s="2">
        <f t="shared" si="38"/>
        <v>2.9605381579421048</v>
      </c>
      <c r="GQ40" s="66"/>
      <c r="GR40" s="8"/>
      <c r="GS40" s="8"/>
      <c r="GT40" s="8"/>
      <c r="GU40" s="57"/>
      <c r="GV40" s="57"/>
      <c r="GW40" s="57"/>
      <c r="GX40" s="2">
        <f t="shared" si="58"/>
        <v>11100</v>
      </c>
      <c r="GY40" s="2">
        <f t="shared" si="39"/>
        <v>3.0833333333333335</v>
      </c>
      <c r="GZ40" s="2">
        <v>0.3</v>
      </c>
      <c r="HA40" s="2">
        <f t="shared" si="40"/>
        <v>2.9999999999999997E-4</v>
      </c>
      <c r="HB40" s="2">
        <f t="shared" si="41"/>
        <v>2.9605381579421048</v>
      </c>
      <c r="HC40" s="66"/>
      <c r="HD40" s="8"/>
      <c r="HE40" s="8"/>
      <c r="HF40" s="8"/>
      <c r="HG40" s="57"/>
      <c r="HH40" s="57"/>
      <c r="HI40" s="57"/>
      <c r="HJ40" s="57"/>
      <c r="HK40" s="2">
        <f t="shared" si="59"/>
        <v>11100</v>
      </c>
      <c r="HL40" s="2">
        <f t="shared" si="42"/>
        <v>3.0833333333333335</v>
      </c>
      <c r="HM40" s="2">
        <v>0.3</v>
      </c>
      <c r="HN40" s="2">
        <f t="shared" si="43"/>
        <v>2.9999999999999997E-4</v>
      </c>
      <c r="HO40" s="2">
        <f t="shared" si="44"/>
        <v>2.9605381579421048</v>
      </c>
      <c r="HP40" s="66"/>
      <c r="HQ40" s="8"/>
      <c r="HR40" s="57"/>
      <c r="HS40" s="57"/>
      <c r="HT40" s="8">
        <f t="shared" si="45"/>
        <v>2.9605381579421048</v>
      </c>
      <c r="HU40" s="8"/>
      <c r="HV40" s="8"/>
      <c r="HW40" s="8"/>
      <c r="HX40" s="8"/>
      <c r="HY40" s="8"/>
      <c r="HZ40" s="57"/>
    </row>
    <row r="41" spans="1:234" x14ac:dyDescent="0.25">
      <c r="A41" s="2">
        <f t="shared" si="46"/>
        <v>11400</v>
      </c>
      <c r="B41" s="2">
        <f t="shared" si="0"/>
        <v>3.1666666666666665</v>
      </c>
      <c r="C41" s="2">
        <v>0.2</v>
      </c>
      <c r="D41" s="2">
        <f t="shared" si="1"/>
        <v>2.0000000000000001E-4</v>
      </c>
      <c r="E41" s="2">
        <f t="shared" si="2"/>
        <v>1.9736921052947367</v>
      </c>
      <c r="F41" s="66"/>
      <c r="G41" s="8"/>
      <c r="H41" s="8"/>
      <c r="I41" s="8"/>
      <c r="J41" s="44"/>
      <c r="K41" s="44"/>
      <c r="L41" s="44"/>
      <c r="M41" s="44"/>
      <c r="N41" s="44"/>
      <c r="W41" s="2">
        <f t="shared" si="47"/>
        <v>11400</v>
      </c>
      <c r="X41" s="2">
        <f t="shared" si="3"/>
        <v>3.1666666666666665</v>
      </c>
      <c r="Y41" s="2">
        <v>0.2</v>
      </c>
      <c r="Z41" s="2">
        <f t="shared" si="4"/>
        <v>2.0000000000000001E-4</v>
      </c>
      <c r="AA41" s="2">
        <f t="shared" si="5"/>
        <v>1.6438421918071235</v>
      </c>
      <c r="AB41" s="66"/>
      <c r="AC41" s="8"/>
      <c r="AD41" s="8"/>
      <c r="AE41" s="8"/>
      <c r="AF41" s="44"/>
      <c r="AG41" s="44"/>
      <c r="AH41" s="44"/>
      <c r="AI41" s="44"/>
      <c r="AJ41" s="44"/>
      <c r="AN41" s="44"/>
      <c r="AO41" s="44"/>
      <c r="AP41" s="44"/>
      <c r="AQ41" s="2">
        <f t="shared" si="48"/>
        <v>11400</v>
      </c>
      <c r="AR41" s="2">
        <f t="shared" si="6"/>
        <v>3.1666666666666665</v>
      </c>
      <c r="AS41" s="2">
        <v>0.2</v>
      </c>
      <c r="AT41" s="2">
        <f t="shared" si="7"/>
        <v>2.0000000000000001E-4</v>
      </c>
      <c r="AU41" s="2">
        <f t="shared" si="8"/>
        <v>1.9736921052947367</v>
      </c>
      <c r="AV41" s="66"/>
      <c r="AW41" s="8"/>
      <c r="AX41" s="8"/>
      <c r="AY41" s="8"/>
      <c r="AZ41" s="52"/>
      <c r="BA41" s="52"/>
      <c r="BB41" s="52"/>
      <c r="BC41" s="2">
        <f t="shared" si="49"/>
        <v>11400</v>
      </c>
      <c r="BD41" s="2">
        <f t="shared" si="9"/>
        <v>3.1666666666666665</v>
      </c>
      <c r="BE41" s="2">
        <v>0.2</v>
      </c>
      <c r="BF41" s="2">
        <f t="shared" si="10"/>
        <v>2.0000000000000001E-4</v>
      </c>
      <c r="BG41" s="2">
        <f t="shared" si="11"/>
        <v>1.9736921052947367</v>
      </c>
      <c r="BH41" s="66"/>
      <c r="BI41" s="8"/>
      <c r="BJ41" s="8"/>
      <c r="BK41" s="8"/>
      <c r="BL41" s="52"/>
      <c r="BM41" s="52"/>
      <c r="BN41" s="52"/>
      <c r="BO41" s="52"/>
      <c r="BP41" s="2">
        <f t="shared" si="50"/>
        <v>11400</v>
      </c>
      <c r="BQ41" s="2">
        <f t="shared" si="12"/>
        <v>3.1666666666666665</v>
      </c>
      <c r="BR41" s="2">
        <v>0.3</v>
      </c>
      <c r="BS41" s="2">
        <f t="shared" si="13"/>
        <v>2.9999999999999997E-4</v>
      </c>
      <c r="BT41" s="2">
        <f t="shared" si="14"/>
        <v>2.9605381579421048</v>
      </c>
      <c r="BU41" s="66"/>
      <c r="BV41" s="8"/>
      <c r="BW41" s="52"/>
      <c r="BX41" s="52"/>
      <c r="BY41" s="8">
        <f t="shared" si="15"/>
        <v>2.3026407895105261</v>
      </c>
      <c r="BZ41" s="8"/>
      <c r="CA41" s="8"/>
      <c r="CB41" s="8"/>
      <c r="CC41" s="8"/>
      <c r="CD41" s="8"/>
      <c r="CE41" s="52"/>
      <c r="CL41" s="2">
        <f t="shared" si="51"/>
        <v>11400</v>
      </c>
      <c r="CM41" s="2">
        <f t="shared" si="16"/>
        <v>3.1666666666666665</v>
      </c>
      <c r="CN41" s="2">
        <v>0.2</v>
      </c>
      <c r="CO41" s="2">
        <f t="shared" si="17"/>
        <v>2.0000000000000001E-4</v>
      </c>
      <c r="CP41" s="2">
        <f t="shared" si="18"/>
        <v>1.9736921052947367</v>
      </c>
      <c r="CQ41" s="66"/>
      <c r="CR41" s="8"/>
      <c r="CS41" s="8"/>
      <c r="CT41" s="8"/>
      <c r="CU41" s="52"/>
      <c r="CV41" s="52"/>
      <c r="CW41" s="52"/>
      <c r="CX41" s="2">
        <f t="shared" si="52"/>
        <v>11400</v>
      </c>
      <c r="CY41" s="2">
        <f t="shared" si="19"/>
        <v>3.1666666666666665</v>
      </c>
      <c r="CZ41" s="2">
        <v>0.2</v>
      </c>
      <c r="DA41" s="2">
        <f t="shared" si="20"/>
        <v>2.0000000000000001E-4</v>
      </c>
      <c r="DB41" s="2">
        <f t="shared" si="21"/>
        <v>1.9736921052947367</v>
      </c>
      <c r="DC41" s="66"/>
      <c r="DD41" s="8"/>
      <c r="DE41" s="8"/>
      <c r="DF41" s="8"/>
      <c r="DG41" s="52"/>
      <c r="DH41" s="52"/>
      <c r="DI41" s="52"/>
      <c r="DJ41" s="52"/>
      <c r="DK41" s="2">
        <f t="shared" si="53"/>
        <v>11400</v>
      </c>
      <c r="DL41" s="2">
        <f t="shared" si="22"/>
        <v>3.1666666666666665</v>
      </c>
      <c r="DM41" s="2">
        <v>0.3</v>
      </c>
      <c r="DN41" s="2">
        <f t="shared" si="23"/>
        <v>2.9999999999999997E-4</v>
      </c>
      <c r="DO41" s="2">
        <f t="shared" si="24"/>
        <v>2.9605381579421048</v>
      </c>
      <c r="DP41" s="66"/>
      <c r="DQ41" s="8"/>
      <c r="DR41" s="52"/>
      <c r="DS41" s="52"/>
      <c r="DT41" s="8">
        <f t="shared" si="25"/>
        <v>2.3026407895105261</v>
      </c>
      <c r="DU41" s="8"/>
      <c r="DV41" s="8"/>
      <c r="DW41" s="8"/>
      <c r="DX41" s="8"/>
      <c r="DY41" s="8"/>
      <c r="DZ41" s="52"/>
      <c r="ER41" s="2">
        <f t="shared" si="54"/>
        <v>11400</v>
      </c>
      <c r="ES41" s="2">
        <f t="shared" si="26"/>
        <v>3.1666666666666665</v>
      </c>
      <c r="ET41" s="2">
        <v>0.2</v>
      </c>
      <c r="EU41" s="2">
        <f t="shared" si="27"/>
        <v>2.0000000000000001E-4</v>
      </c>
      <c r="EV41" s="2">
        <f t="shared" si="28"/>
        <v>1.9736921052947367</v>
      </c>
      <c r="EW41" s="66"/>
      <c r="EX41" s="8"/>
      <c r="EY41" s="8"/>
      <c r="EZ41" s="8"/>
      <c r="FA41" s="57"/>
      <c r="FB41" s="57"/>
      <c r="FC41" s="57"/>
      <c r="FD41" s="2">
        <f t="shared" si="55"/>
        <v>11400</v>
      </c>
      <c r="FE41" s="2">
        <f t="shared" si="29"/>
        <v>3.1666666666666665</v>
      </c>
      <c r="FF41" s="2">
        <v>0.2</v>
      </c>
      <c r="FG41" s="2">
        <f t="shared" si="30"/>
        <v>2.0000000000000001E-4</v>
      </c>
      <c r="FH41" s="2">
        <f t="shared" si="31"/>
        <v>1.9736921052947367</v>
      </c>
      <c r="FI41" s="66"/>
      <c r="FJ41" s="8"/>
      <c r="FK41" s="8"/>
      <c r="FL41" s="8"/>
      <c r="FM41" s="57"/>
      <c r="FN41" s="57"/>
      <c r="FO41" s="57"/>
      <c r="FP41" s="57"/>
      <c r="FQ41" s="2">
        <f t="shared" si="56"/>
        <v>11400</v>
      </c>
      <c r="FR41" s="2">
        <f t="shared" si="32"/>
        <v>3.1666666666666665</v>
      </c>
      <c r="FS41" s="2">
        <v>0.3</v>
      </c>
      <c r="FT41" s="2">
        <f t="shared" si="33"/>
        <v>2.9999999999999997E-4</v>
      </c>
      <c r="FU41" s="2">
        <f t="shared" si="34"/>
        <v>2.9605381579421048</v>
      </c>
      <c r="FV41" s="66"/>
      <c r="FZ41" s="8">
        <f t="shared" si="35"/>
        <v>2.3026407895105261</v>
      </c>
      <c r="GA41" s="8"/>
      <c r="GB41" s="8"/>
      <c r="GC41" s="8"/>
      <c r="GD41" s="8"/>
      <c r="GE41" s="8"/>
      <c r="GG41" s="57"/>
      <c r="GH41" s="57"/>
      <c r="GI41" s="57"/>
      <c r="GJ41" s="57"/>
      <c r="GK41" s="57"/>
      <c r="GL41" s="2">
        <f t="shared" si="57"/>
        <v>11400</v>
      </c>
      <c r="GM41" s="2">
        <f t="shared" si="36"/>
        <v>3.1666666666666665</v>
      </c>
      <c r="GN41" s="2">
        <v>0.2</v>
      </c>
      <c r="GO41" s="2">
        <f t="shared" si="37"/>
        <v>2.0000000000000001E-4</v>
      </c>
      <c r="GP41" s="2">
        <f t="shared" si="38"/>
        <v>1.9736921052947367</v>
      </c>
      <c r="GQ41" s="66"/>
      <c r="GR41" s="8"/>
      <c r="GS41" s="8"/>
      <c r="GT41" s="8"/>
      <c r="GU41" s="57"/>
      <c r="GV41" s="57"/>
      <c r="GW41" s="57"/>
      <c r="GX41" s="2">
        <f t="shared" si="58"/>
        <v>11400</v>
      </c>
      <c r="GY41" s="2">
        <f t="shared" si="39"/>
        <v>3.1666666666666665</v>
      </c>
      <c r="GZ41" s="2">
        <v>0.2</v>
      </c>
      <c r="HA41" s="2">
        <f t="shared" si="40"/>
        <v>2.0000000000000001E-4</v>
      </c>
      <c r="HB41" s="2">
        <f t="shared" si="41"/>
        <v>1.9736921052947367</v>
      </c>
      <c r="HC41" s="66"/>
      <c r="HD41" s="8"/>
      <c r="HE41" s="8"/>
      <c r="HF41" s="8"/>
      <c r="HG41" s="57"/>
      <c r="HH41" s="57"/>
      <c r="HI41" s="57"/>
      <c r="HJ41" s="57"/>
      <c r="HK41" s="2">
        <f t="shared" si="59"/>
        <v>11400</v>
      </c>
      <c r="HL41" s="2">
        <f t="shared" si="42"/>
        <v>3.1666666666666665</v>
      </c>
      <c r="HM41" s="2">
        <v>0.3</v>
      </c>
      <c r="HN41" s="2">
        <f t="shared" si="43"/>
        <v>2.9999999999999997E-4</v>
      </c>
      <c r="HO41" s="2">
        <f t="shared" si="44"/>
        <v>2.9605381579421048</v>
      </c>
      <c r="HP41" s="66"/>
      <c r="HQ41" s="8"/>
      <c r="HR41" s="57"/>
      <c r="HS41" s="57"/>
      <c r="HT41" s="8">
        <f t="shared" si="45"/>
        <v>2.3026407895105261</v>
      </c>
      <c r="HU41" s="8"/>
      <c r="HV41" s="8"/>
      <c r="HW41" s="8"/>
      <c r="HX41" s="8"/>
      <c r="HY41" s="8"/>
      <c r="HZ41" s="57"/>
    </row>
    <row r="42" spans="1:234" x14ac:dyDescent="0.25">
      <c r="A42" s="2">
        <f t="shared" si="46"/>
        <v>11700</v>
      </c>
      <c r="B42" s="2">
        <f t="shared" si="0"/>
        <v>3.25</v>
      </c>
      <c r="C42" s="2">
        <v>0.2</v>
      </c>
      <c r="D42" s="2">
        <f t="shared" si="1"/>
        <v>2.0000000000000001E-4</v>
      </c>
      <c r="E42" s="2">
        <f t="shared" si="2"/>
        <v>1.9736921052947367</v>
      </c>
      <c r="F42" s="66"/>
      <c r="G42" s="8"/>
      <c r="H42" s="8"/>
      <c r="I42" s="8"/>
      <c r="J42" s="44"/>
      <c r="K42" s="44"/>
      <c r="L42" s="44"/>
      <c r="M42" s="44"/>
      <c r="N42" s="44"/>
      <c r="W42" s="2">
        <f t="shared" si="47"/>
        <v>11700</v>
      </c>
      <c r="X42" s="2">
        <f t="shared" si="3"/>
        <v>3.25</v>
      </c>
      <c r="Y42" s="2">
        <v>0.2</v>
      </c>
      <c r="Z42" s="2">
        <f t="shared" si="4"/>
        <v>2.0000000000000001E-4</v>
      </c>
      <c r="AA42" s="2">
        <f t="shared" si="5"/>
        <v>1.6438421918071235</v>
      </c>
      <c r="AB42" s="66"/>
      <c r="AC42" s="8"/>
      <c r="AD42" s="8"/>
      <c r="AE42" s="8"/>
      <c r="AF42" s="44"/>
      <c r="AG42" s="44"/>
      <c r="AH42" s="44"/>
      <c r="AI42" s="44"/>
      <c r="AJ42" s="44"/>
      <c r="AN42" s="44"/>
      <c r="AO42" s="44"/>
      <c r="AP42" s="44"/>
      <c r="AQ42" s="2">
        <f t="shared" si="48"/>
        <v>11700</v>
      </c>
      <c r="AR42" s="2">
        <f t="shared" si="6"/>
        <v>3.25</v>
      </c>
      <c r="AS42" s="2">
        <v>0.2</v>
      </c>
      <c r="AT42" s="2">
        <f t="shared" si="7"/>
        <v>2.0000000000000001E-4</v>
      </c>
      <c r="AU42" s="2">
        <f t="shared" si="8"/>
        <v>1.9736921052947367</v>
      </c>
      <c r="AV42" s="66"/>
      <c r="AW42" s="8"/>
      <c r="AX42" s="8"/>
      <c r="AY42" s="8"/>
      <c r="AZ42" s="52"/>
      <c r="BA42" s="52"/>
      <c r="BB42" s="52"/>
      <c r="BC42" s="2">
        <f t="shared" si="49"/>
        <v>11700</v>
      </c>
      <c r="BD42" s="2">
        <f t="shared" si="9"/>
        <v>3.25</v>
      </c>
      <c r="BE42" s="2">
        <v>0.2</v>
      </c>
      <c r="BF42" s="2">
        <f t="shared" si="10"/>
        <v>2.0000000000000001E-4</v>
      </c>
      <c r="BG42" s="2">
        <f t="shared" si="11"/>
        <v>1.9736921052947367</v>
      </c>
      <c r="BH42" s="66"/>
      <c r="BI42" s="8"/>
      <c r="BJ42" s="8"/>
      <c r="BK42" s="8"/>
      <c r="BL42" s="52"/>
      <c r="BM42" s="52"/>
      <c r="BN42" s="52"/>
      <c r="BO42" s="52"/>
      <c r="BP42" s="2">
        <f t="shared" si="50"/>
        <v>11700</v>
      </c>
      <c r="BQ42" s="2">
        <f t="shared" si="12"/>
        <v>3.25</v>
      </c>
      <c r="BR42" s="2">
        <v>0.3</v>
      </c>
      <c r="BS42" s="2">
        <f t="shared" si="13"/>
        <v>2.9999999999999997E-4</v>
      </c>
      <c r="BT42" s="2">
        <f t="shared" si="14"/>
        <v>2.9605381579421048</v>
      </c>
      <c r="BU42" s="66"/>
      <c r="BV42" s="8"/>
      <c r="BW42" s="52"/>
      <c r="BX42" s="52"/>
      <c r="BY42" s="8">
        <f t="shared" si="15"/>
        <v>2.3026407895105261</v>
      </c>
      <c r="BZ42" s="8"/>
      <c r="CA42" s="8"/>
      <c r="CB42" s="8"/>
      <c r="CC42" s="8"/>
      <c r="CD42" s="8"/>
      <c r="CE42" s="52"/>
      <c r="CL42" s="2">
        <f t="shared" si="51"/>
        <v>11700</v>
      </c>
      <c r="CM42" s="2">
        <f t="shared" si="16"/>
        <v>3.25</v>
      </c>
      <c r="CN42" s="2">
        <v>0.2</v>
      </c>
      <c r="CO42" s="2">
        <f t="shared" si="17"/>
        <v>2.0000000000000001E-4</v>
      </c>
      <c r="CP42" s="2">
        <f t="shared" si="18"/>
        <v>1.9736921052947367</v>
      </c>
      <c r="CQ42" s="66"/>
      <c r="CR42" s="8"/>
      <c r="CS42" s="8"/>
      <c r="CT42" s="8"/>
      <c r="CU42" s="52"/>
      <c r="CV42" s="52"/>
      <c r="CW42" s="52"/>
      <c r="CX42" s="2">
        <f t="shared" si="52"/>
        <v>11700</v>
      </c>
      <c r="CY42" s="2">
        <f t="shared" si="19"/>
        <v>3.25</v>
      </c>
      <c r="CZ42" s="2">
        <v>0.2</v>
      </c>
      <c r="DA42" s="2">
        <f t="shared" si="20"/>
        <v>2.0000000000000001E-4</v>
      </c>
      <c r="DB42" s="2">
        <f t="shared" si="21"/>
        <v>1.9736921052947367</v>
      </c>
      <c r="DC42" s="66"/>
      <c r="DD42" s="8"/>
      <c r="DE42" s="8"/>
      <c r="DF42" s="8"/>
      <c r="DG42" s="52"/>
      <c r="DH42" s="52"/>
      <c r="DI42" s="52"/>
      <c r="DJ42" s="52"/>
      <c r="DK42" s="2">
        <f t="shared" si="53"/>
        <v>11700</v>
      </c>
      <c r="DL42" s="2">
        <f t="shared" si="22"/>
        <v>3.25</v>
      </c>
      <c r="DM42" s="2">
        <v>0.3</v>
      </c>
      <c r="DN42" s="2">
        <f t="shared" si="23"/>
        <v>2.9999999999999997E-4</v>
      </c>
      <c r="DO42" s="2">
        <f t="shared" si="24"/>
        <v>2.9605381579421048</v>
      </c>
      <c r="DP42" s="66"/>
      <c r="DQ42" s="8"/>
      <c r="DR42" s="52"/>
      <c r="DS42" s="52"/>
      <c r="DT42" s="8">
        <f t="shared" si="25"/>
        <v>2.3026407895105261</v>
      </c>
      <c r="DU42" s="8"/>
      <c r="DV42" s="8"/>
      <c r="DW42" s="8"/>
      <c r="DX42" s="8"/>
      <c r="DY42" s="8"/>
      <c r="DZ42" s="52"/>
      <c r="ER42" s="2">
        <f t="shared" si="54"/>
        <v>11700</v>
      </c>
      <c r="ES42" s="2">
        <f t="shared" si="26"/>
        <v>3.25</v>
      </c>
      <c r="ET42" s="2">
        <v>0.2</v>
      </c>
      <c r="EU42" s="2">
        <f t="shared" si="27"/>
        <v>2.0000000000000001E-4</v>
      </c>
      <c r="EV42" s="2">
        <f t="shared" si="28"/>
        <v>1.9736921052947367</v>
      </c>
      <c r="EW42" s="66"/>
      <c r="EX42" s="8"/>
      <c r="EY42" s="8"/>
      <c r="EZ42" s="8"/>
      <c r="FA42" s="57"/>
      <c r="FB42" s="57"/>
      <c r="FC42" s="57"/>
      <c r="FD42" s="2">
        <f t="shared" si="55"/>
        <v>11700</v>
      </c>
      <c r="FE42" s="2">
        <f t="shared" si="29"/>
        <v>3.25</v>
      </c>
      <c r="FF42" s="2">
        <v>0.2</v>
      </c>
      <c r="FG42" s="2">
        <f t="shared" si="30"/>
        <v>2.0000000000000001E-4</v>
      </c>
      <c r="FH42" s="2">
        <f t="shared" si="31"/>
        <v>1.9736921052947367</v>
      </c>
      <c r="FI42" s="66"/>
      <c r="FJ42" s="8"/>
      <c r="FK42" s="8"/>
      <c r="FL42" s="8"/>
      <c r="FM42" s="57"/>
      <c r="FN42" s="57"/>
      <c r="FO42" s="57"/>
      <c r="FP42" s="57"/>
      <c r="FQ42" s="2">
        <f t="shared" si="56"/>
        <v>11700</v>
      </c>
      <c r="FR42" s="2">
        <f t="shared" si="32"/>
        <v>3.25</v>
      </c>
      <c r="FS42" s="2">
        <v>0.3</v>
      </c>
      <c r="FT42" s="2">
        <f t="shared" si="33"/>
        <v>2.9999999999999997E-4</v>
      </c>
      <c r="FU42" s="2">
        <f t="shared" si="34"/>
        <v>2.9605381579421048</v>
      </c>
      <c r="FV42" s="66"/>
      <c r="FZ42" s="8">
        <f t="shared" si="35"/>
        <v>2.3026407895105261</v>
      </c>
      <c r="GA42" s="8"/>
      <c r="GB42" s="8"/>
      <c r="GC42" s="8"/>
      <c r="GD42" s="8"/>
      <c r="GE42" s="8"/>
      <c r="GG42" s="57"/>
      <c r="GH42" s="57"/>
      <c r="GI42" s="57"/>
      <c r="GJ42" s="57"/>
      <c r="GK42" s="57"/>
      <c r="GL42" s="2">
        <f t="shared" si="57"/>
        <v>11700</v>
      </c>
      <c r="GM42" s="2">
        <f t="shared" si="36"/>
        <v>3.25</v>
      </c>
      <c r="GN42" s="2">
        <v>0.2</v>
      </c>
      <c r="GO42" s="2">
        <f t="shared" si="37"/>
        <v>2.0000000000000001E-4</v>
      </c>
      <c r="GP42" s="2">
        <f t="shared" si="38"/>
        <v>1.9736921052947367</v>
      </c>
      <c r="GQ42" s="66"/>
      <c r="GR42" s="8"/>
      <c r="GS42" s="8"/>
      <c r="GT42" s="8"/>
      <c r="GU42" s="57"/>
      <c r="GV42" s="57"/>
      <c r="GW42" s="57"/>
      <c r="GX42" s="2">
        <f t="shared" si="58"/>
        <v>11700</v>
      </c>
      <c r="GY42" s="2">
        <f t="shared" si="39"/>
        <v>3.25</v>
      </c>
      <c r="GZ42" s="2">
        <v>0.2</v>
      </c>
      <c r="HA42" s="2">
        <f t="shared" si="40"/>
        <v>2.0000000000000001E-4</v>
      </c>
      <c r="HB42" s="2">
        <f t="shared" si="41"/>
        <v>1.9736921052947367</v>
      </c>
      <c r="HC42" s="66"/>
      <c r="HD42" s="8"/>
      <c r="HE42" s="8"/>
      <c r="HF42" s="8"/>
      <c r="HG42" s="57"/>
      <c r="HH42" s="57"/>
      <c r="HI42" s="57"/>
      <c r="HJ42" s="57"/>
      <c r="HK42" s="2">
        <f t="shared" si="59"/>
        <v>11700</v>
      </c>
      <c r="HL42" s="2">
        <f t="shared" si="42"/>
        <v>3.25</v>
      </c>
      <c r="HM42" s="2">
        <v>0.3</v>
      </c>
      <c r="HN42" s="2">
        <f t="shared" si="43"/>
        <v>2.9999999999999997E-4</v>
      </c>
      <c r="HO42" s="2">
        <f t="shared" si="44"/>
        <v>2.9605381579421048</v>
      </c>
      <c r="HP42" s="66"/>
      <c r="HQ42" s="8"/>
      <c r="HR42" s="57"/>
      <c r="HS42" s="57"/>
      <c r="HT42" s="8">
        <f t="shared" si="45"/>
        <v>2.3026407895105261</v>
      </c>
      <c r="HU42" s="8"/>
      <c r="HV42" s="8"/>
      <c r="HW42" s="8"/>
      <c r="HX42" s="8"/>
      <c r="HY42" s="8"/>
      <c r="HZ42" s="57"/>
    </row>
    <row r="43" spans="1:234" x14ac:dyDescent="0.25">
      <c r="A43" s="2">
        <f t="shared" si="46"/>
        <v>12000</v>
      </c>
      <c r="B43" s="2">
        <f t="shared" si="0"/>
        <v>3.3333333333333335</v>
      </c>
      <c r="C43" s="2">
        <v>0.2</v>
      </c>
      <c r="D43" s="2">
        <f t="shared" si="1"/>
        <v>2.0000000000000001E-4</v>
      </c>
      <c r="E43" s="2">
        <f t="shared" si="2"/>
        <v>1.9736921052947367</v>
      </c>
      <c r="F43" s="66"/>
      <c r="G43" s="8"/>
      <c r="H43" s="8"/>
      <c r="I43" s="8"/>
      <c r="J43" s="44"/>
      <c r="K43" s="44"/>
      <c r="L43" s="44"/>
      <c r="M43" s="44"/>
      <c r="N43" s="44"/>
      <c r="W43" s="2">
        <f t="shared" si="47"/>
        <v>12000</v>
      </c>
      <c r="X43" s="2">
        <f t="shared" si="3"/>
        <v>3.3333333333333335</v>
      </c>
      <c r="Y43" s="2">
        <v>0.2</v>
      </c>
      <c r="Z43" s="2">
        <f t="shared" si="4"/>
        <v>2.0000000000000001E-4</v>
      </c>
      <c r="AA43" s="2">
        <f t="shared" si="5"/>
        <v>1.6438421918071235</v>
      </c>
      <c r="AB43" s="66"/>
      <c r="AC43" s="8"/>
      <c r="AD43" s="8"/>
      <c r="AE43" s="8"/>
      <c r="AF43" s="44"/>
      <c r="AG43" s="44"/>
      <c r="AH43" s="44"/>
      <c r="AI43" s="44"/>
      <c r="AJ43" s="44"/>
      <c r="AN43" s="44"/>
      <c r="AO43" s="44"/>
      <c r="AP43" s="44"/>
      <c r="AQ43" s="2">
        <f t="shared" si="48"/>
        <v>12000</v>
      </c>
      <c r="AR43" s="2">
        <f t="shared" si="6"/>
        <v>3.3333333333333335</v>
      </c>
      <c r="AS43" s="2">
        <v>0.2</v>
      </c>
      <c r="AT43" s="2">
        <f t="shared" si="7"/>
        <v>2.0000000000000001E-4</v>
      </c>
      <c r="AU43" s="2">
        <f t="shared" si="8"/>
        <v>1.9736921052947367</v>
      </c>
      <c r="AV43" s="66"/>
      <c r="AW43" s="8"/>
      <c r="AX43" s="8"/>
      <c r="AY43" s="8"/>
      <c r="AZ43" s="52"/>
      <c r="BA43" s="52"/>
      <c r="BB43" s="52"/>
      <c r="BC43" s="2">
        <f t="shared" si="49"/>
        <v>12000</v>
      </c>
      <c r="BD43" s="2">
        <f t="shared" si="9"/>
        <v>3.3333333333333335</v>
      </c>
      <c r="BE43" s="2">
        <v>0.2</v>
      </c>
      <c r="BF43" s="2">
        <f t="shared" si="10"/>
        <v>2.0000000000000001E-4</v>
      </c>
      <c r="BG43" s="2">
        <f t="shared" si="11"/>
        <v>1.9736921052947367</v>
      </c>
      <c r="BH43" s="66"/>
      <c r="BI43" s="8"/>
      <c r="BJ43" s="8"/>
      <c r="BK43" s="8"/>
      <c r="BL43" s="52"/>
      <c r="BM43" s="52"/>
      <c r="BN43" s="52"/>
      <c r="BO43" s="52"/>
      <c r="BP43" s="2">
        <f t="shared" si="50"/>
        <v>12000</v>
      </c>
      <c r="BQ43" s="2">
        <f t="shared" si="12"/>
        <v>3.3333333333333335</v>
      </c>
      <c r="BR43" s="2">
        <v>0.3</v>
      </c>
      <c r="BS43" s="2">
        <f t="shared" si="13"/>
        <v>2.9999999999999997E-4</v>
      </c>
      <c r="BT43" s="2">
        <f t="shared" si="14"/>
        <v>2.9605381579421048</v>
      </c>
      <c r="BU43" s="66"/>
      <c r="BV43" s="8"/>
      <c r="BW43" s="52"/>
      <c r="BX43" s="52"/>
      <c r="BY43" s="8">
        <f t="shared" si="15"/>
        <v>2.3026407895105261</v>
      </c>
      <c r="BZ43" s="8"/>
      <c r="CA43" s="8"/>
      <c r="CB43" s="8"/>
      <c r="CC43" s="8"/>
      <c r="CD43" s="8"/>
      <c r="CE43" s="52"/>
      <c r="CL43" s="2">
        <f t="shared" si="51"/>
        <v>12000</v>
      </c>
      <c r="CM43" s="2">
        <f t="shared" si="16"/>
        <v>3.3333333333333335</v>
      </c>
      <c r="CN43" s="2">
        <v>0.2</v>
      </c>
      <c r="CO43" s="2">
        <f t="shared" si="17"/>
        <v>2.0000000000000001E-4</v>
      </c>
      <c r="CP43" s="2">
        <f t="shared" si="18"/>
        <v>1.9736921052947367</v>
      </c>
      <c r="CQ43" s="66"/>
      <c r="CR43" s="8"/>
      <c r="CS43" s="8"/>
      <c r="CT43" s="8"/>
      <c r="CU43" s="52"/>
      <c r="CV43" s="52"/>
      <c r="CW43" s="52"/>
      <c r="CX43" s="2">
        <f t="shared" si="52"/>
        <v>12000</v>
      </c>
      <c r="CY43" s="2">
        <f t="shared" si="19"/>
        <v>3.3333333333333335</v>
      </c>
      <c r="CZ43" s="2">
        <v>0.2</v>
      </c>
      <c r="DA43" s="2">
        <f t="shared" si="20"/>
        <v>2.0000000000000001E-4</v>
      </c>
      <c r="DB43" s="2">
        <f t="shared" si="21"/>
        <v>1.9736921052947367</v>
      </c>
      <c r="DC43" s="66"/>
      <c r="DD43" s="8"/>
      <c r="DE43" s="8"/>
      <c r="DF43" s="8"/>
      <c r="DG43" s="52"/>
      <c r="DH43" s="52"/>
      <c r="DI43" s="52"/>
      <c r="DJ43" s="52"/>
      <c r="DK43" s="2">
        <f t="shared" si="53"/>
        <v>12000</v>
      </c>
      <c r="DL43" s="2">
        <f t="shared" si="22"/>
        <v>3.3333333333333335</v>
      </c>
      <c r="DM43" s="2">
        <v>0.3</v>
      </c>
      <c r="DN43" s="2">
        <f t="shared" si="23"/>
        <v>2.9999999999999997E-4</v>
      </c>
      <c r="DO43" s="2">
        <f t="shared" si="24"/>
        <v>2.9605381579421048</v>
      </c>
      <c r="DP43" s="66"/>
      <c r="DQ43" s="8"/>
      <c r="DR43" s="52"/>
      <c r="DS43" s="52"/>
      <c r="DT43" s="8">
        <f t="shared" si="25"/>
        <v>2.3026407895105261</v>
      </c>
      <c r="DU43" s="8"/>
      <c r="DV43" s="8"/>
      <c r="DW43" s="8"/>
      <c r="DX43" s="8"/>
      <c r="DY43" s="8"/>
      <c r="DZ43" s="52"/>
      <c r="ER43" s="2">
        <f t="shared" si="54"/>
        <v>12000</v>
      </c>
      <c r="ES43" s="2">
        <f t="shared" si="26"/>
        <v>3.3333333333333335</v>
      </c>
      <c r="ET43" s="2">
        <v>0.3</v>
      </c>
      <c r="EU43" s="2">
        <f t="shared" si="27"/>
        <v>2.9999999999999997E-4</v>
      </c>
      <c r="EV43" s="2">
        <f t="shared" si="28"/>
        <v>2.9605381579421048</v>
      </c>
      <c r="EW43" s="66"/>
      <c r="EX43" s="8"/>
      <c r="EY43" s="8"/>
      <c r="EZ43" s="8"/>
      <c r="FA43" s="57"/>
      <c r="FB43" s="57"/>
      <c r="FC43" s="57"/>
      <c r="FD43" s="2">
        <f t="shared" si="55"/>
        <v>12000</v>
      </c>
      <c r="FE43" s="2">
        <f t="shared" si="29"/>
        <v>3.3333333333333335</v>
      </c>
      <c r="FF43" s="2">
        <v>0.2</v>
      </c>
      <c r="FG43" s="2">
        <f t="shared" si="30"/>
        <v>2.0000000000000001E-4</v>
      </c>
      <c r="FH43" s="2">
        <f t="shared" si="31"/>
        <v>1.9736921052947367</v>
      </c>
      <c r="FI43" s="66"/>
      <c r="FJ43" s="8"/>
      <c r="FK43" s="8"/>
      <c r="FL43" s="8"/>
      <c r="FM43" s="57"/>
      <c r="FN43" s="57"/>
      <c r="FO43" s="57"/>
      <c r="FP43" s="57"/>
      <c r="FQ43" s="2">
        <f t="shared" si="56"/>
        <v>12000</v>
      </c>
      <c r="FR43" s="2">
        <f t="shared" si="32"/>
        <v>3.3333333333333335</v>
      </c>
      <c r="FS43" s="2">
        <v>0.3</v>
      </c>
      <c r="FT43" s="2">
        <f t="shared" si="33"/>
        <v>2.9999999999999997E-4</v>
      </c>
      <c r="FU43" s="2">
        <f t="shared" si="34"/>
        <v>2.9605381579421048</v>
      </c>
      <c r="FV43" s="66"/>
      <c r="FZ43" s="8">
        <f t="shared" si="35"/>
        <v>2.6315894737263155</v>
      </c>
      <c r="GA43" s="8"/>
      <c r="GB43" s="8"/>
      <c r="GC43" s="8"/>
      <c r="GD43" s="8"/>
      <c r="GE43" s="8"/>
      <c r="GG43" s="57"/>
      <c r="GH43" s="57"/>
      <c r="GI43" s="57"/>
      <c r="GJ43" s="57"/>
      <c r="GK43" s="57"/>
      <c r="GL43" s="2">
        <f t="shared" si="57"/>
        <v>12000</v>
      </c>
      <c r="GM43" s="2">
        <f t="shared" si="36"/>
        <v>3.3333333333333335</v>
      </c>
      <c r="GN43" s="2">
        <v>0.2</v>
      </c>
      <c r="GO43" s="2">
        <f t="shared" si="37"/>
        <v>2.0000000000000001E-4</v>
      </c>
      <c r="GP43" s="2">
        <f t="shared" si="38"/>
        <v>1.9736921052947367</v>
      </c>
      <c r="GQ43" s="66"/>
      <c r="GR43" s="8"/>
      <c r="GS43" s="8"/>
      <c r="GT43" s="8"/>
      <c r="GU43" s="57"/>
      <c r="GV43" s="57"/>
      <c r="GW43" s="57"/>
      <c r="GX43" s="2">
        <f t="shared" si="58"/>
        <v>12000</v>
      </c>
      <c r="GY43" s="2">
        <f t="shared" si="39"/>
        <v>3.3333333333333335</v>
      </c>
      <c r="GZ43" s="2">
        <v>0.2</v>
      </c>
      <c r="HA43" s="2">
        <f t="shared" si="40"/>
        <v>2.0000000000000001E-4</v>
      </c>
      <c r="HB43" s="2">
        <f t="shared" si="41"/>
        <v>1.9736921052947367</v>
      </c>
      <c r="HC43" s="66"/>
      <c r="HD43" s="8"/>
      <c r="HE43" s="8"/>
      <c r="HF43" s="8"/>
      <c r="HG43" s="57"/>
      <c r="HH43" s="57"/>
      <c r="HI43" s="57"/>
      <c r="HJ43" s="57"/>
      <c r="HK43" s="2">
        <f t="shared" si="59"/>
        <v>12000</v>
      </c>
      <c r="HL43" s="2">
        <f t="shared" si="42"/>
        <v>3.3333333333333335</v>
      </c>
      <c r="HM43" s="2">
        <v>0.3</v>
      </c>
      <c r="HN43" s="2">
        <f t="shared" si="43"/>
        <v>2.9999999999999997E-4</v>
      </c>
      <c r="HO43" s="2">
        <f t="shared" si="44"/>
        <v>2.9605381579421048</v>
      </c>
      <c r="HP43" s="66"/>
      <c r="HQ43" s="8"/>
      <c r="HR43" s="57"/>
      <c r="HS43" s="57"/>
      <c r="HT43" s="8">
        <f t="shared" si="45"/>
        <v>2.3026407895105261</v>
      </c>
      <c r="HU43" s="8"/>
      <c r="HV43" s="8"/>
      <c r="HW43" s="8"/>
      <c r="HX43" s="8"/>
      <c r="HY43" s="8"/>
      <c r="HZ43" s="57"/>
    </row>
    <row r="44" spans="1:234" x14ac:dyDescent="0.25">
      <c r="A44" s="2">
        <f t="shared" si="46"/>
        <v>12300</v>
      </c>
      <c r="B44" s="2">
        <f t="shared" si="0"/>
        <v>3.4166666666666665</v>
      </c>
      <c r="C44" s="2">
        <v>0.1</v>
      </c>
      <c r="D44" s="2">
        <f t="shared" si="1"/>
        <v>1E-4</v>
      </c>
      <c r="E44" s="2">
        <f t="shared" si="2"/>
        <v>0.98684605264736835</v>
      </c>
      <c r="F44" s="66"/>
      <c r="G44" s="8"/>
      <c r="H44" s="8"/>
      <c r="I44" s="8"/>
      <c r="J44" s="44"/>
      <c r="K44" s="44"/>
      <c r="L44" s="44"/>
      <c r="M44" s="44"/>
      <c r="N44" s="44"/>
      <c r="W44" s="2">
        <f t="shared" si="47"/>
        <v>12300</v>
      </c>
      <c r="X44" s="2">
        <f t="shared" si="3"/>
        <v>3.4166666666666665</v>
      </c>
      <c r="Y44" s="2">
        <v>0.2</v>
      </c>
      <c r="Z44" s="2">
        <f t="shared" si="4"/>
        <v>2.0000000000000001E-4</v>
      </c>
      <c r="AA44" s="2">
        <f t="shared" si="5"/>
        <v>1.6438421918071235</v>
      </c>
      <c r="AB44" s="66"/>
      <c r="AC44" s="8"/>
      <c r="AD44" s="8"/>
      <c r="AE44" s="8"/>
      <c r="AF44" s="44"/>
      <c r="AG44" s="44"/>
      <c r="AH44" s="44"/>
      <c r="AI44" s="44"/>
      <c r="AJ44" s="44"/>
      <c r="AN44" s="44"/>
      <c r="AO44" s="44"/>
      <c r="AP44" s="44"/>
      <c r="AQ44" s="2">
        <f t="shared" si="48"/>
        <v>12300</v>
      </c>
      <c r="AR44" s="2">
        <f t="shared" si="6"/>
        <v>3.4166666666666665</v>
      </c>
      <c r="AS44" s="2">
        <v>0.2</v>
      </c>
      <c r="AT44" s="2">
        <f t="shared" si="7"/>
        <v>2.0000000000000001E-4</v>
      </c>
      <c r="AU44" s="2">
        <f t="shared" si="8"/>
        <v>1.9736921052947367</v>
      </c>
      <c r="AV44" s="66"/>
      <c r="AW44" s="8"/>
      <c r="AX44" s="8"/>
      <c r="AY44" s="8"/>
      <c r="AZ44" s="52"/>
      <c r="BA44" s="52"/>
      <c r="BB44" s="52"/>
      <c r="BC44" s="2">
        <f t="shared" si="49"/>
        <v>12300</v>
      </c>
      <c r="BD44" s="2">
        <f t="shared" si="9"/>
        <v>3.4166666666666665</v>
      </c>
      <c r="BE44" s="2">
        <v>0.1</v>
      </c>
      <c r="BF44" s="2">
        <f t="shared" si="10"/>
        <v>1E-4</v>
      </c>
      <c r="BG44" s="2">
        <f t="shared" si="11"/>
        <v>0.98684605264736835</v>
      </c>
      <c r="BH44" s="66"/>
      <c r="BI44" s="8"/>
      <c r="BJ44" s="8"/>
      <c r="BK44" s="8"/>
      <c r="BL44" s="52"/>
      <c r="BM44" s="52"/>
      <c r="BN44" s="52"/>
      <c r="BO44" s="52"/>
      <c r="BP44" s="2">
        <f t="shared" si="50"/>
        <v>12300</v>
      </c>
      <c r="BQ44" s="2">
        <f t="shared" si="12"/>
        <v>3.4166666666666665</v>
      </c>
      <c r="BR44" s="2">
        <v>0.3</v>
      </c>
      <c r="BS44" s="2">
        <f t="shared" si="13"/>
        <v>2.9999999999999997E-4</v>
      </c>
      <c r="BT44" s="2">
        <f t="shared" si="14"/>
        <v>2.9605381579421048</v>
      </c>
      <c r="BU44" s="66"/>
      <c r="BV44" s="8"/>
      <c r="BW44" s="52"/>
      <c r="BX44" s="52"/>
      <c r="BY44" s="8">
        <f t="shared" si="15"/>
        <v>1.9736921052947369</v>
      </c>
      <c r="BZ44" s="8"/>
      <c r="CA44" s="8"/>
      <c r="CB44" s="8"/>
      <c r="CC44" s="8"/>
      <c r="CD44" s="8"/>
      <c r="CE44" s="52"/>
      <c r="CL44" s="2">
        <f t="shared" si="51"/>
        <v>12300</v>
      </c>
      <c r="CM44" s="2">
        <f t="shared" si="16"/>
        <v>3.4166666666666665</v>
      </c>
      <c r="CN44" s="2">
        <v>0.2</v>
      </c>
      <c r="CO44" s="2">
        <f t="shared" si="17"/>
        <v>2.0000000000000001E-4</v>
      </c>
      <c r="CP44" s="2">
        <f t="shared" si="18"/>
        <v>1.9736921052947367</v>
      </c>
      <c r="CQ44" s="66"/>
      <c r="CR44" s="8"/>
      <c r="CS44" s="8"/>
      <c r="CT44" s="8"/>
      <c r="CU44" s="52"/>
      <c r="CV44" s="52"/>
      <c r="CW44" s="52"/>
      <c r="CX44" s="2">
        <f t="shared" si="52"/>
        <v>12300</v>
      </c>
      <c r="CY44" s="2">
        <f t="shared" si="19"/>
        <v>3.4166666666666665</v>
      </c>
      <c r="CZ44" s="2">
        <v>0.2</v>
      </c>
      <c r="DA44" s="2">
        <f t="shared" si="20"/>
        <v>2.0000000000000001E-4</v>
      </c>
      <c r="DB44" s="2">
        <f t="shared" si="21"/>
        <v>1.9736921052947367</v>
      </c>
      <c r="DC44" s="66"/>
      <c r="DD44" s="8"/>
      <c r="DE44" s="8"/>
      <c r="DF44" s="8"/>
      <c r="DG44" s="52"/>
      <c r="DH44" s="52"/>
      <c r="DI44" s="52"/>
      <c r="DJ44" s="52"/>
      <c r="DK44" s="2">
        <f t="shared" si="53"/>
        <v>12300</v>
      </c>
      <c r="DL44" s="2">
        <f t="shared" si="22"/>
        <v>3.4166666666666665</v>
      </c>
      <c r="DM44" s="2">
        <v>0.3</v>
      </c>
      <c r="DN44" s="2">
        <f t="shared" si="23"/>
        <v>2.9999999999999997E-4</v>
      </c>
      <c r="DO44" s="2">
        <f t="shared" si="24"/>
        <v>2.9605381579421048</v>
      </c>
      <c r="DP44" s="66"/>
      <c r="DQ44" s="8"/>
      <c r="DR44" s="52"/>
      <c r="DS44" s="52"/>
      <c r="DT44" s="8">
        <f t="shared" si="25"/>
        <v>2.3026407895105261</v>
      </c>
      <c r="DU44" s="8"/>
      <c r="DV44" s="8"/>
      <c r="DW44" s="8"/>
      <c r="DX44" s="8"/>
      <c r="DY44" s="8"/>
      <c r="DZ44" s="52"/>
      <c r="ER44" s="2">
        <f t="shared" si="54"/>
        <v>12300</v>
      </c>
      <c r="ES44" s="2">
        <f t="shared" si="26"/>
        <v>3.4166666666666665</v>
      </c>
      <c r="ET44" s="2">
        <v>0.2</v>
      </c>
      <c r="EU44" s="2">
        <f t="shared" si="27"/>
        <v>2.0000000000000001E-4</v>
      </c>
      <c r="EV44" s="2">
        <f t="shared" si="28"/>
        <v>1.9736921052947367</v>
      </c>
      <c r="EW44" s="66"/>
      <c r="EX44" s="8"/>
      <c r="EY44" s="8"/>
      <c r="EZ44" s="8"/>
      <c r="FA44" s="57"/>
      <c r="FB44" s="57"/>
      <c r="FC44" s="57"/>
      <c r="FD44" s="2">
        <f t="shared" si="55"/>
        <v>12300</v>
      </c>
      <c r="FE44" s="2">
        <f t="shared" si="29"/>
        <v>3.4166666666666665</v>
      </c>
      <c r="FF44" s="2">
        <v>0.1</v>
      </c>
      <c r="FG44" s="2">
        <f t="shared" si="30"/>
        <v>1E-4</v>
      </c>
      <c r="FH44" s="2">
        <f t="shared" si="31"/>
        <v>0.98684605264736835</v>
      </c>
      <c r="FI44" s="66"/>
      <c r="FJ44" s="8"/>
      <c r="FK44" s="8"/>
      <c r="FL44" s="8"/>
      <c r="FM44" s="57"/>
      <c r="FN44" s="57"/>
      <c r="FO44" s="57"/>
      <c r="FP44" s="57"/>
      <c r="FQ44" s="2">
        <f t="shared" si="56"/>
        <v>12300</v>
      </c>
      <c r="FR44" s="2">
        <f t="shared" si="32"/>
        <v>3.4166666666666665</v>
      </c>
      <c r="FS44" s="2">
        <v>0.3</v>
      </c>
      <c r="FT44" s="2">
        <f t="shared" si="33"/>
        <v>2.9999999999999997E-4</v>
      </c>
      <c r="FU44" s="2">
        <f t="shared" si="34"/>
        <v>2.9605381579421048</v>
      </c>
      <c r="FV44" s="66"/>
      <c r="FZ44" s="8">
        <f t="shared" si="35"/>
        <v>1.9736921052947369</v>
      </c>
      <c r="GA44" s="8"/>
      <c r="GB44" s="8"/>
      <c r="GC44" s="8"/>
      <c r="GD44" s="8"/>
      <c r="GE44" s="8"/>
      <c r="GG44" s="57"/>
      <c r="GH44" s="57"/>
      <c r="GI44" s="57"/>
      <c r="GJ44" s="57"/>
      <c r="GK44" s="57"/>
      <c r="GL44" s="2">
        <f t="shared" si="57"/>
        <v>12300</v>
      </c>
      <c r="GM44" s="2">
        <f t="shared" si="36"/>
        <v>3.4166666666666665</v>
      </c>
      <c r="GN44" s="2">
        <v>0.2</v>
      </c>
      <c r="GO44" s="2">
        <f t="shared" si="37"/>
        <v>2.0000000000000001E-4</v>
      </c>
      <c r="GP44" s="2">
        <f t="shared" si="38"/>
        <v>1.9736921052947367</v>
      </c>
      <c r="GQ44" s="66"/>
      <c r="GR44" s="8"/>
      <c r="GS44" s="8"/>
      <c r="GT44" s="8"/>
      <c r="GU44" s="57"/>
      <c r="GV44" s="57"/>
      <c r="GW44" s="57"/>
      <c r="GX44" s="2">
        <f t="shared" si="58"/>
        <v>12300</v>
      </c>
      <c r="GY44" s="2">
        <f t="shared" si="39"/>
        <v>3.4166666666666665</v>
      </c>
      <c r="GZ44" s="2">
        <v>0.1</v>
      </c>
      <c r="HA44" s="2">
        <f t="shared" si="40"/>
        <v>1E-4</v>
      </c>
      <c r="HB44" s="2">
        <f t="shared" si="41"/>
        <v>0.98684605264736835</v>
      </c>
      <c r="HC44" s="66"/>
      <c r="HD44" s="8"/>
      <c r="HE44" s="8"/>
      <c r="HF44" s="8"/>
      <c r="HG44" s="57"/>
      <c r="HH44" s="57"/>
      <c r="HI44" s="57"/>
      <c r="HJ44" s="57"/>
      <c r="HK44" s="2">
        <f t="shared" si="59"/>
        <v>12300</v>
      </c>
      <c r="HL44" s="2">
        <f t="shared" si="42"/>
        <v>3.4166666666666665</v>
      </c>
      <c r="HM44" s="2">
        <v>0.3</v>
      </c>
      <c r="HN44" s="2">
        <f t="shared" si="43"/>
        <v>2.9999999999999997E-4</v>
      </c>
      <c r="HO44" s="2">
        <f t="shared" si="44"/>
        <v>2.9605381579421048</v>
      </c>
      <c r="HP44" s="66"/>
      <c r="HQ44" s="8"/>
      <c r="HR44" s="57"/>
      <c r="HS44" s="57"/>
      <c r="HT44" s="8">
        <f t="shared" si="45"/>
        <v>1.9736921052947369</v>
      </c>
      <c r="HU44" s="8"/>
      <c r="HV44" s="8"/>
      <c r="HW44" s="8"/>
      <c r="HX44" s="8"/>
      <c r="HY44" s="8"/>
      <c r="HZ44" s="57"/>
    </row>
    <row r="45" spans="1:234" x14ac:dyDescent="0.25">
      <c r="A45" s="2">
        <f t="shared" si="46"/>
        <v>12600</v>
      </c>
      <c r="B45" s="2">
        <f t="shared" si="0"/>
        <v>3.5</v>
      </c>
      <c r="C45" s="2">
        <v>0.2</v>
      </c>
      <c r="D45" s="2">
        <f t="shared" si="1"/>
        <v>2.0000000000000001E-4</v>
      </c>
      <c r="E45" s="2">
        <f t="shared" si="2"/>
        <v>1.9736921052947367</v>
      </c>
      <c r="F45" s="66"/>
      <c r="G45" s="8"/>
      <c r="H45" s="8"/>
      <c r="I45" s="8"/>
      <c r="J45" s="44"/>
      <c r="K45" s="44"/>
      <c r="L45" s="44"/>
      <c r="M45" s="44"/>
      <c r="N45" s="44"/>
      <c r="W45" s="2">
        <f t="shared" si="47"/>
        <v>12600</v>
      </c>
      <c r="X45" s="2">
        <f t="shared" si="3"/>
        <v>3.5</v>
      </c>
      <c r="Y45" s="2">
        <v>0.2</v>
      </c>
      <c r="Z45" s="2">
        <f t="shared" si="4"/>
        <v>2.0000000000000001E-4</v>
      </c>
      <c r="AA45" s="2">
        <f t="shared" si="5"/>
        <v>1.6438421918071235</v>
      </c>
      <c r="AB45" s="66"/>
      <c r="AC45" s="8"/>
      <c r="AD45" s="8"/>
      <c r="AE45" s="8"/>
      <c r="AF45" s="44"/>
      <c r="AG45" s="44"/>
      <c r="AH45" s="44"/>
      <c r="AI45" s="44"/>
      <c r="AJ45" s="44"/>
      <c r="AN45" s="44"/>
      <c r="AO45" s="44"/>
      <c r="AP45" s="44"/>
      <c r="AQ45" s="2">
        <f t="shared" si="48"/>
        <v>12600</v>
      </c>
      <c r="AR45" s="2">
        <f t="shared" si="6"/>
        <v>3.5</v>
      </c>
      <c r="AS45" s="2">
        <v>0.2</v>
      </c>
      <c r="AT45" s="2">
        <f t="shared" si="7"/>
        <v>2.0000000000000001E-4</v>
      </c>
      <c r="AU45" s="2">
        <f t="shared" si="8"/>
        <v>1.9736921052947367</v>
      </c>
      <c r="AV45" s="66"/>
      <c r="AW45" s="8"/>
      <c r="AX45" s="8"/>
      <c r="AY45" s="8"/>
      <c r="AZ45" s="52"/>
      <c r="BA45" s="52"/>
      <c r="BB45" s="52"/>
      <c r="BC45" s="2">
        <f t="shared" si="49"/>
        <v>12600</v>
      </c>
      <c r="BD45" s="2">
        <f t="shared" si="9"/>
        <v>3.5</v>
      </c>
      <c r="BE45" s="2">
        <v>0.2</v>
      </c>
      <c r="BF45" s="2">
        <f t="shared" si="10"/>
        <v>2.0000000000000001E-4</v>
      </c>
      <c r="BG45" s="2">
        <f t="shared" si="11"/>
        <v>1.9736921052947367</v>
      </c>
      <c r="BH45" s="66"/>
      <c r="BI45" s="8"/>
      <c r="BJ45" s="8"/>
      <c r="BK45" s="8"/>
      <c r="BL45" s="52"/>
      <c r="BM45" s="52"/>
      <c r="BN45" s="52"/>
      <c r="BO45" s="52"/>
      <c r="BP45" s="2">
        <f t="shared" si="50"/>
        <v>12600</v>
      </c>
      <c r="BQ45" s="2">
        <f t="shared" si="12"/>
        <v>3.5</v>
      </c>
      <c r="BR45" s="2">
        <v>0.3</v>
      </c>
      <c r="BS45" s="2">
        <f t="shared" si="13"/>
        <v>2.9999999999999997E-4</v>
      </c>
      <c r="BT45" s="2">
        <f t="shared" si="14"/>
        <v>2.9605381579421048</v>
      </c>
      <c r="BU45" s="66"/>
      <c r="BV45" s="8"/>
      <c r="BW45" s="52"/>
      <c r="BX45" s="52"/>
      <c r="BY45" s="8">
        <f t="shared" si="15"/>
        <v>2.3026407895105261</v>
      </c>
      <c r="BZ45" s="8"/>
      <c r="CA45" s="8"/>
      <c r="CB45" s="8"/>
      <c r="CC45" s="8"/>
      <c r="CD45" s="8"/>
      <c r="CE45" s="52"/>
      <c r="CL45" s="2">
        <f t="shared" si="51"/>
        <v>12600</v>
      </c>
      <c r="CM45" s="2">
        <f t="shared" si="16"/>
        <v>3.5</v>
      </c>
      <c r="CN45" s="2">
        <v>0.2</v>
      </c>
      <c r="CO45" s="2">
        <f t="shared" si="17"/>
        <v>2.0000000000000001E-4</v>
      </c>
      <c r="CP45" s="2">
        <f t="shared" si="18"/>
        <v>1.9736921052947367</v>
      </c>
      <c r="CQ45" s="66"/>
      <c r="CR45" s="8"/>
      <c r="CS45" s="8"/>
      <c r="CT45" s="8"/>
      <c r="CU45" s="52"/>
      <c r="CV45" s="52"/>
      <c r="CW45" s="52"/>
      <c r="CX45" s="2">
        <f t="shared" si="52"/>
        <v>12600</v>
      </c>
      <c r="CY45" s="2">
        <f t="shared" si="19"/>
        <v>3.5</v>
      </c>
      <c r="CZ45" s="2">
        <v>0.2</v>
      </c>
      <c r="DA45" s="2">
        <f t="shared" si="20"/>
        <v>2.0000000000000001E-4</v>
      </c>
      <c r="DB45" s="2">
        <f t="shared" si="21"/>
        <v>1.9736921052947367</v>
      </c>
      <c r="DC45" s="66"/>
      <c r="DD45" s="8"/>
      <c r="DE45" s="8"/>
      <c r="DF45" s="8"/>
      <c r="DG45" s="52"/>
      <c r="DH45" s="52"/>
      <c r="DI45" s="52"/>
      <c r="DJ45" s="52"/>
      <c r="DK45" s="2">
        <f t="shared" si="53"/>
        <v>12600</v>
      </c>
      <c r="DL45" s="2">
        <f t="shared" si="22"/>
        <v>3.5</v>
      </c>
      <c r="DM45" s="2">
        <v>0.3</v>
      </c>
      <c r="DN45" s="2">
        <f t="shared" si="23"/>
        <v>2.9999999999999997E-4</v>
      </c>
      <c r="DO45" s="2">
        <f t="shared" si="24"/>
        <v>2.9605381579421048</v>
      </c>
      <c r="DP45" s="66"/>
      <c r="DQ45" s="8"/>
      <c r="DR45" s="52"/>
      <c r="DS45" s="52"/>
      <c r="DT45" s="8">
        <f t="shared" si="25"/>
        <v>2.3026407895105261</v>
      </c>
      <c r="DU45" s="8"/>
      <c r="DV45" s="8"/>
      <c r="DW45" s="8"/>
      <c r="DX45" s="8"/>
      <c r="DY45" s="8"/>
      <c r="DZ45" s="52"/>
      <c r="ER45" s="2">
        <f t="shared" si="54"/>
        <v>12600</v>
      </c>
      <c r="ES45" s="2">
        <f t="shared" si="26"/>
        <v>3.5</v>
      </c>
      <c r="ET45" s="2">
        <v>0.2</v>
      </c>
      <c r="EU45" s="2">
        <f t="shared" si="27"/>
        <v>2.0000000000000001E-4</v>
      </c>
      <c r="EV45" s="2">
        <f t="shared" si="28"/>
        <v>1.9736921052947367</v>
      </c>
      <c r="EW45" s="66"/>
      <c r="EX45" s="8"/>
      <c r="EY45" s="8"/>
      <c r="EZ45" s="8"/>
      <c r="FA45" s="57"/>
      <c r="FB45" s="57"/>
      <c r="FC45" s="57"/>
      <c r="FD45" s="2">
        <f t="shared" si="55"/>
        <v>12600</v>
      </c>
      <c r="FE45" s="2">
        <f t="shared" si="29"/>
        <v>3.5</v>
      </c>
      <c r="FF45" s="2">
        <v>0.2</v>
      </c>
      <c r="FG45" s="2">
        <f t="shared" si="30"/>
        <v>2.0000000000000001E-4</v>
      </c>
      <c r="FH45" s="2">
        <f t="shared" si="31"/>
        <v>1.9736921052947367</v>
      </c>
      <c r="FI45" s="66"/>
      <c r="FJ45" s="8"/>
      <c r="FK45" s="8"/>
      <c r="FL45" s="8"/>
      <c r="FM45" s="57"/>
      <c r="FN45" s="57"/>
      <c r="FO45" s="57"/>
      <c r="FP45" s="57"/>
      <c r="FQ45" s="2">
        <f t="shared" si="56"/>
        <v>12600</v>
      </c>
      <c r="FR45" s="2">
        <f t="shared" si="32"/>
        <v>3.5</v>
      </c>
      <c r="FS45" s="2">
        <v>0.3</v>
      </c>
      <c r="FT45" s="2">
        <f t="shared" si="33"/>
        <v>2.9999999999999997E-4</v>
      </c>
      <c r="FU45" s="2">
        <f t="shared" si="34"/>
        <v>2.9605381579421048</v>
      </c>
      <c r="FV45" s="66"/>
      <c r="FZ45" s="8">
        <f t="shared" si="35"/>
        <v>2.3026407895105261</v>
      </c>
      <c r="GA45" s="8"/>
      <c r="GB45" s="8"/>
      <c r="GC45" s="8"/>
      <c r="GD45" s="8"/>
      <c r="GE45" s="8"/>
      <c r="GG45" s="57"/>
      <c r="GH45" s="57"/>
      <c r="GI45" s="57"/>
      <c r="GJ45" s="57"/>
      <c r="GK45" s="57"/>
      <c r="GL45" s="2">
        <f t="shared" si="57"/>
        <v>12600</v>
      </c>
      <c r="GM45" s="2">
        <f t="shared" si="36"/>
        <v>3.5</v>
      </c>
      <c r="GN45" s="2">
        <v>0.2</v>
      </c>
      <c r="GO45" s="2">
        <f t="shared" si="37"/>
        <v>2.0000000000000001E-4</v>
      </c>
      <c r="GP45" s="2">
        <f t="shared" si="38"/>
        <v>1.9736921052947367</v>
      </c>
      <c r="GQ45" s="66"/>
      <c r="GR45" s="8"/>
      <c r="GS45" s="8"/>
      <c r="GT45" s="8"/>
      <c r="GU45" s="57"/>
      <c r="GV45" s="57"/>
      <c r="GW45" s="57"/>
      <c r="GX45" s="2">
        <f t="shared" si="58"/>
        <v>12600</v>
      </c>
      <c r="GY45" s="2">
        <f t="shared" si="39"/>
        <v>3.5</v>
      </c>
      <c r="GZ45" s="2">
        <v>0.2</v>
      </c>
      <c r="HA45" s="2">
        <f t="shared" si="40"/>
        <v>2.0000000000000001E-4</v>
      </c>
      <c r="HB45" s="2">
        <f t="shared" si="41"/>
        <v>1.9736921052947367</v>
      </c>
      <c r="HC45" s="66"/>
      <c r="HD45" s="8"/>
      <c r="HE45" s="8"/>
      <c r="HF45" s="8"/>
      <c r="HG45" s="57"/>
      <c r="HH45" s="57"/>
      <c r="HI45" s="57"/>
      <c r="HJ45" s="57"/>
      <c r="HK45" s="2">
        <f t="shared" si="59"/>
        <v>12600</v>
      </c>
      <c r="HL45" s="2">
        <f t="shared" si="42"/>
        <v>3.5</v>
      </c>
      <c r="HM45" s="2">
        <v>0.3</v>
      </c>
      <c r="HN45" s="2">
        <f t="shared" si="43"/>
        <v>2.9999999999999997E-4</v>
      </c>
      <c r="HO45" s="2">
        <f t="shared" si="44"/>
        <v>2.9605381579421048</v>
      </c>
      <c r="HP45" s="66"/>
      <c r="HQ45" s="8"/>
      <c r="HR45" s="57"/>
      <c r="HS45" s="57"/>
      <c r="HT45" s="8">
        <f t="shared" si="45"/>
        <v>2.3026407895105261</v>
      </c>
      <c r="HU45" s="8"/>
      <c r="HV45" s="8"/>
      <c r="HW45" s="8"/>
      <c r="HX45" s="8"/>
      <c r="HY45" s="8"/>
      <c r="HZ45" s="57"/>
    </row>
    <row r="46" spans="1:234" x14ac:dyDescent="0.25">
      <c r="A46" s="2">
        <f t="shared" si="46"/>
        <v>12900</v>
      </c>
      <c r="B46" s="2">
        <f t="shared" si="0"/>
        <v>3.5833333333333335</v>
      </c>
      <c r="C46" s="2">
        <v>0.2</v>
      </c>
      <c r="D46" s="2">
        <f t="shared" si="1"/>
        <v>2.0000000000000001E-4</v>
      </c>
      <c r="E46" s="2">
        <f t="shared" si="2"/>
        <v>1.9736921052947367</v>
      </c>
      <c r="F46" s="66"/>
      <c r="G46" s="8"/>
      <c r="H46" s="8"/>
      <c r="I46" s="8"/>
      <c r="J46" s="44"/>
      <c r="K46" s="44"/>
      <c r="L46" s="44"/>
      <c r="M46" s="44"/>
      <c r="N46" s="44"/>
      <c r="W46" s="2">
        <f t="shared" si="47"/>
        <v>12900</v>
      </c>
      <c r="X46" s="2">
        <f t="shared" si="3"/>
        <v>3.5833333333333335</v>
      </c>
      <c r="Y46" s="2">
        <v>0.2</v>
      </c>
      <c r="Z46" s="2">
        <f t="shared" si="4"/>
        <v>2.0000000000000001E-4</v>
      </c>
      <c r="AA46" s="2">
        <f t="shared" si="5"/>
        <v>1.6438421918071235</v>
      </c>
      <c r="AB46" s="66"/>
      <c r="AC46" s="8"/>
      <c r="AD46" s="8"/>
      <c r="AE46" s="8"/>
      <c r="AF46" s="44"/>
      <c r="AG46" s="44"/>
      <c r="AH46" s="44"/>
      <c r="AI46" s="44"/>
      <c r="AJ46" s="44"/>
      <c r="AN46" s="44"/>
      <c r="AO46" s="44"/>
      <c r="AP46" s="44"/>
      <c r="AQ46" s="2">
        <f t="shared" si="48"/>
        <v>12900</v>
      </c>
      <c r="AR46" s="2">
        <f t="shared" si="6"/>
        <v>3.5833333333333335</v>
      </c>
      <c r="AS46" s="2">
        <v>0.2</v>
      </c>
      <c r="AT46" s="2">
        <f t="shared" si="7"/>
        <v>2.0000000000000001E-4</v>
      </c>
      <c r="AU46" s="2">
        <f t="shared" si="8"/>
        <v>1.9736921052947367</v>
      </c>
      <c r="AV46" s="66"/>
      <c r="AW46" s="8"/>
      <c r="AX46" s="8"/>
      <c r="AY46" s="8"/>
      <c r="AZ46" s="52"/>
      <c r="BA46" s="52"/>
      <c r="BB46" s="52"/>
      <c r="BC46" s="2">
        <f t="shared" si="49"/>
        <v>12900</v>
      </c>
      <c r="BD46" s="2">
        <f t="shared" si="9"/>
        <v>3.5833333333333335</v>
      </c>
      <c r="BE46" s="2">
        <v>0.1</v>
      </c>
      <c r="BF46" s="2">
        <f t="shared" si="10"/>
        <v>1E-4</v>
      </c>
      <c r="BG46" s="2">
        <f t="shared" si="11"/>
        <v>0.98684605264736835</v>
      </c>
      <c r="BH46" s="66"/>
      <c r="BI46" s="8"/>
      <c r="BJ46" s="8"/>
      <c r="BK46" s="8"/>
      <c r="BL46" s="52"/>
      <c r="BM46" s="52"/>
      <c r="BN46" s="52"/>
      <c r="BO46" s="52"/>
      <c r="BP46" s="2">
        <f t="shared" si="50"/>
        <v>12900</v>
      </c>
      <c r="BQ46" s="2">
        <f t="shared" si="12"/>
        <v>3.5833333333333335</v>
      </c>
      <c r="BR46" s="2">
        <v>0.3</v>
      </c>
      <c r="BS46" s="2">
        <f t="shared" si="13"/>
        <v>2.9999999999999997E-4</v>
      </c>
      <c r="BT46" s="2">
        <f t="shared" si="14"/>
        <v>2.9605381579421048</v>
      </c>
      <c r="BU46" s="66"/>
      <c r="BV46" s="8"/>
      <c r="BW46" s="52"/>
      <c r="BX46" s="52"/>
      <c r="BY46" s="8">
        <f t="shared" si="15"/>
        <v>1.9736921052947369</v>
      </c>
      <c r="BZ46" s="8"/>
      <c r="CA46" s="8"/>
      <c r="CB46" s="8"/>
      <c r="CC46" s="8"/>
      <c r="CD46" s="8"/>
      <c r="CE46" s="52"/>
      <c r="CL46" s="2">
        <f t="shared" si="51"/>
        <v>12900</v>
      </c>
      <c r="CM46" s="2">
        <f t="shared" si="16"/>
        <v>3.5833333333333335</v>
      </c>
      <c r="CN46" s="2">
        <v>0.2</v>
      </c>
      <c r="CO46" s="2">
        <f t="shared" si="17"/>
        <v>2.0000000000000001E-4</v>
      </c>
      <c r="CP46" s="2">
        <f t="shared" si="18"/>
        <v>1.9736921052947367</v>
      </c>
      <c r="CQ46" s="66"/>
      <c r="CR46" s="8"/>
      <c r="CS46" s="8"/>
      <c r="CT46" s="8"/>
      <c r="CU46" s="52"/>
      <c r="CV46" s="52"/>
      <c r="CW46" s="52"/>
      <c r="CX46" s="2">
        <f t="shared" si="52"/>
        <v>12900</v>
      </c>
      <c r="CY46" s="2">
        <f t="shared" si="19"/>
        <v>3.5833333333333335</v>
      </c>
      <c r="CZ46" s="2">
        <v>0.2</v>
      </c>
      <c r="DA46" s="2">
        <f t="shared" si="20"/>
        <v>2.0000000000000001E-4</v>
      </c>
      <c r="DB46" s="2">
        <f t="shared" si="21"/>
        <v>1.9736921052947367</v>
      </c>
      <c r="DC46" s="66"/>
      <c r="DD46" s="8"/>
      <c r="DE46" s="8"/>
      <c r="DF46" s="8"/>
      <c r="DG46" s="52"/>
      <c r="DH46" s="52"/>
      <c r="DI46" s="52"/>
      <c r="DJ46" s="52"/>
      <c r="DK46" s="2">
        <f t="shared" si="53"/>
        <v>12900</v>
      </c>
      <c r="DL46" s="2">
        <f t="shared" si="22"/>
        <v>3.5833333333333335</v>
      </c>
      <c r="DM46" s="2">
        <v>0.3</v>
      </c>
      <c r="DN46" s="2">
        <f t="shared" si="23"/>
        <v>2.9999999999999997E-4</v>
      </c>
      <c r="DO46" s="2">
        <f t="shared" si="24"/>
        <v>2.9605381579421048</v>
      </c>
      <c r="DP46" s="66"/>
      <c r="DQ46" s="8"/>
      <c r="DR46" s="52"/>
      <c r="DS46" s="52"/>
      <c r="DT46" s="8">
        <f t="shared" si="25"/>
        <v>2.3026407895105261</v>
      </c>
      <c r="DU46" s="8"/>
      <c r="DV46" s="8"/>
      <c r="DW46" s="8"/>
      <c r="DX46" s="8"/>
      <c r="DY46" s="8"/>
      <c r="DZ46" s="52"/>
      <c r="ER46" s="2">
        <f t="shared" si="54"/>
        <v>12900</v>
      </c>
      <c r="ES46" s="2">
        <f t="shared" si="26"/>
        <v>3.5833333333333335</v>
      </c>
      <c r="ET46" s="2">
        <v>0.2</v>
      </c>
      <c r="EU46" s="2">
        <f t="shared" si="27"/>
        <v>2.0000000000000001E-4</v>
      </c>
      <c r="EV46" s="2">
        <f t="shared" si="28"/>
        <v>1.9736921052947367</v>
      </c>
      <c r="EW46" s="66"/>
      <c r="EX46" s="8"/>
      <c r="EY46" s="8"/>
      <c r="EZ46" s="8"/>
      <c r="FA46" s="57"/>
      <c r="FB46" s="57"/>
      <c r="FC46" s="57"/>
      <c r="FD46" s="2">
        <f t="shared" si="55"/>
        <v>12900</v>
      </c>
      <c r="FE46" s="2">
        <f t="shared" si="29"/>
        <v>3.5833333333333335</v>
      </c>
      <c r="FF46" s="2">
        <v>0.1</v>
      </c>
      <c r="FG46" s="2">
        <f t="shared" si="30"/>
        <v>1E-4</v>
      </c>
      <c r="FH46" s="2">
        <f t="shared" si="31"/>
        <v>0.98684605264736835</v>
      </c>
      <c r="FI46" s="66"/>
      <c r="FJ46" s="8"/>
      <c r="FK46" s="8"/>
      <c r="FL46" s="8"/>
      <c r="FM46" s="57"/>
      <c r="FN46" s="57"/>
      <c r="FO46" s="57"/>
      <c r="FP46" s="57"/>
      <c r="FQ46" s="2">
        <f t="shared" si="56"/>
        <v>12900</v>
      </c>
      <c r="FR46" s="2">
        <f t="shared" si="32"/>
        <v>3.5833333333333335</v>
      </c>
      <c r="FS46" s="2">
        <v>0.3</v>
      </c>
      <c r="FT46" s="2">
        <f t="shared" si="33"/>
        <v>2.9999999999999997E-4</v>
      </c>
      <c r="FU46" s="2">
        <f t="shared" si="34"/>
        <v>2.9605381579421048</v>
      </c>
      <c r="FV46" s="66"/>
      <c r="FZ46" s="8">
        <f t="shared" si="35"/>
        <v>1.9736921052947369</v>
      </c>
      <c r="GA46" s="8"/>
      <c r="GB46" s="8"/>
      <c r="GC46" s="8"/>
      <c r="GD46" s="8"/>
      <c r="GE46" s="8"/>
      <c r="GG46" s="57"/>
      <c r="GH46" s="57"/>
      <c r="GI46" s="57"/>
      <c r="GJ46" s="57"/>
      <c r="GK46" s="57"/>
      <c r="GL46" s="2">
        <f t="shared" si="57"/>
        <v>12900</v>
      </c>
      <c r="GM46" s="2">
        <f t="shared" si="36"/>
        <v>3.5833333333333335</v>
      </c>
      <c r="GN46" s="2">
        <v>0.2</v>
      </c>
      <c r="GO46" s="2">
        <f t="shared" si="37"/>
        <v>2.0000000000000001E-4</v>
      </c>
      <c r="GP46" s="2">
        <f t="shared" si="38"/>
        <v>1.9736921052947367</v>
      </c>
      <c r="GQ46" s="66"/>
      <c r="GR46" s="8"/>
      <c r="GS46" s="8"/>
      <c r="GT46" s="8"/>
      <c r="GU46" s="57"/>
      <c r="GV46" s="57"/>
      <c r="GW46" s="57"/>
      <c r="GX46" s="2">
        <f t="shared" si="58"/>
        <v>12900</v>
      </c>
      <c r="GY46" s="2">
        <f t="shared" si="39"/>
        <v>3.5833333333333335</v>
      </c>
      <c r="GZ46" s="2">
        <v>0.1</v>
      </c>
      <c r="HA46" s="2">
        <f t="shared" si="40"/>
        <v>1E-4</v>
      </c>
      <c r="HB46" s="2">
        <f t="shared" si="41"/>
        <v>0.98684605264736835</v>
      </c>
      <c r="HC46" s="66"/>
      <c r="HD46" s="8"/>
      <c r="HE46" s="8"/>
      <c r="HF46" s="8"/>
      <c r="HG46" s="57"/>
      <c r="HH46" s="57"/>
      <c r="HI46" s="57"/>
      <c r="HJ46" s="57"/>
      <c r="HK46" s="2">
        <f t="shared" si="59"/>
        <v>12900</v>
      </c>
      <c r="HL46" s="2">
        <f t="shared" si="42"/>
        <v>3.5833333333333335</v>
      </c>
      <c r="HM46" s="2">
        <v>0.3</v>
      </c>
      <c r="HN46" s="2">
        <f t="shared" si="43"/>
        <v>2.9999999999999997E-4</v>
      </c>
      <c r="HO46" s="2">
        <f t="shared" si="44"/>
        <v>2.9605381579421048</v>
      </c>
      <c r="HP46" s="66"/>
      <c r="HQ46" s="8"/>
      <c r="HR46" s="57"/>
      <c r="HS46" s="57"/>
      <c r="HT46" s="8">
        <f t="shared" si="45"/>
        <v>1.9736921052947369</v>
      </c>
      <c r="HU46" s="8"/>
      <c r="HV46" s="8"/>
      <c r="HW46" s="8"/>
      <c r="HX46" s="8"/>
      <c r="HY46" s="8"/>
      <c r="HZ46" s="57"/>
    </row>
    <row r="47" spans="1:234" x14ac:dyDescent="0.25">
      <c r="A47" s="2">
        <f t="shared" si="46"/>
        <v>13200</v>
      </c>
      <c r="B47" s="2">
        <f t="shared" si="0"/>
        <v>3.6666666666666665</v>
      </c>
      <c r="C47" s="2">
        <v>0.2</v>
      </c>
      <c r="D47" s="2">
        <f t="shared" si="1"/>
        <v>2.0000000000000001E-4</v>
      </c>
      <c r="E47" s="2">
        <f t="shared" si="2"/>
        <v>1.9736921052947367</v>
      </c>
      <c r="F47" s="66"/>
      <c r="G47" s="8"/>
      <c r="H47" s="8"/>
      <c r="I47" s="8"/>
      <c r="J47" s="44"/>
      <c r="K47" s="44"/>
      <c r="L47" s="44"/>
      <c r="M47" s="44"/>
      <c r="N47" s="44"/>
      <c r="W47" s="2">
        <f t="shared" si="47"/>
        <v>13200</v>
      </c>
      <c r="X47" s="2">
        <f t="shared" si="3"/>
        <v>3.6666666666666665</v>
      </c>
      <c r="Y47" s="2">
        <v>0.2</v>
      </c>
      <c r="Z47" s="2">
        <f t="shared" si="4"/>
        <v>2.0000000000000001E-4</v>
      </c>
      <c r="AA47" s="2">
        <f t="shared" si="5"/>
        <v>1.6438421918071235</v>
      </c>
      <c r="AB47" s="66"/>
      <c r="AC47" s="8"/>
      <c r="AD47" s="8"/>
      <c r="AE47" s="8"/>
      <c r="AF47" s="44"/>
      <c r="AG47" s="44"/>
      <c r="AH47" s="44"/>
      <c r="AI47" s="44"/>
      <c r="AJ47" s="44"/>
      <c r="AN47" s="44"/>
      <c r="AO47" s="44"/>
      <c r="AP47" s="44"/>
      <c r="AQ47" s="2">
        <f t="shared" si="48"/>
        <v>13200</v>
      </c>
      <c r="AR47" s="2">
        <f t="shared" si="6"/>
        <v>3.6666666666666665</v>
      </c>
      <c r="AS47" s="2">
        <v>0.2</v>
      </c>
      <c r="AT47" s="2">
        <f t="shared" si="7"/>
        <v>2.0000000000000001E-4</v>
      </c>
      <c r="AU47" s="2">
        <f t="shared" si="8"/>
        <v>1.9736921052947367</v>
      </c>
      <c r="AV47" s="66"/>
      <c r="AW47" s="8"/>
      <c r="AX47" s="8"/>
      <c r="AY47" s="8"/>
      <c r="AZ47" s="52"/>
      <c r="BA47" s="52"/>
      <c r="BB47" s="52"/>
      <c r="BC47" s="2">
        <f t="shared" si="49"/>
        <v>13200</v>
      </c>
      <c r="BD47" s="2">
        <f t="shared" si="9"/>
        <v>3.6666666666666665</v>
      </c>
      <c r="BE47" s="2">
        <v>0.2</v>
      </c>
      <c r="BF47" s="2">
        <f t="shared" si="10"/>
        <v>2.0000000000000001E-4</v>
      </c>
      <c r="BG47" s="2">
        <f t="shared" si="11"/>
        <v>1.9736921052947367</v>
      </c>
      <c r="BH47" s="66"/>
      <c r="BI47" s="8"/>
      <c r="BJ47" s="8"/>
      <c r="BK47" s="8"/>
      <c r="BL47" s="52"/>
      <c r="BM47" s="52"/>
      <c r="BN47" s="52"/>
      <c r="BO47" s="52"/>
      <c r="BP47" s="2">
        <f t="shared" si="50"/>
        <v>13200</v>
      </c>
      <c r="BQ47" s="2">
        <f t="shared" si="12"/>
        <v>3.6666666666666665</v>
      </c>
      <c r="BR47" s="2">
        <v>0.3</v>
      </c>
      <c r="BS47" s="2">
        <f t="shared" si="13"/>
        <v>2.9999999999999997E-4</v>
      </c>
      <c r="BT47" s="2">
        <f t="shared" si="14"/>
        <v>2.9605381579421048</v>
      </c>
      <c r="BU47" s="66"/>
      <c r="BV47" s="8"/>
      <c r="BW47" s="52"/>
      <c r="BX47" s="52"/>
      <c r="BY47" s="8">
        <f t="shared" si="15"/>
        <v>2.3026407895105261</v>
      </c>
      <c r="BZ47" s="8"/>
      <c r="CA47" s="8"/>
      <c r="CB47" s="8"/>
      <c r="CC47" s="8"/>
      <c r="CD47" s="8"/>
      <c r="CE47" s="52"/>
      <c r="CL47" s="2">
        <f t="shared" si="51"/>
        <v>13200</v>
      </c>
      <c r="CM47" s="2">
        <f t="shared" si="16"/>
        <v>3.6666666666666665</v>
      </c>
      <c r="CN47" s="2">
        <v>0.2</v>
      </c>
      <c r="CO47" s="2">
        <f t="shared" si="17"/>
        <v>2.0000000000000001E-4</v>
      </c>
      <c r="CP47" s="2">
        <f t="shared" si="18"/>
        <v>1.9736921052947367</v>
      </c>
      <c r="CQ47" s="66"/>
      <c r="CR47" s="8"/>
      <c r="CS47" s="8"/>
      <c r="CT47" s="8"/>
      <c r="CU47" s="52"/>
      <c r="CV47" s="52"/>
      <c r="CW47" s="52"/>
      <c r="CX47" s="2">
        <f t="shared" si="52"/>
        <v>13200</v>
      </c>
      <c r="CY47" s="2">
        <f t="shared" si="19"/>
        <v>3.6666666666666665</v>
      </c>
      <c r="CZ47" s="2">
        <v>0.2</v>
      </c>
      <c r="DA47" s="2">
        <f t="shared" si="20"/>
        <v>2.0000000000000001E-4</v>
      </c>
      <c r="DB47" s="2">
        <f t="shared" si="21"/>
        <v>1.9736921052947367</v>
      </c>
      <c r="DC47" s="66"/>
      <c r="DD47" s="8"/>
      <c r="DE47" s="8"/>
      <c r="DF47" s="8"/>
      <c r="DG47" s="52"/>
      <c r="DH47" s="52"/>
      <c r="DI47" s="52"/>
      <c r="DJ47" s="52"/>
      <c r="DK47" s="2">
        <f t="shared" si="53"/>
        <v>13200</v>
      </c>
      <c r="DL47" s="2">
        <f t="shared" si="22"/>
        <v>3.6666666666666665</v>
      </c>
      <c r="DM47" s="2">
        <v>0.3</v>
      </c>
      <c r="DN47" s="2">
        <f t="shared" si="23"/>
        <v>2.9999999999999997E-4</v>
      </c>
      <c r="DO47" s="2">
        <f t="shared" si="24"/>
        <v>2.9605381579421048</v>
      </c>
      <c r="DP47" s="66"/>
      <c r="DQ47" s="8"/>
      <c r="DR47" s="52"/>
      <c r="DS47" s="52"/>
      <c r="DT47" s="8">
        <f t="shared" si="25"/>
        <v>2.3026407895105261</v>
      </c>
      <c r="DU47" s="8"/>
      <c r="DV47" s="8"/>
      <c r="DW47" s="8"/>
      <c r="DX47" s="8"/>
      <c r="DY47" s="8"/>
      <c r="DZ47" s="52"/>
      <c r="ER47" s="2">
        <f t="shared" si="54"/>
        <v>13200</v>
      </c>
      <c r="ES47" s="2">
        <f t="shared" si="26"/>
        <v>3.6666666666666665</v>
      </c>
      <c r="ET47" s="2">
        <v>0.2</v>
      </c>
      <c r="EU47" s="2">
        <f t="shared" si="27"/>
        <v>2.0000000000000001E-4</v>
      </c>
      <c r="EV47" s="2">
        <f t="shared" si="28"/>
        <v>1.9736921052947367</v>
      </c>
      <c r="EW47" s="66"/>
      <c r="EX47" s="8"/>
      <c r="EY47" s="8"/>
      <c r="EZ47" s="8"/>
      <c r="FA47" s="57"/>
      <c r="FB47" s="57"/>
      <c r="FC47" s="57"/>
      <c r="FD47" s="2">
        <f t="shared" si="55"/>
        <v>13200</v>
      </c>
      <c r="FE47" s="2">
        <f t="shared" si="29"/>
        <v>3.6666666666666665</v>
      </c>
      <c r="FF47" s="2">
        <v>0.2</v>
      </c>
      <c r="FG47" s="2">
        <f t="shared" si="30"/>
        <v>2.0000000000000001E-4</v>
      </c>
      <c r="FH47" s="2">
        <f t="shared" si="31"/>
        <v>1.9736921052947367</v>
      </c>
      <c r="FI47" s="66"/>
      <c r="FJ47" s="8"/>
      <c r="FK47" s="8"/>
      <c r="FL47" s="8"/>
      <c r="FM47" s="57"/>
      <c r="FN47" s="57"/>
      <c r="FO47" s="57"/>
      <c r="FP47" s="57"/>
      <c r="FQ47" s="2">
        <f t="shared" si="56"/>
        <v>13200</v>
      </c>
      <c r="FR47" s="2">
        <f t="shared" si="32"/>
        <v>3.6666666666666665</v>
      </c>
      <c r="FS47" s="2">
        <v>0.3</v>
      </c>
      <c r="FT47" s="2">
        <f t="shared" si="33"/>
        <v>2.9999999999999997E-4</v>
      </c>
      <c r="FU47" s="2">
        <f t="shared" si="34"/>
        <v>2.9605381579421048</v>
      </c>
      <c r="FV47" s="66"/>
      <c r="FZ47" s="8">
        <f t="shared" si="35"/>
        <v>2.3026407895105261</v>
      </c>
      <c r="GA47" s="8"/>
      <c r="GB47" s="8"/>
      <c r="GC47" s="8"/>
      <c r="GD47" s="8"/>
      <c r="GE47" s="8"/>
      <c r="GG47" s="57"/>
      <c r="GH47" s="57"/>
      <c r="GI47" s="57"/>
      <c r="GJ47" s="57"/>
      <c r="GK47" s="57"/>
      <c r="GL47" s="2">
        <f t="shared" si="57"/>
        <v>13200</v>
      </c>
      <c r="GM47" s="2">
        <f t="shared" si="36"/>
        <v>3.6666666666666665</v>
      </c>
      <c r="GN47" s="2">
        <v>0.2</v>
      </c>
      <c r="GO47" s="2">
        <f t="shared" si="37"/>
        <v>2.0000000000000001E-4</v>
      </c>
      <c r="GP47" s="2">
        <f t="shared" si="38"/>
        <v>1.9736921052947367</v>
      </c>
      <c r="GQ47" s="66"/>
      <c r="GR47" s="8"/>
      <c r="GS47" s="8"/>
      <c r="GT47" s="8"/>
      <c r="GU47" s="57"/>
      <c r="GV47" s="57"/>
      <c r="GW47" s="57"/>
      <c r="GX47" s="2">
        <f t="shared" si="58"/>
        <v>13200</v>
      </c>
      <c r="GY47" s="2">
        <f t="shared" si="39"/>
        <v>3.6666666666666665</v>
      </c>
      <c r="GZ47" s="2">
        <v>0.2</v>
      </c>
      <c r="HA47" s="2">
        <f t="shared" si="40"/>
        <v>2.0000000000000001E-4</v>
      </c>
      <c r="HB47" s="2">
        <f t="shared" si="41"/>
        <v>1.9736921052947367</v>
      </c>
      <c r="HC47" s="66"/>
      <c r="HD47" s="8"/>
      <c r="HE47" s="8"/>
      <c r="HF47" s="8"/>
      <c r="HG47" s="57"/>
      <c r="HH47" s="57"/>
      <c r="HI47" s="57"/>
      <c r="HJ47" s="57"/>
      <c r="HK47" s="2">
        <f t="shared" si="59"/>
        <v>13200</v>
      </c>
      <c r="HL47" s="2">
        <f t="shared" si="42"/>
        <v>3.6666666666666665</v>
      </c>
      <c r="HM47" s="2">
        <v>0.3</v>
      </c>
      <c r="HN47" s="2">
        <f t="shared" si="43"/>
        <v>2.9999999999999997E-4</v>
      </c>
      <c r="HO47" s="2">
        <f t="shared" si="44"/>
        <v>2.9605381579421048</v>
      </c>
      <c r="HP47" s="66"/>
      <c r="HQ47" s="8"/>
      <c r="HR47" s="57"/>
      <c r="HS47" s="57"/>
      <c r="HT47" s="8">
        <f t="shared" si="45"/>
        <v>2.3026407895105261</v>
      </c>
      <c r="HU47" s="8"/>
      <c r="HV47" s="8"/>
      <c r="HW47" s="8"/>
      <c r="HX47" s="8"/>
      <c r="HY47" s="8"/>
      <c r="HZ47" s="57"/>
    </row>
    <row r="48" spans="1:234" x14ac:dyDescent="0.25">
      <c r="A48" s="2">
        <f t="shared" si="46"/>
        <v>13500</v>
      </c>
      <c r="B48" s="2">
        <f t="shared" si="0"/>
        <v>3.75</v>
      </c>
      <c r="C48" s="2">
        <v>0.2</v>
      </c>
      <c r="D48" s="2">
        <f t="shared" si="1"/>
        <v>2.0000000000000001E-4</v>
      </c>
      <c r="E48" s="2">
        <f t="shared" si="2"/>
        <v>1.9736921052947367</v>
      </c>
      <c r="F48" s="66"/>
      <c r="G48" s="8"/>
      <c r="H48" s="8"/>
      <c r="I48" s="8"/>
      <c r="J48" s="44"/>
      <c r="K48" s="44"/>
      <c r="L48" s="44"/>
      <c r="M48" s="44"/>
      <c r="N48" s="44"/>
      <c r="W48" s="2">
        <f t="shared" si="47"/>
        <v>13500</v>
      </c>
      <c r="X48" s="2">
        <f t="shared" si="3"/>
        <v>3.75</v>
      </c>
      <c r="Y48" s="2">
        <v>0.2</v>
      </c>
      <c r="Z48" s="2">
        <f t="shared" si="4"/>
        <v>2.0000000000000001E-4</v>
      </c>
      <c r="AA48" s="2">
        <f t="shared" si="5"/>
        <v>1.6438421918071235</v>
      </c>
      <c r="AB48" s="66"/>
      <c r="AC48" s="8"/>
      <c r="AD48" s="8"/>
      <c r="AE48" s="8"/>
      <c r="AF48" s="44"/>
      <c r="AG48" s="44"/>
      <c r="AH48" s="44"/>
      <c r="AI48" s="44"/>
      <c r="AJ48" s="44"/>
      <c r="AN48" s="44"/>
      <c r="AO48" s="44"/>
      <c r="AP48" s="44"/>
      <c r="AQ48" s="2">
        <f t="shared" si="48"/>
        <v>13500</v>
      </c>
      <c r="AR48" s="2">
        <f t="shared" si="6"/>
        <v>3.75</v>
      </c>
      <c r="AS48" s="2">
        <v>0.2</v>
      </c>
      <c r="AT48" s="2">
        <f t="shared" si="7"/>
        <v>2.0000000000000001E-4</v>
      </c>
      <c r="AU48" s="2">
        <f t="shared" si="8"/>
        <v>1.9736921052947367</v>
      </c>
      <c r="AV48" s="66"/>
      <c r="AW48" s="8"/>
      <c r="AX48" s="8"/>
      <c r="AY48" s="8"/>
      <c r="AZ48" s="52"/>
      <c r="BA48" s="52"/>
      <c r="BB48" s="52"/>
      <c r="BC48" s="2">
        <f t="shared" si="49"/>
        <v>13500</v>
      </c>
      <c r="BD48" s="2">
        <f t="shared" si="9"/>
        <v>3.75</v>
      </c>
      <c r="BE48" s="2">
        <v>0.1</v>
      </c>
      <c r="BF48" s="2">
        <f t="shared" si="10"/>
        <v>1E-4</v>
      </c>
      <c r="BG48" s="2">
        <f t="shared" si="11"/>
        <v>0.98684605264736835</v>
      </c>
      <c r="BH48" s="66"/>
      <c r="BI48" s="8"/>
      <c r="BJ48" s="8"/>
      <c r="BK48" s="8"/>
      <c r="BL48" s="52"/>
      <c r="BM48" s="52"/>
      <c r="BN48" s="52"/>
      <c r="BO48" s="52"/>
      <c r="BP48" s="2">
        <f t="shared" si="50"/>
        <v>13500</v>
      </c>
      <c r="BQ48" s="2">
        <f t="shared" si="12"/>
        <v>3.75</v>
      </c>
      <c r="BR48" s="2">
        <v>0.3</v>
      </c>
      <c r="BS48" s="2">
        <f t="shared" si="13"/>
        <v>2.9999999999999997E-4</v>
      </c>
      <c r="BT48" s="2">
        <f t="shared" si="14"/>
        <v>2.9605381579421048</v>
      </c>
      <c r="BU48" s="66"/>
      <c r="BV48" s="8"/>
      <c r="BW48" s="52"/>
      <c r="BX48" s="52"/>
      <c r="BY48" s="8">
        <f t="shared" si="15"/>
        <v>1.9736921052947369</v>
      </c>
      <c r="BZ48" s="8"/>
      <c r="CA48" s="8"/>
      <c r="CB48" s="8"/>
      <c r="CC48" s="8"/>
      <c r="CD48" s="8"/>
      <c r="CE48" s="52"/>
      <c r="CL48" s="2">
        <f t="shared" si="51"/>
        <v>13500</v>
      </c>
      <c r="CM48" s="2">
        <f t="shared" si="16"/>
        <v>3.75</v>
      </c>
      <c r="CN48" s="2">
        <v>0.2</v>
      </c>
      <c r="CO48" s="2">
        <f t="shared" si="17"/>
        <v>2.0000000000000001E-4</v>
      </c>
      <c r="CP48" s="2">
        <f t="shared" si="18"/>
        <v>1.9736921052947367</v>
      </c>
      <c r="CQ48" s="66"/>
      <c r="CR48" s="8"/>
      <c r="CS48" s="8"/>
      <c r="CT48" s="8"/>
      <c r="CU48" s="52"/>
      <c r="CV48" s="52"/>
      <c r="CW48" s="52"/>
      <c r="CX48" s="2">
        <f t="shared" si="52"/>
        <v>13500</v>
      </c>
      <c r="CY48" s="2">
        <f t="shared" si="19"/>
        <v>3.75</v>
      </c>
      <c r="CZ48" s="2">
        <v>0.2</v>
      </c>
      <c r="DA48" s="2">
        <f t="shared" si="20"/>
        <v>2.0000000000000001E-4</v>
      </c>
      <c r="DB48" s="2">
        <f t="shared" si="21"/>
        <v>1.9736921052947367</v>
      </c>
      <c r="DC48" s="66"/>
      <c r="DD48" s="8"/>
      <c r="DE48" s="8"/>
      <c r="DF48" s="8"/>
      <c r="DG48" s="52"/>
      <c r="DH48" s="52"/>
      <c r="DI48" s="52"/>
      <c r="DJ48" s="52"/>
      <c r="DK48" s="2">
        <f t="shared" si="53"/>
        <v>13500</v>
      </c>
      <c r="DL48" s="2">
        <f t="shared" si="22"/>
        <v>3.75</v>
      </c>
      <c r="DM48" s="2">
        <v>0.3</v>
      </c>
      <c r="DN48" s="2">
        <f t="shared" si="23"/>
        <v>2.9999999999999997E-4</v>
      </c>
      <c r="DO48" s="2">
        <f t="shared" si="24"/>
        <v>2.9605381579421048</v>
      </c>
      <c r="DP48" s="66"/>
      <c r="DQ48" s="8"/>
      <c r="DR48" s="52"/>
      <c r="DS48" s="52"/>
      <c r="DT48" s="8">
        <f t="shared" si="25"/>
        <v>2.3026407895105261</v>
      </c>
      <c r="DU48" s="8"/>
      <c r="DV48" s="8"/>
      <c r="DW48" s="8"/>
      <c r="DX48" s="8"/>
      <c r="DY48" s="8"/>
      <c r="DZ48" s="52"/>
      <c r="ER48" s="2">
        <f t="shared" si="54"/>
        <v>13500</v>
      </c>
      <c r="ES48" s="2">
        <f t="shared" si="26"/>
        <v>3.75</v>
      </c>
      <c r="ET48" s="2">
        <v>0.1</v>
      </c>
      <c r="EU48" s="2">
        <f t="shared" si="27"/>
        <v>1E-4</v>
      </c>
      <c r="EV48" s="2">
        <f t="shared" si="28"/>
        <v>0.98684605264736835</v>
      </c>
      <c r="EW48" s="66"/>
      <c r="EX48" s="8"/>
      <c r="EY48" s="8"/>
      <c r="EZ48" s="8"/>
      <c r="FA48" s="57"/>
      <c r="FB48" s="57"/>
      <c r="FC48" s="57"/>
      <c r="FD48" s="2">
        <f t="shared" si="55"/>
        <v>13500</v>
      </c>
      <c r="FE48" s="2">
        <f t="shared" si="29"/>
        <v>3.75</v>
      </c>
      <c r="FF48" s="2">
        <v>0.1</v>
      </c>
      <c r="FG48" s="2">
        <f t="shared" si="30"/>
        <v>1E-4</v>
      </c>
      <c r="FH48" s="2">
        <f t="shared" si="31"/>
        <v>0.98684605264736835</v>
      </c>
      <c r="FI48" s="66"/>
      <c r="FJ48" s="8"/>
      <c r="FK48" s="8"/>
      <c r="FL48" s="8"/>
      <c r="FM48" s="57"/>
      <c r="FN48" s="57"/>
      <c r="FO48" s="57"/>
      <c r="FP48" s="57"/>
      <c r="FQ48" s="2">
        <f t="shared" si="56"/>
        <v>13500</v>
      </c>
      <c r="FR48" s="2">
        <f t="shared" si="32"/>
        <v>3.75</v>
      </c>
      <c r="FS48" s="2">
        <v>0.3</v>
      </c>
      <c r="FT48" s="2">
        <f t="shared" si="33"/>
        <v>2.9999999999999997E-4</v>
      </c>
      <c r="FU48" s="2">
        <f t="shared" si="34"/>
        <v>2.9605381579421048</v>
      </c>
      <c r="FV48" s="66"/>
      <c r="FZ48" s="8">
        <f t="shared" si="35"/>
        <v>1.6447434210789471</v>
      </c>
      <c r="GA48" s="8"/>
      <c r="GB48" s="8"/>
      <c r="GC48" s="8"/>
      <c r="GD48" s="8"/>
      <c r="GE48" s="8"/>
      <c r="GG48" s="57"/>
      <c r="GH48" s="57"/>
      <c r="GI48" s="57"/>
      <c r="GJ48" s="57"/>
      <c r="GK48" s="57"/>
      <c r="GL48" s="2">
        <f t="shared" si="57"/>
        <v>13500</v>
      </c>
      <c r="GM48" s="2">
        <f t="shared" si="36"/>
        <v>3.75</v>
      </c>
      <c r="GN48" s="2">
        <v>0.2</v>
      </c>
      <c r="GO48" s="2">
        <f t="shared" si="37"/>
        <v>2.0000000000000001E-4</v>
      </c>
      <c r="GP48" s="2">
        <f t="shared" si="38"/>
        <v>1.9736921052947367</v>
      </c>
      <c r="GQ48" s="66"/>
      <c r="GR48" s="8"/>
      <c r="GS48" s="8"/>
      <c r="GT48" s="8"/>
      <c r="GU48" s="57"/>
      <c r="GV48" s="57"/>
      <c r="GW48" s="57"/>
      <c r="GX48" s="2">
        <f t="shared" si="58"/>
        <v>13500</v>
      </c>
      <c r="GY48" s="2">
        <f t="shared" si="39"/>
        <v>3.75</v>
      </c>
      <c r="GZ48" s="2">
        <v>0.1</v>
      </c>
      <c r="HA48" s="2">
        <f t="shared" si="40"/>
        <v>1E-4</v>
      </c>
      <c r="HB48" s="2">
        <f t="shared" si="41"/>
        <v>0.98684605264736835</v>
      </c>
      <c r="HC48" s="66"/>
      <c r="HD48" s="8"/>
      <c r="HE48" s="8"/>
      <c r="HF48" s="8"/>
      <c r="HG48" s="57"/>
      <c r="HH48" s="57"/>
      <c r="HI48" s="57"/>
      <c r="HJ48" s="57"/>
      <c r="HK48" s="2">
        <f t="shared" si="59"/>
        <v>13500</v>
      </c>
      <c r="HL48" s="2">
        <f t="shared" si="42"/>
        <v>3.75</v>
      </c>
      <c r="HM48" s="2">
        <v>0.3</v>
      </c>
      <c r="HN48" s="2">
        <f t="shared" si="43"/>
        <v>2.9999999999999997E-4</v>
      </c>
      <c r="HO48" s="2">
        <f t="shared" si="44"/>
        <v>2.9605381579421048</v>
      </c>
      <c r="HP48" s="66"/>
      <c r="HQ48" s="8"/>
      <c r="HR48" s="57"/>
      <c r="HS48" s="57"/>
      <c r="HT48" s="8">
        <f t="shared" si="45"/>
        <v>1.9736921052947369</v>
      </c>
      <c r="HU48" s="8"/>
      <c r="HV48" s="8"/>
      <c r="HW48" s="8"/>
      <c r="HX48" s="8"/>
      <c r="HY48" s="8"/>
      <c r="HZ48" s="57"/>
    </row>
    <row r="49" spans="1:234" x14ac:dyDescent="0.25">
      <c r="A49" s="2">
        <f t="shared" si="46"/>
        <v>13800</v>
      </c>
      <c r="B49" s="2">
        <f t="shared" si="0"/>
        <v>3.8333333333333335</v>
      </c>
      <c r="C49" s="2">
        <v>0.2</v>
      </c>
      <c r="D49" s="2">
        <f t="shared" si="1"/>
        <v>2.0000000000000001E-4</v>
      </c>
      <c r="E49" s="2">
        <f t="shared" si="2"/>
        <v>1.9736921052947367</v>
      </c>
      <c r="F49" s="66"/>
      <c r="G49" s="8"/>
      <c r="H49" s="8"/>
      <c r="I49" s="8"/>
      <c r="J49" s="44"/>
      <c r="K49" s="44"/>
      <c r="L49" s="44"/>
      <c r="M49" s="44"/>
      <c r="N49" s="44"/>
      <c r="W49" s="2">
        <f t="shared" si="47"/>
        <v>13800</v>
      </c>
      <c r="X49" s="2">
        <f t="shared" si="3"/>
        <v>3.8333333333333335</v>
      </c>
      <c r="Y49" s="2">
        <v>0.2</v>
      </c>
      <c r="Z49" s="2">
        <f t="shared" si="4"/>
        <v>2.0000000000000001E-4</v>
      </c>
      <c r="AA49" s="2">
        <f t="shared" si="5"/>
        <v>1.6438421918071235</v>
      </c>
      <c r="AB49" s="66"/>
      <c r="AC49" s="8"/>
      <c r="AD49" s="8"/>
      <c r="AE49" s="8"/>
      <c r="AF49" s="44"/>
      <c r="AG49" s="44"/>
      <c r="AH49" s="44"/>
      <c r="AI49" s="44"/>
      <c r="AJ49" s="44"/>
      <c r="AN49" s="44"/>
      <c r="AO49" s="44"/>
      <c r="AP49" s="44"/>
      <c r="AQ49" s="2">
        <f t="shared" si="48"/>
        <v>13800</v>
      </c>
      <c r="AR49" s="2">
        <f t="shared" si="6"/>
        <v>3.8333333333333335</v>
      </c>
      <c r="AS49" s="2">
        <v>0.2</v>
      </c>
      <c r="AT49" s="2">
        <f t="shared" si="7"/>
        <v>2.0000000000000001E-4</v>
      </c>
      <c r="AU49" s="2">
        <f t="shared" si="8"/>
        <v>1.9736921052947367</v>
      </c>
      <c r="AV49" s="66"/>
      <c r="AW49" s="8"/>
      <c r="AX49" s="8"/>
      <c r="AY49" s="8"/>
      <c r="AZ49" s="52"/>
      <c r="BA49" s="52"/>
      <c r="BB49" s="52"/>
      <c r="BC49" s="2">
        <f t="shared" si="49"/>
        <v>13800</v>
      </c>
      <c r="BD49" s="2">
        <f t="shared" si="9"/>
        <v>3.8333333333333335</v>
      </c>
      <c r="BE49" s="2">
        <v>0.2</v>
      </c>
      <c r="BF49" s="2">
        <f t="shared" si="10"/>
        <v>2.0000000000000001E-4</v>
      </c>
      <c r="BG49" s="2">
        <f t="shared" si="11"/>
        <v>1.9736921052947367</v>
      </c>
      <c r="BH49" s="66"/>
      <c r="BI49" s="8"/>
      <c r="BJ49" s="8"/>
      <c r="BK49" s="8"/>
      <c r="BL49" s="52"/>
      <c r="BM49" s="52"/>
      <c r="BN49" s="52"/>
      <c r="BO49" s="52"/>
      <c r="BP49" s="2">
        <f t="shared" si="50"/>
        <v>13800</v>
      </c>
      <c r="BQ49" s="2">
        <f t="shared" si="12"/>
        <v>3.8333333333333335</v>
      </c>
      <c r="BR49" s="2">
        <v>0.3</v>
      </c>
      <c r="BS49" s="2">
        <f t="shared" si="13"/>
        <v>2.9999999999999997E-4</v>
      </c>
      <c r="BT49" s="2">
        <f t="shared" si="14"/>
        <v>2.9605381579421048</v>
      </c>
      <c r="BU49" s="66"/>
      <c r="BV49" s="8"/>
      <c r="BW49" s="52"/>
      <c r="BX49" s="52"/>
      <c r="BY49" s="8">
        <f t="shared" si="15"/>
        <v>2.3026407895105261</v>
      </c>
      <c r="BZ49" s="8"/>
      <c r="CA49" s="8"/>
      <c r="CB49" s="8"/>
      <c r="CC49" s="8"/>
      <c r="CD49" s="8"/>
      <c r="CE49" s="52"/>
      <c r="CL49" s="2">
        <f t="shared" si="51"/>
        <v>13800</v>
      </c>
      <c r="CM49" s="2">
        <f t="shared" si="16"/>
        <v>3.8333333333333335</v>
      </c>
      <c r="CN49" s="2">
        <v>0.2</v>
      </c>
      <c r="CO49" s="2">
        <f t="shared" si="17"/>
        <v>2.0000000000000001E-4</v>
      </c>
      <c r="CP49" s="2">
        <f t="shared" si="18"/>
        <v>1.9736921052947367</v>
      </c>
      <c r="CQ49" s="66"/>
      <c r="CR49" s="8"/>
      <c r="CS49" s="8"/>
      <c r="CT49" s="8"/>
      <c r="CU49" s="52"/>
      <c r="CV49" s="52"/>
      <c r="CW49" s="52"/>
      <c r="CX49" s="2">
        <f t="shared" si="52"/>
        <v>13800</v>
      </c>
      <c r="CY49" s="2">
        <f t="shared" si="19"/>
        <v>3.8333333333333335</v>
      </c>
      <c r="CZ49" s="2">
        <v>0.2</v>
      </c>
      <c r="DA49" s="2">
        <f t="shared" si="20"/>
        <v>2.0000000000000001E-4</v>
      </c>
      <c r="DB49" s="2">
        <f t="shared" si="21"/>
        <v>1.9736921052947367</v>
      </c>
      <c r="DC49" s="66"/>
      <c r="DD49" s="8"/>
      <c r="DE49" s="8"/>
      <c r="DF49" s="8"/>
      <c r="DG49" s="52"/>
      <c r="DH49" s="52"/>
      <c r="DI49" s="52"/>
      <c r="DJ49" s="52"/>
      <c r="DK49" s="2">
        <f t="shared" si="53"/>
        <v>13800</v>
      </c>
      <c r="DL49" s="2">
        <f t="shared" si="22"/>
        <v>3.8333333333333335</v>
      </c>
      <c r="DM49" s="2">
        <v>0.3</v>
      </c>
      <c r="DN49" s="2">
        <f t="shared" si="23"/>
        <v>2.9999999999999997E-4</v>
      </c>
      <c r="DO49" s="2">
        <f t="shared" si="24"/>
        <v>2.9605381579421048</v>
      </c>
      <c r="DP49" s="66"/>
      <c r="DQ49" s="8"/>
      <c r="DR49" s="52"/>
      <c r="DS49" s="52"/>
      <c r="DT49" s="8">
        <f t="shared" si="25"/>
        <v>2.3026407895105261</v>
      </c>
      <c r="DU49" s="8"/>
      <c r="DV49" s="8"/>
      <c r="DW49" s="8"/>
      <c r="DX49" s="8"/>
      <c r="DY49" s="8"/>
      <c r="DZ49" s="52"/>
      <c r="ER49" s="2">
        <f t="shared" si="54"/>
        <v>13800</v>
      </c>
      <c r="ES49" s="2">
        <f t="shared" si="26"/>
        <v>3.8333333333333335</v>
      </c>
      <c r="ET49" s="2">
        <v>0.2</v>
      </c>
      <c r="EU49" s="2">
        <f t="shared" si="27"/>
        <v>2.0000000000000001E-4</v>
      </c>
      <c r="EV49" s="2">
        <f t="shared" si="28"/>
        <v>1.9736921052947367</v>
      </c>
      <c r="EW49" s="66"/>
      <c r="EX49" s="8"/>
      <c r="EY49" s="8"/>
      <c r="EZ49" s="8"/>
      <c r="FA49" s="57"/>
      <c r="FB49" s="57"/>
      <c r="FC49" s="57"/>
      <c r="FD49" s="2">
        <f t="shared" si="55"/>
        <v>13800</v>
      </c>
      <c r="FE49" s="2">
        <f t="shared" si="29"/>
        <v>3.8333333333333335</v>
      </c>
      <c r="FF49" s="2">
        <v>0.2</v>
      </c>
      <c r="FG49" s="2">
        <f t="shared" si="30"/>
        <v>2.0000000000000001E-4</v>
      </c>
      <c r="FH49" s="2">
        <f t="shared" si="31"/>
        <v>1.9736921052947367</v>
      </c>
      <c r="FI49" s="66"/>
      <c r="FJ49" s="8"/>
      <c r="FK49" s="8"/>
      <c r="FL49" s="8"/>
      <c r="FM49" s="57"/>
      <c r="FN49" s="57"/>
      <c r="FO49" s="57"/>
      <c r="FP49" s="57"/>
      <c r="FQ49" s="2">
        <f t="shared" si="56"/>
        <v>13800</v>
      </c>
      <c r="FR49" s="2">
        <f t="shared" si="32"/>
        <v>3.8333333333333335</v>
      </c>
      <c r="FS49" s="2">
        <v>0.3</v>
      </c>
      <c r="FT49" s="2">
        <f t="shared" si="33"/>
        <v>2.9999999999999997E-4</v>
      </c>
      <c r="FU49" s="2">
        <f t="shared" si="34"/>
        <v>2.9605381579421048</v>
      </c>
      <c r="FV49" s="66"/>
      <c r="FZ49" s="8">
        <f t="shared" si="35"/>
        <v>2.3026407895105261</v>
      </c>
      <c r="GA49" s="8"/>
      <c r="GB49" s="8"/>
      <c r="GC49" s="8"/>
      <c r="GD49" s="8"/>
      <c r="GE49" s="8"/>
      <c r="GG49" s="57"/>
      <c r="GH49" s="57"/>
      <c r="GI49" s="57"/>
      <c r="GJ49" s="57"/>
      <c r="GK49" s="57"/>
      <c r="GL49" s="2">
        <f t="shared" si="57"/>
        <v>13800</v>
      </c>
      <c r="GM49" s="2">
        <f t="shared" si="36"/>
        <v>3.8333333333333335</v>
      </c>
      <c r="GN49" s="2">
        <v>0.2</v>
      </c>
      <c r="GO49" s="2">
        <f t="shared" si="37"/>
        <v>2.0000000000000001E-4</v>
      </c>
      <c r="GP49" s="2">
        <f t="shared" si="38"/>
        <v>1.9736921052947367</v>
      </c>
      <c r="GQ49" s="66"/>
      <c r="GR49" s="8"/>
      <c r="GS49" s="8"/>
      <c r="GT49" s="8"/>
      <c r="GU49" s="57"/>
      <c r="GV49" s="57"/>
      <c r="GW49" s="57"/>
      <c r="GX49" s="2">
        <f t="shared" si="58"/>
        <v>13800</v>
      </c>
      <c r="GY49" s="2">
        <f t="shared" si="39"/>
        <v>3.8333333333333335</v>
      </c>
      <c r="GZ49" s="2">
        <v>0.2</v>
      </c>
      <c r="HA49" s="2">
        <f t="shared" si="40"/>
        <v>2.0000000000000001E-4</v>
      </c>
      <c r="HB49" s="2">
        <f t="shared" si="41"/>
        <v>1.9736921052947367</v>
      </c>
      <c r="HC49" s="66"/>
      <c r="HD49" s="8"/>
      <c r="HE49" s="8"/>
      <c r="HF49" s="8"/>
      <c r="HG49" s="57"/>
      <c r="HH49" s="57"/>
      <c r="HI49" s="57"/>
      <c r="HJ49" s="57"/>
      <c r="HK49" s="2">
        <f t="shared" si="59"/>
        <v>13800</v>
      </c>
      <c r="HL49" s="2">
        <f t="shared" si="42"/>
        <v>3.8333333333333335</v>
      </c>
      <c r="HM49" s="2">
        <v>0.3</v>
      </c>
      <c r="HN49" s="2">
        <f t="shared" si="43"/>
        <v>2.9999999999999997E-4</v>
      </c>
      <c r="HO49" s="2">
        <f t="shared" si="44"/>
        <v>2.9605381579421048</v>
      </c>
      <c r="HP49" s="66"/>
      <c r="HQ49" s="8"/>
      <c r="HR49" s="57"/>
      <c r="HS49" s="57"/>
      <c r="HT49" s="8">
        <f t="shared" si="45"/>
        <v>2.3026407895105261</v>
      </c>
      <c r="HU49" s="8"/>
      <c r="HV49" s="8"/>
      <c r="HW49" s="8"/>
      <c r="HX49" s="8"/>
      <c r="HY49" s="8"/>
      <c r="HZ49" s="57"/>
    </row>
    <row r="50" spans="1:234" x14ac:dyDescent="0.25">
      <c r="A50" s="2">
        <f t="shared" si="46"/>
        <v>14100</v>
      </c>
      <c r="B50" s="2">
        <f t="shared" si="0"/>
        <v>3.9166666666666665</v>
      </c>
      <c r="C50" s="2">
        <v>0.2</v>
      </c>
      <c r="D50" s="2">
        <f t="shared" si="1"/>
        <v>2.0000000000000001E-4</v>
      </c>
      <c r="E50" s="2">
        <f t="shared" si="2"/>
        <v>1.9736921052947367</v>
      </c>
      <c r="F50" s="66"/>
      <c r="G50" s="8"/>
      <c r="H50" s="8"/>
      <c r="I50" s="8"/>
      <c r="J50" s="44"/>
      <c r="K50" s="44"/>
      <c r="L50" s="44"/>
      <c r="M50" s="44"/>
      <c r="N50" s="44"/>
      <c r="W50" s="2">
        <f t="shared" si="47"/>
        <v>14100</v>
      </c>
      <c r="X50" s="2">
        <f t="shared" si="3"/>
        <v>3.9166666666666665</v>
      </c>
      <c r="Y50" s="2">
        <v>0.2</v>
      </c>
      <c r="Z50" s="2">
        <f t="shared" si="4"/>
        <v>2.0000000000000001E-4</v>
      </c>
      <c r="AA50" s="2">
        <f t="shared" si="5"/>
        <v>1.6438421918071235</v>
      </c>
      <c r="AB50" s="66"/>
      <c r="AC50" s="8"/>
      <c r="AD50" s="8"/>
      <c r="AE50" s="8"/>
      <c r="AF50" s="44"/>
      <c r="AG50" s="44"/>
      <c r="AH50" s="44"/>
      <c r="AI50" s="44"/>
      <c r="AJ50" s="44"/>
      <c r="AN50" s="44"/>
      <c r="AO50" s="44"/>
      <c r="AP50" s="44"/>
      <c r="AQ50" s="2">
        <f t="shared" si="48"/>
        <v>14100</v>
      </c>
      <c r="AR50" s="2">
        <f t="shared" si="6"/>
        <v>3.9166666666666665</v>
      </c>
      <c r="AS50" s="2">
        <v>0.2</v>
      </c>
      <c r="AT50" s="2">
        <f t="shared" si="7"/>
        <v>2.0000000000000001E-4</v>
      </c>
      <c r="AU50" s="2">
        <f t="shared" si="8"/>
        <v>1.9736921052947367</v>
      </c>
      <c r="AV50" s="66"/>
      <c r="AW50" s="8"/>
      <c r="AX50" s="8"/>
      <c r="AY50" s="8"/>
      <c r="AZ50" s="52"/>
      <c r="BA50" s="52"/>
      <c r="BB50" s="52"/>
      <c r="BC50" s="2">
        <f t="shared" si="49"/>
        <v>14100</v>
      </c>
      <c r="BD50" s="2">
        <f t="shared" si="9"/>
        <v>3.9166666666666665</v>
      </c>
      <c r="BE50" s="2">
        <v>0.2</v>
      </c>
      <c r="BF50" s="2">
        <f t="shared" si="10"/>
        <v>2.0000000000000001E-4</v>
      </c>
      <c r="BG50" s="2">
        <f t="shared" si="11"/>
        <v>1.9736921052947367</v>
      </c>
      <c r="BH50" s="66"/>
      <c r="BI50" s="8"/>
      <c r="BJ50" s="8"/>
      <c r="BK50" s="8"/>
      <c r="BL50" s="52"/>
      <c r="BM50" s="52"/>
      <c r="BN50" s="52"/>
      <c r="BO50" s="52"/>
      <c r="BP50" s="2">
        <f t="shared" si="50"/>
        <v>14100</v>
      </c>
      <c r="BQ50" s="2">
        <f t="shared" si="12"/>
        <v>3.9166666666666665</v>
      </c>
      <c r="BR50" s="2">
        <v>0.3</v>
      </c>
      <c r="BS50" s="2">
        <f t="shared" si="13"/>
        <v>2.9999999999999997E-4</v>
      </c>
      <c r="BT50" s="2">
        <f t="shared" si="14"/>
        <v>2.9605381579421048</v>
      </c>
      <c r="BU50" s="66"/>
      <c r="BV50" s="8"/>
      <c r="BW50" s="52"/>
      <c r="BX50" s="52"/>
      <c r="BY50" s="8">
        <f t="shared" si="15"/>
        <v>2.3026407895105261</v>
      </c>
      <c r="BZ50" s="8"/>
      <c r="CA50" s="8"/>
      <c r="CB50" s="8"/>
      <c r="CC50" s="8"/>
      <c r="CD50" s="8"/>
      <c r="CE50" s="52"/>
      <c r="CL50" s="2">
        <f t="shared" si="51"/>
        <v>14100</v>
      </c>
      <c r="CM50" s="2">
        <f t="shared" si="16"/>
        <v>3.9166666666666665</v>
      </c>
      <c r="CN50" s="2">
        <v>0.2</v>
      </c>
      <c r="CO50" s="2">
        <f t="shared" si="17"/>
        <v>2.0000000000000001E-4</v>
      </c>
      <c r="CP50" s="2">
        <f t="shared" si="18"/>
        <v>1.9736921052947367</v>
      </c>
      <c r="CQ50" s="66"/>
      <c r="CR50" s="8"/>
      <c r="CS50" s="8"/>
      <c r="CT50" s="8"/>
      <c r="CU50" s="52"/>
      <c r="CV50" s="52"/>
      <c r="CW50" s="52"/>
      <c r="CX50" s="2">
        <f t="shared" si="52"/>
        <v>14100</v>
      </c>
      <c r="CY50" s="2">
        <f t="shared" si="19"/>
        <v>3.9166666666666665</v>
      </c>
      <c r="CZ50" s="2">
        <v>0.2</v>
      </c>
      <c r="DA50" s="2">
        <f t="shared" si="20"/>
        <v>2.0000000000000001E-4</v>
      </c>
      <c r="DB50" s="2">
        <f t="shared" si="21"/>
        <v>1.9736921052947367</v>
      </c>
      <c r="DC50" s="66"/>
      <c r="DD50" s="8"/>
      <c r="DE50" s="8"/>
      <c r="DF50" s="8"/>
      <c r="DG50" s="52"/>
      <c r="DH50" s="52"/>
      <c r="DI50" s="52"/>
      <c r="DJ50" s="52"/>
      <c r="DK50" s="2">
        <f t="shared" si="53"/>
        <v>14100</v>
      </c>
      <c r="DL50" s="2">
        <f t="shared" si="22"/>
        <v>3.9166666666666665</v>
      </c>
      <c r="DM50" s="2">
        <v>0.3</v>
      </c>
      <c r="DN50" s="2">
        <f t="shared" si="23"/>
        <v>2.9999999999999997E-4</v>
      </c>
      <c r="DO50" s="2">
        <f t="shared" si="24"/>
        <v>2.9605381579421048</v>
      </c>
      <c r="DP50" s="66"/>
      <c r="DQ50" s="8"/>
      <c r="DR50" s="52"/>
      <c r="DS50" s="52"/>
      <c r="DT50" s="8">
        <f t="shared" si="25"/>
        <v>2.3026407895105261</v>
      </c>
      <c r="DU50" s="8"/>
      <c r="DV50" s="8"/>
      <c r="DW50" s="8"/>
      <c r="DX50" s="8"/>
      <c r="DY50" s="8"/>
      <c r="DZ50" s="52"/>
      <c r="ER50" s="2">
        <f t="shared" si="54"/>
        <v>14100</v>
      </c>
      <c r="ES50" s="2">
        <f t="shared" si="26"/>
        <v>3.9166666666666665</v>
      </c>
      <c r="ET50" s="2">
        <v>0.2</v>
      </c>
      <c r="EU50" s="2">
        <f t="shared" si="27"/>
        <v>2.0000000000000001E-4</v>
      </c>
      <c r="EV50" s="2">
        <f t="shared" si="28"/>
        <v>1.9736921052947367</v>
      </c>
      <c r="EW50" s="66"/>
      <c r="EX50" s="8"/>
      <c r="EY50" s="8"/>
      <c r="EZ50" s="8"/>
      <c r="FA50" s="57"/>
      <c r="FB50" s="57"/>
      <c r="FC50" s="57"/>
      <c r="FD50" s="2">
        <f t="shared" si="55"/>
        <v>14100</v>
      </c>
      <c r="FE50" s="2">
        <f t="shared" si="29"/>
        <v>3.9166666666666665</v>
      </c>
      <c r="FF50" s="2">
        <v>0.2</v>
      </c>
      <c r="FG50" s="2">
        <f t="shared" si="30"/>
        <v>2.0000000000000001E-4</v>
      </c>
      <c r="FH50" s="2">
        <f t="shared" si="31"/>
        <v>1.9736921052947367</v>
      </c>
      <c r="FI50" s="66"/>
      <c r="FJ50" s="8"/>
      <c r="FK50" s="8"/>
      <c r="FL50" s="8"/>
      <c r="FM50" s="57"/>
      <c r="FN50" s="57"/>
      <c r="FO50" s="57"/>
      <c r="FP50" s="57"/>
      <c r="FQ50" s="2">
        <f t="shared" si="56"/>
        <v>14100</v>
      </c>
      <c r="FR50" s="2">
        <f t="shared" si="32"/>
        <v>3.9166666666666665</v>
      </c>
      <c r="FS50" s="2">
        <v>0.3</v>
      </c>
      <c r="FT50" s="2">
        <f t="shared" si="33"/>
        <v>2.9999999999999997E-4</v>
      </c>
      <c r="FU50" s="2">
        <f t="shared" si="34"/>
        <v>2.9605381579421048</v>
      </c>
      <c r="FV50" s="66"/>
      <c r="FZ50" s="8">
        <f t="shared" si="35"/>
        <v>2.3026407895105261</v>
      </c>
      <c r="GA50" s="8"/>
      <c r="GB50" s="8"/>
      <c r="GC50" s="8"/>
      <c r="GD50" s="8"/>
      <c r="GE50" s="8"/>
      <c r="GG50" s="57"/>
      <c r="GH50" s="57"/>
      <c r="GI50" s="57"/>
      <c r="GJ50" s="57"/>
      <c r="GK50" s="57"/>
      <c r="GL50" s="2">
        <f t="shared" si="57"/>
        <v>14100</v>
      </c>
      <c r="GM50" s="2">
        <f t="shared" si="36"/>
        <v>3.9166666666666665</v>
      </c>
      <c r="GN50" s="2">
        <v>0.2</v>
      </c>
      <c r="GO50" s="2">
        <f t="shared" si="37"/>
        <v>2.0000000000000001E-4</v>
      </c>
      <c r="GP50" s="2">
        <f t="shared" si="38"/>
        <v>1.9736921052947367</v>
      </c>
      <c r="GQ50" s="66"/>
      <c r="GR50" s="8"/>
      <c r="GS50" s="8"/>
      <c r="GT50" s="8"/>
      <c r="GU50" s="57"/>
      <c r="GV50" s="57"/>
      <c r="GW50" s="57"/>
      <c r="GX50" s="2">
        <f t="shared" si="58"/>
        <v>14100</v>
      </c>
      <c r="GY50" s="2">
        <f t="shared" si="39"/>
        <v>3.9166666666666665</v>
      </c>
      <c r="GZ50" s="2">
        <v>0.2</v>
      </c>
      <c r="HA50" s="2">
        <f t="shared" si="40"/>
        <v>2.0000000000000001E-4</v>
      </c>
      <c r="HB50" s="2">
        <f t="shared" si="41"/>
        <v>1.9736921052947367</v>
      </c>
      <c r="HC50" s="66"/>
      <c r="HD50" s="8"/>
      <c r="HE50" s="8"/>
      <c r="HF50" s="8"/>
      <c r="HG50" s="57"/>
      <c r="HH50" s="57"/>
      <c r="HI50" s="57"/>
      <c r="HJ50" s="57"/>
      <c r="HK50" s="2">
        <f t="shared" si="59"/>
        <v>14100</v>
      </c>
      <c r="HL50" s="2">
        <f t="shared" si="42"/>
        <v>3.9166666666666665</v>
      </c>
      <c r="HM50" s="2">
        <v>0.3</v>
      </c>
      <c r="HN50" s="2">
        <f t="shared" si="43"/>
        <v>2.9999999999999997E-4</v>
      </c>
      <c r="HO50" s="2">
        <f t="shared" si="44"/>
        <v>2.9605381579421048</v>
      </c>
      <c r="HP50" s="66"/>
      <c r="HQ50" s="8"/>
      <c r="HR50" s="57"/>
      <c r="HS50" s="57"/>
      <c r="HT50" s="8">
        <f t="shared" si="45"/>
        <v>2.3026407895105261</v>
      </c>
      <c r="HU50" s="8"/>
      <c r="HV50" s="8"/>
      <c r="HW50" s="8"/>
      <c r="HX50" s="8"/>
      <c r="HY50" s="8"/>
      <c r="HZ50" s="57"/>
    </row>
    <row r="51" spans="1:234" x14ac:dyDescent="0.25">
      <c r="A51" s="2">
        <f t="shared" si="46"/>
        <v>14400</v>
      </c>
      <c r="B51" s="2">
        <f t="shared" si="0"/>
        <v>4</v>
      </c>
      <c r="C51" s="2">
        <v>0.1</v>
      </c>
      <c r="D51" s="2">
        <f t="shared" si="1"/>
        <v>1E-4</v>
      </c>
      <c r="E51" s="2">
        <f t="shared" si="2"/>
        <v>0.98684605264736835</v>
      </c>
      <c r="F51" s="66"/>
      <c r="G51" s="8"/>
      <c r="H51" s="8"/>
      <c r="I51" s="8"/>
      <c r="J51" s="44"/>
      <c r="K51" s="44"/>
      <c r="L51" s="44"/>
      <c r="M51" s="44"/>
      <c r="N51" s="44"/>
      <c r="W51" s="2">
        <f t="shared" si="47"/>
        <v>14400</v>
      </c>
      <c r="X51" s="2">
        <f t="shared" si="3"/>
        <v>4</v>
      </c>
      <c r="Y51" s="2">
        <v>0.2</v>
      </c>
      <c r="Z51" s="2">
        <f t="shared" si="4"/>
        <v>2.0000000000000001E-4</v>
      </c>
      <c r="AA51" s="2">
        <f t="shared" si="5"/>
        <v>1.6438421918071235</v>
      </c>
      <c r="AB51" s="66"/>
      <c r="AC51" s="8"/>
      <c r="AD51" s="8"/>
      <c r="AE51" s="8"/>
      <c r="AF51" s="44"/>
      <c r="AG51" s="44"/>
      <c r="AH51" s="44"/>
      <c r="AI51" s="44"/>
      <c r="AJ51" s="44"/>
      <c r="AN51" s="44"/>
      <c r="AO51" s="44"/>
      <c r="AP51" s="44"/>
      <c r="AQ51" s="2">
        <f t="shared" si="48"/>
        <v>14400</v>
      </c>
      <c r="AR51" s="2">
        <f t="shared" si="6"/>
        <v>4</v>
      </c>
      <c r="AS51" s="2">
        <v>0.2</v>
      </c>
      <c r="AT51" s="2">
        <f t="shared" si="7"/>
        <v>2.0000000000000001E-4</v>
      </c>
      <c r="AU51" s="2">
        <f t="shared" si="8"/>
        <v>1.9736921052947367</v>
      </c>
      <c r="AV51" s="66"/>
      <c r="AW51" s="8"/>
      <c r="AX51" s="8"/>
      <c r="AY51" s="8"/>
      <c r="AZ51" s="52"/>
      <c r="BA51" s="52"/>
      <c r="BB51" s="52"/>
      <c r="BC51" s="2">
        <f t="shared" si="49"/>
        <v>14400</v>
      </c>
      <c r="BD51" s="2">
        <f t="shared" si="9"/>
        <v>4</v>
      </c>
      <c r="BE51" s="2">
        <v>0.1</v>
      </c>
      <c r="BF51" s="2">
        <f t="shared" si="10"/>
        <v>1E-4</v>
      </c>
      <c r="BG51" s="2">
        <f t="shared" si="11"/>
        <v>0.98684605264736835</v>
      </c>
      <c r="BH51" s="66"/>
      <c r="BI51" s="8"/>
      <c r="BJ51" s="8"/>
      <c r="BK51" s="8"/>
      <c r="BL51" s="52"/>
      <c r="BM51" s="52"/>
      <c r="BN51" s="52"/>
      <c r="BO51" s="52"/>
      <c r="BP51" s="2">
        <f t="shared" si="50"/>
        <v>14400</v>
      </c>
      <c r="BQ51" s="2">
        <f t="shared" si="12"/>
        <v>4</v>
      </c>
      <c r="BR51" s="2">
        <v>0.3</v>
      </c>
      <c r="BS51" s="2">
        <f t="shared" si="13"/>
        <v>2.9999999999999997E-4</v>
      </c>
      <c r="BT51" s="2">
        <f t="shared" si="14"/>
        <v>2.9605381579421048</v>
      </c>
      <c r="BU51" s="66"/>
      <c r="BV51" s="8"/>
      <c r="BW51" s="52"/>
      <c r="BX51" s="52"/>
      <c r="BY51" s="8">
        <f t="shared" si="15"/>
        <v>1.9736921052947369</v>
      </c>
      <c r="BZ51" s="8"/>
      <c r="CA51" s="8"/>
      <c r="CB51" s="8"/>
      <c r="CC51" s="8"/>
      <c r="CD51" s="8"/>
      <c r="CE51" s="52"/>
      <c r="CL51" s="2">
        <f t="shared" si="51"/>
        <v>14400</v>
      </c>
      <c r="CM51" s="2">
        <f t="shared" si="16"/>
        <v>4</v>
      </c>
      <c r="CN51" s="2">
        <v>0.2</v>
      </c>
      <c r="CO51" s="2">
        <f t="shared" si="17"/>
        <v>2.0000000000000001E-4</v>
      </c>
      <c r="CP51" s="2">
        <f t="shared" si="18"/>
        <v>1.9736921052947367</v>
      </c>
      <c r="CQ51" s="66"/>
      <c r="CR51" s="8"/>
      <c r="CS51" s="8"/>
      <c r="CT51" s="8"/>
      <c r="CU51" s="52"/>
      <c r="CV51" s="52"/>
      <c r="CW51" s="52"/>
      <c r="CX51" s="2">
        <f t="shared" si="52"/>
        <v>14400</v>
      </c>
      <c r="CY51" s="2">
        <f t="shared" si="19"/>
        <v>4</v>
      </c>
      <c r="CZ51" s="2">
        <v>0.2</v>
      </c>
      <c r="DA51" s="2">
        <f t="shared" si="20"/>
        <v>2.0000000000000001E-4</v>
      </c>
      <c r="DB51" s="2">
        <f t="shared" si="21"/>
        <v>1.9736921052947367</v>
      </c>
      <c r="DC51" s="66"/>
      <c r="DD51" s="8"/>
      <c r="DE51" s="8"/>
      <c r="DF51" s="8"/>
      <c r="DG51" s="52"/>
      <c r="DH51" s="52"/>
      <c r="DI51" s="52"/>
      <c r="DJ51" s="52"/>
      <c r="DK51" s="2">
        <f t="shared" si="53"/>
        <v>14400</v>
      </c>
      <c r="DL51" s="2">
        <f t="shared" si="22"/>
        <v>4</v>
      </c>
      <c r="DM51" s="2">
        <v>0.3</v>
      </c>
      <c r="DN51" s="2">
        <f t="shared" si="23"/>
        <v>2.9999999999999997E-4</v>
      </c>
      <c r="DO51" s="2">
        <f t="shared" si="24"/>
        <v>2.9605381579421048</v>
      </c>
      <c r="DP51" s="66"/>
      <c r="DQ51" s="8"/>
      <c r="DR51" s="52"/>
      <c r="DS51" s="52"/>
      <c r="DT51" s="8">
        <f t="shared" si="25"/>
        <v>2.3026407895105261</v>
      </c>
      <c r="DU51" s="8"/>
      <c r="DV51" s="8"/>
      <c r="DW51" s="8"/>
      <c r="DX51" s="8"/>
      <c r="DY51" s="8"/>
      <c r="DZ51" s="52"/>
      <c r="ER51" s="2">
        <f t="shared" si="54"/>
        <v>14400</v>
      </c>
      <c r="ES51" s="2">
        <f t="shared" si="26"/>
        <v>4</v>
      </c>
      <c r="ET51" s="2">
        <v>0.2</v>
      </c>
      <c r="EU51" s="2">
        <f t="shared" si="27"/>
        <v>2.0000000000000001E-4</v>
      </c>
      <c r="EV51" s="2">
        <f t="shared" si="28"/>
        <v>1.9736921052947367</v>
      </c>
      <c r="EW51" s="66"/>
      <c r="EX51" s="8"/>
      <c r="EY51" s="8"/>
      <c r="EZ51" s="8"/>
      <c r="FA51" s="57"/>
      <c r="FB51" s="57"/>
      <c r="FC51" s="57"/>
      <c r="FD51" s="2">
        <f t="shared" si="55"/>
        <v>14400</v>
      </c>
      <c r="FE51" s="2">
        <f t="shared" si="29"/>
        <v>4</v>
      </c>
      <c r="FF51" s="2">
        <v>0.1</v>
      </c>
      <c r="FG51" s="2">
        <f t="shared" si="30"/>
        <v>1E-4</v>
      </c>
      <c r="FH51" s="2">
        <f t="shared" si="31"/>
        <v>0.98684605264736835</v>
      </c>
      <c r="FI51" s="66"/>
      <c r="FJ51" s="8"/>
      <c r="FK51" s="8"/>
      <c r="FL51" s="8"/>
      <c r="FM51" s="57"/>
      <c r="FN51" s="57"/>
      <c r="FO51" s="57"/>
      <c r="FP51" s="57"/>
      <c r="FQ51" s="2">
        <f t="shared" si="56"/>
        <v>14400</v>
      </c>
      <c r="FR51" s="2">
        <f t="shared" si="32"/>
        <v>4</v>
      </c>
      <c r="FS51" s="2">
        <v>0.3</v>
      </c>
      <c r="FT51" s="2">
        <f t="shared" si="33"/>
        <v>2.9999999999999997E-4</v>
      </c>
      <c r="FU51" s="2">
        <f t="shared" si="34"/>
        <v>2.9605381579421048</v>
      </c>
      <c r="FV51" s="66"/>
      <c r="FZ51" s="8">
        <f t="shared" si="35"/>
        <v>1.9736921052947369</v>
      </c>
      <c r="GA51" s="8"/>
      <c r="GB51" s="8"/>
      <c r="GC51" s="8"/>
      <c r="GD51" s="8"/>
      <c r="GE51" s="8"/>
      <c r="GG51" s="57"/>
      <c r="GH51" s="57"/>
      <c r="GI51" s="57"/>
      <c r="GJ51" s="57"/>
      <c r="GK51" s="57"/>
      <c r="GL51" s="2">
        <f t="shared" si="57"/>
        <v>14400</v>
      </c>
      <c r="GM51" s="2">
        <f t="shared" si="36"/>
        <v>4</v>
      </c>
      <c r="GN51" s="2">
        <v>0.2</v>
      </c>
      <c r="GO51" s="2">
        <f t="shared" si="37"/>
        <v>2.0000000000000001E-4</v>
      </c>
      <c r="GP51" s="2">
        <f t="shared" si="38"/>
        <v>1.9736921052947367</v>
      </c>
      <c r="GQ51" s="66"/>
      <c r="GR51" s="8"/>
      <c r="GS51" s="8"/>
      <c r="GT51" s="8"/>
      <c r="GU51" s="57"/>
      <c r="GV51" s="57"/>
      <c r="GW51" s="57"/>
      <c r="GX51" s="2">
        <f t="shared" si="58"/>
        <v>14400</v>
      </c>
      <c r="GY51" s="2">
        <f t="shared" si="39"/>
        <v>4</v>
      </c>
      <c r="GZ51" s="2">
        <v>0.1</v>
      </c>
      <c r="HA51" s="2">
        <f t="shared" si="40"/>
        <v>1E-4</v>
      </c>
      <c r="HB51" s="2">
        <f t="shared" si="41"/>
        <v>0.98684605264736835</v>
      </c>
      <c r="HC51" s="66"/>
      <c r="HD51" s="8"/>
      <c r="HE51" s="8"/>
      <c r="HF51" s="8"/>
      <c r="HG51" s="57"/>
      <c r="HH51" s="57"/>
      <c r="HI51" s="57"/>
      <c r="HJ51" s="57"/>
      <c r="HK51" s="2">
        <f t="shared" si="59"/>
        <v>14400</v>
      </c>
      <c r="HL51" s="2">
        <f t="shared" si="42"/>
        <v>4</v>
      </c>
      <c r="HM51" s="2">
        <v>0.3</v>
      </c>
      <c r="HN51" s="2">
        <f t="shared" si="43"/>
        <v>2.9999999999999997E-4</v>
      </c>
      <c r="HO51" s="2">
        <f t="shared" si="44"/>
        <v>2.9605381579421048</v>
      </c>
      <c r="HP51" s="66"/>
      <c r="HQ51" s="8"/>
      <c r="HR51" s="57"/>
      <c r="HS51" s="57"/>
      <c r="HT51" s="8">
        <f t="shared" si="45"/>
        <v>1.9736921052947369</v>
      </c>
      <c r="HU51" s="8"/>
      <c r="HV51" s="8"/>
      <c r="HW51" s="8"/>
      <c r="HX51" s="8"/>
      <c r="HY51" s="8"/>
      <c r="HZ51" s="57"/>
    </row>
    <row r="52" spans="1:234" x14ac:dyDescent="0.25">
      <c r="A52" s="2">
        <f t="shared" si="46"/>
        <v>14700</v>
      </c>
      <c r="B52" s="2">
        <f t="shared" si="0"/>
        <v>4.083333333333333</v>
      </c>
      <c r="C52" s="2">
        <v>0.2</v>
      </c>
      <c r="D52" s="2">
        <f t="shared" si="1"/>
        <v>2.0000000000000001E-4</v>
      </c>
      <c r="E52" s="2">
        <f t="shared" si="2"/>
        <v>1.9736921052947367</v>
      </c>
      <c r="F52" s="66"/>
      <c r="G52" s="8"/>
      <c r="H52" s="8"/>
      <c r="I52" s="8"/>
      <c r="J52" s="44"/>
      <c r="K52" s="44"/>
      <c r="L52" s="44"/>
      <c r="M52" s="44"/>
      <c r="N52" s="44"/>
      <c r="W52" s="2">
        <f t="shared" si="47"/>
        <v>14700</v>
      </c>
      <c r="X52" s="2">
        <f t="shared" si="3"/>
        <v>4.083333333333333</v>
      </c>
      <c r="Y52" s="2">
        <v>0.2</v>
      </c>
      <c r="Z52" s="2">
        <f t="shared" si="4"/>
        <v>2.0000000000000001E-4</v>
      </c>
      <c r="AA52" s="2">
        <f t="shared" si="5"/>
        <v>1.6438421918071235</v>
      </c>
      <c r="AB52" s="66"/>
      <c r="AC52" s="8"/>
      <c r="AD52" s="8"/>
      <c r="AE52" s="8"/>
      <c r="AF52" s="44"/>
      <c r="AG52" s="44"/>
      <c r="AH52" s="44"/>
      <c r="AI52" s="44"/>
      <c r="AJ52" s="44"/>
      <c r="AN52" s="44"/>
      <c r="AO52" s="44"/>
      <c r="AP52" s="44"/>
      <c r="AQ52" s="2">
        <f t="shared" si="48"/>
        <v>14700</v>
      </c>
      <c r="AR52" s="2">
        <f t="shared" si="6"/>
        <v>4.083333333333333</v>
      </c>
      <c r="AS52" s="2">
        <v>0.2</v>
      </c>
      <c r="AT52" s="2">
        <f t="shared" si="7"/>
        <v>2.0000000000000001E-4</v>
      </c>
      <c r="AU52" s="2">
        <f t="shared" si="8"/>
        <v>1.9736921052947367</v>
      </c>
      <c r="AV52" s="66"/>
      <c r="AW52" s="8"/>
      <c r="AX52" s="8"/>
      <c r="AY52" s="8"/>
      <c r="AZ52" s="52"/>
      <c r="BA52" s="52"/>
      <c r="BB52" s="52"/>
      <c r="BC52" s="2">
        <f t="shared" si="49"/>
        <v>14700</v>
      </c>
      <c r="BD52" s="2">
        <f t="shared" si="9"/>
        <v>4.083333333333333</v>
      </c>
      <c r="BE52" s="2">
        <v>0.2</v>
      </c>
      <c r="BF52" s="2">
        <f t="shared" si="10"/>
        <v>2.0000000000000001E-4</v>
      </c>
      <c r="BG52" s="2">
        <f t="shared" si="11"/>
        <v>1.9736921052947367</v>
      </c>
      <c r="BH52" s="66"/>
      <c r="BI52" s="8"/>
      <c r="BJ52" s="8"/>
      <c r="BK52" s="8"/>
      <c r="BL52" s="52"/>
      <c r="BM52" s="52"/>
      <c r="BN52" s="52"/>
      <c r="BO52" s="52"/>
      <c r="BP52" s="2">
        <f t="shared" si="50"/>
        <v>14700</v>
      </c>
      <c r="BQ52" s="2">
        <f t="shared" si="12"/>
        <v>4.083333333333333</v>
      </c>
      <c r="BR52" s="2">
        <v>0.3</v>
      </c>
      <c r="BS52" s="2">
        <f t="shared" si="13"/>
        <v>2.9999999999999997E-4</v>
      </c>
      <c r="BT52" s="2">
        <f t="shared" si="14"/>
        <v>2.9605381579421048</v>
      </c>
      <c r="BU52" s="66"/>
      <c r="BV52" s="8"/>
      <c r="BW52" s="52"/>
      <c r="BX52" s="52"/>
      <c r="BY52" s="8">
        <f t="shared" si="15"/>
        <v>2.3026407895105261</v>
      </c>
      <c r="BZ52" s="8"/>
      <c r="CA52" s="8"/>
      <c r="CB52" s="8"/>
      <c r="CC52" s="8"/>
      <c r="CD52" s="8"/>
      <c r="CE52" s="52"/>
      <c r="CL52" s="2">
        <f t="shared" si="51"/>
        <v>14700</v>
      </c>
      <c r="CM52" s="2">
        <f t="shared" si="16"/>
        <v>4.083333333333333</v>
      </c>
      <c r="CN52" s="2">
        <v>0.2</v>
      </c>
      <c r="CO52" s="2">
        <f t="shared" si="17"/>
        <v>2.0000000000000001E-4</v>
      </c>
      <c r="CP52" s="2">
        <f t="shared" si="18"/>
        <v>1.9736921052947367</v>
      </c>
      <c r="CQ52" s="66"/>
      <c r="CR52" s="8"/>
      <c r="CS52" s="8"/>
      <c r="CT52" s="8"/>
      <c r="CU52" s="52"/>
      <c r="CV52" s="52"/>
      <c r="CW52" s="52"/>
      <c r="CX52" s="2">
        <f t="shared" si="52"/>
        <v>14700</v>
      </c>
      <c r="CY52" s="2">
        <f t="shared" si="19"/>
        <v>4.083333333333333</v>
      </c>
      <c r="CZ52" s="2">
        <v>0.2</v>
      </c>
      <c r="DA52" s="2">
        <f t="shared" si="20"/>
        <v>2.0000000000000001E-4</v>
      </c>
      <c r="DB52" s="2">
        <f t="shared" si="21"/>
        <v>1.9736921052947367</v>
      </c>
      <c r="DC52" s="66"/>
      <c r="DD52" s="8"/>
      <c r="DE52" s="8"/>
      <c r="DF52" s="8"/>
      <c r="DG52" s="52"/>
      <c r="DH52" s="52"/>
      <c r="DI52" s="52"/>
      <c r="DJ52" s="52"/>
      <c r="DK52" s="2">
        <f t="shared" si="53"/>
        <v>14700</v>
      </c>
      <c r="DL52" s="2">
        <f t="shared" si="22"/>
        <v>4.083333333333333</v>
      </c>
      <c r="DM52" s="2">
        <v>0.3</v>
      </c>
      <c r="DN52" s="2">
        <f t="shared" si="23"/>
        <v>2.9999999999999997E-4</v>
      </c>
      <c r="DO52" s="2">
        <f t="shared" si="24"/>
        <v>2.9605381579421048</v>
      </c>
      <c r="DP52" s="66"/>
      <c r="DQ52" s="8"/>
      <c r="DR52" s="52"/>
      <c r="DS52" s="52"/>
      <c r="DT52" s="8">
        <f t="shared" si="25"/>
        <v>2.3026407895105261</v>
      </c>
      <c r="DU52" s="8"/>
      <c r="DV52" s="8"/>
      <c r="DW52" s="8"/>
      <c r="DX52" s="8"/>
      <c r="DY52" s="8"/>
      <c r="DZ52" s="52"/>
      <c r="ER52" s="2">
        <f t="shared" si="54"/>
        <v>14700</v>
      </c>
      <c r="ES52" s="2">
        <f t="shared" si="26"/>
        <v>4.083333333333333</v>
      </c>
      <c r="ET52" s="2">
        <v>0.2</v>
      </c>
      <c r="EU52" s="2">
        <f t="shared" si="27"/>
        <v>2.0000000000000001E-4</v>
      </c>
      <c r="EV52" s="2">
        <f t="shared" si="28"/>
        <v>1.9736921052947367</v>
      </c>
      <c r="EW52" s="66"/>
      <c r="EX52" s="8"/>
      <c r="EY52" s="8"/>
      <c r="EZ52" s="8"/>
      <c r="FA52" s="57"/>
      <c r="FB52" s="57"/>
      <c r="FC52" s="57"/>
      <c r="FD52" s="2">
        <f t="shared" si="55"/>
        <v>14700</v>
      </c>
      <c r="FE52" s="2">
        <f t="shared" si="29"/>
        <v>4.083333333333333</v>
      </c>
      <c r="FF52" s="2">
        <v>0.2</v>
      </c>
      <c r="FG52" s="2">
        <f t="shared" si="30"/>
        <v>2.0000000000000001E-4</v>
      </c>
      <c r="FH52" s="2">
        <f t="shared" si="31"/>
        <v>1.9736921052947367</v>
      </c>
      <c r="FI52" s="66"/>
      <c r="FJ52" s="8"/>
      <c r="FK52" s="8"/>
      <c r="FL52" s="8"/>
      <c r="FM52" s="57"/>
      <c r="FN52" s="57"/>
      <c r="FO52" s="57"/>
      <c r="FP52" s="57"/>
      <c r="FQ52" s="2">
        <f t="shared" si="56"/>
        <v>14700</v>
      </c>
      <c r="FR52" s="2">
        <f t="shared" si="32"/>
        <v>4.083333333333333</v>
      </c>
      <c r="FS52" s="2">
        <v>0.3</v>
      </c>
      <c r="FT52" s="2">
        <f t="shared" si="33"/>
        <v>2.9999999999999997E-4</v>
      </c>
      <c r="FU52" s="2">
        <f t="shared" si="34"/>
        <v>2.9605381579421048</v>
      </c>
      <c r="FV52" s="66"/>
      <c r="FZ52" s="8">
        <f t="shared" si="35"/>
        <v>2.3026407895105261</v>
      </c>
      <c r="GA52" s="8"/>
      <c r="GB52" s="8"/>
      <c r="GC52" s="8"/>
      <c r="GD52" s="8"/>
      <c r="GE52" s="8"/>
      <c r="GG52" s="57"/>
      <c r="GH52" s="57"/>
      <c r="GI52" s="57"/>
      <c r="GJ52" s="57"/>
      <c r="GK52" s="57"/>
      <c r="GL52" s="2">
        <f t="shared" si="57"/>
        <v>14700</v>
      </c>
      <c r="GM52" s="2">
        <f t="shared" si="36"/>
        <v>4.083333333333333</v>
      </c>
      <c r="GN52" s="2">
        <v>0.2</v>
      </c>
      <c r="GO52" s="2">
        <f t="shared" si="37"/>
        <v>2.0000000000000001E-4</v>
      </c>
      <c r="GP52" s="2">
        <f t="shared" si="38"/>
        <v>1.9736921052947367</v>
      </c>
      <c r="GQ52" s="66"/>
      <c r="GR52" s="8"/>
      <c r="GS52" s="8"/>
      <c r="GT52" s="8"/>
      <c r="GU52" s="57"/>
      <c r="GV52" s="57"/>
      <c r="GW52" s="57"/>
      <c r="GX52" s="2">
        <f t="shared" si="58"/>
        <v>14700</v>
      </c>
      <c r="GY52" s="2">
        <f t="shared" si="39"/>
        <v>4.083333333333333</v>
      </c>
      <c r="GZ52" s="2">
        <v>0.2</v>
      </c>
      <c r="HA52" s="2">
        <f t="shared" si="40"/>
        <v>2.0000000000000001E-4</v>
      </c>
      <c r="HB52" s="2">
        <f t="shared" si="41"/>
        <v>1.9736921052947367</v>
      </c>
      <c r="HC52" s="66"/>
      <c r="HD52" s="8"/>
      <c r="HE52" s="8"/>
      <c r="HF52" s="8"/>
      <c r="HG52" s="57"/>
      <c r="HH52" s="57"/>
      <c r="HI52" s="57"/>
      <c r="HJ52" s="57"/>
      <c r="HK52" s="2">
        <f t="shared" si="59"/>
        <v>14700</v>
      </c>
      <c r="HL52" s="2">
        <f t="shared" si="42"/>
        <v>4.083333333333333</v>
      </c>
      <c r="HM52" s="2">
        <v>0.3</v>
      </c>
      <c r="HN52" s="2">
        <f t="shared" si="43"/>
        <v>2.9999999999999997E-4</v>
      </c>
      <c r="HO52" s="2">
        <f t="shared" si="44"/>
        <v>2.9605381579421048</v>
      </c>
      <c r="HP52" s="66"/>
      <c r="HQ52" s="8"/>
      <c r="HR52" s="57"/>
      <c r="HS52" s="57"/>
      <c r="HT52" s="8">
        <f t="shared" si="45"/>
        <v>2.3026407895105261</v>
      </c>
      <c r="HU52" s="8"/>
      <c r="HV52" s="8"/>
      <c r="HW52" s="8"/>
      <c r="HX52" s="8"/>
      <c r="HY52" s="8"/>
      <c r="HZ52" s="57"/>
    </row>
    <row r="53" spans="1:234" x14ac:dyDescent="0.25">
      <c r="A53" s="2">
        <f t="shared" si="46"/>
        <v>15000</v>
      </c>
      <c r="B53" s="2">
        <f t="shared" si="0"/>
        <v>4.166666666666667</v>
      </c>
      <c r="C53" s="2">
        <v>0.2</v>
      </c>
      <c r="D53" s="2">
        <f t="shared" si="1"/>
        <v>2.0000000000000001E-4</v>
      </c>
      <c r="E53" s="2">
        <f t="shared" si="2"/>
        <v>1.9736921052947367</v>
      </c>
      <c r="F53" s="66"/>
      <c r="G53" s="8"/>
      <c r="H53" s="8"/>
      <c r="I53" s="8"/>
      <c r="J53" s="44"/>
      <c r="K53" s="44"/>
      <c r="L53" s="44"/>
      <c r="M53" s="44"/>
      <c r="N53" s="44"/>
      <c r="W53" s="2">
        <f t="shared" si="47"/>
        <v>15000</v>
      </c>
      <c r="X53" s="2">
        <f t="shared" si="3"/>
        <v>4.166666666666667</v>
      </c>
      <c r="Y53" s="2">
        <v>0.2</v>
      </c>
      <c r="Z53" s="2">
        <f t="shared" si="4"/>
        <v>2.0000000000000001E-4</v>
      </c>
      <c r="AA53" s="2">
        <f t="shared" si="5"/>
        <v>1.6438421918071235</v>
      </c>
      <c r="AB53" s="66"/>
      <c r="AC53" s="8"/>
      <c r="AD53" s="8"/>
      <c r="AE53" s="8"/>
      <c r="AF53" s="44"/>
      <c r="AG53" s="44"/>
      <c r="AH53" s="44"/>
      <c r="AI53" s="44"/>
      <c r="AJ53" s="44"/>
      <c r="AN53" s="44"/>
      <c r="AO53" s="44"/>
      <c r="AP53" s="44"/>
      <c r="AQ53" s="2">
        <f t="shared" si="48"/>
        <v>15000</v>
      </c>
      <c r="AR53" s="2">
        <f t="shared" si="6"/>
        <v>4.166666666666667</v>
      </c>
      <c r="AS53" s="2">
        <v>0.2</v>
      </c>
      <c r="AT53" s="2">
        <f t="shared" si="7"/>
        <v>2.0000000000000001E-4</v>
      </c>
      <c r="AU53" s="2">
        <f t="shared" si="8"/>
        <v>1.9736921052947367</v>
      </c>
      <c r="AV53" s="66"/>
      <c r="AW53" s="8"/>
      <c r="AX53" s="8"/>
      <c r="AY53" s="8"/>
      <c r="AZ53" s="52"/>
      <c r="BA53" s="52"/>
      <c r="BB53" s="52"/>
      <c r="BC53" s="2">
        <f t="shared" si="49"/>
        <v>15000</v>
      </c>
      <c r="BD53" s="2">
        <f t="shared" si="9"/>
        <v>4.166666666666667</v>
      </c>
      <c r="BE53" s="2">
        <v>0.2</v>
      </c>
      <c r="BF53" s="2">
        <f t="shared" si="10"/>
        <v>2.0000000000000001E-4</v>
      </c>
      <c r="BG53" s="2">
        <f t="shared" si="11"/>
        <v>1.9736921052947367</v>
      </c>
      <c r="BH53" s="66"/>
      <c r="BI53" s="8"/>
      <c r="BJ53" s="8"/>
      <c r="BK53" s="8"/>
      <c r="BL53" s="52"/>
      <c r="BM53" s="52"/>
      <c r="BN53" s="52"/>
      <c r="BO53" s="52"/>
      <c r="BP53" s="2">
        <f t="shared" si="50"/>
        <v>15000</v>
      </c>
      <c r="BQ53" s="2">
        <f t="shared" si="12"/>
        <v>4.166666666666667</v>
      </c>
      <c r="BR53" s="2">
        <v>0.3</v>
      </c>
      <c r="BS53" s="2">
        <f t="shared" si="13"/>
        <v>2.9999999999999997E-4</v>
      </c>
      <c r="BT53" s="2">
        <f t="shared" si="14"/>
        <v>2.9605381579421048</v>
      </c>
      <c r="BU53" s="66"/>
      <c r="BV53" s="8"/>
      <c r="BW53" s="52"/>
      <c r="BX53" s="52"/>
      <c r="BY53" s="8">
        <f t="shared" si="15"/>
        <v>2.3026407895105261</v>
      </c>
      <c r="BZ53" s="8"/>
      <c r="CA53" s="8"/>
      <c r="CB53" s="8"/>
      <c r="CC53" s="8"/>
      <c r="CD53" s="8"/>
      <c r="CE53" s="52"/>
      <c r="CL53" s="2">
        <f t="shared" si="51"/>
        <v>15000</v>
      </c>
      <c r="CM53" s="2">
        <f t="shared" si="16"/>
        <v>4.166666666666667</v>
      </c>
      <c r="CN53" s="2">
        <v>0.2</v>
      </c>
      <c r="CO53" s="2">
        <f t="shared" si="17"/>
        <v>2.0000000000000001E-4</v>
      </c>
      <c r="CP53" s="2">
        <f t="shared" si="18"/>
        <v>1.9736921052947367</v>
      </c>
      <c r="CQ53" s="66"/>
      <c r="CR53" s="8"/>
      <c r="CS53" s="8"/>
      <c r="CT53" s="8"/>
      <c r="CU53" s="52"/>
      <c r="CV53" s="52"/>
      <c r="CW53" s="52"/>
      <c r="CX53" s="2">
        <f t="shared" si="52"/>
        <v>15000</v>
      </c>
      <c r="CY53" s="2">
        <f t="shared" si="19"/>
        <v>4.166666666666667</v>
      </c>
      <c r="CZ53" s="2">
        <v>0.2</v>
      </c>
      <c r="DA53" s="2">
        <f t="shared" si="20"/>
        <v>2.0000000000000001E-4</v>
      </c>
      <c r="DB53" s="2">
        <f t="shared" si="21"/>
        <v>1.9736921052947367</v>
      </c>
      <c r="DC53" s="66"/>
      <c r="DD53" s="8"/>
      <c r="DE53" s="8"/>
      <c r="DF53" s="8"/>
      <c r="DG53" s="52"/>
      <c r="DH53" s="52"/>
      <c r="DI53" s="52"/>
      <c r="DJ53" s="52"/>
      <c r="DK53" s="2">
        <f t="shared" si="53"/>
        <v>15000</v>
      </c>
      <c r="DL53" s="2">
        <f t="shared" si="22"/>
        <v>4.166666666666667</v>
      </c>
      <c r="DM53" s="2">
        <v>0.3</v>
      </c>
      <c r="DN53" s="2">
        <f t="shared" si="23"/>
        <v>2.9999999999999997E-4</v>
      </c>
      <c r="DO53" s="2">
        <f t="shared" si="24"/>
        <v>2.9605381579421048</v>
      </c>
      <c r="DP53" s="66"/>
      <c r="DQ53" s="8"/>
      <c r="DR53" s="52"/>
      <c r="DS53" s="52"/>
      <c r="DT53" s="8">
        <f t="shared" si="25"/>
        <v>2.3026407895105261</v>
      </c>
      <c r="DU53" s="8"/>
      <c r="DV53" s="8"/>
      <c r="DW53" s="8"/>
      <c r="DX53" s="8"/>
      <c r="DY53" s="8"/>
      <c r="DZ53" s="52"/>
      <c r="ER53" s="2">
        <f t="shared" si="54"/>
        <v>15000</v>
      </c>
      <c r="ES53" s="2">
        <f t="shared" si="26"/>
        <v>4.166666666666667</v>
      </c>
      <c r="ET53" s="2">
        <v>0.2</v>
      </c>
      <c r="EU53" s="2">
        <f t="shared" si="27"/>
        <v>2.0000000000000001E-4</v>
      </c>
      <c r="EV53" s="2">
        <f t="shared" si="28"/>
        <v>1.9736921052947367</v>
      </c>
      <c r="EW53" s="66"/>
      <c r="EX53" s="8"/>
      <c r="EY53" s="8"/>
      <c r="EZ53" s="8"/>
      <c r="FA53" s="57"/>
      <c r="FB53" s="57"/>
      <c r="FC53" s="57"/>
      <c r="FD53" s="2">
        <f t="shared" si="55"/>
        <v>15000</v>
      </c>
      <c r="FE53" s="2">
        <f t="shared" si="29"/>
        <v>4.166666666666667</v>
      </c>
      <c r="FF53" s="2">
        <v>0.2</v>
      </c>
      <c r="FG53" s="2">
        <f t="shared" si="30"/>
        <v>2.0000000000000001E-4</v>
      </c>
      <c r="FH53" s="2">
        <f t="shared" si="31"/>
        <v>1.9736921052947367</v>
      </c>
      <c r="FI53" s="66"/>
      <c r="FJ53" s="8"/>
      <c r="FK53" s="8"/>
      <c r="FL53" s="8"/>
      <c r="FM53" s="57"/>
      <c r="FN53" s="57"/>
      <c r="FO53" s="57"/>
      <c r="FP53" s="57"/>
      <c r="FQ53" s="2">
        <f t="shared" si="56"/>
        <v>15000</v>
      </c>
      <c r="FR53" s="2">
        <f t="shared" si="32"/>
        <v>4.166666666666667</v>
      </c>
      <c r="FS53" s="2">
        <v>0.3</v>
      </c>
      <c r="FT53" s="2">
        <f t="shared" si="33"/>
        <v>2.9999999999999997E-4</v>
      </c>
      <c r="FU53" s="2">
        <f t="shared" si="34"/>
        <v>2.9605381579421048</v>
      </c>
      <c r="FV53" s="66"/>
      <c r="FZ53" s="8">
        <f t="shared" si="35"/>
        <v>2.3026407895105261</v>
      </c>
      <c r="GA53" s="8"/>
      <c r="GB53" s="8"/>
      <c r="GC53" s="8"/>
      <c r="GD53" s="8"/>
      <c r="GE53" s="8"/>
      <c r="GG53" s="57"/>
      <c r="GH53" s="57"/>
      <c r="GI53" s="57"/>
      <c r="GJ53" s="57"/>
      <c r="GK53" s="57"/>
      <c r="GL53" s="2">
        <f t="shared" si="57"/>
        <v>15000</v>
      </c>
      <c r="GM53" s="2">
        <f t="shared" si="36"/>
        <v>4.166666666666667</v>
      </c>
      <c r="GN53" s="2">
        <v>0.2</v>
      </c>
      <c r="GO53" s="2">
        <f t="shared" si="37"/>
        <v>2.0000000000000001E-4</v>
      </c>
      <c r="GP53" s="2">
        <f t="shared" si="38"/>
        <v>1.9736921052947367</v>
      </c>
      <c r="GQ53" s="66"/>
      <c r="GR53" s="8"/>
      <c r="GS53" s="8"/>
      <c r="GT53" s="8"/>
      <c r="GU53" s="57"/>
      <c r="GV53" s="57"/>
      <c r="GW53" s="57"/>
      <c r="GX53" s="2">
        <f t="shared" si="58"/>
        <v>15000</v>
      </c>
      <c r="GY53" s="2">
        <f t="shared" si="39"/>
        <v>4.166666666666667</v>
      </c>
      <c r="GZ53" s="2">
        <v>0.2</v>
      </c>
      <c r="HA53" s="2">
        <f t="shared" si="40"/>
        <v>2.0000000000000001E-4</v>
      </c>
      <c r="HB53" s="2">
        <f t="shared" si="41"/>
        <v>1.9736921052947367</v>
      </c>
      <c r="HC53" s="66"/>
      <c r="HD53" s="8"/>
      <c r="HE53" s="8"/>
      <c r="HF53" s="8"/>
      <c r="HG53" s="57"/>
      <c r="HH53" s="57"/>
      <c r="HI53" s="57"/>
      <c r="HJ53" s="57"/>
      <c r="HK53" s="2">
        <f t="shared" si="59"/>
        <v>15000</v>
      </c>
      <c r="HL53" s="2">
        <f t="shared" si="42"/>
        <v>4.166666666666667</v>
      </c>
      <c r="HM53" s="2">
        <v>0.3</v>
      </c>
      <c r="HN53" s="2">
        <f t="shared" si="43"/>
        <v>2.9999999999999997E-4</v>
      </c>
      <c r="HO53" s="2">
        <f t="shared" si="44"/>
        <v>2.9605381579421048</v>
      </c>
      <c r="HP53" s="66"/>
      <c r="HQ53" s="8"/>
      <c r="HR53" s="57"/>
      <c r="HS53" s="57"/>
      <c r="HT53" s="8">
        <f t="shared" si="45"/>
        <v>2.3026407895105261</v>
      </c>
      <c r="HU53" s="8"/>
      <c r="HV53" s="8"/>
      <c r="HW53" s="8"/>
      <c r="HX53" s="8"/>
      <c r="HY53" s="8"/>
      <c r="HZ53" s="57"/>
    </row>
    <row r="54" spans="1:234" x14ac:dyDescent="0.25">
      <c r="A54" s="2">
        <f t="shared" si="46"/>
        <v>15300</v>
      </c>
      <c r="B54" s="2">
        <f t="shared" si="0"/>
        <v>4.25</v>
      </c>
      <c r="C54" s="2">
        <v>0.4</v>
      </c>
      <c r="D54" s="2">
        <f t="shared" si="1"/>
        <v>4.0000000000000002E-4</v>
      </c>
      <c r="E54" s="2">
        <f t="shared" si="2"/>
        <v>3.9473842105894734</v>
      </c>
      <c r="F54" s="63" t="s">
        <v>5</v>
      </c>
      <c r="G54" s="8"/>
      <c r="H54" s="8"/>
      <c r="I54" s="8"/>
      <c r="J54" s="44"/>
      <c r="K54" s="44"/>
      <c r="L54" s="44"/>
      <c r="M54" s="44"/>
      <c r="N54" s="44"/>
      <c r="W54" s="2">
        <f t="shared" si="47"/>
        <v>15300</v>
      </c>
      <c r="X54" s="2">
        <f t="shared" si="3"/>
        <v>4.25</v>
      </c>
      <c r="Y54" s="2">
        <v>0.3</v>
      </c>
      <c r="Z54" s="2">
        <f t="shared" si="4"/>
        <v>2.9999999999999997E-4</v>
      </c>
      <c r="AA54" s="2">
        <f t="shared" si="5"/>
        <v>2.465763287710685</v>
      </c>
      <c r="AB54" s="63" t="s">
        <v>5</v>
      </c>
      <c r="AC54" s="8"/>
      <c r="AD54" s="8"/>
      <c r="AE54" s="8"/>
      <c r="AF54" s="44"/>
      <c r="AG54" s="44"/>
      <c r="AH54" s="44"/>
      <c r="AI54" s="44"/>
      <c r="AJ54" s="44"/>
      <c r="AN54" s="44"/>
      <c r="AO54" s="44"/>
      <c r="AP54" s="44"/>
      <c r="AQ54" s="2">
        <f t="shared" si="48"/>
        <v>15300</v>
      </c>
      <c r="AR54" s="2">
        <f t="shared" si="6"/>
        <v>4.25</v>
      </c>
      <c r="AS54" s="2">
        <v>0.3</v>
      </c>
      <c r="AT54" s="2">
        <f t="shared" si="7"/>
        <v>2.9999999999999997E-4</v>
      </c>
      <c r="AU54" s="2">
        <f t="shared" si="8"/>
        <v>2.9605381579421048</v>
      </c>
      <c r="AV54" s="63" t="s">
        <v>5</v>
      </c>
      <c r="AW54" s="8"/>
      <c r="AX54" s="8"/>
      <c r="AY54" s="8"/>
      <c r="AZ54" s="52"/>
      <c r="BA54" s="52"/>
      <c r="BB54" s="52"/>
      <c r="BC54" s="2">
        <f t="shared" si="49"/>
        <v>15300</v>
      </c>
      <c r="BD54" s="2">
        <f t="shared" si="9"/>
        <v>4.25</v>
      </c>
      <c r="BE54" s="2">
        <v>0.3</v>
      </c>
      <c r="BF54" s="2">
        <f t="shared" si="10"/>
        <v>2.9999999999999997E-4</v>
      </c>
      <c r="BG54" s="2">
        <f t="shared" si="11"/>
        <v>2.9605381579421048</v>
      </c>
      <c r="BH54" s="63" t="s">
        <v>5</v>
      </c>
      <c r="BI54" s="8"/>
      <c r="BJ54" s="8"/>
      <c r="BK54" s="8"/>
      <c r="BL54" s="52"/>
      <c r="BM54" s="52"/>
      <c r="BN54" s="52"/>
      <c r="BO54" s="52"/>
      <c r="BP54" s="2">
        <f t="shared" si="50"/>
        <v>15300</v>
      </c>
      <c r="BQ54" s="2">
        <f t="shared" si="12"/>
        <v>4.25</v>
      </c>
      <c r="BR54" s="2">
        <v>0.5</v>
      </c>
      <c r="BS54" s="2">
        <f t="shared" si="13"/>
        <v>5.0000000000000001E-4</v>
      </c>
      <c r="BT54" s="2">
        <f t="shared" si="14"/>
        <v>4.9342302632368416</v>
      </c>
      <c r="BU54" s="63" t="s">
        <v>5</v>
      </c>
      <c r="BV54" s="8"/>
      <c r="BW54" s="52"/>
      <c r="BX54" s="52"/>
      <c r="BY54" s="8">
        <f t="shared" si="15"/>
        <v>3.618435526373684</v>
      </c>
      <c r="BZ54" s="8"/>
      <c r="CA54" s="8"/>
      <c r="CB54" s="8"/>
      <c r="CC54" s="8"/>
      <c r="CD54" s="8"/>
      <c r="CE54" s="52"/>
      <c r="CL54" s="2">
        <f t="shared" si="51"/>
        <v>15300</v>
      </c>
      <c r="CM54" s="2">
        <f t="shared" si="16"/>
        <v>4.25</v>
      </c>
      <c r="CN54" s="2">
        <v>0.4</v>
      </c>
      <c r="CO54" s="2">
        <f t="shared" si="17"/>
        <v>4.0000000000000002E-4</v>
      </c>
      <c r="CP54" s="2">
        <f t="shared" si="18"/>
        <v>3.9473842105894734</v>
      </c>
      <c r="CQ54" s="63" t="s">
        <v>5</v>
      </c>
      <c r="CR54" s="8"/>
      <c r="CS54" s="8"/>
      <c r="CT54" s="8"/>
      <c r="CU54" s="52"/>
      <c r="CV54" s="52"/>
      <c r="CW54" s="52"/>
      <c r="CX54" s="2">
        <f t="shared" si="52"/>
        <v>15300</v>
      </c>
      <c r="CY54" s="2">
        <f t="shared" si="19"/>
        <v>4.25</v>
      </c>
      <c r="CZ54" s="2">
        <v>0.3</v>
      </c>
      <c r="DA54" s="2">
        <f t="shared" si="20"/>
        <v>2.9999999999999997E-4</v>
      </c>
      <c r="DB54" s="2">
        <f t="shared" si="21"/>
        <v>2.9605381579421048</v>
      </c>
      <c r="DC54" s="63" t="s">
        <v>5</v>
      </c>
      <c r="DD54" s="8"/>
      <c r="DE54" s="8"/>
      <c r="DF54" s="8"/>
      <c r="DG54" s="52"/>
      <c r="DH54" s="52"/>
      <c r="DI54" s="52"/>
      <c r="DJ54" s="52"/>
      <c r="DK54" s="2">
        <f t="shared" si="53"/>
        <v>15300</v>
      </c>
      <c r="DL54" s="2">
        <f t="shared" si="22"/>
        <v>4.25</v>
      </c>
      <c r="DM54" s="2">
        <v>0.5</v>
      </c>
      <c r="DN54" s="2">
        <f t="shared" si="23"/>
        <v>5.0000000000000001E-4</v>
      </c>
      <c r="DO54" s="2">
        <f t="shared" si="24"/>
        <v>4.9342302632368416</v>
      </c>
      <c r="DP54" s="63" t="s">
        <v>5</v>
      </c>
      <c r="DQ54" s="8"/>
      <c r="DR54" s="52"/>
      <c r="DS54" s="52"/>
      <c r="DT54" s="8">
        <f t="shared" si="25"/>
        <v>3.947384210589473</v>
      </c>
      <c r="DU54" s="8"/>
      <c r="DV54" s="8"/>
      <c r="DW54" s="8"/>
      <c r="DX54" s="8"/>
      <c r="DY54" s="8"/>
      <c r="DZ54" s="52"/>
      <c r="ER54" s="2">
        <f t="shared" si="54"/>
        <v>15300</v>
      </c>
      <c r="ES54" s="2">
        <f t="shared" si="26"/>
        <v>4.25</v>
      </c>
      <c r="ET54" s="2">
        <v>0.3</v>
      </c>
      <c r="EU54" s="2">
        <f t="shared" si="27"/>
        <v>2.9999999999999997E-4</v>
      </c>
      <c r="EV54" s="2">
        <f t="shared" si="28"/>
        <v>2.9605381579421048</v>
      </c>
      <c r="EW54" s="63" t="s">
        <v>5</v>
      </c>
      <c r="EX54" s="8"/>
      <c r="EY54" s="8"/>
      <c r="EZ54" s="8"/>
      <c r="FA54" s="57"/>
      <c r="FB54" s="57"/>
      <c r="FC54" s="57"/>
      <c r="FD54" s="2">
        <f t="shared" si="55"/>
        <v>15300</v>
      </c>
      <c r="FE54" s="2">
        <f t="shared" si="29"/>
        <v>4.25</v>
      </c>
      <c r="FF54" s="2">
        <v>0.3</v>
      </c>
      <c r="FG54" s="2">
        <f t="shared" si="30"/>
        <v>2.9999999999999997E-4</v>
      </c>
      <c r="FH54" s="2">
        <f t="shared" si="31"/>
        <v>2.9605381579421048</v>
      </c>
      <c r="FI54" s="63" t="s">
        <v>5</v>
      </c>
      <c r="FJ54" s="8"/>
      <c r="FK54" s="8"/>
      <c r="FL54" s="8"/>
      <c r="FM54" s="57"/>
      <c r="FN54" s="57"/>
      <c r="FO54" s="57"/>
      <c r="FP54" s="57"/>
      <c r="FQ54" s="2">
        <f t="shared" si="56"/>
        <v>15300</v>
      </c>
      <c r="FR54" s="2">
        <f t="shared" si="32"/>
        <v>4.25</v>
      </c>
      <c r="FS54" s="2">
        <v>0.5</v>
      </c>
      <c r="FT54" s="2">
        <f t="shared" si="33"/>
        <v>5.0000000000000001E-4</v>
      </c>
      <c r="FU54" s="2">
        <f t="shared" si="34"/>
        <v>4.9342302632368416</v>
      </c>
      <c r="FV54" s="63" t="s">
        <v>5</v>
      </c>
      <c r="FZ54" s="8">
        <f t="shared" si="35"/>
        <v>3.618435526373684</v>
      </c>
      <c r="GA54" s="8"/>
      <c r="GB54" s="8"/>
      <c r="GC54" s="8"/>
      <c r="GD54" s="8"/>
      <c r="GE54" s="8"/>
      <c r="GG54" s="57"/>
      <c r="GH54" s="57"/>
      <c r="GI54" s="57"/>
      <c r="GJ54" s="57"/>
      <c r="GK54" s="57"/>
      <c r="GL54" s="2">
        <f t="shared" si="57"/>
        <v>15300</v>
      </c>
      <c r="GM54" s="2">
        <f t="shared" si="36"/>
        <v>4.25</v>
      </c>
      <c r="GN54" s="2">
        <v>0.3</v>
      </c>
      <c r="GO54" s="2">
        <f t="shared" si="37"/>
        <v>2.9999999999999997E-4</v>
      </c>
      <c r="GP54" s="2">
        <f t="shared" si="38"/>
        <v>2.9605381579421048</v>
      </c>
      <c r="GQ54" s="63" t="s">
        <v>5</v>
      </c>
      <c r="GR54" s="8"/>
      <c r="GS54" s="8"/>
      <c r="GT54" s="8"/>
      <c r="GU54" s="57"/>
      <c r="GV54" s="57"/>
      <c r="GW54" s="57"/>
      <c r="GX54" s="2">
        <f t="shared" si="58"/>
        <v>15300</v>
      </c>
      <c r="GY54" s="2">
        <f t="shared" si="39"/>
        <v>4.25</v>
      </c>
      <c r="GZ54" s="2">
        <v>0.3</v>
      </c>
      <c r="HA54" s="2">
        <f t="shared" si="40"/>
        <v>2.9999999999999997E-4</v>
      </c>
      <c r="HB54" s="2">
        <f t="shared" si="41"/>
        <v>2.9605381579421048</v>
      </c>
      <c r="HC54" s="63" t="s">
        <v>5</v>
      </c>
      <c r="HD54" s="8"/>
      <c r="HE54" s="8"/>
      <c r="HF54" s="8"/>
      <c r="HG54" s="57"/>
      <c r="HH54" s="57"/>
      <c r="HI54" s="57"/>
      <c r="HJ54" s="57"/>
      <c r="HK54" s="2">
        <f t="shared" si="59"/>
        <v>15300</v>
      </c>
      <c r="HL54" s="2">
        <f t="shared" si="42"/>
        <v>4.25</v>
      </c>
      <c r="HM54" s="2">
        <v>0.5</v>
      </c>
      <c r="HN54" s="2">
        <f t="shared" si="43"/>
        <v>5.0000000000000001E-4</v>
      </c>
      <c r="HO54" s="2">
        <f t="shared" si="44"/>
        <v>4.9342302632368416</v>
      </c>
      <c r="HP54" s="63" t="s">
        <v>5</v>
      </c>
      <c r="HQ54" s="8"/>
      <c r="HR54" s="57"/>
      <c r="HS54" s="57"/>
      <c r="HT54" s="8">
        <f t="shared" si="45"/>
        <v>3.618435526373684</v>
      </c>
      <c r="HU54" s="8"/>
      <c r="HV54" s="8"/>
      <c r="HW54" s="8"/>
      <c r="HX54" s="8"/>
      <c r="HY54" s="8"/>
      <c r="HZ54" s="57"/>
    </row>
    <row r="55" spans="1:234" x14ac:dyDescent="0.25">
      <c r="A55" s="2">
        <f t="shared" si="46"/>
        <v>15600</v>
      </c>
      <c r="B55" s="2">
        <f t="shared" si="0"/>
        <v>4.333333333333333</v>
      </c>
      <c r="C55" s="2">
        <v>0.6</v>
      </c>
      <c r="D55" s="2">
        <f t="shared" si="1"/>
        <v>5.9999999999999995E-4</v>
      </c>
      <c r="E55" s="2">
        <f t="shared" si="2"/>
        <v>5.9210763158842097</v>
      </c>
      <c r="F55" s="64"/>
      <c r="G55" s="8"/>
      <c r="H55" s="8"/>
      <c r="I55" s="8"/>
      <c r="J55" s="44"/>
      <c r="K55" s="44"/>
      <c r="L55" s="44"/>
      <c r="M55" s="44"/>
      <c r="N55" s="44"/>
      <c r="W55" s="2">
        <f t="shared" si="47"/>
        <v>15600</v>
      </c>
      <c r="X55" s="2">
        <f t="shared" si="3"/>
        <v>4.333333333333333</v>
      </c>
      <c r="Y55" s="2">
        <v>0.7</v>
      </c>
      <c r="Z55" s="2">
        <f t="shared" si="4"/>
        <v>6.9999999999999999E-4</v>
      </c>
      <c r="AA55" s="2">
        <f t="shared" si="5"/>
        <v>5.7534476713249321</v>
      </c>
      <c r="AB55" s="64"/>
      <c r="AC55" s="8"/>
      <c r="AD55" s="8"/>
      <c r="AE55" s="8"/>
      <c r="AF55" s="44"/>
      <c r="AG55" s="44"/>
      <c r="AH55" s="44"/>
      <c r="AI55" s="44"/>
      <c r="AJ55" s="44"/>
      <c r="AN55" s="44"/>
      <c r="AO55" s="44"/>
      <c r="AP55" s="44"/>
      <c r="AQ55" s="2">
        <f t="shared" si="48"/>
        <v>15600</v>
      </c>
      <c r="AR55" s="2">
        <f t="shared" si="6"/>
        <v>4.333333333333333</v>
      </c>
      <c r="AS55" s="2">
        <v>0.7</v>
      </c>
      <c r="AT55" s="2">
        <f t="shared" si="7"/>
        <v>6.9999999999999999E-4</v>
      </c>
      <c r="AU55" s="2">
        <f t="shared" si="8"/>
        <v>6.9079223685315778</v>
      </c>
      <c r="AV55" s="64"/>
      <c r="AW55" s="8"/>
      <c r="AX55" s="8"/>
      <c r="AY55" s="8"/>
      <c r="AZ55" s="52"/>
      <c r="BA55" s="52"/>
      <c r="BB55" s="52"/>
      <c r="BC55" s="2">
        <f t="shared" si="49"/>
        <v>15600</v>
      </c>
      <c r="BD55" s="2">
        <f t="shared" si="9"/>
        <v>4.333333333333333</v>
      </c>
      <c r="BE55" s="2">
        <v>0.7</v>
      </c>
      <c r="BF55" s="2">
        <f t="shared" si="10"/>
        <v>6.9999999999999999E-4</v>
      </c>
      <c r="BG55" s="2">
        <f t="shared" si="11"/>
        <v>6.9079223685315778</v>
      </c>
      <c r="BH55" s="64"/>
      <c r="BI55" s="8"/>
      <c r="BJ55" s="8"/>
      <c r="BK55" s="8"/>
      <c r="BL55" s="52"/>
      <c r="BM55" s="52"/>
      <c r="BN55" s="52"/>
      <c r="BO55" s="52"/>
      <c r="BP55" s="2">
        <f t="shared" si="50"/>
        <v>15600</v>
      </c>
      <c r="BQ55" s="2">
        <f t="shared" si="12"/>
        <v>4.333333333333333</v>
      </c>
      <c r="BR55" s="2">
        <v>0.8</v>
      </c>
      <c r="BS55" s="2">
        <f t="shared" si="13"/>
        <v>8.0000000000000004E-4</v>
      </c>
      <c r="BT55" s="2">
        <f t="shared" si="14"/>
        <v>7.8947684211789468</v>
      </c>
      <c r="BU55" s="64"/>
      <c r="BV55" s="8"/>
      <c r="BW55" s="52"/>
      <c r="BX55" s="52"/>
      <c r="BY55" s="8">
        <f t="shared" si="15"/>
        <v>7.2368710527473681</v>
      </c>
      <c r="BZ55" s="8"/>
      <c r="CA55" s="8"/>
      <c r="CB55" s="8"/>
      <c r="CC55" s="8"/>
      <c r="CD55" s="8"/>
      <c r="CE55" s="52"/>
      <c r="CL55" s="2">
        <f t="shared" si="51"/>
        <v>15600</v>
      </c>
      <c r="CM55" s="2">
        <f t="shared" si="16"/>
        <v>4.333333333333333</v>
      </c>
      <c r="CN55" s="2">
        <v>0.6</v>
      </c>
      <c r="CO55" s="2">
        <f t="shared" si="17"/>
        <v>5.9999999999999995E-4</v>
      </c>
      <c r="CP55" s="2">
        <f t="shared" si="18"/>
        <v>5.9210763158842097</v>
      </c>
      <c r="CQ55" s="64"/>
      <c r="CR55" s="8"/>
      <c r="CS55" s="8"/>
      <c r="CT55" s="8"/>
      <c r="CU55" s="52"/>
      <c r="CV55" s="52"/>
      <c r="CW55" s="52"/>
      <c r="CX55" s="2">
        <f t="shared" si="52"/>
        <v>15600</v>
      </c>
      <c r="CY55" s="2">
        <f t="shared" si="19"/>
        <v>4.333333333333333</v>
      </c>
      <c r="CZ55" s="2">
        <v>0.9</v>
      </c>
      <c r="DA55" s="2">
        <f t="shared" si="20"/>
        <v>8.9999999999999998E-4</v>
      </c>
      <c r="DB55" s="2">
        <f t="shared" si="21"/>
        <v>8.8816144738263141</v>
      </c>
      <c r="DC55" s="64"/>
      <c r="DD55" s="8"/>
      <c r="DE55" s="8"/>
      <c r="DF55" s="8"/>
      <c r="DG55" s="52"/>
      <c r="DH55" s="52"/>
      <c r="DI55" s="52"/>
      <c r="DJ55" s="52"/>
      <c r="DK55" s="2">
        <f t="shared" si="53"/>
        <v>15600</v>
      </c>
      <c r="DL55" s="2">
        <f t="shared" si="22"/>
        <v>4.333333333333333</v>
      </c>
      <c r="DM55" s="2">
        <v>0.8</v>
      </c>
      <c r="DN55" s="2">
        <f t="shared" si="23"/>
        <v>8.0000000000000004E-4</v>
      </c>
      <c r="DO55" s="2">
        <f t="shared" si="24"/>
        <v>7.8947684211789468</v>
      </c>
      <c r="DP55" s="64"/>
      <c r="DQ55" s="8"/>
      <c r="DR55" s="52"/>
      <c r="DS55" s="52"/>
      <c r="DT55" s="8">
        <f t="shared" si="25"/>
        <v>7.5658197369631566</v>
      </c>
      <c r="DU55" s="8"/>
      <c r="DV55" s="8"/>
      <c r="DW55" s="8"/>
      <c r="DX55" s="8"/>
      <c r="DY55" s="8"/>
      <c r="DZ55" s="52"/>
      <c r="ER55" s="2">
        <f t="shared" si="54"/>
        <v>15600</v>
      </c>
      <c r="ES55" s="2">
        <f t="shared" si="26"/>
        <v>4.333333333333333</v>
      </c>
      <c r="ET55" s="2">
        <v>0.7</v>
      </c>
      <c r="EU55" s="2">
        <f t="shared" si="27"/>
        <v>6.9999999999999999E-4</v>
      </c>
      <c r="EV55" s="2">
        <f t="shared" si="28"/>
        <v>6.9079223685315778</v>
      </c>
      <c r="EW55" s="64"/>
      <c r="EX55" s="8"/>
      <c r="EY55" s="8"/>
      <c r="EZ55" s="8"/>
      <c r="FA55" s="57"/>
      <c r="FB55" s="57"/>
      <c r="FC55" s="57"/>
      <c r="FD55" s="2">
        <f t="shared" si="55"/>
        <v>15600</v>
      </c>
      <c r="FE55" s="2">
        <f t="shared" si="29"/>
        <v>4.333333333333333</v>
      </c>
      <c r="FF55" s="2">
        <v>0.7</v>
      </c>
      <c r="FG55" s="2">
        <f t="shared" si="30"/>
        <v>6.9999999999999999E-4</v>
      </c>
      <c r="FH55" s="2">
        <f t="shared" si="31"/>
        <v>6.9079223685315778</v>
      </c>
      <c r="FI55" s="64"/>
      <c r="FJ55" s="8"/>
      <c r="FK55" s="8"/>
      <c r="FL55" s="8"/>
      <c r="FM55" s="57"/>
      <c r="FN55" s="57"/>
      <c r="FO55" s="57"/>
      <c r="FP55" s="57"/>
      <c r="FQ55" s="2">
        <f t="shared" si="56"/>
        <v>15600</v>
      </c>
      <c r="FR55" s="2">
        <f t="shared" si="32"/>
        <v>4.333333333333333</v>
      </c>
      <c r="FS55" s="2">
        <v>0.8</v>
      </c>
      <c r="FT55" s="2">
        <f t="shared" si="33"/>
        <v>8.0000000000000004E-4</v>
      </c>
      <c r="FU55" s="2">
        <f t="shared" si="34"/>
        <v>7.8947684211789468</v>
      </c>
      <c r="FV55" s="64"/>
      <c r="FZ55" s="8">
        <f t="shared" si="35"/>
        <v>7.2368710527473681</v>
      </c>
      <c r="GA55" s="8"/>
      <c r="GB55" s="8"/>
      <c r="GC55" s="8"/>
      <c r="GD55" s="8"/>
      <c r="GE55" s="8"/>
      <c r="GG55" s="57"/>
      <c r="GH55" s="57"/>
      <c r="GI55" s="57"/>
      <c r="GJ55" s="57"/>
      <c r="GK55" s="57"/>
      <c r="GL55" s="2">
        <f t="shared" si="57"/>
        <v>15600</v>
      </c>
      <c r="GM55" s="2">
        <f t="shared" si="36"/>
        <v>4.333333333333333</v>
      </c>
      <c r="GN55" s="2">
        <v>0.7</v>
      </c>
      <c r="GO55" s="2">
        <f t="shared" si="37"/>
        <v>6.9999999999999999E-4</v>
      </c>
      <c r="GP55" s="2">
        <f t="shared" si="38"/>
        <v>6.9079223685315778</v>
      </c>
      <c r="GQ55" s="64"/>
      <c r="GR55" s="8"/>
      <c r="GS55" s="8"/>
      <c r="GT55" s="8"/>
      <c r="GU55" s="57"/>
      <c r="GV55" s="57"/>
      <c r="GW55" s="57"/>
      <c r="GX55" s="2">
        <f t="shared" si="58"/>
        <v>15600</v>
      </c>
      <c r="GY55" s="2">
        <f t="shared" si="39"/>
        <v>4.333333333333333</v>
      </c>
      <c r="GZ55" s="2">
        <v>0.7</v>
      </c>
      <c r="HA55" s="2">
        <f t="shared" si="40"/>
        <v>6.9999999999999999E-4</v>
      </c>
      <c r="HB55" s="2">
        <f t="shared" si="41"/>
        <v>6.9079223685315778</v>
      </c>
      <c r="HC55" s="64"/>
      <c r="HD55" s="8"/>
      <c r="HE55" s="8"/>
      <c r="HF55" s="8"/>
      <c r="HG55" s="57"/>
      <c r="HH55" s="57"/>
      <c r="HI55" s="57"/>
      <c r="HJ55" s="57"/>
      <c r="HK55" s="2">
        <f t="shared" si="59"/>
        <v>15600</v>
      </c>
      <c r="HL55" s="2">
        <f t="shared" si="42"/>
        <v>4.333333333333333</v>
      </c>
      <c r="HM55" s="2">
        <v>0.8</v>
      </c>
      <c r="HN55" s="2">
        <f t="shared" si="43"/>
        <v>8.0000000000000004E-4</v>
      </c>
      <c r="HO55" s="2">
        <f t="shared" si="44"/>
        <v>7.8947684211789468</v>
      </c>
      <c r="HP55" s="64"/>
      <c r="HQ55" s="8"/>
      <c r="HR55" s="57"/>
      <c r="HS55" s="57"/>
      <c r="HT55" s="8">
        <f t="shared" si="45"/>
        <v>7.2368710527473681</v>
      </c>
      <c r="HU55" s="8"/>
      <c r="HV55" s="8"/>
      <c r="HW55" s="8"/>
      <c r="HX55" s="8"/>
      <c r="HY55" s="8"/>
      <c r="HZ55" s="57"/>
    </row>
    <row r="56" spans="1:234" x14ac:dyDescent="0.25">
      <c r="A56" s="2">
        <f t="shared" si="46"/>
        <v>15900</v>
      </c>
      <c r="B56" s="2">
        <f t="shared" si="0"/>
        <v>4.416666666666667</v>
      </c>
      <c r="C56" s="2">
        <v>1</v>
      </c>
      <c r="D56" s="2">
        <f t="shared" si="1"/>
        <v>1E-3</v>
      </c>
      <c r="E56" s="2">
        <f t="shared" si="2"/>
        <v>9.8684605264736831</v>
      </c>
      <c r="F56" s="64"/>
      <c r="G56" s="8"/>
      <c r="H56" s="8"/>
      <c r="I56" s="8"/>
      <c r="J56" s="44"/>
      <c r="K56" s="44"/>
      <c r="L56" s="44"/>
      <c r="M56" s="44"/>
      <c r="N56" s="44"/>
      <c r="W56" s="2">
        <f t="shared" si="47"/>
        <v>15900</v>
      </c>
      <c r="X56" s="2">
        <f t="shared" si="3"/>
        <v>4.416666666666667</v>
      </c>
      <c r="Y56" s="2">
        <v>1</v>
      </c>
      <c r="Z56" s="2">
        <f t="shared" si="4"/>
        <v>1E-3</v>
      </c>
      <c r="AA56" s="2">
        <f t="shared" si="5"/>
        <v>8.2192109590356175</v>
      </c>
      <c r="AB56" s="64"/>
      <c r="AC56" s="8"/>
      <c r="AD56" s="8"/>
      <c r="AE56" s="8"/>
      <c r="AF56" s="44"/>
      <c r="AG56" s="44"/>
      <c r="AH56" s="44"/>
      <c r="AI56" s="44"/>
      <c r="AJ56" s="44"/>
      <c r="AN56" s="44"/>
      <c r="AO56" s="44"/>
      <c r="AP56" s="44"/>
      <c r="AQ56" s="2">
        <f t="shared" si="48"/>
        <v>15900</v>
      </c>
      <c r="AR56" s="2">
        <f t="shared" si="6"/>
        <v>4.416666666666667</v>
      </c>
      <c r="AS56" s="2">
        <v>1</v>
      </c>
      <c r="AT56" s="2">
        <f t="shared" si="7"/>
        <v>1E-3</v>
      </c>
      <c r="AU56" s="2">
        <f t="shared" si="8"/>
        <v>9.8684605264736831</v>
      </c>
      <c r="AV56" s="64"/>
      <c r="AW56" s="8"/>
      <c r="AX56" s="8"/>
      <c r="AY56" s="8"/>
      <c r="AZ56" s="52"/>
      <c r="BA56" s="52"/>
      <c r="BB56" s="52"/>
      <c r="BC56" s="2">
        <f t="shared" si="49"/>
        <v>15900</v>
      </c>
      <c r="BD56" s="2">
        <f t="shared" si="9"/>
        <v>4.416666666666667</v>
      </c>
      <c r="BE56" s="2">
        <v>1.1000000000000001</v>
      </c>
      <c r="BF56" s="2">
        <f t="shared" si="10"/>
        <v>1.1000000000000001E-3</v>
      </c>
      <c r="BG56" s="2">
        <f t="shared" si="11"/>
        <v>10.855306579121052</v>
      </c>
      <c r="BH56" s="64"/>
      <c r="BI56" s="8"/>
      <c r="BJ56" s="8"/>
      <c r="BK56" s="8"/>
      <c r="BL56" s="52"/>
      <c r="BM56" s="52"/>
      <c r="BN56" s="52"/>
      <c r="BO56" s="52"/>
      <c r="BP56" s="2">
        <f t="shared" si="50"/>
        <v>15900</v>
      </c>
      <c r="BQ56" s="2">
        <f t="shared" si="12"/>
        <v>4.416666666666667</v>
      </c>
      <c r="BR56" s="2">
        <v>1</v>
      </c>
      <c r="BS56" s="2">
        <f t="shared" si="13"/>
        <v>1E-3</v>
      </c>
      <c r="BT56" s="2">
        <f t="shared" si="14"/>
        <v>9.8684605264736831</v>
      </c>
      <c r="BU56" s="64"/>
      <c r="BV56" s="8"/>
      <c r="BW56" s="52"/>
      <c r="BX56" s="52"/>
      <c r="BY56" s="8">
        <f t="shared" si="15"/>
        <v>10.197409210689473</v>
      </c>
      <c r="BZ56" s="8"/>
      <c r="CA56" s="8"/>
      <c r="CB56" s="8"/>
      <c r="CC56" s="8"/>
      <c r="CD56" s="8"/>
      <c r="CE56" s="52"/>
      <c r="CL56" s="2">
        <f t="shared" si="51"/>
        <v>15900</v>
      </c>
      <c r="CM56" s="2">
        <f t="shared" si="16"/>
        <v>4.416666666666667</v>
      </c>
      <c r="CN56" s="2">
        <v>0.9</v>
      </c>
      <c r="CO56" s="2">
        <f t="shared" si="17"/>
        <v>8.9999999999999998E-4</v>
      </c>
      <c r="CP56" s="2">
        <f t="shared" si="18"/>
        <v>8.8816144738263141</v>
      </c>
      <c r="CQ56" s="64"/>
      <c r="CR56" s="8"/>
      <c r="CS56" s="8"/>
      <c r="CT56" s="8"/>
      <c r="CU56" s="52"/>
      <c r="CV56" s="52"/>
      <c r="CW56" s="52"/>
      <c r="CX56" s="2">
        <f t="shared" si="52"/>
        <v>15900</v>
      </c>
      <c r="CY56" s="2">
        <f t="shared" si="19"/>
        <v>4.416666666666667</v>
      </c>
      <c r="CZ56" s="2">
        <v>1.1000000000000001</v>
      </c>
      <c r="DA56" s="2">
        <f t="shared" si="20"/>
        <v>1.1000000000000001E-3</v>
      </c>
      <c r="DB56" s="2">
        <f t="shared" si="21"/>
        <v>10.855306579121052</v>
      </c>
      <c r="DC56" s="64"/>
      <c r="DD56" s="8"/>
      <c r="DE56" s="8"/>
      <c r="DF56" s="8"/>
      <c r="DG56" s="52"/>
      <c r="DH56" s="52"/>
      <c r="DI56" s="52"/>
      <c r="DJ56" s="52"/>
      <c r="DK56" s="2">
        <f t="shared" si="53"/>
        <v>15900</v>
      </c>
      <c r="DL56" s="2">
        <f t="shared" si="22"/>
        <v>4.416666666666667</v>
      </c>
      <c r="DM56" s="2">
        <v>1</v>
      </c>
      <c r="DN56" s="2">
        <f t="shared" si="23"/>
        <v>1E-3</v>
      </c>
      <c r="DO56" s="2">
        <f t="shared" si="24"/>
        <v>9.8684605264736831</v>
      </c>
      <c r="DP56" s="64"/>
      <c r="DQ56" s="8"/>
      <c r="DR56" s="52"/>
      <c r="DS56" s="52"/>
      <c r="DT56" s="8">
        <f t="shared" si="25"/>
        <v>9.8684605264736831</v>
      </c>
      <c r="DU56" s="8"/>
      <c r="DV56" s="8"/>
      <c r="DW56" s="8"/>
      <c r="DX56" s="8"/>
      <c r="DY56" s="8"/>
      <c r="DZ56" s="52"/>
      <c r="ER56" s="2">
        <f t="shared" si="54"/>
        <v>15900</v>
      </c>
      <c r="ES56" s="2">
        <f t="shared" si="26"/>
        <v>4.416666666666667</v>
      </c>
      <c r="ET56" s="2">
        <v>0.9</v>
      </c>
      <c r="EU56" s="2">
        <f t="shared" si="27"/>
        <v>8.9999999999999998E-4</v>
      </c>
      <c r="EV56" s="2">
        <f t="shared" si="28"/>
        <v>8.8816144738263141</v>
      </c>
      <c r="EW56" s="64"/>
      <c r="EX56" s="8"/>
      <c r="EY56" s="8"/>
      <c r="EZ56" s="8"/>
      <c r="FA56" s="57"/>
      <c r="FB56" s="57"/>
      <c r="FC56" s="57"/>
      <c r="FD56" s="2">
        <f t="shared" si="55"/>
        <v>15900</v>
      </c>
      <c r="FE56" s="2">
        <f t="shared" si="29"/>
        <v>4.416666666666667</v>
      </c>
      <c r="FF56" s="2">
        <v>1.1000000000000001</v>
      </c>
      <c r="FG56" s="2">
        <f t="shared" si="30"/>
        <v>1.1000000000000001E-3</v>
      </c>
      <c r="FH56" s="2">
        <f t="shared" si="31"/>
        <v>10.855306579121052</v>
      </c>
      <c r="FI56" s="64"/>
      <c r="FJ56" s="8"/>
      <c r="FK56" s="8"/>
      <c r="FL56" s="8"/>
      <c r="FM56" s="57"/>
      <c r="FN56" s="57"/>
      <c r="FO56" s="57"/>
      <c r="FP56" s="57"/>
      <c r="FQ56" s="2">
        <f t="shared" si="56"/>
        <v>15900</v>
      </c>
      <c r="FR56" s="2">
        <f t="shared" si="32"/>
        <v>4.416666666666667</v>
      </c>
      <c r="FS56" s="2">
        <v>1</v>
      </c>
      <c r="FT56" s="2">
        <f t="shared" si="33"/>
        <v>1E-3</v>
      </c>
      <c r="FU56" s="2">
        <f t="shared" si="34"/>
        <v>9.8684605264736831</v>
      </c>
      <c r="FV56" s="64"/>
      <c r="FZ56" s="8">
        <f t="shared" si="35"/>
        <v>9.8684605264736831</v>
      </c>
      <c r="GA56" s="8"/>
      <c r="GB56" s="8"/>
      <c r="GC56" s="8"/>
      <c r="GD56" s="8"/>
      <c r="GE56" s="8"/>
      <c r="GG56" s="57"/>
      <c r="GH56" s="57"/>
      <c r="GI56" s="57"/>
      <c r="GJ56" s="57"/>
      <c r="GK56" s="57"/>
      <c r="GL56" s="2">
        <f t="shared" si="57"/>
        <v>15900</v>
      </c>
      <c r="GM56" s="2">
        <f t="shared" si="36"/>
        <v>4.416666666666667</v>
      </c>
      <c r="GN56" s="2">
        <v>1</v>
      </c>
      <c r="GO56" s="2">
        <f t="shared" si="37"/>
        <v>1E-3</v>
      </c>
      <c r="GP56" s="2">
        <f t="shared" si="38"/>
        <v>9.8684605264736831</v>
      </c>
      <c r="GQ56" s="64"/>
      <c r="GR56" s="8"/>
      <c r="GS56" s="8"/>
      <c r="GT56" s="8"/>
      <c r="GU56" s="57"/>
      <c r="GV56" s="57"/>
      <c r="GW56" s="57"/>
      <c r="GX56" s="2">
        <f t="shared" si="58"/>
        <v>15900</v>
      </c>
      <c r="GY56" s="2">
        <f t="shared" si="39"/>
        <v>4.416666666666667</v>
      </c>
      <c r="GZ56" s="2">
        <v>1.1000000000000001</v>
      </c>
      <c r="HA56" s="2">
        <f t="shared" si="40"/>
        <v>1.1000000000000001E-3</v>
      </c>
      <c r="HB56" s="2">
        <f t="shared" si="41"/>
        <v>10.855306579121052</v>
      </c>
      <c r="HC56" s="64"/>
      <c r="HD56" s="8"/>
      <c r="HE56" s="8"/>
      <c r="HF56" s="8"/>
      <c r="HG56" s="57"/>
      <c r="HH56" s="57"/>
      <c r="HI56" s="57"/>
      <c r="HJ56" s="57"/>
      <c r="HK56" s="2">
        <f t="shared" si="59"/>
        <v>15900</v>
      </c>
      <c r="HL56" s="2">
        <f t="shared" si="42"/>
        <v>4.416666666666667</v>
      </c>
      <c r="HM56" s="2">
        <v>1</v>
      </c>
      <c r="HN56" s="2">
        <f t="shared" si="43"/>
        <v>1E-3</v>
      </c>
      <c r="HO56" s="2">
        <f t="shared" si="44"/>
        <v>9.8684605264736831</v>
      </c>
      <c r="HP56" s="64"/>
      <c r="HQ56" s="8"/>
      <c r="HR56" s="57"/>
      <c r="HS56" s="57"/>
      <c r="HT56" s="8">
        <f t="shared" si="45"/>
        <v>10.197409210689473</v>
      </c>
      <c r="HU56" s="8"/>
      <c r="HV56" s="8"/>
      <c r="HW56" s="8"/>
      <c r="HX56" s="8"/>
      <c r="HY56" s="8"/>
      <c r="HZ56" s="57"/>
    </row>
    <row r="57" spans="1:234" x14ac:dyDescent="0.25">
      <c r="A57" s="2">
        <f t="shared" si="46"/>
        <v>16200</v>
      </c>
      <c r="B57" s="2">
        <f t="shared" si="0"/>
        <v>4.5</v>
      </c>
      <c r="C57" s="2">
        <v>1</v>
      </c>
      <c r="D57" s="2">
        <f t="shared" si="1"/>
        <v>1E-3</v>
      </c>
      <c r="E57" s="2">
        <f t="shared" si="2"/>
        <v>9.8684605264736831</v>
      </c>
      <c r="F57" s="60" t="s">
        <v>4</v>
      </c>
      <c r="G57" s="8"/>
      <c r="H57" s="8"/>
      <c r="I57" s="8"/>
      <c r="J57" s="44"/>
      <c r="K57" s="44"/>
      <c r="L57" s="44"/>
      <c r="M57" s="44"/>
      <c r="N57" s="44"/>
      <c r="W57" s="2">
        <f t="shared" si="47"/>
        <v>16200</v>
      </c>
      <c r="X57" s="2">
        <f t="shared" si="3"/>
        <v>4.5</v>
      </c>
      <c r="Y57" s="2">
        <v>1</v>
      </c>
      <c r="Z57" s="2">
        <f t="shared" si="4"/>
        <v>1E-3</v>
      </c>
      <c r="AA57" s="2">
        <f t="shared" si="5"/>
        <v>8.2192109590356175</v>
      </c>
      <c r="AB57" s="60" t="s">
        <v>4</v>
      </c>
      <c r="AC57" s="8"/>
      <c r="AD57" s="8"/>
      <c r="AE57" s="8"/>
      <c r="AF57" s="44"/>
      <c r="AG57" s="44"/>
      <c r="AH57" s="44"/>
      <c r="AI57" s="44"/>
      <c r="AJ57" s="44"/>
      <c r="AN57" s="44"/>
      <c r="AO57" s="44"/>
      <c r="AP57" s="44"/>
      <c r="AQ57" s="2">
        <f t="shared" si="48"/>
        <v>16200</v>
      </c>
      <c r="AR57" s="2">
        <f t="shared" si="6"/>
        <v>4.5</v>
      </c>
      <c r="AS57" s="2">
        <v>1</v>
      </c>
      <c r="AT57" s="2">
        <f t="shared" si="7"/>
        <v>1E-3</v>
      </c>
      <c r="AU57" s="2">
        <f t="shared" si="8"/>
        <v>9.8684605264736831</v>
      </c>
      <c r="AV57" s="60" t="s">
        <v>4</v>
      </c>
      <c r="AW57" s="8"/>
      <c r="AX57" s="8"/>
      <c r="AY57" s="8"/>
      <c r="AZ57" s="52"/>
      <c r="BA57" s="52"/>
      <c r="BB57" s="52"/>
      <c r="BC57" s="2">
        <f t="shared" si="49"/>
        <v>16200</v>
      </c>
      <c r="BD57" s="2">
        <f t="shared" si="9"/>
        <v>4.5</v>
      </c>
      <c r="BE57" s="2">
        <v>1.1000000000000001</v>
      </c>
      <c r="BF57" s="2">
        <f t="shared" si="10"/>
        <v>1.1000000000000001E-3</v>
      </c>
      <c r="BG57" s="2">
        <f t="shared" si="11"/>
        <v>10.855306579121052</v>
      </c>
      <c r="BH57" s="60" t="s">
        <v>4</v>
      </c>
      <c r="BI57" s="8"/>
      <c r="BJ57" s="8"/>
      <c r="BK57" s="8"/>
      <c r="BL57" s="52"/>
      <c r="BM57" s="52"/>
      <c r="BN57" s="52"/>
      <c r="BO57" s="52"/>
      <c r="BP57" s="2">
        <f t="shared" si="50"/>
        <v>16200</v>
      </c>
      <c r="BQ57" s="2">
        <f t="shared" si="12"/>
        <v>4.5</v>
      </c>
      <c r="BR57" s="2">
        <v>1.1000000000000001</v>
      </c>
      <c r="BS57" s="2">
        <f t="shared" si="13"/>
        <v>1.1000000000000001E-3</v>
      </c>
      <c r="BT57" s="2">
        <f t="shared" si="14"/>
        <v>10.855306579121052</v>
      </c>
      <c r="BU57" s="60" t="s">
        <v>4</v>
      </c>
      <c r="BV57" s="8"/>
      <c r="BW57" s="52"/>
      <c r="BX57" s="52"/>
      <c r="BY57" s="8">
        <f t="shared" si="15"/>
        <v>10.526357894905262</v>
      </c>
      <c r="BZ57" s="8"/>
      <c r="CA57" s="8"/>
      <c r="CB57" s="8"/>
      <c r="CC57" s="8"/>
      <c r="CD57" s="8"/>
      <c r="CE57" s="52"/>
      <c r="CL57" s="2">
        <f t="shared" si="51"/>
        <v>16200</v>
      </c>
      <c r="CM57" s="2">
        <f t="shared" si="16"/>
        <v>4.5</v>
      </c>
      <c r="CN57" s="2">
        <v>1</v>
      </c>
      <c r="CO57" s="2">
        <f t="shared" si="17"/>
        <v>1E-3</v>
      </c>
      <c r="CP57" s="2">
        <f t="shared" si="18"/>
        <v>9.8684605264736831</v>
      </c>
      <c r="CQ57" s="60" t="s">
        <v>4</v>
      </c>
      <c r="CR57" s="8"/>
      <c r="CS57" s="8"/>
      <c r="CT57" s="8"/>
      <c r="CU57" s="52"/>
      <c r="CV57" s="52"/>
      <c r="CW57" s="52"/>
      <c r="CX57" s="2">
        <f t="shared" si="52"/>
        <v>16200</v>
      </c>
      <c r="CY57" s="2">
        <f t="shared" si="19"/>
        <v>4.5</v>
      </c>
      <c r="CZ57" s="2">
        <v>1.1000000000000001</v>
      </c>
      <c r="DA57" s="2">
        <f t="shared" si="20"/>
        <v>1.1000000000000001E-3</v>
      </c>
      <c r="DB57" s="2">
        <f t="shared" si="21"/>
        <v>10.855306579121052</v>
      </c>
      <c r="DC57" s="60" t="s">
        <v>4</v>
      </c>
      <c r="DD57" s="8"/>
      <c r="DE57" s="8"/>
      <c r="DF57" s="8"/>
      <c r="DG57" s="52"/>
      <c r="DH57" s="52"/>
      <c r="DI57" s="52"/>
      <c r="DJ57" s="52"/>
      <c r="DK57" s="2">
        <f t="shared" si="53"/>
        <v>16200</v>
      </c>
      <c r="DL57" s="2">
        <f t="shared" si="22"/>
        <v>4.5</v>
      </c>
      <c r="DM57" s="2">
        <v>1.1000000000000001</v>
      </c>
      <c r="DN57" s="2">
        <f t="shared" si="23"/>
        <v>1.1000000000000001E-3</v>
      </c>
      <c r="DO57" s="2">
        <f t="shared" si="24"/>
        <v>10.855306579121052</v>
      </c>
      <c r="DP57" s="60" t="s">
        <v>4</v>
      </c>
      <c r="DQ57" s="8"/>
      <c r="DR57" s="52"/>
      <c r="DS57" s="52"/>
      <c r="DT57" s="8">
        <f t="shared" si="25"/>
        <v>10.526357894905262</v>
      </c>
      <c r="DU57" s="8"/>
      <c r="DV57" s="8"/>
      <c r="DW57" s="8"/>
      <c r="DX57" s="8"/>
      <c r="DY57" s="8"/>
      <c r="DZ57" s="52"/>
      <c r="ER57" s="2">
        <f t="shared" si="54"/>
        <v>16200</v>
      </c>
      <c r="ES57" s="2">
        <f t="shared" si="26"/>
        <v>4.5</v>
      </c>
      <c r="ET57" s="2">
        <v>0.8</v>
      </c>
      <c r="EU57" s="2">
        <f t="shared" si="27"/>
        <v>8.0000000000000004E-4</v>
      </c>
      <c r="EV57" s="2">
        <f t="shared" si="28"/>
        <v>7.8947684211789468</v>
      </c>
      <c r="EW57" s="60" t="s">
        <v>4</v>
      </c>
      <c r="EX57" s="8"/>
      <c r="EY57" s="8"/>
      <c r="EZ57" s="8"/>
      <c r="FA57" s="57"/>
      <c r="FB57" s="57"/>
      <c r="FC57" s="57"/>
      <c r="FD57" s="2">
        <f t="shared" si="55"/>
        <v>16200</v>
      </c>
      <c r="FE57" s="2">
        <f t="shared" si="29"/>
        <v>4.5</v>
      </c>
      <c r="FF57" s="2">
        <v>1.1000000000000001</v>
      </c>
      <c r="FG57" s="2">
        <f t="shared" si="30"/>
        <v>1.1000000000000001E-3</v>
      </c>
      <c r="FH57" s="2">
        <f t="shared" si="31"/>
        <v>10.855306579121052</v>
      </c>
      <c r="FI57" s="60" t="s">
        <v>4</v>
      </c>
      <c r="FJ57" s="8"/>
      <c r="FK57" s="8"/>
      <c r="FL57" s="8"/>
      <c r="FM57" s="57"/>
      <c r="FN57" s="57"/>
      <c r="FO57" s="57"/>
      <c r="FP57" s="57"/>
      <c r="FQ57" s="2">
        <f t="shared" si="56"/>
        <v>16200</v>
      </c>
      <c r="FR57" s="2">
        <f t="shared" si="32"/>
        <v>4.5</v>
      </c>
      <c r="FS57" s="2">
        <v>1.1000000000000001</v>
      </c>
      <c r="FT57" s="2">
        <f t="shared" si="33"/>
        <v>1.1000000000000001E-3</v>
      </c>
      <c r="FU57" s="2">
        <f t="shared" si="34"/>
        <v>10.855306579121052</v>
      </c>
      <c r="FV57" s="60" t="s">
        <v>4</v>
      </c>
      <c r="FZ57" s="8">
        <f t="shared" si="35"/>
        <v>9.8684605264736849</v>
      </c>
      <c r="GA57" s="8"/>
      <c r="GB57" s="8"/>
      <c r="GC57" s="8"/>
      <c r="GD57" s="8"/>
      <c r="GE57" s="8"/>
      <c r="GG57" s="57"/>
      <c r="GH57" s="57"/>
      <c r="GI57" s="57"/>
      <c r="GJ57" s="57"/>
      <c r="GK57" s="57"/>
      <c r="GL57" s="2">
        <f t="shared" si="57"/>
        <v>16200</v>
      </c>
      <c r="GM57" s="2">
        <f t="shared" si="36"/>
        <v>4.5</v>
      </c>
      <c r="GN57" s="2">
        <v>1</v>
      </c>
      <c r="GO57" s="2">
        <f t="shared" si="37"/>
        <v>1E-3</v>
      </c>
      <c r="GP57" s="2">
        <f t="shared" si="38"/>
        <v>9.8684605264736831</v>
      </c>
      <c r="GQ57" s="60" t="s">
        <v>4</v>
      </c>
      <c r="GR57" s="8"/>
      <c r="GS57" s="8"/>
      <c r="GT57" s="8"/>
      <c r="GU57" s="57"/>
      <c r="GV57" s="57"/>
      <c r="GW57" s="57"/>
      <c r="GX57" s="2">
        <f t="shared" si="58"/>
        <v>16200</v>
      </c>
      <c r="GY57" s="2">
        <f t="shared" si="39"/>
        <v>4.5</v>
      </c>
      <c r="GZ57" s="2">
        <v>1.1000000000000001</v>
      </c>
      <c r="HA57" s="2">
        <f t="shared" si="40"/>
        <v>1.1000000000000001E-3</v>
      </c>
      <c r="HB57" s="2">
        <f t="shared" si="41"/>
        <v>10.855306579121052</v>
      </c>
      <c r="HC57" s="60" t="s">
        <v>4</v>
      </c>
      <c r="HD57" s="8"/>
      <c r="HE57" s="8"/>
      <c r="HF57" s="8"/>
      <c r="HG57" s="57"/>
      <c r="HH57" s="57"/>
      <c r="HI57" s="57"/>
      <c r="HJ57" s="57"/>
      <c r="HK57" s="2">
        <f t="shared" si="59"/>
        <v>16200</v>
      </c>
      <c r="HL57" s="2">
        <f t="shared" si="42"/>
        <v>4.5</v>
      </c>
      <c r="HM57" s="2">
        <v>1.1000000000000001</v>
      </c>
      <c r="HN57" s="2">
        <f t="shared" si="43"/>
        <v>1.1000000000000001E-3</v>
      </c>
      <c r="HO57" s="2">
        <f t="shared" si="44"/>
        <v>10.855306579121052</v>
      </c>
      <c r="HP57" s="60" t="s">
        <v>4</v>
      </c>
      <c r="HQ57" s="8"/>
      <c r="HR57" s="57"/>
      <c r="HS57" s="57"/>
      <c r="HT57" s="8">
        <f t="shared" si="45"/>
        <v>10.526357894905262</v>
      </c>
      <c r="HU57" s="8"/>
      <c r="HV57" s="8"/>
      <c r="HW57" s="8"/>
      <c r="HX57" s="8"/>
      <c r="HY57" s="8"/>
      <c r="HZ57" s="57"/>
    </row>
    <row r="58" spans="1:234" x14ac:dyDescent="0.25">
      <c r="A58" s="2">
        <f t="shared" si="46"/>
        <v>16500</v>
      </c>
      <c r="B58" s="2">
        <f t="shared" si="0"/>
        <v>4.583333333333333</v>
      </c>
      <c r="C58" s="2">
        <v>1</v>
      </c>
      <c r="D58" s="2">
        <f t="shared" si="1"/>
        <v>1E-3</v>
      </c>
      <c r="E58" s="2">
        <f t="shared" si="2"/>
        <v>9.8684605264736831</v>
      </c>
      <c r="F58" s="60"/>
      <c r="G58" s="8"/>
      <c r="H58" s="8"/>
      <c r="I58" s="8"/>
      <c r="J58" s="44"/>
      <c r="K58" s="44"/>
      <c r="L58" s="44"/>
      <c r="M58" s="44"/>
      <c r="N58" s="44"/>
      <c r="W58" s="2">
        <f t="shared" si="47"/>
        <v>16500</v>
      </c>
      <c r="X58" s="2">
        <f t="shared" si="3"/>
        <v>4.583333333333333</v>
      </c>
      <c r="Y58" s="2">
        <v>1</v>
      </c>
      <c r="Z58" s="2">
        <f t="shared" si="4"/>
        <v>1E-3</v>
      </c>
      <c r="AA58" s="2">
        <f t="shared" si="5"/>
        <v>8.2192109590356175</v>
      </c>
      <c r="AB58" s="60"/>
      <c r="AC58" s="8"/>
      <c r="AD58" s="8"/>
      <c r="AE58" s="8"/>
      <c r="AF58" s="44"/>
      <c r="AG58" s="44"/>
      <c r="AH58" s="44"/>
      <c r="AI58" s="44"/>
      <c r="AJ58" s="44"/>
      <c r="AQ58" s="2">
        <f t="shared" si="48"/>
        <v>16500</v>
      </c>
      <c r="AR58" s="2">
        <f t="shared" si="6"/>
        <v>4.583333333333333</v>
      </c>
      <c r="AS58" s="2">
        <v>1</v>
      </c>
      <c r="AT58" s="2">
        <f t="shared" si="7"/>
        <v>1E-3</v>
      </c>
      <c r="AU58" s="2">
        <f t="shared" si="8"/>
        <v>9.8684605264736831</v>
      </c>
      <c r="AV58" s="60"/>
      <c r="AW58" s="8"/>
      <c r="AX58" s="8"/>
      <c r="AY58" s="8"/>
      <c r="AZ58" s="52"/>
      <c r="BA58" s="52"/>
      <c r="BB58" s="52"/>
      <c r="BC58" s="2">
        <f t="shared" si="49"/>
        <v>16500</v>
      </c>
      <c r="BD58" s="2">
        <f t="shared" si="9"/>
        <v>4.583333333333333</v>
      </c>
      <c r="BE58" s="2">
        <v>1</v>
      </c>
      <c r="BF58" s="2">
        <f t="shared" si="10"/>
        <v>1E-3</v>
      </c>
      <c r="BG58" s="2">
        <f t="shared" si="11"/>
        <v>9.8684605264736831</v>
      </c>
      <c r="BH58" s="60"/>
      <c r="BI58" s="8"/>
      <c r="BJ58" s="8"/>
      <c r="BK58" s="8"/>
      <c r="BL58" s="52"/>
      <c r="BM58" s="52"/>
      <c r="BN58" s="52"/>
      <c r="BO58" s="52"/>
      <c r="BP58" s="2">
        <f t="shared" si="50"/>
        <v>16500</v>
      </c>
      <c r="BQ58" s="2">
        <f t="shared" si="12"/>
        <v>4.583333333333333</v>
      </c>
      <c r="BR58" s="2">
        <v>1.1000000000000001</v>
      </c>
      <c r="BS58" s="2">
        <f t="shared" si="13"/>
        <v>1.1000000000000001E-3</v>
      </c>
      <c r="BT58" s="2">
        <f t="shared" si="14"/>
        <v>10.855306579121052</v>
      </c>
      <c r="BU58" s="60"/>
      <c r="BV58" s="8"/>
      <c r="BW58" s="52"/>
      <c r="BX58" s="52"/>
      <c r="BY58" s="8">
        <f t="shared" si="15"/>
        <v>10.197409210689473</v>
      </c>
      <c r="BZ58" s="8"/>
      <c r="CA58" s="8"/>
      <c r="CB58" s="8"/>
      <c r="CC58" s="8"/>
      <c r="CD58" s="8"/>
      <c r="CE58" s="52"/>
      <c r="CL58" s="2">
        <f t="shared" si="51"/>
        <v>16500</v>
      </c>
      <c r="CM58" s="2">
        <f t="shared" si="16"/>
        <v>4.583333333333333</v>
      </c>
      <c r="CN58" s="2">
        <v>1</v>
      </c>
      <c r="CO58" s="2">
        <f t="shared" si="17"/>
        <v>1E-3</v>
      </c>
      <c r="CP58" s="2">
        <f t="shared" si="18"/>
        <v>9.8684605264736831</v>
      </c>
      <c r="CQ58" s="60"/>
      <c r="CR58" s="8"/>
      <c r="CS58" s="8"/>
      <c r="CT58" s="8"/>
      <c r="CU58" s="52"/>
      <c r="CV58" s="52"/>
      <c r="CW58" s="52"/>
      <c r="CX58" s="2">
        <f t="shared" si="52"/>
        <v>16500</v>
      </c>
      <c r="CY58" s="2">
        <f t="shared" si="19"/>
        <v>4.583333333333333</v>
      </c>
      <c r="CZ58" s="2">
        <v>1.1000000000000001</v>
      </c>
      <c r="DA58" s="2">
        <f t="shared" si="20"/>
        <v>1.1000000000000001E-3</v>
      </c>
      <c r="DB58" s="2">
        <f t="shared" si="21"/>
        <v>10.855306579121052</v>
      </c>
      <c r="DC58" s="60"/>
      <c r="DD58" s="8"/>
      <c r="DE58" s="8"/>
      <c r="DF58" s="8"/>
      <c r="DG58" s="52"/>
      <c r="DH58" s="52"/>
      <c r="DI58" s="52"/>
      <c r="DJ58" s="52"/>
      <c r="DK58" s="2">
        <f t="shared" si="53"/>
        <v>16500</v>
      </c>
      <c r="DL58" s="2">
        <f t="shared" si="22"/>
        <v>4.583333333333333</v>
      </c>
      <c r="DM58" s="2">
        <v>1.1000000000000001</v>
      </c>
      <c r="DN58" s="2">
        <f t="shared" si="23"/>
        <v>1.1000000000000001E-3</v>
      </c>
      <c r="DO58" s="2">
        <f t="shared" si="24"/>
        <v>10.855306579121052</v>
      </c>
      <c r="DP58" s="60"/>
      <c r="DQ58" s="8"/>
      <c r="DR58" s="52"/>
      <c r="DS58" s="52"/>
      <c r="DT58" s="8">
        <f t="shared" si="25"/>
        <v>10.526357894905262</v>
      </c>
      <c r="DU58" s="8"/>
      <c r="DV58" s="8"/>
      <c r="DW58" s="8"/>
      <c r="DX58" s="8"/>
      <c r="DY58" s="8"/>
      <c r="DZ58" s="52"/>
      <c r="ER58" s="2">
        <f t="shared" si="54"/>
        <v>16500</v>
      </c>
      <c r="ES58" s="2">
        <f t="shared" si="26"/>
        <v>4.583333333333333</v>
      </c>
      <c r="ET58" s="2">
        <v>1</v>
      </c>
      <c r="EU58" s="2">
        <f t="shared" si="27"/>
        <v>1E-3</v>
      </c>
      <c r="EV58" s="2">
        <f t="shared" si="28"/>
        <v>9.8684605264736831</v>
      </c>
      <c r="EW58" s="60"/>
      <c r="EX58" s="8"/>
      <c r="EY58" s="8"/>
      <c r="EZ58" s="8"/>
      <c r="FA58" s="57"/>
      <c r="FB58" s="57"/>
      <c r="FC58" s="57"/>
      <c r="FD58" s="2">
        <f t="shared" si="55"/>
        <v>16500</v>
      </c>
      <c r="FE58" s="2">
        <f t="shared" si="29"/>
        <v>4.583333333333333</v>
      </c>
      <c r="FF58" s="2">
        <v>1</v>
      </c>
      <c r="FG58" s="2">
        <f t="shared" si="30"/>
        <v>1E-3</v>
      </c>
      <c r="FH58" s="2">
        <f t="shared" si="31"/>
        <v>9.8684605264736831</v>
      </c>
      <c r="FI58" s="60"/>
      <c r="FJ58" s="8"/>
      <c r="FK58" s="8"/>
      <c r="FL58" s="8"/>
      <c r="FM58" s="57"/>
      <c r="FN58" s="57"/>
      <c r="FO58" s="57"/>
      <c r="FP58" s="57"/>
      <c r="FQ58" s="2">
        <f t="shared" si="56"/>
        <v>16500</v>
      </c>
      <c r="FR58" s="2">
        <f t="shared" si="32"/>
        <v>4.583333333333333</v>
      </c>
      <c r="FS58" s="2">
        <v>1.1000000000000001</v>
      </c>
      <c r="FT58" s="2">
        <f t="shared" si="33"/>
        <v>1.1000000000000001E-3</v>
      </c>
      <c r="FU58" s="2">
        <f t="shared" si="34"/>
        <v>10.855306579121052</v>
      </c>
      <c r="FV58" s="60"/>
      <c r="FZ58" s="8">
        <f t="shared" si="35"/>
        <v>10.197409210689473</v>
      </c>
      <c r="GA58" s="8"/>
      <c r="GB58" s="8"/>
      <c r="GC58" s="8"/>
      <c r="GD58" s="8"/>
      <c r="GE58" s="8"/>
      <c r="GG58" s="57"/>
      <c r="GH58" s="57"/>
      <c r="GI58" s="57"/>
      <c r="GJ58" s="57"/>
      <c r="GK58" s="57"/>
      <c r="GL58" s="2">
        <f t="shared" si="57"/>
        <v>16500</v>
      </c>
      <c r="GM58" s="2">
        <f t="shared" si="36"/>
        <v>4.583333333333333</v>
      </c>
      <c r="GN58" s="2">
        <v>1</v>
      </c>
      <c r="GO58" s="2">
        <f t="shared" si="37"/>
        <v>1E-3</v>
      </c>
      <c r="GP58" s="2">
        <f t="shared" si="38"/>
        <v>9.8684605264736831</v>
      </c>
      <c r="GQ58" s="60"/>
      <c r="GR58" s="8"/>
      <c r="GS58" s="8"/>
      <c r="GT58" s="8"/>
      <c r="GU58" s="57"/>
      <c r="GV58" s="57"/>
      <c r="GW58" s="57"/>
      <c r="GX58" s="2">
        <f t="shared" si="58"/>
        <v>16500</v>
      </c>
      <c r="GY58" s="2">
        <f t="shared" si="39"/>
        <v>4.583333333333333</v>
      </c>
      <c r="GZ58" s="2">
        <v>1</v>
      </c>
      <c r="HA58" s="2">
        <f t="shared" si="40"/>
        <v>1E-3</v>
      </c>
      <c r="HB58" s="2">
        <f t="shared" si="41"/>
        <v>9.8684605264736831</v>
      </c>
      <c r="HC58" s="60"/>
      <c r="HD58" s="8"/>
      <c r="HE58" s="8"/>
      <c r="HF58" s="8"/>
      <c r="HG58" s="57"/>
      <c r="HH58" s="57"/>
      <c r="HI58" s="57"/>
      <c r="HJ58" s="57"/>
      <c r="HK58" s="2">
        <f t="shared" si="59"/>
        <v>16500</v>
      </c>
      <c r="HL58" s="2">
        <f t="shared" si="42"/>
        <v>4.583333333333333</v>
      </c>
      <c r="HM58" s="2">
        <v>1.1000000000000001</v>
      </c>
      <c r="HN58" s="2">
        <f t="shared" si="43"/>
        <v>1.1000000000000001E-3</v>
      </c>
      <c r="HO58" s="2">
        <f t="shared" si="44"/>
        <v>10.855306579121052</v>
      </c>
      <c r="HP58" s="60"/>
      <c r="HQ58" s="8"/>
      <c r="HR58" s="57"/>
      <c r="HS58" s="57"/>
      <c r="HT58" s="8">
        <f t="shared" si="45"/>
        <v>10.197409210689473</v>
      </c>
      <c r="HU58" s="8"/>
      <c r="HV58" s="8"/>
      <c r="HW58" s="8"/>
      <c r="HX58" s="8"/>
      <c r="HY58" s="8"/>
      <c r="HZ58" s="57"/>
    </row>
    <row r="59" spans="1:234" x14ac:dyDescent="0.25">
      <c r="A59" s="2">
        <f t="shared" si="46"/>
        <v>16800</v>
      </c>
      <c r="B59" s="2">
        <f t="shared" si="0"/>
        <v>4.666666666666667</v>
      </c>
      <c r="C59" s="2">
        <v>1</v>
      </c>
      <c r="D59" s="2">
        <f t="shared" si="1"/>
        <v>1E-3</v>
      </c>
      <c r="E59" s="2">
        <f t="shared" si="2"/>
        <v>9.8684605264736831</v>
      </c>
      <c r="F59" s="60"/>
      <c r="G59" s="8"/>
      <c r="H59" s="8"/>
      <c r="I59" s="8"/>
      <c r="J59" s="44"/>
      <c r="K59" s="44"/>
      <c r="L59" s="44"/>
      <c r="M59" s="44"/>
      <c r="N59" s="44"/>
      <c r="W59" s="2">
        <f t="shared" si="47"/>
        <v>16800</v>
      </c>
      <c r="X59" s="2">
        <f t="shared" si="3"/>
        <v>4.666666666666667</v>
      </c>
      <c r="Y59" s="2">
        <v>1</v>
      </c>
      <c r="Z59" s="2">
        <f t="shared" si="4"/>
        <v>1E-3</v>
      </c>
      <c r="AA59" s="2">
        <f t="shared" si="5"/>
        <v>8.2192109590356175</v>
      </c>
      <c r="AB59" s="60"/>
      <c r="AC59" s="8"/>
      <c r="AD59" s="8"/>
      <c r="AE59" s="8"/>
      <c r="AF59" s="44"/>
      <c r="AG59" s="44"/>
      <c r="AH59" s="44"/>
      <c r="AI59" s="44"/>
      <c r="AJ59" s="44"/>
      <c r="AQ59" s="2">
        <f t="shared" si="48"/>
        <v>16800</v>
      </c>
      <c r="AR59" s="2">
        <f t="shared" si="6"/>
        <v>4.666666666666667</v>
      </c>
      <c r="AS59" s="2">
        <v>1</v>
      </c>
      <c r="AT59" s="2">
        <f t="shared" si="7"/>
        <v>1E-3</v>
      </c>
      <c r="AU59" s="2">
        <f t="shared" si="8"/>
        <v>9.8684605264736831</v>
      </c>
      <c r="AV59" s="60"/>
      <c r="AW59" s="8"/>
      <c r="AX59" s="8"/>
      <c r="AY59" s="8"/>
      <c r="AZ59" s="52"/>
      <c r="BA59" s="52"/>
      <c r="BB59" s="52"/>
      <c r="BC59" s="2">
        <f t="shared" si="49"/>
        <v>16800</v>
      </c>
      <c r="BD59" s="2">
        <f t="shared" si="9"/>
        <v>4.666666666666667</v>
      </c>
      <c r="BE59" s="2">
        <v>1</v>
      </c>
      <c r="BF59" s="2">
        <f t="shared" si="10"/>
        <v>1E-3</v>
      </c>
      <c r="BG59" s="2">
        <f t="shared" si="11"/>
        <v>9.8684605264736831</v>
      </c>
      <c r="BH59" s="60"/>
      <c r="BI59" s="8"/>
      <c r="BJ59" s="8"/>
      <c r="BK59" s="8"/>
      <c r="BL59" s="52"/>
      <c r="BM59" s="52"/>
      <c r="BN59" s="52"/>
      <c r="BO59" s="52"/>
      <c r="BP59" s="2">
        <f t="shared" si="50"/>
        <v>16800</v>
      </c>
      <c r="BQ59" s="2">
        <f t="shared" si="12"/>
        <v>4.666666666666667</v>
      </c>
      <c r="BR59" s="2">
        <v>1.1000000000000001</v>
      </c>
      <c r="BS59" s="2">
        <f t="shared" si="13"/>
        <v>1.1000000000000001E-3</v>
      </c>
      <c r="BT59" s="2">
        <f t="shared" si="14"/>
        <v>10.855306579121052</v>
      </c>
      <c r="BU59" s="60"/>
      <c r="BV59" s="8"/>
      <c r="BW59" s="52"/>
      <c r="BX59" s="52"/>
      <c r="BY59" s="8">
        <f t="shared" si="15"/>
        <v>10.197409210689473</v>
      </c>
      <c r="BZ59" s="8"/>
      <c r="CA59" s="8"/>
      <c r="CB59" s="8"/>
      <c r="CC59" s="8"/>
      <c r="CD59" s="8"/>
      <c r="CE59" s="52"/>
      <c r="CL59" s="2">
        <f t="shared" si="51"/>
        <v>16800</v>
      </c>
      <c r="CM59" s="2">
        <f t="shared" si="16"/>
        <v>4.666666666666667</v>
      </c>
      <c r="CN59" s="2">
        <v>1.1000000000000001</v>
      </c>
      <c r="CO59" s="2">
        <f t="shared" si="17"/>
        <v>1.1000000000000001E-3</v>
      </c>
      <c r="CP59" s="2">
        <f t="shared" si="18"/>
        <v>10.855306579121052</v>
      </c>
      <c r="CQ59" s="60"/>
      <c r="CR59" s="8"/>
      <c r="CS59" s="8"/>
      <c r="CT59" s="8"/>
      <c r="CU59" s="52"/>
      <c r="CV59" s="52"/>
      <c r="CW59" s="52"/>
      <c r="CX59" s="2">
        <f t="shared" si="52"/>
        <v>16800</v>
      </c>
      <c r="CY59" s="2">
        <f t="shared" si="19"/>
        <v>4.666666666666667</v>
      </c>
      <c r="CZ59" s="2">
        <v>1.1000000000000001</v>
      </c>
      <c r="DA59" s="2">
        <f t="shared" si="20"/>
        <v>1.1000000000000001E-3</v>
      </c>
      <c r="DB59" s="2">
        <f t="shared" si="21"/>
        <v>10.855306579121052</v>
      </c>
      <c r="DC59" s="60"/>
      <c r="DD59" s="8"/>
      <c r="DE59" s="8"/>
      <c r="DF59" s="8"/>
      <c r="DG59" s="52"/>
      <c r="DH59" s="52"/>
      <c r="DI59" s="52"/>
      <c r="DJ59" s="52"/>
      <c r="DK59" s="2">
        <f t="shared" si="53"/>
        <v>16800</v>
      </c>
      <c r="DL59" s="2">
        <f t="shared" si="22"/>
        <v>4.666666666666667</v>
      </c>
      <c r="DM59" s="2">
        <v>1.1000000000000001</v>
      </c>
      <c r="DN59" s="2">
        <f t="shared" si="23"/>
        <v>1.1000000000000001E-3</v>
      </c>
      <c r="DO59" s="2">
        <f t="shared" si="24"/>
        <v>10.855306579121052</v>
      </c>
      <c r="DP59" s="60"/>
      <c r="DQ59" s="8"/>
      <c r="DR59" s="52"/>
      <c r="DS59" s="52"/>
      <c r="DT59" s="8">
        <f t="shared" si="25"/>
        <v>10.855306579121054</v>
      </c>
      <c r="DU59" s="8"/>
      <c r="DV59" s="8"/>
      <c r="DW59" s="8"/>
      <c r="DX59" s="8"/>
      <c r="DY59" s="8"/>
      <c r="DZ59" s="52"/>
      <c r="ER59" s="2">
        <f t="shared" si="54"/>
        <v>16800</v>
      </c>
      <c r="ES59" s="2">
        <f t="shared" si="26"/>
        <v>4.666666666666667</v>
      </c>
      <c r="ET59" s="2">
        <v>0.9</v>
      </c>
      <c r="EU59" s="2">
        <f t="shared" si="27"/>
        <v>8.9999999999999998E-4</v>
      </c>
      <c r="EV59" s="2">
        <f t="shared" si="28"/>
        <v>8.8816144738263141</v>
      </c>
      <c r="EW59" s="60"/>
      <c r="EX59" s="8"/>
      <c r="EY59" s="8"/>
      <c r="EZ59" s="8"/>
      <c r="FA59" s="57"/>
      <c r="FB59" s="57"/>
      <c r="FC59" s="57"/>
      <c r="FD59" s="2">
        <f t="shared" si="55"/>
        <v>16800</v>
      </c>
      <c r="FE59" s="2">
        <f t="shared" si="29"/>
        <v>4.666666666666667</v>
      </c>
      <c r="FF59" s="2">
        <v>1</v>
      </c>
      <c r="FG59" s="2">
        <f t="shared" si="30"/>
        <v>1E-3</v>
      </c>
      <c r="FH59" s="2">
        <f t="shared" si="31"/>
        <v>9.8684605264736831</v>
      </c>
      <c r="FI59" s="60"/>
      <c r="FJ59" s="8"/>
      <c r="FK59" s="8"/>
      <c r="FL59" s="8"/>
      <c r="FM59" s="57"/>
      <c r="FN59" s="57"/>
      <c r="FO59" s="57"/>
      <c r="FP59" s="57"/>
      <c r="FQ59" s="2">
        <f t="shared" si="56"/>
        <v>16800</v>
      </c>
      <c r="FR59" s="2">
        <f t="shared" si="32"/>
        <v>4.666666666666667</v>
      </c>
      <c r="FS59" s="2">
        <v>1.1000000000000001</v>
      </c>
      <c r="FT59" s="2">
        <f t="shared" si="33"/>
        <v>1.1000000000000001E-3</v>
      </c>
      <c r="FU59" s="2">
        <f t="shared" si="34"/>
        <v>10.855306579121052</v>
      </c>
      <c r="FV59" s="60"/>
      <c r="FZ59" s="8">
        <f t="shared" si="35"/>
        <v>9.8684605264736831</v>
      </c>
      <c r="GA59" s="8"/>
      <c r="GB59" s="8"/>
      <c r="GC59" s="8"/>
      <c r="GD59" s="8"/>
      <c r="GE59" s="8"/>
      <c r="GG59" s="57"/>
      <c r="GH59" s="57"/>
      <c r="GI59" s="57"/>
      <c r="GJ59" s="57"/>
      <c r="GK59" s="57"/>
      <c r="GL59" s="2">
        <f t="shared" si="57"/>
        <v>16800</v>
      </c>
      <c r="GM59" s="2">
        <f t="shared" si="36"/>
        <v>4.666666666666667</v>
      </c>
      <c r="GN59" s="2">
        <v>1</v>
      </c>
      <c r="GO59" s="2">
        <f t="shared" si="37"/>
        <v>1E-3</v>
      </c>
      <c r="GP59" s="2">
        <f t="shared" si="38"/>
        <v>9.8684605264736831</v>
      </c>
      <c r="GQ59" s="60"/>
      <c r="GR59" s="8"/>
      <c r="GS59" s="8"/>
      <c r="GT59" s="8"/>
      <c r="GU59" s="57"/>
      <c r="GV59" s="57"/>
      <c r="GW59" s="57"/>
      <c r="GX59" s="2">
        <f t="shared" si="58"/>
        <v>16800</v>
      </c>
      <c r="GY59" s="2">
        <f t="shared" si="39"/>
        <v>4.666666666666667</v>
      </c>
      <c r="GZ59" s="2">
        <v>1</v>
      </c>
      <c r="HA59" s="2">
        <f t="shared" si="40"/>
        <v>1E-3</v>
      </c>
      <c r="HB59" s="2">
        <f t="shared" si="41"/>
        <v>9.8684605264736831</v>
      </c>
      <c r="HC59" s="60"/>
      <c r="HD59" s="8"/>
      <c r="HE59" s="8"/>
      <c r="HF59" s="8"/>
      <c r="HG59" s="57"/>
      <c r="HH59" s="57"/>
      <c r="HI59" s="57"/>
      <c r="HJ59" s="57"/>
      <c r="HK59" s="2">
        <f t="shared" si="59"/>
        <v>16800</v>
      </c>
      <c r="HL59" s="2">
        <f t="shared" si="42"/>
        <v>4.666666666666667</v>
      </c>
      <c r="HM59" s="2">
        <v>1.1000000000000001</v>
      </c>
      <c r="HN59" s="2">
        <f t="shared" si="43"/>
        <v>1.1000000000000001E-3</v>
      </c>
      <c r="HO59" s="2">
        <f t="shared" si="44"/>
        <v>10.855306579121052</v>
      </c>
      <c r="HP59" s="60"/>
      <c r="HQ59" s="8"/>
      <c r="HR59" s="57"/>
      <c r="HS59" s="57"/>
      <c r="HT59" s="8">
        <f t="shared" si="45"/>
        <v>10.197409210689473</v>
      </c>
      <c r="HU59" s="8"/>
      <c r="HV59" s="8"/>
      <c r="HW59" s="8"/>
      <c r="HX59" s="8"/>
      <c r="HY59" s="8"/>
      <c r="HZ59" s="57"/>
    </row>
    <row r="60" spans="1:234" x14ac:dyDescent="0.25">
      <c r="A60" s="2">
        <f t="shared" si="46"/>
        <v>17100</v>
      </c>
      <c r="B60" s="2">
        <f t="shared" si="0"/>
        <v>4.75</v>
      </c>
      <c r="C60" s="2">
        <v>1</v>
      </c>
      <c r="D60" s="2">
        <f t="shared" si="1"/>
        <v>1E-3</v>
      </c>
      <c r="E60" s="2">
        <f t="shared" si="2"/>
        <v>9.8684605264736831</v>
      </c>
      <c r="F60" s="60"/>
      <c r="G60" s="8"/>
      <c r="H60" s="8"/>
      <c r="I60" s="8"/>
      <c r="J60" s="44"/>
      <c r="K60" s="44"/>
      <c r="L60" s="44"/>
      <c r="M60" s="44"/>
      <c r="N60" s="44"/>
      <c r="W60" s="2">
        <f t="shared" si="47"/>
        <v>17100</v>
      </c>
      <c r="X60" s="2">
        <f t="shared" si="3"/>
        <v>4.75</v>
      </c>
      <c r="Y60" s="2">
        <v>1</v>
      </c>
      <c r="Z60" s="2">
        <f t="shared" si="4"/>
        <v>1E-3</v>
      </c>
      <c r="AA60" s="2">
        <f t="shared" si="5"/>
        <v>8.2192109590356175</v>
      </c>
      <c r="AB60" s="60"/>
      <c r="AC60" s="8"/>
      <c r="AD60" s="8"/>
      <c r="AE60" s="8"/>
      <c r="AF60" s="44"/>
      <c r="AG60" s="44"/>
      <c r="AH60" s="44"/>
      <c r="AI60" s="44"/>
      <c r="AJ60" s="44"/>
      <c r="AQ60" s="2">
        <f t="shared" si="48"/>
        <v>17100</v>
      </c>
      <c r="AR60" s="2">
        <f t="shared" si="6"/>
        <v>4.75</v>
      </c>
      <c r="AS60" s="2">
        <v>1</v>
      </c>
      <c r="AT60" s="2">
        <f t="shared" si="7"/>
        <v>1E-3</v>
      </c>
      <c r="AU60" s="2">
        <f t="shared" si="8"/>
        <v>9.8684605264736831</v>
      </c>
      <c r="AV60" s="60"/>
      <c r="AW60" s="8"/>
      <c r="AX60" s="8"/>
      <c r="AY60" s="8"/>
      <c r="AZ60" s="52"/>
      <c r="BA60" s="52"/>
      <c r="BB60" s="52"/>
      <c r="BC60" s="2">
        <f t="shared" si="49"/>
        <v>17100</v>
      </c>
      <c r="BD60" s="2">
        <f t="shared" si="9"/>
        <v>4.75</v>
      </c>
      <c r="BE60" s="2">
        <v>1.1000000000000001</v>
      </c>
      <c r="BF60" s="2">
        <f t="shared" si="10"/>
        <v>1.1000000000000001E-3</v>
      </c>
      <c r="BG60" s="2">
        <f t="shared" si="11"/>
        <v>10.855306579121052</v>
      </c>
      <c r="BH60" s="60"/>
      <c r="BI60" s="8"/>
      <c r="BJ60" s="8"/>
      <c r="BK60" s="8"/>
      <c r="BL60" s="52"/>
      <c r="BM60" s="52"/>
      <c r="BN60" s="52"/>
      <c r="BO60" s="52"/>
      <c r="BP60" s="2">
        <f t="shared" si="50"/>
        <v>17100</v>
      </c>
      <c r="BQ60" s="2">
        <f t="shared" si="12"/>
        <v>4.75</v>
      </c>
      <c r="BR60" s="2">
        <v>1.1000000000000001</v>
      </c>
      <c r="BS60" s="2">
        <f t="shared" si="13"/>
        <v>1.1000000000000001E-3</v>
      </c>
      <c r="BT60" s="2">
        <f t="shared" si="14"/>
        <v>10.855306579121052</v>
      </c>
      <c r="BU60" s="60"/>
      <c r="BV60" s="8"/>
      <c r="BW60" s="52"/>
      <c r="BX60" s="52"/>
      <c r="BY60" s="8">
        <f t="shared" si="15"/>
        <v>10.526357894905262</v>
      </c>
      <c r="BZ60" s="8"/>
      <c r="CA60" s="8"/>
      <c r="CB60" s="8"/>
      <c r="CC60" s="8"/>
      <c r="CD60" s="8"/>
      <c r="CE60" s="52"/>
      <c r="CL60" s="2">
        <f t="shared" si="51"/>
        <v>17100</v>
      </c>
      <c r="CM60" s="2">
        <f t="shared" si="16"/>
        <v>4.75</v>
      </c>
      <c r="CN60" s="2">
        <v>1</v>
      </c>
      <c r="CO60" s="2">
        <f t="shared" si="17"/>
        <v>1E-3</v>
      </c>
      <c r="CP60" s="2">
        <f t="shared" si="18"/>
        <v>9.8684605264736831</v>
      </c>
      <c r="CQ60" s="60"/>
      <c r="CR60" s="8"/>
      <c r="CS60" s="8"/>
      <c r="CT60" s="8"/>
      <c r="CU60" s="52"/>
      <c r="CV60" s="52"/>
      <c r="CW60" s="52"/>
      <c r="CX60" s="2">
        <f t="shared" si="52"/>
        <v>17100</v>
      </c>
      <c r="CY60" s="2">
        <f t="shared" si="19"/>
        <v>4.75</v>
      </c>
      <c r="CZ60" s="2">
        <v>1.1000000000000001</v>
      </c>
      <c r="DA60" s="2">
        <f t="shared" si="20"/>
        <v>1.1000000000000001E-3</v>
      </c>
      <c r="DB60" s="2">
        <f t="shared" si="21"/>
        <v>10.855306579121052</v>
      </c>
      <c r="DC60" s="60"/>
      <c r="DD60" s="8"/>
      <c r="DE60" s="8"/>
      <c r="DF60" s="8"/>
      <c r="DG60" s="52"/>
      <c r="DH60" s="52"/>
      <c r="DI60" s="52"/>
      <c r="DJ60" s="52"/>
      <c r="DK60" s="2">
        <f t="shared" si="53"/>
        <v>17100</v>
      </c>
      <c r="DL60" s="2">
        <f t="shared" si="22"/>
        <v>4.75</v>
      </c>
      <c r="DM60" s="2">
        <v>1.1000000000000001</v>
      </c>
      <c r="DN60" s="2">
        <f t="shared" si="23"/>
        <v>1.1000000000000001E-3</v>
      </c>
      <c r="DO60" s="2">
        <f t="shared" si="24"/>
        <v>10.855306579121052</v>
      </c>
      <c r="DP60" s="60"/>
      <c r="DQ60" s="8"/>
      <c r="DR60" s="52"/>
      <c r="DS60" s="52"/>
      <c r="DT60" s="8">
        <f t="shared" si="25"/>
        <v>10.526357894905262</v>
      </c>
      <c r="DU60" s="8"/>
      <c r="DV60" s="8"/>
      <c r="DW60" s="8"/>
      <c r="DX60" s="8"/>
      <c r="DY60" s="8"/>
      <c r="DZ60" s="52"/>
      <c r="ER60" s="2">
        <f t="shared" si="54"/>
        <v>17100</v>
      </c>
      <c r="ES60" s="2">
        <f t="shared" si="26"/>
        <v>4.75</v>
      </c>
      <c r="ET60" s="2">
        <v>0.9</v>
      </c>
      <c r="EU60" s="2">
        <f t="shared" si="27"/>
        <v>8.9999999999999998E-4</v>
      </c>
      <c r="EV60" s="2">
        <f t="shared" si="28"/>
        <v>8.8816144738263141</v>
      </c>
      <c r="EW60" s="60"/>
      <c r="EX60" s="8"/>
      <c r="EY60" s="8"/>
      <c r="EZ60" s="8"/>
      <c r="FA60" s="57"/>
      <c r="FB60" s="57"/>
      <c r="FC60" s="57"/>
      <c r="FD60" s="2">
        <f t="shared" si="55"/>
        <v>17100</v>
      </c>
      <c r="FE60" s="2">
        <f t="shared" si="29"/>
        <v>4.75</v>
      </c>
      <c r="FF60" s="2">
        <v>1.1000000000000001</v>
      </c>
      <c r="FG60" s="2">
        <f t="shared" si="30"/>
        <v>1.1000000000000001E-3</v>
      </c>
      <c r="FH60" s="2">
        <f t="shared" si="31"/>
        <v>10.855306579121052</v>
      </c>
      <c r="FI60" s="60"/>
      <c r="FJ60" s="8"/>
      <c r="FK60" s="8"/>
      <c r="FL60" s="8"/>
      <c r="FM60" s="57"/>
      <c r="FN60" s="57"/>
      <c r="FO60" s="57"/>
      <c r="FP60" s="57"/>
      <c r="FQ60" s="2">
        <f t="shared" si="56"/>
        <v>17100</v>
      </c>
      <c r="FR60" s="2">
        <f t="shared" si="32"/>
        <v>4.75</v>
      </c>
      <c r="FS60" s="2">
        <v>1.1000000000000001</v>
      </c>
      <c r="FT60" s="2">
        <f t="shared" si="33"/>
        <v>1.1000000000000001E-3</v>
      </c>
      <c r="FU60" s="2">
        <f t="shared" si="34"/>
        <v>10.855306579121052</v>
      </c>
      <c r="FV60" s="60"/>
      <c r="FZ60" s="8">
        <f t="shared" si="35"/>
        <v>10.197409210689473</v>
      </c>
      <c r="GA60" s="8"/>
      <c r="GB60" s="8"/>
      <c r="GC60" s="8"/>
      <c r="GD60" s="8"/>
      <c r="GE60" s="8"/>
      <c r="GG60" s="57"/>
      <c r="GH60" s="57"/>
      <c r="GI60" s="57"/>
      <c r="GJ60" s="57"/>
      <c r="GK60" s="57"/>
      <c r="GL60" s="2">
        <f t="shared" si="57"/>
        <v>17100</v>
      </c>
      <c r="GM60" s="2">
        <f t="shared" si="36"/>
        <v>4.75</v>
      </c>
      <c r="GN60" s="2">
        <v>1</v>
      </c>
      <c r="GO60" s="2">
        <f t="shared" si="37"/>
        <v>1E-3</v>
      </c>
      <c r="GP60" s="2">
        <f t="shared" si="38"/>
        <v>9.8684605264736831</v>
      </c>
      <c r="GQ60" s="60"/>
      <c r="GR60" s="8"/>
      <c r="GS60" s="8"/>
      <c r="GT60" s="8"/>
      <c r="GU60" s="57"/>
      <c r="GV60" s="57"/>
      <c r="GW60" s="57"/>
      <c r="GX60" s="2">
        <f t="shared" si="58"/>
        <v>17100</v>
      </c>
      <c r="GY60" s="2">
        <f t="shared" si="39"/>
        <v>4.75</v>
      </c>
      <c r="GZ60" s="2">
        <v>1.1000000000000001</v>
      </c>
      <c r="HA60" s="2">
        <f t="shared" si="40"/>
        <v>1.1000000000000001E-3</v>
      </c>
      <c r="HB60" s="2">
        <f t="shared" si="41"/>
        <v>10.855306579121052</v>
      </c>
      <c r="HC60" s="60"/>
      <c r="HD60" s="8"/>
      <c r="HE60" s="8"/>
      <c r="HF60" s="8"/>
      <c r="HG60" s="57"/>
      <c r="HH60" s="57"/>
      <c r="HI60" s="57"/>
      <c r="HJ60" s="57"/>
      <c r="HK60" s="2">
        <f t="shared" si="59"/>
        <v>17100</v>
      </c>
      <c r="HL60" s="2">
        <f t="shared" si="42"/>
        <v>4.75</v>
      </c>
      <c r="HM60" s="2">
        <v>1.1000000000000001</v>
      </c>
      <c r="HN60" s="2">
        <f t="shared" si="43"/>
        <v>1.1000000000000001E-3</v>
      </c>
      <c r="HO60" s="2">
        <f t="shared" si="44"/>
        <v>10.855306579121052</v>
      </c>
      <c r="HP60" s="60"/>
      <c r="HQ60" s="8"/>
      <c r="HR60" s="57"/>
      <c r="HS60" s="57"/>
      <c r="HT60" s="8">
        <f t="shared" si="45"/>
        <v>10.526357894905262</v>
      </c>
      <c r="HU60" s="8"/>
      <c r="HV60" s="8"/>
      <c r="HW60" s="8"/>
      <c r="HX60" s="8"/>
      <c r="HY60" s="8"/>
      <c r="HZ60" s="57"/>
    </row>
    <row r="61" spans="1:234" x14ac:dyDescent="0.25">
      <c r="A61" s="2">
        <f t="shared" si="46"/>
        <v>17400</v>
      </c>
      <c r="B61" s="2">
        <f t="shared" si="0"/>
        <v>4.833333333333333</v>
      </c>
      <c r="C61" s="2">
        <v>1</v>
      </c>
      <c r="D61" s="2">
        <f t="shared" si="1"/>
        <v>1E-3</v>
      </c>
      <c r="E61" s="2">
        <f t="shared" si="2"/>
        <v>9.8684605264736831</v>
      </c>
      <c r="F61" s="60"/>
      <c r="G61" s="8"/>
      <c r="H61" s="8"/>
      <c r="I61" s="8"/>
      <c r="J61" s="44"/>
      <c r="K61" s="44"/>
      <c r="L61" s="44"/>
      <c r="M61" s="44"/>
      <c r="N61" s="44"/>
      <c r="W61" s="2">
        <f t="shared" si="47"/>
        <v>17400</v>
      </c>
      <c r="X61" s="2">
        <f t="shared" si="3"/>
        <v>4.833333333333333</v>
      </c>
      <c r="Y61" s="2">
        <v>1</v>
      </c>
      <c r="Z61" s="2">
        <f t="shared" si="4"/>
        <v>1E-3</v>
      </c>
      <c r="AA61" s="2">
        <f t="shared" si="5"/>
        <v>8.2192109590356175</v>
      </c>
      <c r="AB61" s="60"/>
      <c r="AC61" s="8"/>
      <c r="AD61" s="8"/>
      <c r="AE61" s="8"/>
      <c r="AF61" s="44"/>
      <c r="AG61" s="44"/>
      <c r="AH61" s="44"/>
      <c r="AI61" s="44"/>
      <c r="AJ61" s="44"/>
      <c r="AQ61" s="2">
        <f t="shared" si="48"/>
        <v>17400</v>
      </c>
      <c r="AR61" s="2">
        <f t="shared" si="6"/>
        <v>4.833333333333333</v>
      </c>
      <c r="AS61" s="2">
        <v>1</v>
      </c>
      <c r="AT61" s="2">
        <f t="shared" si="7"/>
        <v>1E-3</v>
      </c>
      <c r="AU61" s="2">
        <f t="shared" si="8"/>
        <v>9.8684605264736831</v>
      </c>
      <c r="AV61" s="60"/>
      <c r="AW61" s="8"/>
      <c r="AX61" s="8"/>
      <c r="AY61" s="8"/>
      <c r="AZ61" s="52"/>
      <c r="BA61" s="52"/>
      <c r="BB61" s="52"/>
      <c r="BC61" s="2">
        <f t="shared" si="49"/>
        <v>17400</v>
      </c>
      <c r="BD61" s="2">
        <f t="shared" si="9"/>
        <v>4.833333333333333</v>
      </c>
      <c r="BE61" s="2">
        <v>1</v>
      </c>
      <c r="BF61" s="2">
        <f t="shared" si="10"/>
        <v>1E-3</v>
      </c>
      <c r="BG61" s="2">
        <f t="shared" si="11"/>
        <v>9.8684605264736831</v>
      </c>
      <c r="BH61" s="60"/>
      <c r="BI61" s="8"/>
      <c r="BJ61" s="8"/>
      <c r="BK61" s="8"/>
      <c r="BL61" s="52"/>
      <c r="BM61" s="52"/>
      <c r="BN61" s="52"/>
      <c r="BO61" s="52"/>
      <c r="BP61" s="2">
        <f t="shared" si="50"/>
        <v>17400</v>
      </c>
      <c r="BQ61" s="2">
        <f t="shared" si="12"/>
        <v>4.833333333333333</v>
      </c>
      <c r="BR61" s="2">
        <v>1.1000000000000001</v>
      </c>
      <c r="BS61" s="2">
        <f t="shared" si="13"/>
        <v>1.1000000000000001E-3</v>
      </c>
      <c r="BT61" s="2">
        <f t="shared" si="14"/>
        <v>10.855306579121052</v>
      </c>
      <c r="BU61" s="60"/>
      <c r="BV61" s="8"/>
      <c r="BW61" s="52"/>
      <c r="BX61" s="52"/>
      <c r="BY61" s="8">
        <f t="shared" si="15"/>
        <v>10.197409210689473</v>
      </c>
      <c r="BZ61" s="8"/>
      <c r="CA61" s="8"/>
      <c r="CB61" s="8"/>
      <c r="CC61" s="8"/>
      <c r="CD61" s="8"/>
      <c r="CE61" s="52"/>
      <c r="CL61" s="2">
        <f t="shared" si="51"/>
        <v>17400</v>
      </c>
      <c r="CM61" s="2">
        <f t="shared" si="16"/>
        <v>4.833333333333333</v>
      </c>
      <c r="CN61" s="2">
        <v>1</v>
      </c>
      <c r="CO61" s="2">
        <f t="shared" si="17"/>
        <v>1E-3</v>
      </c>
      <c r="CP61" s="2">
        <f t="shared" si="18"/>
        <v>9.8684605264736831</v>
      </c>
      <c r="CQ61" s="60"/>
      <c r="CR61" s="8"/>
      <c r="CS61" s="8"/>
      <c r="CT61" s="8"/>
      <c r="CU61" s="52"/>
      <c r="CV61" s="52"/>
      <c r="CW61" s="52"/>
      <c r="CX61" s="2">
        <f t="shared" si="52"/>
        <v>17400</v>
      </c>
      <c r="CY61" s="2">
        <f t="shared" si="19"/>
        <v>4.833333333333333</v>
      </c>
      <c r="CZ61" s="2">
        <v>1</v>
      </c>
      <c r="DA61" s="2">
        <f t="shared" si="20"/>
        <v>1E-3</v>
      </c>
      <c r="DB61" s="2">
        <f t="shared" si="21"/>
        <v>9.8684605264736831</v>
      </c>
      <c r="DC61" s="60"/>
      <c r="DD61" s="8"/>
      <c r="DE61" s="8"/>
      <c r="DF61" s="8"/>
      <c r="DG61" s="52"/>
      <c r="DH61" s="52"/>
      <c r="DI61" s="52"/>
      <c r="DJ61" s="52"/>
      <c r="DK61" s="2">
        <f t="shared" si="53"/>
        <v>17400</v>
      </c>
      <c r="DL61" s="2">
        <f t="shared" si="22"/>
        <v>4.833333333333333</v>
      </c>
      <c r="DM61" s="2">
        <v>1.1000000000000001</v>
      </c>
      <c r="DN61" s="2">
        <f t="shared" si="23"/>
        <v>1.1000000000000001E-3</v>
      </c>
      <c r="DO61" s="2">
        <f t="shared" si="24"/>
        <v>10.855306579121052</v>
      </c>
      <c r="DP61" s="60"/>
      <c r="DQ61" s="8"/>
      <c r="DR61" s="52"/>
      <c r="DS61" s="52"/>
      <c r="DT61" s="8">
        <f t="shared" si="25"/>
        <v>10.197409210689473</v>
      </c>
      <c r="DU61" s="8"/>
      <c r="DV61" s="8"/>
      <c r="DW61" s="8"/>
      <c r="DX61" s="8"/>
      <c r="DY61" s="8"/>
      <c r="DZ61" s="52"/>
      <c r="ER61" s="2">
        <f t="shared" si="54"/>
        <v>17400</v>
      </c>
      <c r="ES61" s="2">
        <f t="shared" si="26"/>
        <v>4.833333333333333</v>
      </c>
      <c r="ET61" s="2">
        <v>0.9</v>
      </c>
      <c r="EU61" s="2">
        <f t="shared" si="27"/>
        <v>8.9999999999999998E-4</v>
      </c>
      <c r="EV61" s="2">
        <f t="shared" si="28"/>
        <v>8.8816144738263141</v>
      </c>
      <c r="EW61" s="60"/>
      <c r="EX61" s="8"/>
      <c r="EY61" s="8"/>
      <c r="EZ61" s="8"/>
      <c r="FA61" s="57"/>
      <c r="FB61" s="57"/>
      <c r="FC61" s="57"/>
      <c r="FD61" s="2">
        <f t="shared" si="55"/>
        <v>17400</v>
      </c>
      <c r="FE61" s="2">
        <f t="shared" si="29"/>
        <v>4.833333333333333</v>
      </c>
      <c r="FF61" s="2">
        <v>1</v>
      </c>
      <c r="FG61" s="2">
        <f t="shared" si="30"/>
        <v>1E-3</v>
      </c>
      <c r="FH61" s="2">
        <f t="shared" si="31"/>
        <v>9.8684605264736831</v>
      </c>
      <c r="FI61" s="60"/>
      <c r="FJ61" s="8"/>
      <c r="FK61" s="8"/>
      <c r="FL61" s="8"/>
      <c r="FM61" s="57"/>
      <c r="FN61" s="57"/>
      <c r="FO61" s="57"/>
      <c r="FP61" s="57"/>
      <c r="FQ61" s="2">
        <f t="shared" si="56"/>
        <v>17400</v>
      </c>
      <c r="FR61" s="2">
        <f t="shared" si="32"/>
        <v>4.833333333333333</v>
      </c>
      <c r="FS61" s="2">
        <v>1.1000000000000001</v>
      </c>
      <c r="FT61" s="2">
        <f t="shared" si="33"/>
        <v>1.1000000000000001E-3</v>
      </c>
      <c r="FU61" s="2">
        <f t="shared" si="34"/>
        <v>10.855306579121052</v>
      </c>
      <c r="FV61" s="60"/>
      <c r="FZ61" s="8">
        <f t="shared" si="35"/>
        <v>9.8684605264736831</v>
      </c>
      <c r="GA61" s="8"/>
      <c r="GB61" s="8"/>
      <c r="GC61" s="8"/>
      <c r="GD61" s="8"/>
      <c r="GE61" s="8"/>
      <c r="GG61" s="57"/>
      <c r="GH61" s="57"/>
      <c r="GI61" s="57"/>
      <c r="GJ61" s="57"/>
      <c r="GK61" s="57"/>
      <c r="GL61" s="2">
        <f t="shared" si="57"/>
        <v>17400</v>
      </c>
      <c r="GM61" s="2">
        <f t="shared" si="36"/>
        <v>4.833333333333333</v>
      </c>
      <c r="GN61" s="2">
        <v>1</v>
      </c>
      <c r="GO61" s="2">
        <f t="shared" si="37"/>
        <v>1E-3</v>
      </c>
      <c r="GP61" s="2">
        <f t="shared" si="38"/>
        <v>9.8684605264736831</v>
      </c>
      <c r="GQ61" s="60"/>
      <c r="GR61" s="8"/>
      <c r="GS61" s="8"/>
      <c r="GT61" s="8"/>
      <c r="GU61" s="57"/>
      <c r="GV61" s="57"/>
      <c r="GW61" s="57"/>
      <c r="GX61" s="2">
        <f t="shared" si="58"/>
        <v>17400</v>
      </c>
      <c r="GY61" s="2">
        <f t="shared" si="39"/>
        <v>4.833333333333333</v>
      </c>
      <c r="GZ61" s="2">
        <v>1</v>
      </c>
      <c r="HA61" s="2">
        <f t="shared" si="40"/>
        <v>1E-3</v>
      </c>
      <c r="HB61" s="2">
        <f t="shared" si="41"/>
        <v>9.8684605264736831</v>
      </c>
      <c r="HC61" s="60"/>
      <c r="HD61" s="8"/>
      <c r="HE61" s="8"/>
      <c r="HF61" s="8"/>
      <c r="HG61" s="57"/>
      <c r="HH61" s="57"/>
      <c r="HI61" s="57"/>
      <c r="HJ61" s="57"/>
      <c r="HK61" s="2">
        <f t="shared" si="59"/>
        <v>17400</v>
      </c>
      <c r="HL61" s="2">
        <f t="shared" si="42"/>
        <v>4.833333333333333</v>
      </c>
      <c r="HM61" s="2">
        <v>1.1000000000000001</v>
      </c>
      <c r="HN61" s="2">
        <f t="shared" si="43"/>
        <v>1.1000000000000001E-3</v>
      </c>
      <c r="HO61" s="2">
        <f t="shared" si="44"/>
        <v>10.855306579121052</v>
      </c>
      <c r="HP61" s="60"/>
      <c r="HQ61" s="8"/>
      <c r="HR61" s="57"/>
      <c r="HS61" s="57"/>
      <c r="HT61" s="8">
        <f t="shared" si="45"/>
        <v>10.197409210689473</v>
      </c>
      <c r="HU61" s="8"/>
      <c r="HV61" s="8"/>
      <c r="HW61" s="8"/>
      <c r="HX61" s="8"/>
      <c r="HY61" s="8"/>
      <c r="HZ61" s="57"/>
    </row>
    <row r="62" spans="1:234" x14ac:dyDescent="0.25">
      <c r="A62" s="2">
        <f t="shared" si="46"/>
        <v>17700</v>
      </c>
      <c r="B62" s="2">
        <f t="shared" si="0"/>
        <v>4.916666666666667</v>
      </c>
      <c r="C62" s="2">
        <v>1</v>
      </c>
      <c r="D62" s="2">
        <f t="shared" si="1"/>
        <v>1E-3</v>
      </c>
      <c r="E62" s="2">
        <f t="shared" si="2"/>
        <v>9.8684605264736831</v>
      </c>
      <c r="F62" s="60"/>
      <c r="G62" s="8"/>
      <c r="H62" s="8"/>
      <c r="I62" s="8"/>
      <c r="J62" s="44"/>
      <c r="K62" s="44"/>
      <c r="L62" s="44"/>
      <c r="M62" s="44"/>
      <c r="N62" s="44"/>
      <c r="W62" s="2">
        <f t="shared" si="47"/>
        <v>17700</v>
      </c>
      <c r="X62" s="2">
        <f t="shared" si="3"/>
        <v>4.916666666666667</v>
      </c>
      <c r="Y62" s="2">
        <v>1</v>
      </c>
      <c r="Z62" s="2">
        <f t="shared" si="4"/>
        <v>1E-3</v>
      </c>
      <c r="AA62" s="2">
        <f t="shared" si="5"/>
        <v>8.2192109590356175</v>
      </c>
      <c r="AB62" s="60"/>
      <c r="AC62" s="8"/>
      <c r="AD62" s="8"/>
      <c r="AE62" s="8"/>
      <c r="AF62" s="44"/>
      <c r="AG62" s="44"/>
      <c r="AH62" s="44"/>
      <c r="AI62" s="44"/>
      <c r="AJ62" s="44"/>
      <c r="AQ62" s="2">
        <f t="shared" si="48"/>
        <v>17700</v>
      </c>
      <c r="AR62" s="2">
        <f t="shared" si="6"/>
        <v>4.916666666666667</v>
      </c>
      <c r="AS62" s="2">
        <v>1</v>
      </c>
      <c r="AT62" s="2">
        <f t="shared" si="7"/>
        <v>1E-3</v>
      </c>
      <c r="AU62" s="2">
        <f t="shared" si="8"/>
        <v>9.8684605264736831</v>
      </c>
      <c r="AV62" s="60"/>
      <c r="AW62" s="8"/>
      <c r="AX62" s="8"/>
      <c r="AY62" s="8"/>
      <c r="AZ62" s="52"/>
      <c r="BA62" s="52"/>
      <c r="BB62" s="52"/>
      <c r="BC62" s="2">
        <f t="shared" si="49"/>
        <v>17700</v>
      </c>
      <c r="BD62" s="2">
        <f t="shared" si="9"/>
        <v>4.916666666666667</v>
      </c>
      <c r="BE62" s="2">
        <v>1</v>
      </c>
      <c r="BF62" s="2">
        <f t="shared" si="10"/>
        <v>1E-3</v>
      </c>
      <c r="BG62" s="2">
        <f t="shared" si="11"/>
        <v>9.8684605264736831</v>
      </c>
      <c r="BH62" s="60"/>
      <c r="BI62" s="8"/>
      <c r="BJ62" s="8"/>
      <c r="BK62" s="8"/>
      <c r="BL62" s="52"/>
      <c r="BM62" s="52"/>
      <c r="BN62" s="52"/>
      <c r="BO62" s="52"/>
      <c r="BP62" s="2">
        <f t="shared" si="50"/>
        <v>17700</v>
      </c>
      <c r="BQ62" s="2">
        <f t="shared" si="12"/>
        <v>4.916666666666667</v>
      </c>
      <c r="BR62" s="2">
        <v>1.1000000000000001</v>
      </c>
      <c r="BS62" s="2">
        <f t="shared" si="13"/>
        <v>1.1000000000000001E-3</v>
      </c>
      <c r="BT62" s="2">
        <f t="shared" si="14"/>
        <v>10.855306579121052</v>
      </c>
      <c r="BU62" s="60"/>
      <c r="BV62" s="8"/>
      <c r="BW62" s="52"/>
      <c r="BX62" s="52"/>
      <c r="BY62" s="8">
        <f t="shared" si="15"/>
        <v>10.197409210689473</v>
      </c>
      <c r="BZ62" s="8"/>
      <c r="CA62" s="8"/>
      <c r="CB62" s="8"/>
      <c r="CC62" s="8"/>
      <c r="CD62" s="8"/>
      <c r="CE62" s="52"/>
      <c r="CL62" s="2">
        <f t="shared" si="51"/>
        <v>17700</v>
      </c>
      <c r="CM62" s="2">
        <f t="shared" si="16"/>
        <v>4.916666666666667</v>
      </c>
      <c r="CN62" s="2">
        <v>1</v>
      </c>
      <c r="CO62" s="2">
        <f t="shared" si="17"/>
        <v>1E-3</v>
      </c>
      <c r="CP62" s="2">
        <f t="shared" si="18"/>
        <v>9.8684605264736831</v>
      </c>
      <c r="CQ62" s="60"/>
      <c r="CR62" s="8"/>
      <c r="CS62" s="8"/>
      <c r="CT62" s="8"/>
      <c r="CU62" s="52"/>
      <c r="CV62" s="52"/>
      <c r="CW62" s="52"/>
      <c r="CX62" s="2">
        <f t="shared" si="52"/>
        <v>17700</v>
      </c>
      <c r="CY62" s="2">
        <f t="shared" si="19"/>
        <v>4.916666666666667</v>
      </c>
      <c r="CZ62" s="2">
        <v>1.1000000000000001</v>
      </c>
      <c r="DA62" s="2">
        <f t="shared" si="20"/>
        <v>1.1000000000000001E-3</v>
      </c>
      <c r="DB62" s="2">
        <f t="shared" si="21"/>
        <v>10.855306579121052</v>
      </c>
      <c r="DC62" s="60"/>
      <c r="DD62" s="8"/>
      <c r="DE62" s="8"/>
      <c r="DF62" s="8"/>
      <c r="DG62" s="52"/>
      <c r="DH62" s="52"/>
      <c r="DI62" s="52"/>
      <c r="DJ62" s="52"/>
      <c r="DK62" s="2">
        <f t="shared" si="53"/>
        <v>17700</v>
      </c>
      <c r="DL62" s="2">
        <f t="shared" si="22"/>
        <v>4.916666666666667</v>
      </c>
      <c r="DM62" s="2">
        <v>1.1000000000000001</v>
      </c>
      <c r="DN62" s="2">
        <f t="shared" si="23"/>
        <v>1.1000000000000001E-3</v>
      </c>
      <c r="DO62" s="2">
        <f t="shared" si="24"/>
        <v>10.855306579121052</v>
      </c>
      <c r="DP62" s="60"/>
      <c r="DQ62" s="8"/>
      <c r="DR62" s="52"/>
      <c r="DS62" s="52"/>
      <c r="DT62" s="8">
        <f t="shared" si="25"/>
        <v>10.526357894905262</v>
      </c>
      <c r="DU62" s="8"/>
      <c r="DV62" s="8"/>
      <c r="DW62" s="8"/>
      <c r="DX62" s="8"/>
      <c r="DY62" s="8"/>
      <c r="DZ62" s="52"/>
      <c r="ER62" s="2">
        <f t="shared" si="54"/>
        <v>17700</v>
      </c>
      <c r="ES62" s="2">
        <f t="shared" si="26"/>
        <v>4.916666666666667</v>
      </c>
      <c r="ET62" s="2">
        <v>1</v>
      </c>
      <c r="EU62" s="2">
        <f t="shared" si="27"/>
        <v>1E-3</v>
      </c>
      <c r="EV62" s="2">
        <f t="shared" si="28"/>
        <v>9.8684605264736831</v>
      </c>
      <c r="EW62" s="60"/>
      <c r="EX62" s="8"/>
      <c r="EY62" s="8"/>
      <c r="EZ62" s="8"/>
      <c r="FA62" s="57"/>
      <c r="FB62" s="57"/>
      <c r="FC62" s="57"/>
      <c r="FD62" s="2">
        <f t="shared" si="55"/>
        <v>17700</v>
      </c>
      <c r="FE62" s="2">
        <f t="shared" si="29"/>
        <v>4.916666666666667</v>
      </c>
      <c r="FF62" s="2">
        <v>1</v>
      </c>
      <c r="FG62" s="2">
        <f t="shared" si="30"/>
        <v>1E-3</v>
      </c>
      <c r="FH62" s="2">
        <f t="shared" si="31"/>
        <v>9.8684605264736831</v>
      </c>
      <c r="FI62" s="60"/>
      <c r="FJ62" s="8"/>
      <c r="FK62" s="8"/>
      <c r="FL62" s="8"/>
      <c r="FM62" s="57"/>
      <c r="FN62" s="57"/>
      <c r="FO62" s="57"/>
      <c r="FP62" s="57"/>
      <c r="FQ62" s="2">
        <f t="shared" si="56"/>
        <v>17700</v>
      </c>
      <c r="FR62" s="2">
        <f t="shared" si="32"/>
        <v>4.916666666666667</v>
      </c>
      <c r="FS62" s="2">
        <v>1.1000000000000001</v>
      </c>
      <c r="FT62" s="2">
        <f t="shared" si="33"/>
        <v>1.1000000000000001E-3</v>
      </c>
      <c r="FU62" s="2">
        <f t="shared" si="34"/>
        <v>10.855306579121052</v>
      </c>
      <c r="FV62" s="60"/>
      <c r="FZ62" s="8">
        <f t="shared" si="35"/>
        <v>10.197409210689473</v>
      </c>
      <c r="GA62" s="8"/>
      <c r="GB62" s="8"/>
      <c r="GC62" s="8"/>
      <c r="GD62" s="8"/>
      <c r="GE62" s="8"/>
      <c r="GG62" s="57"/>
      <c r="GH62" s="57"/>
      <c r="GI62" s="57"/>
      <c r="GJ62" s="57"/>
      <c r="GK62" s="57"/>
      <c r="GL62" s="2">
        <f t="shared" si="57"/>
        <v>17700</v>
      </c>
      <c r="GM62" s="2">
        <f t="shared" si="36"/>
        <v>4.916666666666667</v>
      </c>
      <c r="GN62" s="2">
        <v>1</v>
      </c>
      <c r="GO62" s="2">
        <f t="shared" si="37"/>
        <v>1E-3</v>
      </c>
      <c r="GP62" s="2">
        <f t="shared" si="38"/>
        <v>9.8684605264736831</v>
      </c>
      <c r="GQ62" s="60"/>
      <c r="GR62" s="8"/>
      <c r="GS62" s="8"/>
      <c r="GT62" s="8"/>
      <c r="GU62" s="57"/>
      <c r="GV62" s="57"/>
      <c r="GW62" s="57"/>
      <c r="GX62" s="2">
        <f t="shared" si="58"/>
        <v>17700</v>
      </c>
      <c r="GY62" s="2">
        <f t="shared" si="39"/>
        <v>4.916666666666667</v>
      </c>
      <c r="GZ62" s="2">
        <v>1</v>
      </c>
      <c r="HA62" s="2">
        <f t="shared" si="40"/>
        <v>1E-3</v>
      </c>
      <c r="HB62" s="2">
        <f t="shared" si="41"/>
        <v>9.8684605264736831</v>
      </c>
      <c r="HC62" s="60"/>
      <c r="HD62" s="8"/>
      <c r="HE62" s="8"/>
      <c r="HF62" s="8"/>
      <c r="HG62" s="57"/>
      <c r="HH62" s="57"/>
      <c r="HI62" s="57"/>
      <c r="HJ62" s="57"/>
      <c r="HK62" s="2">
        <f t="shared" si="59"/>
        <v>17700</v>
      </c>
      <c r="HL62" s="2">
        <f t="shared" si="42"/>
        <v>4.916666666666667</v>
      </c>
      <c r="HM62" s="2">
        <v>1.1000000000000001</v>
      </c>
      <c r="HN62" s="2">
        <f t="shared" si="43"/>
        <v>1.1000000000000001E-3</v>
      </c>
      <c r="HO62" s="2">
        <f t="shared" si="44"/>
        <v>10.855306579121052</v>
      </c>
      <c r="HP62" s="60"/>
      <c r="HQ62" s="8"/>
      <c r="HR62" s="57"/>
      <c r="HS62" s="57"/>
      <c r="HT62" s="8">
        <f t="shared" si="45"/>
        <v>10.197409210689473</v>
      </c>
      <c r="HU62" s="8"/>
      <c r="HV62" s="8"/>
      <c r="HW62" s="8"/>
      <c r="HX62" s="8"/>
      <c r="HY62" s="8"/>
      <c r="HZ62" s="57"/>
    </row>
    <row r="63" spans="1:234" x14ac:dyDescent="0.25">
      <c r="A63" s="2">
        <f t="shared" si="46"/>
        <v>18000</v>
      </c>
      <c r="B63" s="2">
        <f t="shared" si="0"/>
        <v>5</v>
      </c>
      <c r="C63" s="2">
        <v>0.6</v>
      </c>
      <c r="D63" s="2">
        <f t="shared" si="1"/>
        <v>5.9999999999999995E-4</v>
      </c>
      <c r="E63" s="2">
        <f t="shared" si="2"/>
        <v>5.9210763158842097</v>
      </c>
      <c r="F63" s="67" t="s">
        <v>87</v>
      </c>
      <c r="G63" s="8"/>
      <c r="H63" s="8"/>
      <c r="I63" s="8"/>
      <c r="J63" s="44"/>
      <c r="K63" s="44"/>
      <c r="L63" s="44"/>
      <c r="M63" s="44"/>
      <c r="N63" s="44"/>
      <c r="W63" s="2">
        <f t="shared" si="47"/>
        <v>18000</v>
      </c>
      <c r="X63" s="2">
        <f t="shared" si="3"/>
        <v>5</v>
      </c>
      <c r="Y63" s="2">
        <v>0.6</v>
      </c>
      <c r="Z63" s="2">
        <f t="shared" si="4"/>
        <v>5.9999999999999995E-4</v>
      </c>
      <c r="AA63" s="2">
        <f t="shared" si="5"/>
        <v>4.93152657542137</v>
      </c>
      <c r="AB63" s="67" t="s">
        <v>87</v>
      </c>
      <c r="AC63" s="8"/>
      <c r="AD63" s="8"/>
      <c r="AE63" s="8"/>
      <c r="AF63" s="44"/>
      <c r="AG63" s="44"/>
      <c r="AH63" s="44"/>
      <c r="AI63" s="44"/>
      <c r="AJ63" s="44"/>
      <c r="AQ63" s="2">
        <f t="shared" si="48"/>
        <v>18000</v>
      </c>
      <c r="AR63" s="2">
        <f t="shared" si="6"/>
        <v>5</v>
      </c>
      <c r="AS63" s="2">
        <v>0.4</v>
      </c>
      <c r="AT63" s="2">
        <f t="shared" si="7"/>
        <v>4.0000000000000002E-4</v>
      </c>
      <c r="AU63" s="2">
        <f t="shared" si="8"/>
        <v>3.9473842105894734</v>
      </c>
      <c r="AV63" s="67" t="s">
        <v>87</v>
      </c>
      <c r="AW63" s="8"/>
      <c r="AX63" s="8"/>
      <c r="AY63" s="8"/>
      <c r="AZ63" s="52"/>
      <c r="BA63" s="52"/>
      <c r="BB63" s="52"/>
      <c r="BC63" s="2">
        <f t="shared" si="49"/>
        <v>18000</v>
      </c>
      <c r="BD63" s="2">
        <f t="shared" si="9"/>
        <v>5</v>
      </c>
      <c r="BE63" s="2">
        <v>0.4</v>
      </c>
      <c r="BF63" s="2">
        <f t="shared" si="10"/>
        <v>4.0000000000000002E-4</v>
      </c>
      <c r="BG63" s="2">
        <f t="shared" si="11"/>
        <v>3.9473842105894734</v>
      </c>
      <c r="BH63" s="67" t="s">
        <v>87</v>
      </c>
      <c r="BI63" s="8"/>
      <c r="BJ63" s="8"/>
      <c r="BK63" s="8"/>
      <c r="BL63" s="52"/>
      <c r="BM63" s="52"/>
      <c r="BN63" s="52"/>
      <c r="BO63" s="52"/>
      <c r="BP63" s="2">
        <f t="shared" si="50"/>
        <v>18000</v>
      </c>
      <c r="BQ63" s="2">
        <f t="shared" si="12"/>
        <v>5</v>
      </c>
      <c r="BR63" s="2">
        <v>0.8</v>
      </c>
      <c r="BS63" s="2">
        <f t="shared" si="13"/>
        <v>8.0000000000000004E-4</v>
      </c>
      <c r="BT63" s="2">
        <f t="shared" si="14"/>
        <v>7.8947684211789468</v>
      </c>
      <c r="BU63" s="67" t="s">
        <v>87</v>
      </c>
      <c r="BV63" s="52"/>
      <c r="BW63" s="52"/>
      <c r="BX63" s="52"/>
      <c r="BY63" s="8">
        <f t="shared" si="15"/>
        <v>5.2631789474526309</v>
      </c>
      <c r="BZ63" s="8"/>
      <c r="CA63" s="8"/>
      <c r="CB63" s="8"/>
      <c r="CC63" s="8"/>
      <c r="CD63" s="8"/>
      <c r="CE63" s="52"/>
      <c r="CL63" s="2">
        <f t="shared" si="51"/>
        <v>18000</v>
      </c>
      <c r="CM63" s="2">
        <f t="shared" si="16"/>
        <v>5</v>
      </c>
      <c r="CN63" s="2">
        <v>0.6</v>
      </c>
      <c r="CO63" s="2">
        <f t="shared" si="17"/>
        <v>5.9999999999999995E-4</v>
      </c>
      <c r="CP63" s="2">
        <f t="shared" si="18"/>
        <v>5.9210763158842097</v>
      </c>
      <c r="CQ63" s="67" t="s">
        <v>87</v>
      </c>
      <c r="CR63" s="8"/>
      <c r="CS63" s="8"/>
      <c r="CT63" s="8"/>
      <c r="CU63" s="52"/>
      <c r="CV63" s="52"/>
      <c r="CW63" s="52"/>
      <c r="CX63" s="2">
        <f t="shared" si="52"/>
        <v>18000</v>
      </c>
      <c r="CY63" s="2">
        <f t="shared" si="19"/>
        <v>5</v>
      </c>
      <c r="CZ63" s="2">
        <v>0.4</v>
      </c>
      <c r="DA63" s="2">
        <f t="shared" si="20"/>
        <v>4.0000000000000002E-4</v>
      </c>
      <c r="DB63" s="2">
        <f t="shared" si="21"/>
        <v>3.9473842105894734</v>
      </c>
      <c r="DC63" s="67" t="s">
        <v>87</v>
      </c>
      <c r="DD63" s="8"/>
      <c r="DE63" s="8"/>
      <c r="DF63" s="8"/>
      <c r="DG63" s="52"/>
      <c r="DH63" s="52"/>
      <c r="DI63" s="52"/>
      <c r="DJ63" s="52"/>
      <c r="DK63" s="2">
        <f t="shared" si="53"/>
        <v>18000</v>
      </c>
      <c r="DL63" s="2">
        <f t="shared" si="22"/>
        <v>5</v>
      </c>
      <c r="DM63" s="2">
        <v>0.8</v>
      </c>
      <c r="DN63" s="2">
        <f t="shared" si="23"/>
        <v>8.0000000000000004E-4</v>
      </c>
      <c r="DO63" s="2">
        <f t="shared" si="24"/>
        <v>7.8947684211789468</v>
      </c>
      <c r="DP63" s="67" t="s">
        <v>87</v>
      </c>
      <c r="DQ63" s="52"/>
      <c r="DR63" s="52"/>
      <c r="DS63" s="52"/>
      <c r="DT63" s="8">
        <f t="shared" si="25"/>
        <v>5.9210763158842097</v>
      </c>
      <c r="DU63" s="8"/>
      <c r="DV63" s="8"/>
      <c r="DW63" s="8"/>
      <c r="DX63" s="8"/>
      <c r="DY63" s="8"/>
      <c r="DZ63" s="52"/>
      <c r="ER63" s="2">
        <f t="shared" si="54"/>
        <v>18000</v>
      </c>
      <c r="ES63" s="2">
        <f t="shared" si="26"/>
        <v>5</v>
      </c>
      <c r="ET63" s="2">
        <v>0.6</v>
      </c>
      <c r="EU63" s="2">
        <f t="shared" si="27"/>
        <v>5.9999999999999995E-4</v>
      </c>
      <c r="EV63" s="2">
        <f t="shared" si="28"/>
        <v>5.9210763158842097</v>
      </c>
      <c r="EW63" s="67" t="s">
        <v>87</v>
      </c>
      <c r="EX63" s="8"/>
      <c r="EY63" s="8"/>
      <c r="EZ63" s="8"/>
      <c r="FA63" s="57"/>
      <c r="FB63" s="57"/>
      <c r="FC63" s="57"/>
      <c r="FD63" s="2">
        <f t="shared" si="55"/>
        <v>18000</v>
      </c>
      <c r="FE63" s="2">
        <f t="shared" si="29"/>
        <v>5</v>
      </c>
      <c r="FF63" s="2">
        <v>0.4</v>
      </c>
      <c r="FG63" s="2">
        <f t="shared" si="30"/>
        <v>4.0000000000000002E-4</v>
      </c>
      <c r="FH63" s="2">
        <f t="shared" si="31"/>
        <v>3.9473842105894734</v>
      </c>
      <c r="FI63" s="67" t="s">
        <v>87</v>
      </c>
      <c r="FJ63" s="8"/>
      <c r="FK63" s="8"/>
      <c r="FL63" s="8"/>
      <c r="FM63" s="57"/>
      <c r="FN63" s="57"/>
      <c r="FO63" s="57"/>
      <c r="FP63" s="57"/>
      <c r="FQ63" s="2">
        <f t="shared" si="56"/>
        <v>18000</v>
      </c>
      <c r="FR63" s="2">
        <f t="shared" si="32"/>
        <v>5</v>
      </c>
      <c r="FS63" s="2">
        <v>0.8</v>
      </c>
      <c r="FT63" s="2">
        <f t="shared" si="33"/>
        <v>8.0000000000000004E-4</v>
      </c>
      <c r="FU63" s="2">
        <f t="shared" si="34"/>
        <v>7.8947684211789468</v>
      </c>
      <c r="FV63" s="67" t="s">
        <v>87</v>
      </c>
      <c r="FZ63" s="8">
        <f t="shared" si="35"/>
        <v>5.9210763158842097</v>
      </c>
      <c r="GA63" s="8"/>
      <c r="GB63" s="8"/>
      <c r="GC63" s="8"/>
      <c r="GD63" s="8"/>
      <c r="GE63" s="8"/>
      <c r="GG63" s="57"/>
      <c r="GH63" s="57"/>
      <c r="GI63" s="57"/>
      <c r="GJ63" s="57"/>
      <c r="GK63" s="57"/>
      <c r="GL63" s="2">
        <f t="shared" si="57"/>
        <v>18000</v>
      </c>
      <c r="GM63" s="2">
        <f t="shared" si="36"/>
        <v>5</v>
      </c>
      <c r="GN63" s="2">
        <v>0.4</v>
      </c>
      <c r="GO63" s="2">
        <f t="shared" si="37"/>
        <v>4.0000000000000002E-4</v>
      </c>
      <c r="GP63" s="2">
        <f t="shared" si="38"/>
        <v>3.9473842105894734</v>
      </c>
      <c r="GQ63" s="67" t="s">
        <v>87</v>
      </c>
      <c r="GR63" s="8"/>
      <c r="GS63" s="8"/>
      <c r="GT63" s="8"/>
      <c r="GU63" s="57"/>
      <c r="GV63" s="57"/>
      <c r="GW63" s="57"/>
      <c r="GX63" s="2">
        <f t="shared" si="58"/>
        <v>18000</v>
      </c>
      <c r="GY63" s="2">
        <f t="shared" si="39"/>
        <v>5</v>
      </c>
      <c r="GZ63" s="2">
        <v>0.4</v>
      </c>
      <c r="HA63" s="2">
        <f t="shared" si="40"/>
        <v>4.0000000000000002E-4</v>
      </c>
      <c r="HB63" s="2">
        <f t="shared" si="41"/>
        <v>3.9473842105894734</v>
      </c>
      <c r="HC63" s="67" t="s">
        <v>87</v>
      </c>
      <c r="HD63" s="8"/>
      <c r="HE63" s="8"/>
      <c r="HF63" s="8"/>
      <c r="HG63" s="57"/>
      <c r="HH63" s="57"/>
      <c r="HI63" s="57"/>
      <c r="HJ63" s="57"/>
      <c r="HK63" s="2">
        <f t="shared" si="59"/>
        <v>18000</v>
      </c>
      <c r="HL63" s="2">
        <f t="shared" si="42"/>
        <v>5</v>
      </c>
      <c r="HM63" s="2">
        <v>0.8</v>
      </c>
      <c r="HN63" s="2">
        <f t="shared" si="43"/>
        <v>8.0000000000000004E-4</v>
      </c>
      <c r="HO63" s="2">
        <f t="shared" si="44"/>
        <v>7.8947684211789468</v>
      </c>
      <c r="HP63" s="67" t="s">
        <v>87</v>
      </c>
      <c r="HQ63" s="57"/>
      <c r="HR63" s="57"/>
      <c r="HS63" s="57"/>
      <c r="HT63" s="8">
        <f t="shared" si="45"/>
        <v>5.2631789474526309</v>
      </c>
      <c r="HU63" s="8"/>
      <c r="HV63" s="8"/>
      <c r="HW63" s="8"/>
      <c r="HX63" s="8"/>
      <c r="HY63" s="8"/>
      <c r="HZ63" s="57"/>
    </row>
    <row r="64" spans="1:234" x14ac:dyDescent="0.25">
      <c r="A64" s="2">
        <f t="shared" si="46"/>
        <v>18300</v>
      </c>
      <c r="B64" s="2">
        <f t="shared" si="0"/>
        <v>5.083333333333333</v>
      </c>
      <c r="C64" s="2">
        <v>0.2</v>
      </c>
      <c r="D64" s="2">
        <f t="shared" si="1"/>
        <v>2.0000000000000001E-4</v>
      </c>
      <c r="E64" s="2">
        <f t="shared" si="2"/>
        <v>1.9736921052947367</v>
      </c>
      <c r="F64" s="68"/>
      <c r="G64" s="8"/>
      <c r="H64" s="8"/>
      <c r="I64" s="8"/>
      <c r="J64" s="44"/>
      <c r="K64" s="44"/>
      <c r="L64" s="44"/>
      <c r="M64" s="44"/>
      <c r="N64" s="44"/>
      <c r="W64" s="2">
        <f t="shared" si="47"/>
        <v>18300</v>
      </c>
      <c r="X64" s="2">
        <f t="shared" si="3"/>
        <v>5.083333333333333</v>
      </c>
      <c r="Y64" s="2">
        <v>0.2</v>
      </c>
      <c r="Z64" s="2">
        <f t="shared" si="4"/>
        <v>2.0000000000000001E-4</v>
      </c>
      <c r="AA64" s="2">
        <f t="shared" si="5"/>
        <v>1.6438421918071235</v>
      </c>
      <c r="AB64" s="68"/>
      <c r="AC64" s="8"/>
      <c r="AD64" s="8"/>
      <c r="AE64" s="8"/>
      <c r="AF64" s="44"/>
      <c r="AG64" s="44"/>
      <c r="AH64" s="44"/>
      <c r="AI64" s="44"/>
      <c r="AJ64" s="44"/>
      <c r="AQ64" s="2">
        <f t="shared" si="48"/>
        <v>18300</v>
      </c>
      <c r="AR64" s="2">
        <f t="shared" si="6"/>
        <v>5.083333333333333</v>
      </c>
      <c r="AS64" s="2">
        <v>0.2</v>
      </c>
      <c r="AT64" s="2">
        <f t="shared" si="7"/>
        <v>2.0000000000000001E-4</v>
      </c>
      <c r="AU64" s="2">
        <f t="shared" si="8"/>
        <v>1.9736921052947367</v>
      </c>
      <c r="AV64" s="68"/>
      <c r="AW64" s="8"/>
      <c r="AX64" s="8"/>
      <c r="AY64" s="8"/>
      <c r="AZ64" s="52"/>
      <c r="BA64" s="52"/>
      <c r="BB64" s="52"/>
      <c r="BC64" s="2">
        <f t="shared" si="49"/>
        <v>18300</v>
      </c>
      <c r="BD64" s="2">
        <f t="shared" si="9"/>
        <v>5.083333333333333</v>
      </c>
      <c r="BE64" s="2">
        <v>0.3</v>
      </c>
      <c r="BF64" s="2">
        <f t="shared" si="10"/>
        <v>2.9999999999999997E-4</v>
      </c>
      <c r="BG64" s="2">
        <f t="shared" si="11"/>
        <v>2.9605381579421048</v>
      </c>
      <c r="BH64" s="68"/>
      <c r="BI64" s="8"/>
      <c r="BJ64" s="8"/>
      <c r="BK64" s="8"/>
      <c r="BL64" s="52"/>
      <c r="BM64" s="52"/>
      <c r="BN64" s="52"/>
      <c r="BO64" s="52"/>
      <c r="BP64" s="2">
        <f t="shared" si="50"/>
        <v>18300</v>
      </c>
      <c r="BQ64" s="2">
        <f t="shared" si="12"/>
        <v>5.083333333333333</v>
      </c>
      <c r="BR64" s="2">
        <v>0.3</v>
      </c>
      <c r="BS64" s="2">
        <f t="shared" si="13"/>
        <v>2.9999999999999997E-4</v>
      </c>
      <c r="BT64" s="2">
        <f t="shared" si="14"/>
        <v>2.9605381579421048</v>
      </c>
      <c r="BU64" s="68"/>
      <c r="BV64" s="52"/>
      <c r="BW64" s="52"/>
      <c r="BX64" s="52"/>
      <c r="BY64" s="8">
        <f t="shared" si="15"/>
        <v>2.6315894737263155</v>
      </c>
      <c r="BZ64" s="8"/>
      <c r="CA64" s="8"/>
      <c r="CB64" s="8"/>
      <c r="CC64" s="8"/>
      <c r="CD64" s="8"/>
      <c r="CE64" s="52"/>
      <c r="CL64" s="2">
        <f t="shared" si="51"/>
        <v>18300</v>
      </c>
      <c r="CM64" s="2">
        <f t="shared" si="16"/>
        <v>5.083333333333333</v>
      </c>
      <c r="CN64" s="2">
        <v>0.1</v>
      </c>
      <c r="CO64" s="2">
        <f t="shared" si="17"/>
        <v>1E-4</v>
      </c>
      <c r="CP64" s="2">
        <f t="shared" si="18"/>
        <v>0.98684605264736835</v>
      </c>
      <c r="CQ64" s="68"/>
      <c r="CR64" s="8"/>
      <c r="CS64" s="8"/>
      <c r="CT64" s="8"/>
      <c r="CU64" s="52"/>
      <c r="CV64" s="52"/>
      <c r="CW64" s="52"/>
      <c r="CX64" s="2">
        <f t="shared" si="52"/>
        <v>18300</v>
      </c>
      <c r="CY64" s="2">
        <f t="shared" si="19"/>
        <v>5.083333333333333</v>
      </c>
      <c r="CZ64" s="2">
        <v>0.3</v>
      </c>
      <c r="DA64" s="2">
        <f t="shared" si="20"/>
        <v>2.9999999999999997E-4</v>
      </c>
      <c r="DB64" s="2">
        <f t="shared" si="21"/>
        <v>2.9605381579421048</v>
      </c>
      <c r="DC64" s="68"/>
      <c r="DD64" s="8"/>
      <c r="DE64" s="8"/>
      <c r="DF64" s="8"/>
      <c r="DG64" s="52"/>
      <c r="DH64" s="52"/>
      <c r="DI64" s="52"/>
      <c r="DJ64" s="52"/>
      <c r="DK64" s="2">
        <f t="shared" si="53"/>
        <v>18300</v>
      </c>
      <c r="DL64" s="2">
        <f t="shared" si="22"/>
        <v>5.083333333333333</v>
      </c>
      <c r="DM64" s="2">
        <v>0.3</v>
      </c>
      <c r="DN64" s="2">
        <f t="shared" si="23"/>
        <v>2.9999999999999997E-4</v>
      </c>
      <c r="DO64" s="2">
        <f t="shared" si="24"/>
        <v>2.9605381579421048</v>
      </c>
      <c r="DP64" s="68"/>
      <c r="DQ64" s="52"/>
      <c r="DR64" s="52"/>
      <c r="DS64" s="52"/>
      <c r="DT64" s="8">
        <f t="shared" si="25"/>
        <v>2.3026407895105261</v>
      </c>
      <c r="DU64" s="8"/>
      <c r="DV64" s="8"/>
      <c r="DW64" s="8"/>
      <c r="DX64" s="8"/>
      <c r="DY64" s="8"/>
      <c r="DZ64" s="52"/>
      <c r="ER64" s="2">
        <f t="shared" si="54"/>
        <v>18300</v>
      </c>
      <c r="ES64" s="2">
        <f t="shared" si="26"/>
        <v>5.083333333333333</v>
      </c>
      <c r="ET64" s="2">
        <v>0.2</v>
      </c>
      <c r="EU64" s="2">
        <f t="shared" si="27"/>
        <v>2.0000000000000001E-4</v>
      </c>
      <c r="EV64" s="2">
        <f t="shared" si="28"/>
        <v>1.9736921052947367</v>
      </c>
      <c r="EW64" s="68"/>
      <c r="EX64" s="8"/>
      <c r="EY64" s="8"/>
      <c r="EZ64" s="8"/>
      <c r="FA64" s="57"/>
      <c r="FB64" s="57"/>
      <c r="FC64" s="57"/>
      <c r="FD64" s="2">
        <f t="shared" si="55"/>
        <v>18300</v>
      </c>
      <c r="FE64" s="2">
        <f t="shared" si="29"/>
        <v>5.083333333333333</v>
      </c>
      <c r="FF64" s="2">
        <v>0.3</v>
      </c>
      <c r="FG64" s="2">
        <f t="shared" si="30"/>
        <v>2.9999999999999997E-4</v>
      </c>
      <c r="FH64" s="2">
        <f t="shared" si="31"/>
        <v>2.9605381579421048</v>
      </c>
      <c r="FI64" s="68"/>
      <c r="FJ64" s="8"/>
      <c r="FK64" s="8"/>
      <c r="FL64" s="8"/>
      <c r="FM64" s="57"/>
      <c r="FN64" s="57"/>
      <c r="FO64" s="57"/>
      <c r="FP64" s="57"/>
      <c r="FQ64" s="2">
        <f t="shared" si="56"/>
        <v>18300</v>
      </c>
      <c r="FR64" s="2">
        <f t="shared" si="32"/>
        <v>5.083333333333333</v>
      </c>
      <c r="FS64" s="2">
        <v>0.3</v>
      </c>
      <c r="FT64" s="2">
        <f t="shared" si="33"/>
        <v>2.9999999999999997E-4</v>
      </c>
      <c r="FU64" s="2">
        <f t="shared" si="34"/>
        <v>2.9605381579421048</v>
      </c>
      <c r="FV64" s="68"/>
      <c r="FZ64" s="8">
        <f t="shared" si="35"/>
        <v>2.6315894737263155</v>
      </c>
      <c r="GA64" s="8"/>
      <c r="GB64" s="8"/>
      <c r="GC64" s="8"/>
      <c r="GD64" s="8"/>
      <c r="GE64" s="8"/>
      <c r="GG64" s="57"/>
      <c r="GH64" s="57"/>
      <c r="GI64" s="57"/>
      <c r="GJ64" s="57"/>
      <c r="GK64" s="57"/>
      <c r="GL64" s="2">
        <f t="shared" si="57"/>
        <v>18300</v>
      </c>
      <c r="GM64" s="2">
        <f t="shared" si="36"/>
        <v>5.083333333333333</v>
      </c>
      <c r="GN64" s="2">
        <v>0.2</v>
      </c>
      <c r="GO64" s="2">
        <f t="shared" si="37"/>
        <v>2.0000000000000001E-4</v>
      </c>
      <c r="GP64" s="2">
        <f t="shared" si="38"/>
        <v>1.9736921052947367</v>
      </c>
      <c r="GQ64" s="68"/>
      <c r="GR64" s="8"/>
      <c r="GS64" s="8"/>
      <c r="GT64" s="8"/>
      <c r="GU64" s="57"/>
      <c r="GV64" s="57"/>
      <c r="GW64" s="57"/>
      <c r="GX64" s="2">
        <f t="shared" si="58"/>
        <v>18300</v>
      </c>
      <c r="GY64" s="2">
        <f t="shared" si="39"/>
        <v>5.083333333333333</v>
      </c>
      <c r="GZ64" s="2">
        <v>0.3</v>
      </c>
      <c r="HA64" s="2">
        <f t="shared" si="40"/>
        <v>2.9999999999999997E-4</v>
      </c>
      <c r="HB64" s="2">
        <f t="shared" si="41"/>
        <v>2.9605381579421048</v>
      </c>
      <c r="HC64" s="68"/>
      <c r="HD64" s="8"/>
      <c r="HE64" s="8"/>
      <c r="HF64" s="8"/>
      <c r="HG64" s="57"/>
      <c r="HH64" s="57"/>
      <c r="HI64" s="57"/>
      <c r="HJ64" s="57"/>
      <c r="HK64" s="2">
        <f t="shared" si="59"/>
        <v>18300</v>
      </c>
      <c r="HL64" s="2">
        <f t="shared" si="42"/>
        <v>5.083333333333333</v>
      </c>
      <c r="HM64" s="2">
        <v>0.3</v>
      </c>
      <c r="HN64" s="2">
        <f t="shared" si="43"/>
        <v>2.9999999999999997E-4</v>
      </c>
      <c r="HO64" s="2">
        <f t="shared" si="44"/>
        <v>2.9605381579421048</v>
      </c>
      <c r="HP64" s="68"/>
      <c r="HQ64" s="57"/>
      <c r="HR64" s="57"/>
      <c r="HS64" s="57"/>
      <c r="HT64" s="8">
        <f t="shared" si="45"/>
        <v>2.6315894737263155</v>
      </c>
      <c r="HU64" s="8"/>
      <c r="HV64" s="8"/>
      <c r="HW64" s="8"/>
      <c r="HX64" s="8"/>
      <c r="HY64" s="8"/>
      <c r="HZ64" s="57"/>
    </row>
    <row r="65" spans="1:234" x14ac:dyDescent="0.25">
      <c r="A65" s="2">
        <f t="shared" si="46"/>
        <v>18600</v>
      </c>
      <c r="B65" s="2">
        <f t="shared" si="0"/>
        <v>5.166666666666667</v>
      </c>
      <c r="C65" s="2">
        <v>0.1</v>
      </c>
      <c r="D65" s="2">
        <f t="shared" si="1"/>
        <v>1E-4</v>
      </c>
      <c r="E65" s="2">
        <f t="shared" si="2"/>
        <v>0.98684605264736835</v>
      </c>
      <c r="F65" s="68"/>
      <c r="G65" s="8"/>
      <c r="H65" s="8"/>
      <c r="I65" s="8"/>
      <c r="J65" s="44"/>
      <c r="K65" s="44"/>
      <c r="L65" s="44"/>
      <c r="M65" s="44"/>
      <c r="N65" s="44"/>
      <c r="W65" s="2">
        <f t="shared" si="47"/>
        <v>18600</v>
      </c>
      <c r="X65" s="2">
        <f t="shared" si="3"/>
        <v>5.166666666666667</v>
      </c>
      <c r="Y65" s="2">
        <v>0.1</v>
      </c>
      <c r="Z65" s="2">
        <f t="shared" si="4"/>
        <v>1E-4</v>
      </c>
      <c r="AA65" s="2">
        <f t="shared" si="5"/>
        <v>0.82192109590356177</v>
      </c>
      <c r="AB65" s="68"/>
      <c r="AC65" s="8"/>
      <c r="AD65" s="8"/>
      <c r="AE65" s="8"/>
      <c r="AF65" s="44"/>
      <c r="AG65" s="44"/>
      <c r="AH65" s="44"/>
      <c r="AI65" s="44"/>
      <c r="AJ65" s="44"/>
      <c r="AQ65" s="2">
        <f t="shared" si="48"/>
        <v>18600</v>
      </c>
      <c r="AR65" s="2">
        <f t="shared" si="6"/>
        <v>5.166666666666667</v>
      </c>
      <c r="AS65" s="2">
        <v>0.1</v>
      </c>
      <c r="AT65" s="2">
        <f t="shared" si="7"/>
        <v>1E-4</v>
      </c>
      <c r="AU65" s="2">
        <f t="shared" si="8"/>
        <v>0.98684605264736835</v>
      </c>
      <c r="AV65" s="68"/>
      <c r="AW65" s="8"/>
      <c r="AX65" s="8"/>
      <c r="AY65" s="8"/>
      <c r="AZ65" s="52"/>
      <c r="BA65" s="52"/>
      <c r="BB65" s="52"/>
      <c r="BC65" s="2">
        <f t="shared" si="49"/>
        <v>18600</v>
      </c>
      <c r="BD65" s="2">
        <f t="shared" si="9"/>
        <v>5.166666666666667</v>
      </c>
      <c r="BE65" s="2">
        <v>0.1</v>
      </c>
      <c r="BF65" s="2">
        <f t="shared" si="10"/>
        <v>1E-4</v>
      </c>
      <c r="BG65" s="2">
        <f t="shared" si="11"/>
        <v>0.98684605264736835</v>
      </c>
      <c r="BH65" s="68"/>
      <c r="BI65" s="8"/>
      <c r="BJ65" s="8"/>
      <c r="BK65" s="8"/>
      <c r="BL65" s="52"/>
      <c r="BM65" s="52"/>
      <c r="BN65" s="52"/>
      <c r="BO65" s="52"/>
      <c r="BP65" s="2">
        <f t="shared" si="50"/>
        <v>18600</v>
      </c>
      <c r="BQ65" s="2">
        <f t="shared" si="12"/>
        <v>5.166666666666667</v>
      </c>
      <c r="BR65" s="2">
        <v>0.2</v>
      </c>
      <c r="BS65" s="2">
        <f t="shared" si="13"/>
        <v>2.0000000000000001E-4</v>
      </c>
      <c r="BT65" s="2">
        <f t="shared" si="14"/>
        <v>1.9736921052947367</v>
      </c>
      <c r="BU65" s="68"/>
      <c r="BV65" s="52"/>
      <c r="BW65" s="52"/>
      <c r="BX65" s="52"/>
      <c r="BY65" s="8">
        <f t="shared" si="15"/>
        <v>1.3157947368631577</v>
      </c>
      <c r="BZ65" s="8"/>
      <c r="CA65" s="8"/>
      <c r="CB65" s="8"/>
      <c r="CC65" s="8"/>
      <c r="CD65" s="8"/>
      <c r="CE65" s="52"/>
      <c r="CL65" s="2">
        <f t="shared" si="51"/>
        <v>18600</v>
      </c>
      <c r="CM65" s="2">
        <f t="shared" si="16"/>
        <v>5.166666666666667</v>
      </c>
      <c r="CN65" s="2">
        <v>0.1</v>
      </c>
      <c r="CO65" s="2">
        <f t="shared" si="17"/>
        <v>1E-4</v>
      </c>
      <c r="CP65" s="2">
        <f t="shared" si="18"/>
        <v>0.98684605264736835</v>
      </c>
      <c r="CQ65" s="68"/>
      <c r="CR65" s="8"/>
      <c r="CS65" s="8"/>
      <c r="CT65" s="8"/>
      <c r="CU65" s="52"/>
      <c r="CV65" s="52"/>
      <c r="CW65" s="52"/>
      <c r="CX65" s="2">
        <f t="shared" si="52"/>
        <v>18600</v>
      </c>
      <c r="CY65" s="2">
        <f t="shared" si="19"/>
        <v>5.166666666666667</v>
      </c>
      <c r="CZ65" s="2">
        <v>0.1</v>
      </c>
      <c r="DA65" s="2">
        <f t="shared" si="20"/>
        <v>1E-4</v>
      </c>
      <c r="DB65" s="2">
        <f t="shared" si="21"/>
        <v>0.98684605264736835</v>
      </c>
      <c r="DC65" s="68"/>
      <c r="DD65" s="8"/>
      <c r="DE65" s="8"/>
      <c r="DF65" s="8"/>
      <c r="DG65" s="52"/>
      <c r="DH65" s="52"/>
      <c r="DI65" s="52"/>
      <c r="DJ65" s="52"/>
      <c r="DK65" s="2">
        <f t="shared" si="53"/>
        <v>18600</v>
      </c>
      <c r="DL65" s="2">
        <f t="shared" si="22"/>
        <v>5.166666666666667</v>
      </c>
      <c r="DM65" s="2">
        <v>0.2</v>
      </c>
      <c r="DN65" s="2">
        <f t="shared" si="23"/>
        <v>2.0000000000000001E-4</v>
      </c>
      <c r="DO65" s="2">
        <f t="shared" si="24"/>
        <v>1.9736921052947367</v>
      </c>
      <c r="DP65" s="68"/>
      <c r="DQ65" s="52"/>
      <c r="DR65" s="52"/>
      <c r="DS65" s="52"/>
      <c r="DT65" s="8">
        <f t="shared" si="25"/>
        <v>1.3157947368631577</v>
      </c>
      <c r="DU65" s="8"/>
      <c r="DV65" s="8"/>
      <c r="DW65" s="8"/>
      <c r="DX65" s="8"/>
      <c r="DY65" s="8"/>
      <c r="DZ65" s="52"/>
      <c r="ER65" s="2">
        <f t="shared" si="54"/>
        <v>18600</v>
      </c>
      <c r="ES65" s="2">
        <f t="shared" si="26"/>
        <v>5.166666666666667</v>
      </c>
      <c r="ET65" s="2">
        <v>0.1</v>
      </c>
      <c r="EU65" s="2">
        <f t="shared" si="27"/>
        <v>1E-4</v>
      </c>
      <c r="EV65" s="2">
        <f t="shared" si="28"/>
        <v>0.98684605264736835</v>
      </c>
      <c r="EW65" s="68"/>
      <c r="EX65" s="8"/>
      <c r="EY65" s="8"/>
      <c r="EZ65" s="8"/>
      <c r="FA65" s="57"/>
      <c r="FB65" s="57"/>
      <c r="FC65" s="57"/>
      <c r="FD65" s="2">
        <f t="shared" si="55"/>
        <v>18600</v>
      </c>
      <c r="FE65" s="2">
        <f t="shared" si="29"/>
        <v>5.166666666666667</v>
      </c>
      <c r="FF65" s="2">
        <v>0.1</v>
      </c>
      <c r="FG65" s="2">
        <f t="shared" si="30"/>
        <v>1E-4</v>
      </c>
      <c r="FH65" s="2">
        <f t="shared" si="31"/>
        <v>0.98684605264736835</v>
      </c>
      <c r="FI65" s="68"/>
      <c r="FJ65" s="8"/>
      <c r="FK65" s="8"/>
      <c r="FL65" s="8"/>
      <c r="FM65" s="57"/>
      <c r="FN65" s="57"/>
      <c r="FO65" s="57"/>
      <c r="FP65" s="57"/>
      <c r="FQ65" s="2">
        <f t="shared" si="56"/>
        <v>18600</v>
      </c>
      <c r="FR65" s="2">
        <f t="shared" si="32"/>
        <v>5.166666666666667</v>
      </c>
      <c r="FS65" s="2">
        <v>0.2</v>
      </c>
      <c r="FT65" s="2">
        <f t="shared" si="33"/>
        <v>2.0000000000000001E-4</v>
      </c>
      <c r="FU65" s="2">
        <f t="shared" si="34"/>
        <v>1.9736921052947367</v>
      </c>
      <c r="FV65" s="68"/>
      <c r="FZ65" s="8">
        <f t="shared" si="35"/>
        <v>1.3157947368631577</v>
      </c>
      <c r="GA65" s="8"/>
      <c r="GB65" s="8"/>
      <c r="GC65" s="8"/>
      <c r="GD65" s="8"/>
      <c r="GE65" s="8"/>
      <c r="GG65" s="57"/>
      <c r="GH65" s="57"/>
      <c r="GI65" s="57"/>
      <c r="GJ65" s="57"/>
      <c r="GK65" s="57"/>
      <c r="GL65" s="2">
        <f t="shared" si="57"/>
        <v>18600</v>
      </c>
      <c r="GM65" s="2">
        <f t="shared" si="36"/>
        <v>5.166666666666667</v>
      </c>
      <c r="GN65" s="2">
        <v>0.1</v>
      </c>
      <c r="GO65" s="2">
        <f t="shared" si="37"/>
        <v>1E-4</v>
      </c>
      <c r="GP65" s="2">
        <f t="shared" si="38"/>
        <v>0.98684605264736835</v>
      </c>
      <c r="GQ65" s="68"/>
      <c r="GR65" s="8"/>
      <c r="GS65" s="8"/>
      <c r="GT65" s="8"/>
      <c r="GU65" s="57"/>
      <c r="GV65" s="57"/>
      <c r="GW65" s="57"/>
      <c r="GX65" s="2">
        <f t="shared" si="58"/>
        <v>18600</v>
      </c>
      <c r="GY65" s="2">
        <f t="shared" si="39"/>
        <v>5.166666666666667</v>
      </c>
      <c r="GZ65" s="2">
        <v>0.1</v>
      </c>
      <c r="HA65" s="2">
        <f t="shared" si="40"/>
        <v>1E-4</v>
      </c>
      <c r="HB65" s="2">
        <f t="shared" si="41"/>
        <v>0.98684605264736835</v>
      </c>
      <c r="HC65" s="68"/>
      <c r="HD65" s="8"/>
      <c r="HE65" s="8"/>
      <c r="HF65" s="8"/>
      <c r="HG65" s="57"/>
      <c r="HH65" s="57"/>
      <c r="HI65" s="57"/>
      <c r="HJ65" s="57"/>
      <c r="HK65" s="2">
        <f t="shared" si="59"/>
        <v>18600</v>
      </c>
      <c r="HL65" s="2">
        <f t="shared" si="42"/>
        <v>5.166666666666667</v>
      </c>
      <c r="HM65" s="2">
        <v>0.2</v>
      </c>
      <c r="HN65" s="2">
        <f t="shared" si="43"/>
        <v>2.0000000000000001E-4</v>
      </c>
      <c r="HO65" s="2">
        <f t="shared" si="44"/>
        <v>1.9736921052947367</v>
      </c>
      <c r="HP65" s="68"/>
      <c r="HQ65" s="57"/>
      <c r="HR65" s="57"/>
      <c r="HS65" s="57"/>
      <c r="HT65" s="8">
        <f t="shared" si="45"/>
        <v>1.3157947368631577</v>
      </c>
      <c r="HU65" s="8"/>
      <c r="HV65" s="8"/>
      <c r="HW65" s="8"/>
      <c r="HX65" s="8"/>
      <c r="HY65" s="8"/>
      <c r="HZ65" s="57"/>
    </row>
    <row r="66" spans="1:234" x14ac:dyDescent="0.25">
      <c r="A66" s="2">
        <f t="shared" si="46"/>
        <v>18900</v>
      </c>
      <c r="B66" s="2">
        <f t="shared" si="0"/>
        <v>5.25</v>
      </c>
      <c r="C66" s="2">
        <v>0</v>
      </c>
      <c r="D66" s="2">
        <f t="shared" si="1"/>
        <v>0</v>
      </c>
      <c r="E66" s="2">
        <f t="shared" si="2"/>
        <v>0</v>
      </c>
      <c r="F66" s="68"/>
      <c r="G66" s="8"/>
      <c r="H66" s="8"/>
      <c r="I66" s="8"/>
      <c r="J66" s="44"/>
      <c r="K66" s="44"/>
      <c r="L66" s="44"/>
      <c r="M66" s="44"/>
      <c r="N66" s="44"/>
      <c r="W66" s="2">
        <f t="shared" si="47"/>
        <v>18900</v>
      </c>
      <c r="X66" s="2">
        <f t="shared" si="3"/>
        <v>5.25</v>
      </c>
      <c r="Y66" s="2">
        <v>0.1</v>
      </c>
      <c r="Z66" s="2">
        <f t="shared" si="4"/>
        <v>1E-4</v>
      </c>
      <c r="AA66" s="2">
        <f t="shared" si="5"/>
        <v>0.82192109590356177</v>
      </c>
      <c r="AB66" s="68"/>
      <c r="AC66" s="8"/>
      <c r="AD66" s="8"/>
      <c r="AE66" s="8"/>
      <c r="AF66" s="44"/>
      <c r="AG66" s="44"/>
      <c r="AH66" s="44"/>
      <c r="AI66" s="44"/>
      <c r="AJ66" s="44"/>
      <c r="AQ66" s="2">
        <f t="shared" si="48"/>
        <v>18900</v>
      </c>
      <c r="AR66" s="2">
        <f t="shared" si="6"/>
        <v>5.25</v>
      </c>
      <c r="AS66" s="2">
        <v>0</v>
      </c>
      <c r="AT66" s="2">
        <f t="shared" si="7"/>
        <v>0</v>
      </c>
      <c r="AU66" s="2">
        <f t="shared" si="8"/>
        <v>0</v>
      </c>
      <c r="AV66" s="68"/>
      <c r="AW66" s="8"/>
      <c r="AX66" s="8"/>
      <c r="AY66" s="8"/>
      <c r="AZ66" s="52"/>
      <c r="BA66" s="52"/>
      <c r="BB66" s="52"/>
      <c r="BC66" s="2">
        <f t="shared" si="49"/>
        <v>18900</v>
      </c>
      <c r="BD66" s="2">
        <f t="shared" si="9"/>
        <v>5.25</v>
      </c>
      <c r="BE66" s="2">
        <v>0.1</v>
      </c>
      <c r="BF66" s="2">
        <f t="shared" si="10"/>
        <v>1E-4</v>
      </c>
      <c r="BG66" s="2">
        <f t="shared" si="11"/>
        <v>0.98684605264736835</v>
      </c>
      <c r="BH66" s="68"/>
      <c r="BI66" s="8"/>
      <c r="BJ66" s="8"/>
      <c r="BK66" s="8"/>
      <c r="BL66" s="52"/>
      <c r="BM66" s="52"/>
      <c r="BN66" s="52"/>
      <c r="BO66" s="52"/>
      <c r="BP66" s="2">
        <f t="shared" si="50"/>
        <v>18900</v>
      </c>
      <c r="BQ66" s="2">
        <f t="shared" si="12"/>
        <v>5.25</v>
      </c>
      <c r="BR66" s="2">
        <v>0.1</v>
      </c>
      <c r="BS66" s="2">
        <f t="shared" si="13"/>
        <v>1E-4</v>
      </c>
      <c r="BT66" s="2">
        <f t="shared" si="14"/>
        <v>0.98684605264736835</v>
      </c>
      <c r="BU66" s="68"/>
      <c r="BV66" s="52"/>
      <c r="BW66" s="52"/>
      <c r="BX66" s="52"/>
      <c r="BY66" s="8">
        <f t="shared" si="15"/>
        <v>0.65789736843157887</v>
      </c>
      <c r="BZ66" s="8"/>
      <c r="CA66" s="8"/>
      <c r="CB66" s="8"/>
      <c r="CC66" s="8"/>
      <c r="CD66" s="8"/>
      <c r="CE66" s="52"/>
      <c r="CL66" s="2">
        <f t="shared" si="51"/>
        <v>18900</v>
      </c>
      <c r="CM66" s="2">
        <f t="shared" si="16"/>
        <v>5.25</v>
      </c>
      <c r="CN66" s="2">
        <v>0</v>
      </c>
      <c r="CO66" s="2">
        <f t="shared" si="17"/>
        <v>0</v>
      </c>
      <c r="CP66" s="2">
        <f t="shared" si="18"/>
        <v>0</v>
      </c>
      <c r="CQ66" s="68"/>
      <c r="CR66" s="8"/>
      <c r="CS66" s="8"/>
      <c r="CT66" s="8"/>
      <c r="CU66" s="52"/>
      <c r="CV66" s="52"/>
      <c r="CW66" s="52"/>
      <c r="CX66" s="2">
        <f t="shared" si="52"/>
        <v>18900</v>
      </c>
      <c r="CY66" s="2">
        <f t="shared" si="19"/>
        <v>5.25</v>
      </c>
      <c r="CZ66" s="2">
        <v>0.1</v>
      </c>
      <c r="DA66" s="2">
        <f t="shared" si="20"/>
        <v>1E-4</v>
      </c>
      <c r="DB66" s="2">
        <f t="shared" si="21"/>
        <v>0.98684605264736835</v>
      </c>
      <c r="DC66" s="68"/>
      <c r="DD66" s="8"/>
      <c r="DE66" s="8"/>
      <c r="DF66" s="8"/>
      <c r="DG66" s="52"/>
      <c r="DH66" s="52"/>
      <c r="DI66" s="52"/>
      <c r="DJ66" s="52"/>
      <c r="DK66" s="2">
        <f t="shared" si="53"/>
        <v>18900</v>
      </c>
      <c r="DL66" s="2">
        <f t="shared" si="22"/>
        <v>5.25</v>
      </c>
      <c r="DM66" s="2">
        <v>0.1</v>
      </c>
      <c r="DN66" s="2">
        <f t="shared" si="23"/>
        <v>1E-4</v>
      </c>
      <c r="DO66" s="2">
        <f t="shared" si="24"/>
        <v>0.98684605264736835</v>
      </c>
      <c r="DP66" s="68"/>
      <c r="DQ66" s="52"/>
      <c r="DR66" s="52"/>
      <c r="DS66" s="52"/>
      <c r="DT66" s="8">
        <f t="shared" si="25"/>
        <v>0.65789736843157887</v>
      </c>
      <c r="DU66" s="8"/>
      <c r="DV66" s="8"/>
      <c r="DW66" s="8"/>
      <c r="DX66" s="8"/>
      <c r="DY66" s="8"/>
      <c r="DZ66" s="52"/>
      <c r="ER66" s="2">
        <f t="shared" si="54"/>
        <v>18900</v>
      </c>
      <c r="ES66" s="2">
        <f t="shared" si="26"/>
        <v>5.25</v>
      </c>
      <c r="ET66" s="2">
        <v>0.1</v>
      </c>
      <c r="EU66" s="2">
        <f t="shared" si="27"/>
        <v>1E-4</v>
      </c>
      <c r="EV66" s="2">
        <f t="shared" si="28"/>
        <v>0.98684605264736835</v>
      </c>
      <c r="EW66" s="68"/>
      <c r="EX66" s="8"/>
      <c r="EY66" s="8"/>
      <c r="EZ66" s="8"/>
      <c r="FA66" s="57"/>
      <c r="FB66" s="57"/>
      <c r="FC66" s="57"/>
      <c r="FD66" s="2">
        <f t="shared" si="55"/>
        <v>18900</v>
      </c>
      <c r="FE66" s="2">
        <f t="shared" si="29"/>
        <v>5.25</v>
      </c>
      <c r="FF66" s="2">
        <v>0.1</v>
      </c>
      <c r="FG66" s="2">
        <f t="shared" si="30"/>
        <v>1E-4</v>
      </c>
      <c r="FH66" s="2">
        <f t="shared" si="31"/>
        <v>0.98684605264736835</v>
      </c>
      <c r="FI66" s="68"/>
      <c r="FJ66" s="8"/>
      <c r="FK66" s="8"/>
      <c r="FL66" s="8"/>
      <c r="FM66" s="57"/>
      <c r="FN66" s="57"/>
      <c r="FO66" s="57"/>
      <c r="FP66" s="57"/>
      <c r="FQ66" s="2">
        <f t="shared" si="56"/>
        <v>18900</v>
      </c>
      <c r="FR66" s="2">
        <f t="shared" si="32"/>
        <v>5.25</v>
      </c>
      <c r="FS66" s="2">
        <v>0.1</v>
      </c>
      <c r="FT66" s="2">
        <f t="shared" si="33"/>
        <v>1E-4</v>
      </c>
      <c r="FU66" s="2">
        <f t="shared" si="34"/>
        <v>0.98684605264736835</v>
      </c>
      <c r="FV66" s="68"/>
      <c r="FZ66" s="8">
        <f t="shared" si="35"/>
        <v>0.98684605264736847</v>
      </c>
      <c r="GA66" s="8"/>
      <c r="GB66" s="8"/>
      <c r="GC66" s="8"/>
      <c r="GD66" s="8"/>
      <c r="GE66" s="8"/>
      <c r="GG66" s="57"/>
      <c r="GH66" s="57"/>
      <c r="GI66" s="57"/>
      <c r="GJ66" s="57"/>
      <c r="GK66" s="57"/>
      <c r="GL66" s="2">
        <f t="shared" si="57"/>
        <v>18900</v>
      </c>
      <c r="GM66" s="2">
        <f t="shared" si="36"/>
        <v>5.25</v>
      </c>
      <c r="GN66" s="2">
        <v>0</v>
      </c>
      <c r="GO66" s="2">
        <f t="shared" si="37"/>
        <v>0</v>
      </c>
      <c r="GP66" s="2">
        <f t="shared" si="38"/>
        <v>0</v>
      </c>
      <c r="GQ66" s="68"/>
      <c r="GR66" s="8"/>
      <c r="GS66" s="8"/>
      <c r="GT66" s="8"/>
      <c r="GU66" s="57"/>
      <c r="GV66" s="57"/>
      <c r="GW66" s="57"/>
      <c r="GX66" s="2">
        <f t="shared" si="58"/>
        <v>18900</v>
      </c>
      <c r="GY66" s="2">
        <f t="shared" si="39"/>
        <v>5.25</v>
      </c>
      <c r="GZ66" s="2">
        <v>0.1</v>
      </c>
      <c r="HA66" s="2">
        <f t="shared" si="40"/>
        <v>1E-4</v>
      </c>
      <c r="HB66" s="2">
        <f t="shared" si="41"/>
        <v>0.98684605264736835</v>
      </c>
      <c r="HC66" s="68"/>
      <c r="HD66" s="8"/>
      <c r="HE66" s="8"/>
      <c r="HF66" s="8"/>
      <c r="HG66" s="57"/>
      <c r="HH66" s="57"/>
      <c r="HI66" s="57"/>
      <c r="HJ66" s="57"/>
      <c r="HK66" s="2">
        <f t="shared" si="59"/>
        <v>18900</v>
      </c>
      <c r="HL66" s="2">
        <f t="shared" si="42"/>
        <v>5.25</v>
      </c>
      <c r="HM66" s="2">
        <v>0.1</v>
      </c>
      <c r="HN66" s="2">
        <f t="shared" si="43"/>
        <v>1E-4</v>
      </c>
      <c r="HO66" s="2">
        <f t="shared" si="44"/>
        <v>0.98684605264736835</v>
      </c>
      <c r="HP66" s="68"/>
      <c r="HQ66" s="57"/>
      <c r="HR66" s="57"/>
      <c r="HS66" s="57"/>
      <c r="HT66" s="8">
        <f t="shared" si="45"/>
        <v>0.65789736843157887</v>
      </c>
      <c r="HU66" s="8"/>
      <c r="HV66" s="8"/>
      <c r="HW66" s="8"/>
      <c r="HX66" s="8"/>
      <c r="HY66" s="8"/>
      <c r="HZ66" s="57"/>
    </row>
    <row r="67" spans="1:234" x14ac:dyDescent="0.25">
      <c r="A67" s="2">
        <f t="shared" si="46"/>
        <v>19200</v>
      </c>
      <c r="B67" s="2">
        <f t="shared" si="0"/>
        <v>5.333333333333333</v>
      </c>
      <c r="C67" s="2">
        <v>0.1</v>
      </c>
      <c r="D67" s="2">
        <f t="shared" si="1"/>
        <v>1E-4</v>
      </c>
      <c r="E67" s="2">
        <f t="shared" si="2"/>
        <v>0.98684605264736835</v>
      </c>
      <c r="F67" s="68"/>
      <c r="G67" s="8"/>
      <c r="H67" s="8"/>
      <c r="I67" s="8"/>
      <c r="J67" s="44"/>
      <c r="K67" s="44"/>
      <c r="L67" s="44"/>
      <c r="M67" s="44"/>
      <c r="N67" s="44"/>
      <c r="W67" s="2">
        <f t="shared" si="47"/>
        <v>19200</v>
      </c>
      <c r="X67" s="2">
        <f t="shared" si="3"/>
        <v>5.333333333333333</v>
      </c>
      <c r="Y67" s="2">
        <v>0</v>
      </c>
      <c r="Z67" s="2">
        <f t="shared" si="4"/>
        <v>0</v>
      </c>
      <c r="AA67" s="2">
        <f t="shared" si="5"/>
        <v>0</v>
      </c>
      <c r="AB67" s="68"/>
      <c r="AC67" s="8"/>
      <c r="AD67" s="8"/>
      <c r="AE67" s="8"/>
      <c r="AF67" s="44"/>
      <c r="AG67" s="44"/>
      <c r="AH67" s="44"/>
      <c r="AI67" s="44"/>
      <c r="AJ67" s="44"/>
      <c r="AQ67" s="2">
        <f t="shared" si="48"/>
        <v>19200</v>
      </c>
      <c r="AR67" s="2">
        <f t="shared" si="6"/>
        <v>5.333333333333333</v>
      </c>
      <c r="AS67" s="2">
        <v>0.1</v>
      </c>
      <c r="AT67" s="2">
        <f t="shared" si="7"/>
        <v>1E-4</v>
      </c>
      <c r="AU67" s="2">
        <f t="shared" si="8"/>
        <v>0.98684605264736835</v>
      </c>
      <c r="AV67" s="68"/>
      <c r="AW67" s="8"/>
      <c r="AX67" s="8"/>
      <c r="AY67" s="8"/>
      <c r="AZ67" s="52"/>
      <c r="BA67" s="52"/>
      <c r="BB67" s="52"/>
      <c r="BC67" s="2">
        <f t="shared" si="49"/>
        <v>19200</v>
      </c>
      <c r="BD67" s="2">
        <f t="shared" si="9"/>
        <v>5.333333333333333</v>
      </c>
      <c r="BE67" s="2">
        <v>0.1</v>
      </c>
      <c r="BF67" s="2">
        <f t="shared" si="10"/>
        <v>1E-4</v>
      </c>
      <c r="BG67" s="2">
        <f t="shared" si="11"/>
        <v>0.98684605264736835</v>
      </c>
      <c r="BH67" s="68"/>
      <c r="BI67" s="8"/>
      <c r="BJ67" s="8"/>
      <c r="BK67" s="8"/>
      <c r="BL67" s="52"/>
      <c r="BM67" s="52"/>
      <c r="BN67" s="52"/>
      <c r="BO67" s="52"/>
      <c r="BP67" s="2">
        <f t="shared" si="50"/>
        <v>19200</v>
      </c>
      <c r="BQ67" s="2">
        <f t="shared" si="12"/>
        <v>5.333333333333333</v>
      </c>
      <c r="BR67" s="2">
        <v>0.1</v>
      </c>
      <c r="BS67" s="2">
        <f t="shared" si="13"/>
        <v>1E-4</v>
      </c>
      <c r="BT67" s="2">
        <f t="shared" si="14"/>
        <v>0.98684605264736835</v>
      </c>
      <c r="BU67" s="68"/>
      <c r="BV67" s="52"/>
      <c r="BW67" s="52"/>
      <c r="BX67" s="52"/>
      <c r="BY67" s="8">
        <f t="shared" si="15"/>
        <v>0.98684605264736847</v>
      </c>
      <c r="BZ67" s="8"/>
      <c r="CA67" s="8"/>
      <c r="CB67" s="8"/>
      <c r="CC67" s="8"/>
      <c r="CD67" s="8"/>
      <c r="CE67" s="52"/>
      <c r="CL67" s="2">
        <f t="shared" si="51"/>
        <v>19200</v>
      </c>
      <c r="CM67" s="2">
        <f t="shared" si="16"/>
        <v>5.333333333333333</v>
      </c>
      <c r="CN67" s="2">
        <v>0.1</v>
      </c>
      <c r="CO67" s="2">
        <f t="shared" si="17"/>
        <v>1E-4</v>
      </c>
      <c r="CP67" s="2">
        <f t="shared" si="18"/>
        <v>0.98684605264736835</v>
      </c>
      <c r="CQ67" s="68"/>
      <c r="CR67" s="8"/>
      <c r="CS67" s="8"/>
      <c r="CT67" s="8"/>
      <c r="CU67" s="52"/>
      <c r="CV67" s="52"/>
      <c r="CW67" s="52"/>
      <c r="CX67" s="2">
        <f t="shared" si="52"/>
        <v>19200</v>
      </c>
      <c r="CY67" s="2">
        <f t="shared" si="19"/>
        <v>5.333333333333333</v>
      </c>
      <c r="CZ67" s="2">
        <v>0.1</v>
      </c>
      <c r="DA67" s="2">
        <f t="shared" si="20"/>
        <v>1E-4</v>
      </c>
      <c r="DB67" s="2">
        <f t="shared" si="21"/>
        <v>0.98684605264736835</v>
      </c>
      <c r="DC67" s="68"/>
      <c r="DD67" s="8"/>
      <c r="DE67" s="8"/>
      <c r="DF67" s="8"/>
      <c r="DG67" s="52"/>
      <c r="DH67" s="52"/>
      <c r="DI67" s="52"/>
      <c r="DJ67" s="52"/>
      <c r="DK67" s="2">
        <f t="shared" si="53"/>
        <v>19200</v>
      </c>
      <c r="DL67" s="2">
        <f t="shared" si="22"/>
        <v>5.333333333333333</v>
      </c>
      <c r="DM67" s="2">
        <v>0.1</v>
      </c>
      <c r="DN67" s="2">
        <f t="shared" si="23"/>
        <v>1E-4</v>
      </c>
      <c r="DO67" s="2">
        <f t="shared" si="24"/>
        <v>0.98684605264736835</v>
      </c>
      <c r="DP67" s="68"/>
      <c r="DQ67" s="52"/>
      <c r="DR67" s="52"/>
      <c r="DS67" s="52"/>
      <c r="DT67" s="8">
        <f t="shared" si="25"/>
        <v>0.98684605264736847</v>
      </c>
      <c r="DU67" s="8"/>
      <c r="DV67" s="8"/>
      <c r="DW67" s="8"/>
      <c r="DX67" s="8"/>
      <c r="DY67" s="8"/>
      <c r="DZ67" s="52"/>
      <c r="ER67" s="2">
        <f t="shared" si="54"/>
        <v>19200</v>
      </c>
      <c r="ES67" s="2">
        <f t="shared" si="26"/>
        <v>5.333333333333333</v>
      </c>
      <c r="ET67" s="2">
        <v>0.1</v>
      </c>
      <c r="EU67" s="2">
        <f t="shared" si="27"/>
        <v>1E-4</v>
      </c>
      <c r="EV67" s="2">
        <f t="shared" si="28"/>
        <v>0.98684605264736835</v>
      </c>
      <c r="EW67" s="68"/>
      <c r="EX67" s="8"/>
      <c r="EY67" s="8"/>
      <c r="EZ67" s="8"/>
      <c r="FA67" s="57"/>
      <c r="FB67" s="57"/>
      <c r="FC67" s="57"/>
      <c r="FD67" s="2">
        <f t="shared" si="55"/>
        <v>19200</v>
      </c>
      <c r="FE67" s="2">
        <f t="shared" si="29"/>
        <v>5.333333333333333</v>
      </c>
      <c r="FF67" s="2">
        <v>0.1</v>
      </c>
      <c r="FG67" s="2">
        <f t="shared" si="30"/>
        <v>1E-4</v>
      </c>
      <c r="FH67" s="2">
        <f t="shared" si="31"/>
        <v>0.98684605264736835</v>
      </c>
      <c r="FI67" s="68"/>
      <c r="FJ67" s="8"/>
      <c r="FK67" s="8"/>
      <c r="FL67" s="8"/>
      <c r="FM67" s="57"/>
      <c r="FN67" s="57"/>
      <c r="FO67" s="57"/>
      <c r="FP67" s="57"/>
      <c r="FQ67" s="2">
        <f t="shared" si="56"/>
        <v>19200</v>
      </c>
      <c r="FR67" s="2">
        <f t="shared" si="32"/>
        <v>5.333333333333333</v>
      </c>
      <c r="FS67" s="2">
        <v>0.1</v>
      </c>
      <c r="FT67" s="2">
        <f t="shared" si="33"/>
        <v>1E-4</v>
      </c>
      <c r="FU67" s="2">
        <f t="shared" si="34"/>
        <v>0.98684605264736835</v>
      </c>
      <c r="FV67" s="68"/>
      <c r="FZ67" s="8">
        <f t="shared" si="35"/>
        <v>0.98684605264736847</v>
      </c>
      <c r="GA67" s="8"/>
      <c r="GB67" s="8"/>
      <c r="GC67" s="8"/>
      <c r="GD67" s="8"/>
      <c r="GE67" s="8"/>
      <c r="GG67" s="57"/>
      <c r="GH67" s="57"/>
      <c r="GI67" s="57"/>
      <c r="GJ67" s="57"/>
      <c r="GK67" s="57"/>
      <c r="GL67" s="2">
        <f t="shared" si="57"/>
        <v>19200</v>
      </c>
      <c r="GM67" s="2">
        <f t="shared" si="36"/>
        <v>5.333333333333333</v>
      </c>
      <c r="GN67" s="2">
        <v>0.1</v>
      </c>
      <c r="GO67" s="2">
        <f t="shared" si="37"/>
        <v>1E-4</v>
      </c>
      <c r="GP67" s="2">
        <f t="shared" si="38"/>
        <v>0.98684605264736835</v>
      </c>
      <c r="GQ67" s="68"/>
      <c r="GR67" s="8"/>
      <c r="GS67" s="8"/>
      <c r="GT67" s="8"/>
      <c r="GU67" s="57"/>
      <c r="GV67" s="57"/>
      <c r="GW67" s="57"/>
      <c r="GX67" s="2">
        <f t="shared" si="58"/>
        <v>19200</v>
      </c>
      <c r="GY67" s="2">
        <f t="shared" si="39"/>
        <v>5.333333333333333</v>
      </c>
      <c r="GZ67" s="2">
        <v>0.1</v>
      </c>
      <c r="HA67" s="2">
        <f t="shared" si="40"/>
        <v>1E-4</v>
      </c>
      <c r="HB67" s="2">
        <f t="shared" si="41"/>
        <v>0.98684605264736835</v>
      </c>
      <c r="HC67" s="68"/>
      <c r="HD67" s="8"/>
      <c r="HE67" s="8"/>
      <c r="HF67" s="8"/>
      <c r="HG67" s="57"/>
      <c r="HH67" s="57"/>
      <c r="HI67" s="57"/>
      <c r="HJ67" s="57"/>
      <c r="HK67" s="2">
        <f t="shared" si="59"/>
        <v>19200</v>
      </c>
      <c r="HL67" s="2">
        <f t="shared" si="42"/>
        <v>5.333333333333333</v>
      </c>
      <c r="HM67" s="2">
        <v>0.1</v>
      </c>
      <c r="HN67" s="2">
        <f t="shared" si="43"/>
        <v>1E-4</v>
      </c>
      <c r="HO67" s="2">
        <f t="shared" si="44"/>
        <v>0.98684605264736835</v>
      </c>
      <c r="HP67" s="68"/>
      <c r="HQ67" s="57"/>
      <c r="HR67" s="57"/>
      <c r="HS67" s="57"/>
      <c r="HT67" s="8">
        <f t="shared" si="45"/>
        <v>0.98684605264736847</v>
      </c>
      <c r="HU67" s="8"/>
      <c r="HV67" s="8"/>
      <c r="HW67" s="8"/>
      <c r="HX67" s="8"/>
      <c r="HY67" s="8"/>
      <c r="HZ67" s="57"/>
    </row>
    <row r="68" spans="1:234" x14ac:dyDescent="0.25">
      <c r="A68" s="2">
        <f t="shared" si="46"/>
        <v>19500</v>
      </c>
      <c r="B68" s="2">
        <f t="shared" si="0"/>
        <v>5.416666666666667</v>
      </c>
      <c r="C68" s="2">
        <v>0</v>
      </c>
      <c r="D68" s="2">
        <f t="shared" si="1"/>
        <v>0</v>
      </c>
      <c r="E68" s="2">
        <f t="shared" si="2"/>
        <v>0</v>
      </c>
      <c r="F68" s="68"/>
      <c r="G68" s="8"/>
      <c r="H68" s="8"/>
      <c r="I68" s="8"/>
      <c r="J68" s="44"/>
      <c r="K68" s="44"/>
      <c r="L68" s="44"/>
      <c r="M68" s="44"/>
      <c r="N68" s="44"/>
      <c r="W68" s="2">
        <f t="shared" si="47"/>
        <v>19500</v>
      </c>
      <c r="X68" s="2">
        <f t="shared" si="3"/>
        <v>5.416666666666667</v>
      </c>
      <c r="Y68" s="2">
        <v>0.1</v>
      </c>
      <c r="Z68" s="2">
        <f t="shared" si="4"/>
        <v>1E-4</v>
      </c>
      <c r="AA68" s="2">
        <f t="shared" si="5"/>
        <v>0.82192109590356177</v>
      </c>
      <c r="AB68" s="68"/>
      <c r="AC68" s="8"/>
      <c r="AD68" s="8"/>
      <c r="AE68" s="8"/>
      <c r="AF68" s="44"/>
      <c r="AG68" s="44"/>
      <c r="AH68" s="44"/>
      <c r="AI68" s="44"/>
      <c r="AJ68" s="44"/>
      <c r="AQ68" s="2">
        <f t="shared" si="48"/>
        <v>19500</v>
      </c>
      <c r="AR68" s="2">
        <f t="shared" si="6"/>
        <v>5.416666666666667</v>
      </c>
      <c r="AS68" s="2">
        <v>0</v>
      </c>
      <c r="AT68" s="2">
        <f t="shared" si="7"/>
        <v>0</v>
      </c>
      <c r="AU68" s="2">
        <f t="shared" si="8"/>
        <v>0</v>
      </c>
      <c r="AV68" s="68"/>
      <c r="AW68" s="8"/>
      <c r="AX68" s="8"/>
      <c r="AY68" s="8"/>
      <c r="AZ68" s="52"/>
      <c r="BA68" s="52"/>
      <c r="BB68" s="52"/>
      <c r="BC68" s="2">
        <f t="shared" si="49"/>
        <v>19500</v>
      </c>
      <c r="BD68" s="2">
        <f t="shared" si="9"/>
        <v>5.416666666666667</v>
      </c>
      <c r="BE68" s="2">
        <v>0</v>
      </c>
      <c r="BF68" s="2">
        <f t="shared" si="10"/>
        <v>0</v>
      </c>
      <c r="BG68" s="2">
        <f t="shared" si="11"/>
        <v>0</v>
      </c>
      <c r="BH68" s="68"/>
      <c r="BI68" s="8"/>
      <c r="BJ68" s="8"/>
      <c r="BK68" s="8"/>
      <c r="BL68" s="52"/>
      <c r="BM68" s="52"/>
      <c r="BN68" s="52"/>
      <c r="BO68" s="52"/>
      <c r="BP68" s="2">
        <f t="shared" si="50"/>
        <v>19500</v>
      </c>
      <c r="BQ68" s="2">
        <f t="shared" si="12"/>
        <v>5.416666666666667</v>
      </c>
      <c r="BR68" s="2">
        <v>0</v>
      </c>
      <c r="BS68" s="2">
        <f t="shared" si="13"/>
        <v>0</v>
      </c>
      <c r="BT68" s="2">
        <f t="shared" si="14"/>
        <v>0</v>
      </c>
      <c r="BU68" s="68"/>
      <c r="BV68" s="52"/>
      <c r="BW68" s="52"/>
      <c r="BX68" s="52"/>
      <c r="BY68" s="8">
        <f t="shared" si="15"/>
        <v>0</v>
      </c>
      <c r="BZ68" s="8"/>
      <c r="CA68" s="8"/>
      <c r="CB68" s="8"/>
      <c r="CC68" s="8"/>
      <c r="CD68" s="8"/>
      <c r="CE68" s="52"/>
      <c r="CL68" s="2">
        <f t="shared" si="51"/>
        <v>19500</v>
      </c>
      <c r="CM68" s="2">
        <f t="shared" si="16"/>
        <v>5.416666666666667</v>
      </c>
      <c r="CN68" s="2">
        <v>0</v>
      </c>
      <c r="CO68" s="2">
        <f t="shared" si="17"/>
        <v>0</v>
      </c>
      <c r="CP68" s="2">
        <f t="shared" si="18"/>
        <v>0</v>
      </c>
      <c r="CQ68" s="68"/>
      <c r="CR68" s="8"/>
      <c r="CS68" s="8"/>
      <c r="CT68" s="8"/>
      <c r="CU68" s="52"/>
      <c r="CV68" s="52"/>
      <c r="CW68" s="52"/>
      <c r="CX68" s="2">
        <f t="shared" si="52"/>
        <v>19500</v>
      </c>
      <c r="CY68" s="2">
        <f t="shared" si="19"/>
        <v>5.416666666666667</v>
      </c>
      <c r="CZ68" s="2">
        <v>0</v>
      </c>
      <c r="DA68" s="2">
        <f t="shared" si="20"/>
        <v>0</v>
      </c>
      <c r="DB68" s="2">
        <f t="shared" si="21"/>
        <v>0</v>
      </c>
      <c r="DC68" s="68"/>
      <c r="DD68" s="8"/>
      <c r="DE68" s="8"/>
      <c r="DF68" s="8"/>
      <c r="DG68" s="52"/>
      <c r="DH68" s="52"/>
      <c r="DI68" s="52"/>
      <c r="DJ68" s="52"/>
      <c r="DK68" s="2">
        <f t="shared" si="53"/>
        <v>19500</v>
      </c>
      <c r="DL68" s="2">
        <f t="shared" si="22"/>
        <v>5.416666666666667</v>
      </c>
      <c r="DM68" s="2">
        <v>0</v>
      </c>
      <c r="DN68" s="2">
        <f t="shared" si="23"/>
        <v>0</v>
      </c>
      <c r="DO68" s="2">
        <f t="shared" si="24"/>
        <v>0</v>
      </c>
      <c r="DP68" s="68"/>
      <c r="DQ68" s="52"/>
      <c r="DR68" s="52"/>
      <c r="DS68" s="52"/>
      <c r="DT68" s="8">
        <f t="shared" si="25"/>
        <v>0</v>
      </c>
      <c r="DU68" s="8"/>
      <c r="DV68" s="8"/>
      <c r="DW68" s="8"/>
      <c r="DX68" s="8"/>
      <c r="DY68" s="8"/>
      <c r="DZ68" s="52"/>
      <c r="ER68" s="2">
        <f t="shared" si="54"/>
        <v>19500</v>
      </c>
      <c r="ES68" s="2">
        <f t="shared" si="26"/>
        <v>5.416666666666667</v>
      </c>
      <c r="ET68" s="2">
        <v>0</v>
      </c>
      <c r="EU68" s="2">
        <f t="shared" si="27"/>
        <v>0</v>
      </c>
      <c r="EV68" s="2">
        <f t="shared" si="28"/>
        <v>0</v>
      </c>
      <c r="EW68" s="68"/>
      <c r="EX68" s="8"/>
      <c r="EY68" s="8"/>
      <c r="EZ68" s="8"/>
      <c r="FA68" s="57"/>
      <c r="FB68" s="57"/>
      <c r="FC68" s="57"/>
      <c r="FD68" s="2">
        <f t="shared" si="55"/>
        <v>19500</v>
      </c>
      <c r="FE68" s="2">
        <f t="shared" si="29"/>
        <v>5.416666666666667</v>
      </c>
      <c r="FF68" s="2">
        <v>0</v>
      </c>
      <c r="FG68" s="2">
        <f t="shared" si="30"/>
        <v>0</v>
      </c>
      <c r="FH68" s="2">
        <f t="shared" si="31"/>
        <v>0</v>
      </c>
      <c r="FI68" s="68"/>
      <c r="FJ68" s="8"/>
      <c r="FK68" s="8"/>
      <c r="FL68" s="8"/>
      <c r="FM68" s="57"/>
      <c r="FN68" s="57"/>
      <c r="FO68" s="57"/>
      <c r="FP68" s="57"/>
      <c r="FQ68" s="2">
        <f t="shared" si="56"/>
        <v>19500</v>
      </c>
      <c r="FR68" s="2">
        <f t="shared" si="32"/>
        <v>5.416666666666667</v>
      </c>
      <c r="FS68" s="2">
        <v>0</v>
      </c>
      <c r="FT68" s="2">
        <f t="shared" si="33"/>
        <v>0</v>
      </c>
      <c r="FU68" s="2">
        <f t="shared" si="34"/>
        <v>0</v>
      </c>
      <c r="FV68" s="68"/>
      <c r="FZ68" s="8">
        <f t="shared" si="35"/>
        <v>0</v>
      </c>
      <c r="GA68" s="8"/>
      <c r="GB68" s="8"/>
      <c r="GC68" s="8"/>
      <c r="GD68" s="8"/>
      <c r="GE68" s="8"/>
      <c r="GG68" s="57"/>
      <c r="GH68" s="57"/>
      <c r="GI68" s="57"/>
      <c r="GJ68" s="57"/>
      <c r="GK68" s="57"/>
      <c r="GL68" s="2">
        <f t="shared" si="57"/>
        <v>19500</v>
      </c>
      <c r="GM68" s="2">
        <f t="shared" si="36"/>
        <v>5.416666666666667</v>
      </c>
      <c r="GN68" s="2">
        <v>0</v>
      </c>
      <c r="GO68" s="2">
        <f t="shared" si="37"/>
        <v>0</v>
      </c>
      <c r="GP68" s="2">
        <f t="shared" si="38"/>
        <v>0</v>
      </c>
      <c r="GQ68" s="68"/>
      <c r="GR68" s="8"/>
      <c r="GS68" s="8"/>
      <c r="GT68" s="8"/>
      <c r="GU68" s="57"/>
      <c r="GV68" s="57"/>
      <c r="GW68" s="57"/>
      <c r="GX68" s="2">
        <f t="shared" si="58"/>
        <v>19500</v>
      </c>
      <c r="GY68" s="2">
        <f t="shared" si="39"/>
        <v>5.416666666666667</v>
      </c>
      <c r="GZ68" s="2">
        <v>0</v>
      </c>
      <c r="HA68" s="2">
        <f t="shared" si="40"/>
        <v>0</v>
      </c>
      <c r="HB68" s="2">
        <f t="shared" si="41"/>
        <v>0</v>
      </c>
      <c r="HC68" s="68"/>
      <c r="HD68" s="8"/>
      <c r="HE68" s="8"/>
      <c r="HF68" s="8"/>
      <c r="HG68" s="57"/>
      <c r="HH68" s="57"/>
      <c r="HI68" s="57"/>
      <c r="HJ68" s="57"/>
      <c r="HK68" s="2">
        <f t="shared" si="59"/>
        <v>19500</v>
      </c>
      <c r="HL68" s="2">
        <f t="shared" si="42"/>
        <v>5.416666666666667</v>
      </c>
      <c r="HM68" s="2">
        <v>0</v>
      </c>
      <c r="HN68" s="2">
        <f t="shared" si="43"/>
        <v>0</v>
      </c>
      <c r="HO68" s="2">
        <f t="shared" si="44"/>
        <v>0</v>
      </c>
      <c r="HP68" s="68"/>
      <c r="HQ68" s="57"/>
      <c r="HR68" s="57"/>
      <c r="HS68" s="57"/>
      <c r="HT68" s="8">
        <f t="shared" si="45"/>
        <v>0</v>
      </c>
      <c r="HU68" s="8"/>
      <c r="HV68" s="8"/>
      <c r="HW68" s="8"/>
      <c r="HX68" s="8"/>
      <c r="HY68" s="8"/>
      <c r="HZ68" s="57"/>
    </row>
    <row r="69" spans="1:234" x14ac:dyDescent="0.25">
      <c r="A69" s="2">
        <f t="shared" si="46"/>
        <v>19800</v>
      </c>
      <c r="B69" s="2">
        <f t="shared" ref="B69:B132" si="60">A69/3600</f>
        <v>5.5</v>
      </c>
      <c r="C69" s="2">
        <v>0.1</v>
      </c>
      <c r="D69" s="2">
        <f t="shared" ref="D69:D132" si="61">C69/1000</f>
        <v>1E-4</v>
      </c>
      <c r="E69" s="2">
        <f t="shared" ref="E69:E132" si="62">D69/(0.001216*0.083333)</f>
        <v>0.98684605264736835</v>
      </c>
      <c r="F69" s="68"/>
      <c r="G69" s="8"/>
      <c r="H69" s="8"/>
      <c r="I69" s="8"/>
      <c r="J69" s="44"/>
      <c r="K69" s="44"/>
      <c r="L69" s="44"/>
      <c r="M69" s="44"/>
      <c r="N69" s="44"/>
      <c r="W69" s="2">
        <f t="shared" si="47"/>
        <v>19800</v>
      </c>
      <c r="X69" s="2">
        <f t="shared" ref="X69:X132" si="63">W69/3600</f>
        <v>5.5</v>
      </c>
      <c r="Y69" s="2">
        <v>0.1</v>
      </c>
      <c r="Z69" s="2">
        <f t="shared" ref="Z69:Z132" si="64">Y69/1000</f>
        <v>1E-4</v>
      </c>
      <c r="AA69" s="2">
        <f t="shared" ref="AA69:AA132" si="65">Z69/(0.00146*0.083333)</f>
        <v>0.82192109590356177</v>
      </c>
      <c r="AB69" s="68"/>
      <c r="AC69" s="8"/>
      <c r="AD69" s="8"/>
      <c r="AE69" s="8"/>
      <c r="AF69" s="44"/>
      <c r="AG69" s="44"/>
      <c r="AH69" s="44"/>
      <c r="AI69" s="44"/>
      <c r="AJ69" s="44"/>
      <c r="AQ69" s="2">
        <f t="shared" si="48"/>
        <v>19800</v>
      </c>
      <c r="AR69" s="2">
        <f t="shared" ref="AR69:AR132" si="66">AQ69/3600</f>
        <v>5.5</v>
      </c>
      <c r="AS69" s="2">
        <v>0</v>
      </c>
      <c r="AT69" s="2">
        <f t="shared" ref="AT69:AT132" si="67">AS69/1000</f>
        <v>0</v>
      </c>
      <c r="AU69" s="2">
        <f t="shared" ref="AU69:AU132" si="68">AT69/(0.001216*0.083333)</f>
        <v>0</v>
      </c>
      <c r="AV69" s="68"/>
      <c r="AW69" s="8"/>
      <c r="AX69" s="8"/>
      <c r="AY69" s="8"/>
      <c r="AZ69" s="52"/>
      <c r="BA69" s="52"/>
      <c r="BB69" s="52"/>
      <c r="BC69" s="2">
        <f t="shared" si="49"/>
        <v>19800</v>
      </c>
      <c r="BD69" s="2">
        <f t="shared" ref="BD69:BD132" si="69">BC69/3600</f>
        <v>5.5</v>
      </c>
      <c r="BE69" s="2">
        <v>0</v>
      </c>
      <c r="BF69" s="2">
        <f t="shared" ref="BF69:BF132" si="70">BE69/1000</f>
        <v>0</v>
      </c>
      <c r="BG69" s="2">
        <f t="shared" ref="BG69:BG132" si="71">BF69/(0.001216*0.083333)</f>
        <v>0</v>
      </c>
      <c r="BH69" s="68"/>
      <c r="BI69" s="8"/>
      <c r="BJ69" s="8"/>
      <c r="BK69" s="8"/>
      <c r="BL69" s="52"/>
      <c r="BM69" s="52"/>
      <c r="BN69" s="52"/>
      <c r="BO69" s="52"/>
      <c r="BP69" s="2">
        <f t="shared" si="50"/>
        <v>19800</v>
      </c>
      <c r="BQ69" s="2">
        <f t="shared" ref="BQ69:BQ132" si="72">BP69/3600</f>
        <v>5.5</v>
      </c>
      <c r="BR69" s="2">
        <v>0.1</v>
      </c>
      <c r="BS69" s="2">
        <f t="shared" ref="BS69:BS132" si="73">BR69/1000</f>
        <v>1E-4</v>
      </c>
      <c r="BT69" s="2">
        <f t="shared" ref="BT69:BT132" si="74">BS69/(0.001216*0.083333)</f>
        <v>0.98684605264736835</v>
      </c>
      <c r="BU69" s="68"/>
      <c r="BV69" s="52"/>
      <c r="BW69" s="52"/>
      <c r="BX69" s="52"/>
      <c r="BY69" s="8">
        <f t="shared" ref="BY69:BY132" si="75">AVERAGEA(AU69,BG69,BT69)</f>
        <v>0.32894868421578943</v>
      </c>
      <c r="BZ69" s="8"/>
      <c r="CA69" s="8"/>
      <c r="CB69" s="8"/>
      <c r="CC69" s="8"/>
      <c r="CD69" s="8"/>
      <c r="CE69" s="52"/>
      <c r="CL69" s="2">
        <f t="shared" si="51"/>
        <v>19800</v>
      </c>
      <c r="CM69" s="2">
        <f t="shared" ref="CM69:CM132" si="76">CL69/3600</f>
        <v>5.5</v>
      </c>
      <c r="CN69" s="2">
        <v>0</v>
      </c>
      <c r="CO69" s="2">
        <f t="shared" ref="CO69:CO132" si="77">CN69/1000</f>
        <v>0</v>
      </c>
      <c r="CP69" s="2">
        <f t="shared" ref="CP69:CP132" si="78">CO69/(0.001216*0.083333)</f>
        <v>0</v>
      </c>
      <c r="CQ69" s="68"/>
      <c r="CR69" s="8"/>
      <c r="CS69" s="8"/>
      <c r="CT69" s="8"/>
      <c r="CU69" s="52"/>
      <c r="CV69" s="52"/>
      <c r="CW69" s="52"/>
      <c r="CX69" s="2">
        <f t="shared" si="52"/>
        <v>19800</v>
      </c>
      <c r="CY69" s="2">
        <f t="shared" ref="CY69:CY132" si="79">CX69/3600</f>
        <v>5.5</v>
      </c>
      <c r="CZ69" s="2">
        <v>0</v>
      </c>
      <c r="DA69" s="2">
        <f t="shared" ref="DA69:DA132" si="80">CZ69/1000</f>
        <v>0</v>
      </c>
      <c r="DB69" s="2">
        <f t="shared" ref="DB69:DB132" si="81">DA69/(0.001216*0.083333)</f>
        <v>0</v>
      </c>
      <c r="DC69" s="68"/>
      <c r="DD69" s="8"/>
      <c r="DE69" s="8"/>
      <c r="DF69" s="8"/>
      <c r="DG69" s="52"/>
      <c r="DH69" s="52"/>
      <c r="DI69" s="52"/>
      <c r="DJ69" s="52"/>
      <c r="DK69" s="2">
        <f t="shared" si="53"/>
        <v>19800</v>
      </c>
      <c r="DL69" s="2">
        <f t="shared" ref="DL69:DL132" si="82">DK69/3600</f>
        <v>5.5</v>
      </c>
      <c r="DM69" s="2">
        <v>0.1</v>
      </c>
      <c r="DN69" s="2">
        <f t="shared" ref="DN69:DN132" si="83">DM69/1000</f>
        <v>1E-4</v>
      </c>
      <c r="DO69" s="2">
        <f t="shared" ref="DO69:DO132" si="84">DN69/(0.001216*0.083333)</f>
        <v>0.98684605264736835</v>
      </c>
      <c r="DP69" s="68"/>
      <c r="DQ69" s="52"/>
      <c r="DR69" s="52"/>
      <c r="DS69" s="52"/>
      <c r="DT69" s="8">
        <f t="shared" ref="DT69:DT132" si="85">AVERAGEA(CP69,DB69,DO69)</f>
        <v>0.32894868421578943</v>
      </c>
      <c r="DU69" s="8"/>
      <c r="DV69" s="8"/>
      <c r="DW69" s="8"/>
      <c r="DX69" s="8"/>
      <c r="DY69" s="8"/>
      <c r="DZ69" s="52"/>
      <c r="ER69" s="2">
        <f t="shared" si="54"/>
        <v>19800</v>
      </c>
      <c r="ES69" s="2">
        <f t="shared" ref="ES69:ES132" si="86">ER69/3600</f>
        <v>5.5</v>
      </c>
      <c r="ET69" s="2">
        <v>0</v>
      </c>
      <c r="EU69" s="2">
        <f t="shared" ref="EU69:EU132" si="87">ET69/1000</f>
        <v>0</v>
      </c>
      <c r="EV69" s="2">
        <f t="shared" ref="EV69:EV132" si="88">EU69/(0.001216*0.083333)</f>
        <v>0</v>
      </c>
      <c r="EW69" s="68"/>
      <c r="EX69" s="8"/>
      <c r="EY69" s="8"/>
      <c r="EZ69" s="8"/>
      <c r="FA69" s="57"/>
      <c r="FB69" s="57"/>
      <c r="FC69" s="57"/>
      <c r="FD69" s="2">
        <f t="shared" si="55"/>
        <v>19800</v>
      </c>
      <c r="FE69" s="2">
        <f t="shared" ref="FE69:FE132" si="89">FD69/3600</f>
        <v>5.5</v>
      </c>
      <c r="FF69" s="2">
        <v>0</v>
      </c>
      <c r="FG69" s="2">
        <f t="shared" ref="FG69:FG132" si="90">FF69/1000</f>
        <v>0</v>
      </c>
      <c r="FH69" s="2">
        <f t="shared" ref="FH69:FH132" si="91">FG69/(0.001216*0.083333)</f>
        <v>0</v>
      </c>
      <c r="FI69" s="68"/>
      <c r="FJ69" s="8"/>
      <c r="FK69" s="8"/>
      <c r="FL69" s="8"/>
      <c r="FM69" s="57"/>
      <c r="FN69" s="57"/>
      <c r="FO69" s="57"/>
      <c r="FP69" s="57"/>
      <c r="FQ69" s="2">
        <f t="shared" si="56"/>
        <v>19800</v>
      </c>
      <c r="FR69" s="2">
        <f t="shared" ref="FR69:FR132" si="92">FQ69/3600</f>
        <v>5.5</v>
      </c>
      <c r="FS69" s="2">
        <v>0.1</v>
      </c>
      <c r="FT69" s="2">
        <f t="shared" ref="FT69:FT132" si="93">FS69/1000</f>
        <v>1E-4</v>
      </c>
      <c r="FU69" s="2">
        <f t="shared" ref="FU69:FU132" si="94">FT69/(0.001216*0.083333)</f>
        <v>0.98684605264736835</v>
      </c>
      <c r="FV69" s="68"/>
      <c r="FZ69" s="8">
        <f t="shared" ref="FZ69:FZ132" si="95">AVERAGEA(EV69,FH69,FU69)</f>
        <v>0.32894868421578943</v>
      </c>
      <c r="GA69" s="8"/>
      <c r="GB69" s="8"/>
      <c r="GC69" s="8"/>
      <c r="GD69" s="8"/>
      <c r="GE69" s="8"/>
      <c r="GG69" s="57"/>
      <c r="GH69" s="57"/>
      <c r="GI69" s="57"/>
      <c r="GJ69" s="57"/>
      <c r="GK69" s="57"/>
      <c r="GL69" s="2">
        <f t="shared" si="57"/>
        <v>19800</v>
      </c>
      <c r="GM69" s="2">
        <f t="shared" ref="GM69:GM132" si="96">GL69/3600</f>
        <v>5.5</v>
      </c>
      <c r="GN69" s="2">
        <v>0</v>
      </c>
      <c r="GO69" s="2">
        <f t="shared" ref="GO69:GO132" si="97">GN69/1000</f>
        <v>0</v>
      </c>
      <c r="GP69" s="2">
        <f t="shared" ref="GP69:GP132" si="98">GO69/(0.001216*0.083333)</f>
        <v>0</v>
      </c>
      <c r="GQ69" s="68"/>
      <c r="GR69" s="8"/>
      <c r="GS69" s="8"/>
      <c r="GT69" s="8"/>
      <c r="GU69" s="57"/>
      <c r="GV69" s="57"/>
      <c r="GW69" s="57"/>
      <c r="GX69" s="2">
        <f t="shared" si="58"/>
        <v>19800</v>
      </c>
      <c r="GY69" s="2">
        <f t="shared" ref="GY69:GY132" si="99">GX69/3600</f>
        <v>5.5</v>
      </c>
      <c r="GZ69" s="2">
        <v>0</v>
      </c>
      <c r="HA69" s="2">
        <f t="shared" ref="HA69:HA132" si="100">GZ69/1000</f>
        <v>0</v>
      </c>
      <c r="HB69" s="2">
        <f t="shared" ref="HB69:HB132" si="101">HA69/(0.001216*0.083333)</f>
        <v>0</v>
      </c>
      <c r="HC69" s="68"/>
      <c r="HD69" s="8"/>
      <c r="HE69" s="8"/>
      <c r="HF69" s="8"/>
      <c r="HG69" s="57"/>
      <c r="HH69" s="57"/>
      <c r="HI69" s="57"/>
      <c r="HJ69" s="57"/>
      <c r="HK69" s="2">
        <f t="shared" si="59"/>
        <v>19800</v>
      </c>
      <c r="HL69" s="2">
        <f t="shared" ref="HL69:HL132" si="102">HK69/3600</f>
        <v>5.5</v>
      </c>
      <c r="HM69" s="2">
        <v>0.1</v>
      </c>
      <c r="HN69" s="2">
        <f t="shared" ref="HN69:HN132" si="103">HM69/1000</f>
        <v>1E-4</v>
      </c>
      <c r="HO69" s="2">
        <f t="shared" ref="HO69:HO132" si="104">HN69/(0.001216*0.083333)</f>
        <v>0.98684605264736835</v>
      </c>
      <c r="HP69" s="68"/>
      <c r="HQ69" s="57"/>
      <c r="HR69" s="57"/>
      <c r="HS69" s="57"/>
      <c r="HT69" s="8">
        <f t="shared" ref="HT69:HT132" si="105">AVERAGEA(GP69,HB69,HO69)</f>
        <v>0.32894868421578943</v>
      </c>
      <c r="HU69" s="8"/>
      <c r="HV69" s="8"/>
      <c r="HW69" s="8"/>
      <c r="HX69" s="8"/>
      <c r="HY69" s="8"/>
      <c r="HZ69" s="57"/>
    </row>
    <row r="70" spans="1:234" x14ac:dyDescent="0.25">
      <c r="A70" s="2">
        <f t="shared" ref="A70:A133" si="106">A69+300</f>
        <v>20100</v>
      </c>
      <c r="B70" s="2">
        <f t="shared" si="60"/>
        <v>5.583333333333333</v>
      </c>
      <c r="C70" s="2">
        <v>0</v>
      </c>
      <c r="D70" s="2">
        <f t="shared" si="61"/>
        <v>0</v>
      </c>
      <c r="E70" s="2">
        <f t="shared" si="62"/>
        <v>0</v>
      </c>
      <c r="F70" s="68"/>
      <c r="G70" s="8"/>
      <c r="H70" s="8"/>
      <c r="I70" s="8"/>
      <c r="J70" s="44"/>
      <c r="K70" s="44"/>
      <c r="L70" s="44"/>
      <c r="M70" s="44"/>
      <c r="N70" s="44"/>
      <c r="W70" s="2">
        <f t="shared" ref="W70:W133" si="107">W69+300</f>
        <v>20100</v>
      </c>
      <c r="X70" s="2">
        <f t="shared" si="63"/>
        <v>5.583333333333333</v>
      </c>
      <c r="Y70" s="2">
        <v>0</v>
      </c>
      <c r="Z70" s="2">
        <f t="shared" si="64"/>
        <v>0</v>
      </c>
      <c r="AA70" s="2">
        <f t="shared" si="65"/>
        <v>0</v>
      </c>
      <c r="AB70" s="68"/>
      <c r="AC70" s="8"/>
      <c r="AD70" s="8"/>
      <c r="AE70" s="8"/>
      <c r="AF70" s="44"/>
      <c r="AG70" s="44"/>
      <c r="AH70" s="44"/>
      <c r="AI70" s="44"/>
      <c r="AJ70" s="44"/>
      <c r="AQ70" s="2">
        <f t="shared" ref="AQ70:AQ133" si="108">AQ69+300</f>
        <v>20100</v>
      </c>
      <c r="AR70" s="2">
        <f t="shared" si="66"/>
        <v>5.583333333333333</v>
      </c>
      <c r="AS70" s="2">
        <v>0</v>
      </c>
      <c r="AT70" s="2">
        <f t="shared" si="67"/>
        <v>0</v>
      </c>
      <c r="AU70" s="2">
        <f t="shared" si="68"/>
        <v>0</v>
      </c>
      <c r="AV70" s="68"/>
      <c r="AW70" s="8"/>
      <c r="AX70" s="8"/>
      <c r="AY70" s="8"/>
      <c r="AZ70" s="52"/>
      <c r="BA70" s="52"/>
      <c r="BB70" s="52"/>
      <c r="BC70" s="2">
        <f t="shared" ref="BC70:BC133" si="109">BC69+300</f>
        <v>20100</v>
      </c>
      <c r="BD70" s="2">
        <f t="shared" si="69"/>
        <v>5.583333333333333</v>
      </c>
      <c r="BE70" s="2">
        <v>0</v>
      </c>
      <c r="BF70" s="2">
        <f t="shared" si="70"/>
        <v>0</v>
      </c>
      <c r="BG70" s="2">
        <f t="shared" si="71"/>
        <v>0</v>
      </c>
      <c r="BH70" s="68"/>
      <c r="BI70" s="8"/>
      <c r="BJ70" s="8"/>
      <c r="BK70" s="8"/>
      <c r="BL70" s="52"/>
      <c r="BM70" s="52"/>
      <c r="BN70" s="52"/>
      <c r="BO70" s="52"/>
      <c r="BP70" s="2">
        <f t="shared" ref="BP70:BP133" si="110">BP69+300</f>
        <v>20100</v>
      </c>
      <c r="BQ70" s="2">
        <f t="shared" si="72"/>
        <v>5.583333333333333</v>
      </c>
      <c r="BR70" s="2">
        <v>0.1</v>
      </c>
      <c r="BS70" s="2">
        <f t="shared" si="73"/>
        <v>1E-4</v>
      </c>
      <c r="BT70" s="2">
        <f t="shared" si="74"/>
        <v>0.98684605264736835</v>
      </c>
      <c r="BU70" s="68"/>
      <c r="BV70" s="52"/>
      <c r="BW70" s="52"/>
      <c r="BX70" s="52"/>
      <c r="BY70" s="8">
        <f t="shared" si="75"/>
        <v>0.32894868421578943</v>
      </c>
      <c r="BZ70" s="8"/>
      <c r="CA70" s="8"/>
      <c r="CB70" s="8"/>
      <c r="CC70" s="8"/>
      <c r="CD70" s="8"/>
      <c r="CE70" s="52"/>
      <c r="CL70" s="2">
        <f t="shared" ref="CL70:CL133" si="111">CL69+300</f>
        <v>20100</v>
      </c>
      <c r="CM70" s="2">
        <f t="shared" si="76"/>
        <v>5.583333333333333</v>
      </c>
      <c r="CN70" s="2">
        <v>0</v>
      </c>
      <c r="CO70" s="2">
        <f t="shared" si="77"/>
        <v>0</v>
      </c>
      <c r="CP70" s="2">
        <f t="shared" si="78"/>
        <v>0</v>
      </c>
      <c r="CQ70" s="68"/>
      <c r="CR70" s="8"/>
      <c r="CS70" s="8"/>
      <c r="CT70" s="8"/>
      <c r="CU70" s="52"/>
      <c r="CV70" s="52"/>
      <c r="CW70" s="52"/>
      <c r="CX70" s="2">
        <f t="shared" ref="CX70:CX133" si="112">CX69+300</f>
        <v>20100</v>
      </c>
      <c r="CY70" s="2">
        <f t="shared" si="79"/>
        <v>5.583333333333333</v>
      </c>
      <c r="CZ70" s="2">
        <v>0</v>
      </c>
      <c r="DA70" s="2">
        <f t="shared" si="80"/>
        <v>0</v>
      </c>
      <c r="DB70" s="2">
        <f t="shared" si="81"/>
        <v>0</v>
      </c>
      <c r="DC70" s="68"/>
      <c r="DD70" s="8"/>
      <c r="DE70" s="8"/>
      <c r="DF70" s="8"/>
      <c r="DG70" s="52"/>
      <c r="DH70" s="52"/>
      <c r="DI70" s="52"/>
      <c r="DJ70" s="52"/>
      <c r="DK70" s="2">
        <f t="shared" ref="DK70:DK133" si="113">DK69+300</f>
        <v>20100</v>
      </c>
      <c r="DL70" s="2">
        <f t="shared" si="82"/>
        <v>5.583333333333333</v>
      </c>
      <c r="DM70" s="2">
        <v>0.1</v>
      </c>
      <c r="DN70" s="2">
        <f t="shared" si="83"/>
        <v>1E-4</v>
      </c>
      <c r="DO70" s="2">
        <f t="shared" si="84"/>
        <v>0.98684605264736835</v>
      </c>
      <c r="DP70" s="68"/>
      <c r="DQ70" s="52"/>
      <c r="DR70" s="52"/>
      <c r="DS70" s="52"/>
      <c r="DT70" s="8">
        <f t="shared" si="85"/>
        <v>0.32894868421578943</v>
      </c>
      <c r="DU70" s="8"/>
      <c r="DV70" s="8"/>
      <c r="DW70" s="8"/>
      <c r="DX70" s="8"/>
      <c r="DY70" s="8"/>
      <c r="DZ70" s="52"/>
      <c r="ER70" s="2">
        <f t="shared" ref="ER70:ER133" si="114">ER69+300</f>
        <v>20100</v>
      </c>
      <c r="ES70" s="2">
        <f t="shared" si="86"/>
        <v>5.583333333333333</v>
      </c>
      <c r="ET70" s="2">
        <v>0</v>
      </c>
      <c r="EU70" s="2">
        <f t="shared" si="87"/>
        <v>0</v>
      </c>
      <c r="EV70" s="2">
        <f t="shared" si="88"/>
        <v>0</v>
      </c>
      <c r="EW70" s="68"/>
      <c r="EX70" s="8"/>
      <c r="EY70" s="8"/>
      <c r="EZ70" s="8"/>
      <c r="FA70" s="57"/>
      <c r="FB70" s="57"/>
      <c r="FC70" s="57"/>
      <c r="FD70" s="2">
        <f t="shared" ref="FD70:FD133" si="115">FD69+300</f>
        <v>20100</v>
      </c>
      <c r="FE70" s="2">
        <f t="shared" si="89"/>
        <v>5.583333333333333</v>
      </c>
      <c r="FF70" s="2">
        <v>0</v>
      </c>
      <c r="FG70" s="2">
        <f t="shared" si="90"/>
        <v>0</v>
      </c>
      <c r="FH70" s="2">
        <f t="shared" si="91"/>
        <v>0</v>
      </c>
      <c r="FI70" s="68"/>
      <c r="FJ70" s="8"/>
      <c r="FK70" s="8"/>
      <c r="FL70" s="8"/>
      <c r="FM70" s="57"/>
      <c r="FN70" s="57"/>
      <c r="FO70" s="57"/>
      <c r="FP70" s="57"/>
      <c r="FQ70" s="2">
        <f t="shared" ref="FQ70:FQ133" si="116">FQ69+300</f>
        <v>20100</v>
      </c>
      <c r="FR70" s="2">
        <f t="shared" si="92"/>
        <v>5.583333333333333</v>
      </c>
      <c r="FS70" s="2">
        <v>0.1</v>
      </c>
      <c r="FT70" s="2">
        <f t="shared" si="93"/>
        <v>1E-4</v>
      </c>
      <c r="FU70" s="2">
        <f t="shared" si="94"/>
        <v>0.98684605264736835</v>
      </c>
      <c r="FV70" s="68"/>
      <c r="FZ70" s="8">
        <f t="shared" si="95"/>
        <v>0.32894868421578943</v>
      </c>
      <c r="GA70" s="8"/>
      <c r="GB70" s="8"/>
      <c r="GC70" s="8"/>
      <c r="GD70" s="8"/>
      <c r="GE70" s="8"/>
      <c r="GG70" s="57"/>
      <c r="GH70" s="57"/>
      <c r="GI70" s="57"/>
      <c r="GJ70" s="57"/>
      <c r="GK70" s="57"/>
      <c r="GL70" s="2">
        <f t="shared" ref="GL70:GL133" si="117">GL69+300</f>
        <v>20100</v>
      </c>
      <c r="GM70" s="2">
        <f t="shared" si="96"/>
        <v>5.583333333333333</v>
      </c>
      <c r="GN70" s="2">
        <v>0</v>
      </c>
      <c r="GO70" s="2">
        <f t="shared" si="97"/>
        <v>0</v>
      </c>
      <c r="GP70" s="2">
        <f t="shared" si="98"/>
        <v>0</v>
      </c>
      <c r="GQ70" s="68"/>
      <c r="GR70" s="8"/>
      <c r="GS70" s="8"/>
      <c r="GT70" s="8"/>
      <c r="GU70" s="57"/>
      <c r="GV70" s="57"/>
      <c r="GW70" s="57"/>
      <c r="GX70" s="2">
        <f t="shared" ref="GX70:GX133" si="118">GX69+300</f>
        <v>20100</v>
      </c>
      <c r="GY70" s="2">
        <f t="shared" si="99"/>
        <v>5.583333333333333</v>
      </c>
      <c r="GZ70" s="2">
        <v>0</v>
      </c>
      <c r="HA70" s="2">
        <f t="shared" si="100"/>
        <v>0</v>
      </c>
      <c r="HB70" s="2">
        <f t="shared" si="101"/>
        <v>0</v>
      </c>
      <c r="HC70" s="68"/>
      <c r="HD70" s="8"/>
      <c r="HE70" s="8"/>
      <c r="HF70" s="8"/>
      <c r="HG70" s="57"/>
      <c r="HH70" s="57"/>
      <c r="HI70" s="57"/>
      <c r="HJ70" s="57"/>
      <c r="HK70" s="2">
        <f t="shared" ref="HK70:HK133" si="119">HK69+300</f>
        <v>20100</v>
      </c>
      <c r="HL70" s="2">
        <f t="shared" si="102"/>
        <v>5.583333333333333</v>
      </c>
      <c r="HM70" s="2">
        <v>0.1</v>
      </c>
      <c r="HN70" s="2">
        <f t="shared" si="103"/>
        <v>1E-4</v>
      </c>
      <c r="HO70" s="2">
        <f t="shared" si="104"/>
        <v>0.98684605264736835</v>
      </c>
      <c r="HP70" s="68"/>
      <c r="HQ70" s="57"/>
      <c r="HR70" s="57"/>
      <c r="HS70" s="57"/>
      <c r="HT70" s="8">
        <f t="shared" si="105"/>
        <v>0.32894868421578943</v>
      </c>
      <c r="HU70" s="8"/>
      <c r="HV70" s="8"/>
      <c r="HW70" s="8"/>
      <c r="HX70" s="8"/>
      <c r="HY70" s="8"/>
      <c r="HZ70" s="57"/>
    </row>
    <row r="71" spans="1:234" x14ac:dyDescent="0.25">
      <c r="A71" s="2">
        <f t="shared" si="106"/>
        <v>20400</v>
      </c>
      <c r="B71" s="2">
        <f t="shared" si="60"/>
        <v>5.666666666666667</v>
      </c>
      <c r="C71" s="2">
        <v>0.1</v>
      </c>
      <c r="D71" s="2">
        <f t="shared" si="61"/>
        <v>1E-4</v>
      </c>
      <c r="E71" s="2">
        <f t="shared" si="62"/>
        <v>0.98684605264736835</v>
      </c>
      <c r="F71" s="68"/>
      <c r="G71" s="8"/>
      <c r="H71" s="8"/>
      <c r="I71" s="8"/>
      <c r="J71" s="44"/>
      <c r="K71" s="44"/>
      <c r="L71" s="44"/>
      <c r="M71" s="44"/>
      <c r="N71" s="44"/>
      <c r="W71" s="2">
        <f t="shared" si="107"/>
        <v>20400</v>
      </c>
      <c r="X71" s="2">
        <f t="shared" si="63"/>
        <v>5.666666666666667</v>
      </c>
      <c r="Y71" s="2">
        <v>0.1</v>
      </c>
      <c r="Z71" s="2">
        <f t="shared" si="64"/>
        <v>1E-4</v>
      </c>
      <c r="AA71" s="2">
        <f t="shared" si="65"/>
        <v>0.82192109590356177</v>
      </c>
      <c r="AB71" s="68"/>
      <c r="AC71" s="8"/>
      <c r="AD71" s="8"/>
      <c r="AE71" s="8"/>
      <c r="AF71" s="44"/>
      <c r="AG71" s="44"/>
      <c r="AH71" s="44"/>
      <c r="AI71" s="44"/>
      <c r="AJ71" s="44"/>
      <c r="AQ71" s="2">
        <f t="shared" si="108"/>
        <v>20400</v>
      </c>
      <c r="AR71" s="2">
        <f t="shared" si="66"/>
        <v>5.666666666666667</v>
      </c>
      <c r="AS71" s="2">
        <v>0.1</v>
      </c>
      <c r="AT71" s="2">
        <f t="shared" si="67"/>
        <v>1E-4</v>
      </c>
      <c r="AU71" s="2">
        <f t="shared" si="68"/>
        <v>0.98684605264736835</v>
      </c>
      <c r="AV71" s="68"/>
      <c r="AW71" s="8"/>
      <c r="AX71" s="8"/>
      <c r="AY71" s="8"/>
      <c r="AZ71" s="52"/>
      <c r="BA71" s="52"/>
      <c r="BB71" s="52"/>
      <c r="BC71" s="2">
        <f t="shared" si="109"/>
        <v>20400</v>
      </c>
      <c r="BD71" s="2">
        <f t="shared" si="69"/>
        <v>5.666666666666667</v>
      </c>
      <c r="BE71" s="2">
        <v>0.1</v>
      </c>
      <c r="BF71" s="2">
        <f t="shared" si="70"/>
        <v>1E-4</v>
      </c>
      <c r="BG71" s="2">
        <f t="shared" si="71"/>
        <v>0.98684605264736835</v>
      </c>
      <c r="BH71" s="68"/>
      <c r="BI71" s="8"/>
      <c r="BJ71" s="8"/>
      <c r="BK71" s="8"/>
      <c r="BL71" s="52"/>
      <c r="BM71" s="52"/>
      <c r="BN71" s="52"/>
      <c r="BO71" s="52"/>
      <c r="BP71" s="2">
        <f t="shared" si="110"/>
        <v>20400</v>
      </c>
      <c r="BQ71" s="2">
        <f t="shared" si="72"/>
        <v>5.666666666666667</v>
      </c>
      <c r="BR71" s="2">
        <v>0.1</v>
      </c>
      <c r="BS71" s="2">
        <f t="shared" si="73"/>
        <v>1E-4</v>
      </c>
      <c r="BT71" s="2">
        <f t="shared" si="74"/>
        <v>0.98684605264736835</v>
      </c>
      <c r="BU71" s="68"/>
      <c r="BV71" s="52"/>
      <c r="BW71" s="52"/>
      <c r="BX71" s="52"/>
      <c r="BY71" s="8">
        <f t="shared" si="75"/>
        <v>0.98684605264736847</v>
      </c>
      <c r="BZ71" s="8"/>
      <c r="CA71" s="8"/>
      <c r="CB71" s="8"/>
      <c r="CC71" s="8"/>
      <c r="CD71" s="8"/>
      <c r="CE71" s="52"/>
      <c r="CL71" s="2">
        <f t="shared" si="111"/>
        <v>20400</v>
      </c>
      <c r="CM71" s="2">
        <f t="shared" si="76"/>
        <v>5.666666666666667</v>
      </c>
      <c r="CN71" s="2">
        <v>0</v>
      </c>
      <c r="CO71" s="2">
        <f t="shared" si="77"/>
        <v>0</v>
      </c>
      <c r="CP71" s="2">
        <f t="shared" si="78"/>
        <v>0</v>
      </c>
      <c r="CQ71" s="68"/>
      <c r="CR71" s="8"/>
      <c r="CS71" s="8"/>
      <c r="CT71" s="8"/>
      <c r="CU71" s="52"/>
      <c r="CV71" s="52"/>
      <c r="CW71" s="52"/>
      <c r="CX71" s="2">
        <f t="shared" si="112"/>
        <v>20400</v>
      </c>
      <c r="CY71" s="2">
        <f t="shared" si="79"/>
        <v>5.666666666666667</v>
      </c>
      <c r="CZ71" s="2">
        <v>0.1</v>
      </c>
      <c r="DA71" s="2">
        <f t="shared" si="80"/>
        <v>1E-4</v>
      </c>
      <c r="DB71" s="2">
        <f t="shared" si="81"/>
        <v>0.98684605264736835</v>
      </c>
      <c r="DC71" s="68"/>
      <c r="DD71" s="8"/>
      <c r="DE71" s="8"/>
      <c r="DF71" s="8"/>
      <c r="DG71" s="52"/>
      <c r="DH71" s="52"/>
      <c r="DI71" s="52"/>
      <c r="DJ71" s="52"/>
      <c r="DK71" s="2">
        <f t="shared" si="113"/>
        <v>20400</v>
      </c>
      <c r="DL71" s="2">
        <f t="shared" si="82"/>
        <v>5.666666666666667</v>
      </c>
      <c r="DM71" s="2">
        <v>0.1</v>
      </c>
      <c r="DN71" s="2">
        <f t="shared" si="83"/>
        <v>1E-4</v>
      </c>
      <c r="DO71" s="2">
        <f t="shared" si="84"/>
        <v>0.98684605264736835</v>
      </c>
      <c r="DP71" s="68"/>
      <c r="DQ71" s="52"/>
      <c r="DR71" s="52"/>
      <c r="DS71" s="52"/>
      <c r="DT71" s="8">
        <f t="shared" si="85"/>
        <v>0.65789736843157887</v>
      </c>
      <c r="DU71" s="8"/>
      <c r="DV71" s="8"/>
      <c r="DW71" s="8"/>
      <c r="DX71" s="8"/>
      <c r="DY71" s="8"/>
      <c r="DZ71" s="52"/>
      <c r="ER71" s="2">
        <f t="shared" si="114"/>
        <v>20400</v>
      </c>
      <c r="ES71" s="2">
        <f t="shared" si="86"/>
        <v>5.666666666666667</v>
      </c>
      <c r="ET71" s="2">
        <v>0</v>
      </c>
      <c r="EU71" s="2">
        <f t="shared" si="87"/>
        <v>0</v>
      </c>
      <c r="EV71" s="2">
        <f t="shared" si="88"/>
        <v>0</v>
      </c>
      <c r="EW71" s="68"/>
      <c r="EX71" s="8"/>
      <c r="EY71" s="8"/>
      <c r="EZ71" s="8"/>
      <c r="FA71" s="57"/>
      <c r="FB71" s="57"/>
      <c r="FC71" s="57"/>
      <c r="FD71" s="2">
        <f t="shared" si="115"/>
        <v>20400</v>
      </c>
      <c r="FE71" s="2">
        <f t="shared" si="89"/>
        <v>5.666666666666667</v>
      </c>
      <c r="FF71" s="2">
        <v>0.1</v>
      </c>
      <c r="FG71" s="2">
        <f t="shared" si="90"/>
        <v>1E-4</v>
      </c>
      <c r="FH71" s="2">
        <f t="shared" si="91"/>
        <v>0.98684605264736835</v>
      </c>
      <c r="FI71" s="68"/>
      <c r="FJ71" s="8"/>
      <c r="FK71" s="8"/>
      <c r="FL71" s="8"/>
      <c r="FM71" s="57"/>
      <c r="FN71" s="57"/>
      <c r="FO71" s="57"/>
      <c r="FP71" s="57"/>
      <c r="FQ71" s="2">
        <f t="shared" si="116"/>
        <v>20400</v>
      </c>
      <c r="FR71" s="2">
        <f t="shared" si="92"/>
        <v>5.666666666666667</v>
      </c>
      <c r="FS71" s="2">
        <v>0.1</v>
      </c>
      <c r="FT71" s="2">
        <f t="shared" si="93"/>
        <v>1E-4</v>
      </c>
      <c r="FU71" s="2">
        <f t="shared" si="94"/>
        <v>0.98684605264736835</v>
      </c>
      <c r="FV71" s="68"/>
      <c r="FZ71" s="8">
        <f t="shared" si="95"/>
        <v>0.65789736843157887</v>
      </c>
      <c r="GA71" s="8"/>
      <c r="GB71" s="8"/>
      <c r="GC71" s="8"/>
      <c r="GD71" s="8"/>
      <c r="GE71" s="8"/>
      <c r="GG71" s="57"/>
      <c r="GH71" s="57"/>
      <c r="GI71" s="57"/>
      <c r="GJ71" s="57"/>
      <c r="GK71" s="57"/>
      <c r="GL71" s="2">
        <f t="shared" si="117"/>
        <v>20400</v>
      </c>
      <c r="GM71" s="2">
        <f t="shared" si="96"/>
        <v>5.666666666666667</v>
      </c>
      <c r="GN71" s="2">
        <v>0.1</v>
      </c>
      <c r="GO71" s="2">
        <f t="shared" si="97"/>
        <v>1E-4</v>
      </c>
      <c r="GP71" s="2">
        <f t="shared" si="98"/>
        <v>0.98684605264736835</v>
      </c>
      <c r="GQ71" s="68"/>
      <c r="GR71" s="8"/>
      <c r="GS71" s="8"/>
      <c r="GT71" s="8"/>
      <c r="GU71" s="57"/>
      <c r="GV71" s="57"/>
      <c r="GW71" s="57"/>
      <c r="GX71" s="2">
        <f t="shared" si="118"/>
        <v>20400</v>
      </c>
      <c r="GY71" s="2">
        <f t="shared" si="99"/>
        <v>5.666666666666667</v>
      </c>
      <c r="GZ71" s="2">
        <v>0.1</v>
      </c>
      <c r="HA71" s="2">
        <f t="shared" si="100"/>
        <v>1E-4</v>
      </c>
      <c r="HB71" s="2">
        <f t="shared" si="101"/>
        <v>0.98684605264736835</v>
      </c>
      <c r="HC71" s="68"/>
      <c r="HD71" s="8"/>
      <c r="HE71" s="8"/>
      <c r="HF71" s="8"/>
      <c r="HG71" s="57"/>
      <c r="HH71" s="57"/>
      <c r="HI71" s="57"/>
      <c r="HJ71" s="57"/>
      <c r="HK71" s="2">
        <f t="shared" si="119"/>
        <v>20400</v>
      </c>
      <c r="HL71" s="2">
        <f t="shared" si="102"/>
        <v>5.666666666666667</v>
      </c>
      <c r="HM71" s="2">
        <v>0.1</v>
      </c>
      <c r="HN71" s="2">
        <f t="shared" si="103"/>
        <v>1E-4</v>
      </c>
      <c r="HO71" s="2">
        <f t="shared" si="104"/>
        <v>0.98684605264736835</v>
      </c>
      <c r="HP71" s="68"/>
      <c r="HQ71" s="57"/>
      <c r="HR71" s="57"/>
      <c r="HS71" s="57"/>
      <c r="HT71" s="8">
        <f t="shared" si="105"/>
        <v>0.98684605264736847</v>
      </c>
      <c r="HU71" s="8"/>
      <c r="HV71" s="8"/>
      <c r="HW71" s="8"/>
      <c r="HX71" s="8"/>
      <c r="HY71" s="8"/>
      <c r="HZ71" s="57"/>
    </row>
    <row r="72" spans="1:234" x14ac:dyDescent="0.25">
      <c r="A72" s="2">
        <f t="shared" si="106"/>
        <v>20700</v>
      </c>
      <c r="B72" s="2">
        <f t="shared" si="60"/>
        <v>5.75</v>
      </c>
      <c r="C72" s="2">
        <v>0</v>
      </c>
      <c r="D72" s="2">
        <f t="shared" si="61"/>
        <v>0</v>
      </c>
      <c r="E72" s="2">
        <f t="shared" si="62"/>
        <v>0</v>
      </c>
      <c r="F72" s="68"/>
      <c r="G72" s="8"/>
      <c r="H72" s="8"/>
      <c r="I72" s="8"/>
      <c r="J72" s="44"/>
      <c r="K72" s="44"/>
      <c r="L72" s="44"/>
      <c r="M72" s="44"/>
      <c r="N72" s="44"/>
      <c r="W72" s="2">
        <f t="shared" si="107"/>
        <v>20700</v>
      </c>
      <c r="X72" s="2">
        <f t="shared" si="63"/>
        <v>5.75</v>
      </c>
      <c r="Y72" s="2">
        <v>0.1</v>
      </c>
      <c r="Z72" s="2">
        <f t="shared" si="64"/>
        <v>1E-4</v>
      </c>
      <c r="AA72" s="2">
        <f t="shared" si="65"/>
        <v>0.82192109590356177</v>
      </c>
      <c r="AB72" s="68"/>
      <c r="AC72" s="8"/>
      <c r="AD72" s="8"/>
      <c r="AE72" s="8"/>
      <c r="AF72" s="44"/>
      <c r="AG72" s="44"/>
      <c r="AH72" s="44"/>
      <c r="AI72" s="44"/>
      <c r="AJ72" s="44"/>
      <c r="AQ72" s="2">
        <f t="shared" si="108"/>
        <v>20700</v>
      </c>
      <c r="AR72" s="2">
        <f t="shared" si="66"/>
        <v>5.75</v>
      </c>
      <c r="AS72" s="2">
        <v>0</v>
      </c>
      <c r="AT72" s="2">
        <f t="shared" si="67"/>
        <v>0</v>
      </c>
      <c r="AU72" s="2">
        <f t="shared" si="68"/>
        <v>0</v>
      </c>
      <c r="AV72" s="68"/>
      <c r="AW72" s="8"/>
      <c r="AX72" s="8"/>
      <c r="AY72" s="8"/>
      <c r="AZ72" s="52"/>
      <c r="BA72" s="52"/>
      <c r="BB72" s="52"/>
      <c r="BC72" s="2">
        <f t="shared" si="109"/>
        <v>20700</v>
      </c>
      <c r="BD72" s="2">
        <f t="shared" si="69"/>
        <v>5.75</v>
      </c>
      <c r="BE72" s="2">
        <v>0</v>
      </c>
      <c r="BF72" s="2">
        <f t="shared" si="70"/>
        <v>0</v>
      </c>
      <c r="BG72" s="2">
        <f t="shared" si="71"/>
        <v>0</v>
      </c>
      <c r="BH72" s="68"/>
      <c r="BI72" s="8"/>
      <c r="BJ72" s="8"/>
      <c r="BK72" s="8"/>
      <c r="BL72" s="52"/>
      <c r="BM72" s="52"/>
      <c r="BN72" s="52"/>
      <c r="BO72" s="52"/>
      <c r="BP72" s="2">
        <f t="shared" si="110"/>
        <v>20700</v>
      </c>
      <c r="BQ72" s="2">
        <f t="shared" si="72"/>
        <v>5.75</v>
      </c>
      <c r="BR72" s="2">
        <v>0</v>
      </c>
      <c r="BS72" s="2">
        <f t="shared" si="73"/>
        <v>0</v>
      </c>
      <c r="BT72" s="2">
        <f t="shared" si="74"/>
        <v>0</v>
      </c>
      <c r="BU72" s="68"/>
      <c r="BV72" s="52"/>
      <c r="BW72" s="52"/>
      <c r="BX72" s="52"/>
      <c r="BY72" s="8">
        <f t="shared" si="75"/>
        <v>0</v>
      </c>
      <c r="BZ72" s="8"/>
      <c r="CA72" s="8"/>
      <c r="CB72" s="8"/>
      <c r="CC72" s="8"/>
      <c r="CD72" s="8"/>
      <c r="CE72" s="52"/>
      <c r="CL72" s="2">
        <f t="shared" si="111"/>
        <v>20700</v>
      </c>
      <c r="CM72" s="2">
        <f t="shared" si="76"/>
        <v>5.75</v>
      </c>
      <c r="CN72" s="2">
        <v>0</v>
      </c>
      <c r="CO72" s="2">
        <f t="shared" si="77"/>
        <v>0</v>
      </c>
      <c r="CP72" s="2">
        <f t="shared" si="78"/>
        <v>0</v>
      </c>
      <c r="CQ72" s="68"/>
      <c r="CR72" s="8"/>
      <c r="CS72" s="8"/>
      <c r="CT72" s="8"/>
      <c r="CU72" s="52"/>
      <c r="CV72" s="52"/>
      <c r="CW72" s="52"/>
      <c r="CX72" s="2">
        <f t="shared" si="112"/>
        <v>20700</v>
      </c>
      <c r="CY72" s="2">
        <f t="shared" si="79"/>
        <v>5.75</v>
      </c>
      <c r="CZ72" s="2">
        <v>0</v>
      </c>
      <c r="DA72" s="2">
        <f t="shared" si="80"/>
        <v>0</v>
      </c>
      <c r="DB72" s="2">
        <f t="shared" si="81"/>
        <v>0</v>
      </c>
      <c r="DC72" s="68"/>
      <c r="DD72" s="8"/>
      <c r="DE72" s="8"/>
      <c r="DF72" s="8"/>
      <c r="DG72" s="52"/>
      <c r="DH72" s="52"/>
      <c r="DI72" s="52"/>
      <c r="DJ72" s="52"/>
      <c r="DK72" s="2">
        <f t="shared" si="113"/>
        <v>20700</v>
      </c>
      <c r="DL72" s="2">
        <f t="shared" si="82"/>
        <v>5.75</v>
      </c>
      <c r="DM72" s="2">
        <v>0</v>
      </c>
      <c r="DN72" s="2">
        <f t="shared" si="83"/>
        <v>0</v>
      </c>
      <c r="DO72" s="2">
        <f t="shared" si="84"/>
        <v>0</v>
      </c>
      <c r="DP72" s="68"/>
      <c r="DQ72" s="52"/>
      <c r="DR72" s="52"/>
      <c r="DS72" s="52"/>
      <c r="DT72" s="8">
        <f t="shared" si="85"/>
        <v>0</v>
      </c>
      <c r="DU72" s="8"/>
      <c r="DV72" s="8"/>
      <c r="DW72" s="8"/>
      <c r="DX72" s="8"/>
      <c r="DY72" s="8"/>
      <c r="DZ72" s="52"/>
      <c r="ER72" s="2">
        <f t="shared" si="114"/>
        <v>20700</v>
      </c>
      <c r="ES72" s="2">
        <f t="shared" si="86"/>
        <v>5.75</v>
      </c>
      <c r="ET72" s="2">
        <v>0.1</v>
      </c>
      <c r="EU72" s="2">
        <f t="shared" si="87"/>
        <v>1E-4</v>
      </c>
      <c r="EV72" s="2">
        <f t="shared" si="88"/>
        <v>0.98684605264736835</v>
      </c>
      <c r="EW72" s="68"/>
      <c r="EX72" s="8"/>
      <c r="EY72" s="8"/>
      <c r="EZ72" s="8"/>
      <c r="FA72" s="57"/>
      <c r="FB72" s="57"/>
      <c r="FC72" s="57"/>
      <c r="FD72" s="2">
        <f t="shared" si="115"/>
        <v>20700</v>
      </c>
      <c r="FE72" s="2">
        <f t="shared" si="89"/>
        <v>5.75</v>
      </c>
      <c r="FF72" s="2">
        <v>0</v>
      </c>
      <c r="FG72" s="2">
        <f t="shared" si="90"/>
        <v>0</v>
      </c>
      <c r="FH72" s="2">
        <f t="shared" si="91"/>
        <v>0</v>
      </c>
      <c r="FI72" s="68"/>
      <c r="FJ72" s="8"/>
      <c r="FK72" s="8"/>
      <c r="FL72" s="8"/>
      <c r="FM72" s="57"/>
      <c r="FN72" s="57"/>
      <c r="FO72" s="57"/>
      <c r="FP72" s="57"/>
      <c r="FQ72" s="2">
        <f t="shared" si="116"/>
        <v>20700</v>
      </c>
      <c r="FR72" s="2">
        <f t="shared" si="92"/>
        <v>5.75</v>
      </c>
      <c r="FS72" s="2">
        <v>0</v>
      </c>
      <c r="FT72" s="2">
        <f t="shared" si="93"/>
        <v>0</v>
      </c>
      <c r="FU72" s="2">
        <f t="shared" si="94"/>
        <v>0</v>
      </c>
      <c r="FV72" s="68"/>
      <c r="FZ72" s="8">
        <f t="shared" si="95"/>
        <v>0.32894868421578943</v>
      </c>
      <c r="GA72" s="8"/>
      <c r="GB72" s="8"/>
      <c r="GC72" s="8"/>
      <c r="GD72" s="8"/>
      <c r="GE72" s="8"/>
      <c r="GG72" s="57"/>
      <c r="GH72" s="57"/>
      <c r="GI72" s="57"/>
      <c r="GJ72" s="57"/>
      <c r="GK72" s="57"/>
      <c r="GL72" s="2">
        <f t="shared" si="117"/>
        <v>20700</v>
      </c>
      <c r="GM72" s="2">
        <f t="shared" si="96"/>
        <v>5.75</v>
      </c>
      <c r="GN72" s="2">
        <v>0</v>
      </c>
      <c r="GO72" s="2">
        <f t="shared" si="97"/>
        <v>0</v>
      </c>
      <c r="GP72" s="2">
        <f t="shared" si="98"/>
        <v>0</v>
      </c>
      <c r="GQ72" s="68"/>
      <c r="GR72" s="8"/>
      <c r="GS72" s="8"/>
      <c r="GT72" s="8"/>
      <c r="GU72" s="57"/>
      <c r="GV72" s="57"/>
      <c r="GW72" s="57"/>
      <c r="GX72" s="2">
        <f t="shared" si="118"/>
        <v>20700</v>
      </c>
      <c r="GY72" s="2">
        <f t="shared" si="99"/>
        <v>5.75</v>
      </c>
      <c r="GZ72" s="2">
        <v>0</v>
      </c>
      <c r="HA72" s="2">
        <f t="shared" si="100"/>
        <v>0</v>
      </c>
      <c r="HB72" s="2">
        <f t="shared" si="101"/>
        <v>0</v>
      </c>
      <c r="HC72" s="68"/>
      <c r="HD72" s="8"/>
      <c r="HE72" s="8"/>
      <c r="HF72" s="8"/>
      <c r="HG72" s="57"/>
      <c r="HH72" s="57"/>
      <c r="HI72" s="57"/>
      <c r="HJ72" s="57"/>
      <c r="HK72" s="2">
        <f t="shared" si="119"/>
        <v>20700</v>
      </c>
      <c r="HL72" s="2">
        <f t="shared" si="102"/>
        <v>5.75</v>
      </c>
      <c r="HM72" s="2">
        <v>0</v>
      </c>
      <c r="HN72" s="2">
        <f t="shared" si="103"/>
        <v>0</v>
      </c>
      <c r="HO72" s="2">
        <f t="shared" si="104"/>
        <v>0</v>
      </c>
      <c r="HP72" s="68"/>
      <c r="HQ72" s="57"/>
      <c r="HR72" s="57"/>
      <c r="HS72" s="57"/>
      <c r="HT72" s="8">
        <f t="shared" si="105"/>
        <v>0</v>
      </c>
      <c r="HU72" s="8"/>
      <c r="HV72" s="8"/>
      <c r="HW72" s="8"/>
      <c r="HX72" s="8"/>
      <c r="HY72" s="8"/>
      <c r="HZ72" s="57"/>
    </row>
    <row r="73" spans="1:234" x14ac:dyDescent="0.25">
      <c r="A73" s="2">
        <f t="shared" si="106"/>
        <v>21000</v>
      </c>
      <c r="B73" s="2">
        <f t="shared" si="60"/>
        <v>5.833333333333333</v>
      </c>
      <c r="C73" s="2">
        <v>0.1</v>
      </c>
      <c r="D73" s="2">
        <f t="shared" si="61"/>
        <v>1E-4</v>
      </c>
      <c r="E73" s="2">
        <f t="shared" si="62"/>
        <v>0.98684605264736835</v>
      </c>
      <c r="F73" s="68"/>
      <c r="G73" s="8"/>
      <c r="H73" s="8"/>
      <c r="I73" s="8"/>
      <c r="J73" s="44"/>
      <c r="K73" s="44"/>
      <c r="L73" s="44"/>
      <c r="M73" s="44"/>
      <c r="N73" s="44"/>
      <c r="W73" s="2">
        <f t="shared" si="107"/>
        <v>21000</v>
      </c>
      <c r="X73" s="2">
        <f t="shared" si="63"/>
        <v>5.833333333333333</v>
      </c>
      <c r="Y73" s="2">
        <v>0.1</v>
      </c>
      <c r="Z73" s="2">
        <f t="shared" si="64"/>
        <v>1E-4</v>
      </c>
      <c r="AA73" s="2">
        <f t="shared" si="65"/>
        <v>0.82192109590356177</v>
      </c>
      <c r="AB73" s="68"/>
      <c r="AC73" s="8"/>
      <c r="AD73" s="8"/>
      <c r="AE73" s="8"/>
      <c r="AF73" s="44"/>
      <c r="AG73" s="44"/>
      <c r="AH73" s="44"/>
      <c r="AI73" s="44"/>
      <c r="AJ73" s="44"/>
      <c r="AQ73" s="2">
        <f t="shared" si="108"/>
        <v>21000</v>
      </c>
      <c r="AR73" s="2">
        <f t="shared" si="66"/>
        <v>5.833333333333333</v>
      </c>
      <c r="AS73" s="2">
        <v>0.1</v>
      </c>
      <c r="AT73" s="2">
        <f t="shared" si="67"/>
        <v>1E-4</v>
      </c>
      <c r="AU73" s="2">
        <f t="shared" si="68"/>
        <v>0.98684605264736835</v>
      </c>
      <c r="AV73" s="68"/>
      <c r="AW73" s="8"/>
      <c r="AX73" s="8"/>
      <c r="AY73" s="8"/>
      <c r="AZ73" s="52"/>
      <c r="BA73" s="52"/>
      <c r="BB73" s="52"/>
      <c r="BC73" s="2">
        <f t="shared" si="109"/>
        <v>21000</v>
      </c>
      <c r="BD73" s="2">
        <f t="shared" si="69"/>
        <v>5.833333333333333</v>
      </c>
      <c r="BE73" s="2">
        <v>0.1</v>
      </c>
      <c r="BF73" s="2">
        <f t="shared" si="70"/>
        <v>1E-4</v>
      </c>
      <c r="BG73" s="2">
        <f t="shared" si="71"/>
        <v>0.98684605264736835</v>
      </c>
      <c r="BH73" s="68"/>
      <c r="BI73" s="8"/>
      <c r="BJ73" s="8"/>
      <c r="BK73" s="8"/>
      <c r="BL73" s="52"/>
      <c r="BM73" s="52"/>
      <c r="BN73" s="52"/>
      <c r="BO73" s="52"/>
      <c r="BP73" s="2">
        <f t="shared" si="110"/>
        <v>21000</v>
      </c>
      <c r="BQ73" s="2">
        <f t="shared" si="72"/>
        <v>5.833333333333333</v>
      </c>
      <c r="BR73" s="2">
        <v>0.1</v>
      </c>
      <c r="BS73" s="2">
        <f t="shared" si="73"/>
        <v>1E-4</v>
      </c>
      <c r="BT73" s="2">
        <f t="shared" si="74"/>
        <v>0.98684605264736835</v>
      </c>
      <c r="BU73" s="68"/>
      <c r="BV73" s="52"/>
      <c r="BW73" s="52"/>
      <c r="BX73" s="52"/>
      <c r="BY73" s="8">
        <f t="shared" si="75"/>
        <v>0.98684605264736847</v>
      </c>
      <c r="BZ73" s="8"/>
      <c r="CA73" s="8"/>
      <c r="CB73" s="8"/>
      <c r="CC73" s="8"/>
      <c r="CD73" s="8"/>
      <c r="CE73" s="52"/>
      <c r="CL73" s="2">
        <f t="shared" si="111"/>
        <v>21000</v>
      </c>
      <c r="CM73" s="2">
        <f t="shared" si="76"/>
        <v>5.833333333333333</v>
      </c>
      <c r="CN73" s="2">
        <v>0.1</v>
      </c>
      <c r="CO73" s="2">
        <f t="shared" si="77"/>
        <v>1E-4</v>
      </c>
      <c r="CP73" s="2">
        <f t="shared" si="78"/>
        <v>0.98684605264736835</v>
      </c>
      <c r="CQ73" s="68"/>
      <c r="CR73" s="8"/>
      <c r="CS73" s="8"/>
      <c r="CT73" s="8"/>
      <c r="CU73" s="52"/>
      <c r="CV73" s="52"/>
      <c r="CW73" s="52"/>
      <c r="CX73" s="2">
        <f t="shared" si="112"/>
        <v>21000</v>
      </c>
      <c r="CY73" s="2">
        <f t="shared" si="79"/>
        <v>5.833333333333333</v>
      </c>
      <c r="CZ73" s="2">
        <v>0.1</v>
      </c>
      <c r="DA73" s="2">
        <f t="shared" si="80"/>
        <v>1E-4</v>
      </c>
      <c r="DB73" s="2">
        <f t="shared" si="81"/>
        <v>0.98684605264736835</v>
      </c>
      <c r="DC73" s="68"/>
      <c r="DD73" s="8"/>
      <c r="DE73" s="8"/>
      <c r="DF73" s="8"/>
      <c r="DG73" s="52"/>
      <c r="DH73" s="52"/>
      <c r="DI73" s="52"/>
      <c r="DJ73" s="52"/>
      <c r="DK73" s="2">
        <f t="shared" si="113"/>
        <v>21000</v>
      </c>
      <c r="DL73" s="2">
        <f t="shared" si="82"/>
        <v>5.833333333333333</v>
      </c>
      <c r="DM73" s="2">
        <v>0.1</v>
      </c>
      <c r="DN73" s="2">
        <f t="shared" si="83"/>
        <v>1E-4</v>
      </c>
      <c r="DO73" s="2">
        <f t="shared" si="84"/>
        <v>0.98684605264736835</v>
      </c>
      <c r="DP73" s="68"/>
      <c r="DQ73" s="52"/>
      <c r="DR73" s="52"/>
      <c r="DS73" s="52"/>
      <c r="DT73" s="8">
        <f t="shared" si="85"/>
        <v>0.98684605264736847</v>
      </c>
      <c r="DU73" s="8"/>
      <c r="DV73" s="8"/>
      <c r="DW73" s="8"/>
      <c r="DX73" s="8"/>
      <c r="DY73" s="8"/>
      <c r="DZ73" s="52"/>
      <c r="ER73" s="2">
        <f t="shared" si="114"/>
        <v>21000</v>
      </c>
      <c r="ES73" s="2">
        <f t="shared" si="86"/>
        <v>5.833333333333333</v>
      </c>
      <c r="ET73" s="2">
        <v>0.1</v>
      </c>
      <c r="EU73" s="2">
        <f t="shared" si="87"/>
        <v>1E-4</v>
      </c>
      <c r="EV73" s="2">
        <f t="shared" si="88"/>
        <v>0.98684605264736835</v>
      </c>
      <c r="EW73" s="68"/>
      <c r="EX73" s="8"/>
      <c r="EY73" s="8"/>
      <c r="EZ73" s="8"/>
      <c r="FA73" s="57"/>
      <c r="FB73" s="57"/>
      <c r="FC73" s="57"/>
      <c r="FD73" s="2">
        <f t="shared" si="115"/>
        <v>21000</v>
      </c>
      <c r="FE73" s="2">
        <f t="shared" si="89"/>
        <v>5.833333333333333</v>
      </c>
      <c r="FF73" s="2">
        <v>0.1</v>
      </c>
      <c r="FG73" s="2">
        <f t="shared" si="90"/>
        <v>1E-4</v>
      </c>
      <c r="FH73" s="2">
        <f t="shared" si="91"/>
        <v>0.98684605264736835</v>
      </c>
      <c r="FI73" s="68"/>
      <c r="FJ73" s="8"/>
      <c r="FK73" s="8"/>
      <c r="FL73" s="8"/>
      <c r="FM73" s="57"/>
      <c r="FN73" s="57"/>
      <c r="FO73" s="57"/>
      <c r="FP73" s="57"/>
      <c r="FQ73" s="2">
        <f t="shared" si="116"/>
        <v>21000</v>
      </c>
      <c r="FR73" s="2">
        <f t="shared" si="92"/>
        <v>5.833333333333333</v>
      </c>
      <c r="FS73" s="2">
        <v>0.1</v>
      </c>
      <c r="FT73" s="2">
        <f t="shared" si="93"/>
        <v>1E-4</v>
      </c>
      <c r="FU73" s="2">
        <f t="shared" si="94"/>
        <v>0.98684605264736835</v>
      </c>
      <c r="FV73" s="68"/>
      <c r="FZ73" s="8">
        <f t="shared" si="95"/>
        <v>0.98684605264736847</v>
      </c>
      <c r="GA73" s="8"/>
      <c r="GB73" s="8"/>
      <c r="GC73" s="8"/>
      <c r="GD73" s="8"/>
      <c r="GE73" s="8"/>
      <c r="GG73" s="57"/>
      <c r="GH73" s="57"/>
      <c r="GI73" s="57"/>
      <c r="GJ73" s="57"/>
      <c r="GK73" s="57"/>
      <c r="GL73" s="2">
        <f t="shared" si="117"/>
        <v>21000</v>
      </c>
      <c r="GM73" s="2">
        <f t="shared" si="96"/>
        <v>5.833333333333333</v>
      </c>
      <c r="GN73" s="2">
        <v>0.1</v>
      </c>
      <c r="GO73" s="2">
        <f t="shared" si="97"/>
        <v>1E-4</v>
      </c>
      <c r="GP73" s="2">
        <f t="shared" si="98"/>
        <v>0.98684605264736835</v>
      </c>
      <c r="GQ73" s="68"/>
      <c r="GR73" s="8"/>
      <c r="GS73" s="8"/>
      <c r="GT73" s="8"/>
      <c r="GU73" s="57"/>
      <c r="GV73" s="57"/>
      <c r="GW73" s="57"/>
      <c r="GX73" s="2">
        <f t="shared" si="118"/>
        <v>21000</v>
      </c>
      <c r="GY73" s="2">
        <f t="shared" si="99"/>
        <v>5.833333333333333</v>
      </c>
      <c r="GZ73" s="2">
        <v>0.1</v>
      </c>
      <c r="HA73" s="2">
        <f t="shared" si="100"/>
        <v>1E-4</v>
      </c>
      <c r="HB73" s="2">
        <f t="shared" si="101"/>
        <v>0.98684605264736835</v>
      </c>
      <c r="HC73" s="68"/>
      <c r="HD73" s="8"/>
      <c r="HE73" s="8"/>
      <c r="HF73" s="8"/>
      <c r="HG73" s="57"/>
      <c r="HH73" s="57"/>
      <c r="HI73" s="57"/>
      <c r="HJ73" s="57"/>
      <c r="HK73" s="2">
        <f t="shared" si="119"/>
        <v>21000</v>
      </c>
      <c r="HL73" s="2">
        <f t="shared" si="102"/>
        <v>5.833333333333333</v>
      </c>
      <c r="HM73" s="2">
        <v>0.1</v>
      </c>
      <c r="HN73" s="2">
        <f t="shared" si="103"/>
        <v>1E-4</v>
      </c>
      <c r="HO73" s="2">
        <f t="shared" si="104"/>
        <v>0.98684605264736835</v>
      </c>
      <c r="HP73" s="68"/>
      <c r="HQ73" s="57"/>
      <c r="HR73" s="57"/>
      <c r="HS73" s="57"/>
      <c r="HT73" s="8">
        <f t="shared" si="105"/>
        <v>0.98684605264736847</v>
      </c>
      <c r="HU73" s="8"/>
      <c r="HV73" s="8"/>
      <c r="HW73" s="8"/>
      <c r="HX73" s="8"/>
      <c r="HY73" s="8"/>
      <c r="HZ73" s="57"/>
    </row>
    <row r="74" spans="1:234" x14ac:dyDescent="0.25">
      <c r="A74" s="2">
        <f t="shared" si="106"/>
        <v>21300</v>
      </c>
      <c r="B74" s="2">
        <f t="shared" si="60"/>
        <v>5.916666666666667</v>
      </c>
      <c r="C74" s="2">
        <v>0.1</v>
      </c>
      <c r="D74" s="2">
        <f t="shared" si="61"/>
        <v>1E-4</v>
      </c>
      <c r="E74" s="2">
        <f t="shared" si="62"/>
        <v>0.98684605264736835</v>
      </c>
      <c r="F74" s="68"/>
      <c r="G74" s="8"/>
      <c r="H74" s="8"/>
      <c r="I74" s="8"/>
      <c r="J74" s="44"/>
      <c r="K74" s="44"/>
      <c r="L74" s="44"/>
      <c r="M74" s="44"/>
      <c r="N74" s="44"/>
      <c r="W74" s="2">
        <f t="shared" si="107"/>
        <v>21300</v>
      </c>
      <c r="X74" s="2">
        <f t="shared" si="63"/>
        <v>5.916666666666667</v>
      </c>
      <c r="Y74" s="2">
        <v>0</v>
      </c>
      <c r="Z74" s="2">
        <f t="shared" si="64"/>
        <v>0</v>
      </c>
      <c r="AA74" s="2">
        <f t="shared" si="65"/>
        <v>0</v>
      </c>
      <c r="AB74" s="68"/>
      <c r="AC74" s="8"/>
      <c r="AD74" s="8"/>
      <c r="AE74" s="8"/>
      <c r="AF74" s="44"/>
      <c r="AG74" s="44"/>
      <c r="AH74" s="44"/>
      <c r="AI74" s="44"/>
      <c r="AJ74" s="44"/>
      <c r="AQ74" s="2">
        <f t="shared" si="108"/>
        <v>21300</v>
      </c>
      <c r="AR74" s="2">
        <f t="shared" si="66"/>
        <v>5.916666666666667</v>
      </c>
      <c r="AS74" s="2">
        <v>0.1</v>
      </c>
      <c r="AT74" s="2">
        <f t="shared" si="67"/>
        <v>1E-4</v>
      </c>
      <c r="AU74" s="2">
        <f t="shared" si="68"/>
        <v>0.98684605264736835</v>
      </c>
      <c r="AV74" s="68"/>
      <c r="AW74" s="8"/>
      <c r="AX74" s="8"/>
      <c r="AY74" s="8"/>
      <c r="AZ74" s="52"/>
      <c r="BA74" s="52"/>
      <c r="BB74" s="52"/>
      <c r="BC74" s="2">
        <f t="shared" si="109"/>
        <v>21300</v>
      </c>
      <c r="BD74" s="2">
        <f t="shared" si="69"/>
        <v>5.916666666666667</v>
      </c>
      <c r="BE74" s="2">
        <v>0.1</v>
      </c>
      <c r="BF74" s="2">
        <f t="shared" si="70"/>
        <v>1E-4</v>
      </c>
      <c r="BG74" s="2">
        <f t="shared" si="71"/>
        <v>0.98684605264736835</v>
      </c>
      <c r="BH74" s="68"/>
      <c r="BI74" s="8"/>
      <c r="BJ74" s="8"/>
      <c r="BK74" s="8"/>
      <c r="BL74" s="52"/>
      <c r="BM74" s="52"/>
      <c r="BN74" s="52"/>
      <c r="BO74" s="52"/>
      <c r="BP74" s="2">
        <f t="shared" si="110"/>
        <v>21300</v>
      </c>
      <c r="BQ74" s="2">
        <f t="shared" si="72"/>
        <v>5.916666666666667</v>
      </c>
      <c r="BR74" s="2">
        <v>0.1</v>
      </c>
      <c r="BS74" s="2">
        <f t="shared" si="73"/>
        <v>1E-4</v>
      </c>
      <c r="BT74" s="2">
        <f t="shared" si="74"/>
        <v>0.98684605264736835</v>
      </c>
      <c r="BU74" s="68"/>
      <c r="BV74" s="52"/>
      <c r="BW74" s="52"/>
      <c r="BX74" s="52"/>
      <c r="BY74" s="8">
        <f t="shared" si="75"/>
        <v>0.98684605264736847</v>
      </c>
      <c r="BZ74" s="8"/>
      <c r="CA74" s="8"/>
      <c r="CB74" s="8"/>
      <c r="CC74" s="8"/>
      <c r="CD74" s="8"/>
      <c r="CE74" s="52"/>
      <c r="CL74" s="2">
        <f t="shared" si="111"/>
        <v>21300</v>
      </c>
      <c r="CM74" s="2">
        <f t="shared" si="76"/>
        <v>5.916666666666667</v>
      </c>
      <c r="CN74" s="2">
        <v>0</v>
      </c>
      <c r="CO74" s="2">
        <f t="shared" si="77"/>
        <v>0</v>
      </c>
      <c r="CP74" s="2">
        <f t="shared" si="78"/>
        <v>0</v>
      </c>
      <c r="CQ74" s="68"/>
      <c r="CR74" s="8"/>
      <c r="CS74" s="8"/>
      <c r="CT74" s="8"/>
      <c r="CU74" s="52"/>
      <c r="CV74" s="52"/>
      <c r="CW74" s="52"/>
      <c r="CX74" s="2">
        <f t="shared" si="112"/>
        <v>21300</v>
      </c>
      <c r="CY74" s="2">
        <f t="shared" si="79"/>
        <v>5.916666666666667</v>
      </c>
      <c r="CZ74" s="2">
        <v>0.1</v>
      </c>
      <c r="DA74" s="2">
        <f t="shared" si="80"/>
        <v>1E-4</v>
      </c>
      <c r="DB74" s="2">
        <f t="shared" si="81"/>
        <v>0.98684605264736835</v>
      </c>
      <c r="DC74" s="68"/>
      <c r="DD74" s="8"/>
      <c r="DE74" s="8"/>
      <c r="DF74" s="8"/>
      <c r="DG74" s="52"/>
      <c r="DH74" s="52"/>
      <c r="DI74" s="52"/>
      <c r="DJ74" s="52"/>
      <c r="DK74" s="2">
        <f t="shared" si="113"/>
        <v>21300</v>
      </c>
      <c r="DL74" s="2">
        <f t="shared" si="82"/>
        <v>5.916666666666667</v>
      </c>
      <c r="DM74" s="2">
        <v>0.1</v>
      </c>
      <c r="DN74" s="2">
        <f t="shared" si="83"/>
        <v>1E-4</v>
      </c>
      <c r="DO74" s="2">
        <f t="shared" si="84"/>
        <v>0.98684605264736835</v>
      </c>
      <c r="DP74" s="68"/>
      <c r="DQ74" s="52"/>
      <c r="DR74" s="52"/>
      <c r="DS74" s="52"/>
      <c r="DT74" s="8">
        <f t="shared" si="85"/>
        <v>0.65789736843157887</v>
      </c>
      <c r="DU74" s="8"/>
      <c r="DV74" s="8"/>
      <c r="DW74" s="8"/>
      <c r="DX74" s="8"/>
      <c r="DY74" s="8"/>
      <c r="DZ74" s="52"/>
      <c r="ER74" s="2">
        <f t="shared" si="114"/>
        <v>21300</v>
      </c>
      <c r="ES74" s="2">
        <f t="shared" si="86"/>
        <v>5.916666666666667</v>
      </c>
      <c r="ET74" s="2">
        <v>0.1</v>
      </c>
      <c r="EU74" s="2">
        <f t="shared" si="87"/>
        <v>1E-4</v>
      </c>
      <c r="EV74" s="2">
        <f t="shared" si="88"/>
        <v>0.98684605264736835</v>
      </c>
      <c r="EW74" s="68"/>
      <c r="EX74" s="8"/>
      <c r="EY74" s="8"/>
      <c r="EZ74" s="8"/>
      <c r="FA74" s="57"/>
      <c r="FB74" s="57"/>
      <c r="FC74" s="57"/>
      <c r="FD74" s="2">
        <f t="shared" si="115"/>
        <v>21300</v>
      </c>
      <c r="FE74" s="2">
        <f t="shared" si="89"/>
        <v>5.916666666666667</v>
      </c>
      <c r="FF74" s="2">
        <v>0.1</v>
      </c>
      <c r="FG74" s="2">
        <f t="shared" si="90"/>
        <v>1E-4</v>
      </c>
      <c r="FH74" s="2">
        <f t="shared" si="91"/>
        <v>0.98684605264736835</v>
      </c>
      <c r="FI74" s="68"/>
      <c r="FJ74" s="8"/>
      <c r="FK74" s="8"/>
      <c r="FL74" s="8"/>
      <c r="FM74" s="57"/>
      <c r="FN74" s="57"/>
      <c r="FO74" s="57"/>
      <c r="FP74" s="57"/>
      <c r="FQ74" s="2">
        <f t="shared" si="116"/>
        <v>21300</v>
      </c>
      <c r="FR74" s="2">
        <f t="shared" si="92"/>
        <v>5.916666666666667</v>
      </c>
      <c r="FS74" s="2">
        <v>0.1</v>
      </c>
      <c r="FT74" s="2">
        <f t="shared" si="93"/>
        <v>1E-4</v>
      </c>
      <c r="FU74" s="2">
        <f t="shared" si="94"/>
        <v>0.98684605264736835</v>
      </c>
      <c r="FV74" s="68"/>
      <c r="FZ74" s="8">
        <f t="shared" si="95"/>
        <v>0.98684605264736847</v>
      </c>
      <c r="GA74" s="8"/>
      <c r="GB74" s="8"/>
      <c r="GC74" s="8"/>
      <c r="GD74" s="8"/>
      <c r="GE74" s="8"/>
      <c r="GG74" s="57"/>
      <c r="GH74" s="57"/>
      <c r="GI74" s="57"/>
      <c r="GJ74" s="57"/>
      <c r="GK74" s="57"/>
      <c r="GL74" s="2">
        <f t="shared" si="117"/>
        <v>21300</v>
      </c>
      <c r="GM74" s="2">
        <f t="shared" si="96"/>
        <v>5.916666666666667</v>
      </c>
      <c r="GN74" s="2">
        <v>0.1</v>
      </c>
      <c r="GO74" s="2">
        <f t="shared" si="97"/>
        <v>1E-4</v>
      </c>
      <c r="GP74" s="2">
        <f t="shared" si="98"/>
        <v>0.98684605264736835</v>
      </c>
      <c r="GQ74" s="68"/>
      <c r="GR74" s="8"/>
      <c r="GS74" s="8"/>
      <c r="GT74" s="8"/>
      <c r="GU74" s="57"/>
      <c r="GV74" s="57"/>
      <c r="GW74" s="57"/>
      <c r="GX74" s="2">
        <f t="shared" si="118"/>
        <v>21300</v>
      </c>
      <c r="GY74" s="2">
        <f t="shared" si="99"/>
        <v>5.916666666666667</v>
      </c>
      <c r="GZ74" s="2">
        <v>0.1</v>
      </c>
      <c r="HA74" s="2">
        <f t="shared" si="100"/>
        <v>1E-4</v>
      </c>
      <c r="HB74" s="2">
        <f t="shared" si="101"/>
        <v>0.98684605264736835</v>
      </c>
      <c r="HC74" s="68"/>
      <c r="HD74" s="8"/>
      <c r="HE74" s="8"/>
      <c r="HF74" s="8"/>
      <c r="HG74" s="57"/>
      <c r="HH74" s="57"/>
      <c r="HI74" s="57"/>
      <c r="HJ74" s="57"/>
      <c r="HK74" s="2">
        <f t="shared" si="119"/>
        <v>21300</v>
      </c>
      <c r="HL74" s="2">
        <f t="shared" si="102"/>
        <v>5.916666666666667</v>
      </c>
      <c r="HM74" s="2">
        <v>0.1</v>
      </c>
      <c r="HN74" s="2">
        <f t="shared" si="103"/>
        <v>1E-4</v>
      </c>
      <c r="HO74" s="2">
        <f t="shared" si="104"/>
        <v>0.98684605264736835</v>
      </c>
      <c r="HP74" s="68"/>
      <c r="HQ74" s="57"/>
      <c r="HR74" s="57"/>
      <c r="HS74" s="57"/>
      <c r="HT74" s="8">
        <f t="shared" si="105"/>
        <v>0.98684605264736847</v>
      </c>
      <c r="HU74" s="8"/>
      <c r="HV74" s="8"/>
      <c r="HW74" s="8"/>
      <c r="HX74" s="8"/>
      <c r="HY74" s="8"/>
      <c r="HZ74" s="57"/>
    </row>
    <row r="75" spans="1:234" x14ac:dyDescent="0.25">
      <c r="A75" s="2">
        <f t="shared" si="106"/>
        <v>21600</v>
      </c>
      <c r="B75" s="2">
        <f t="shared" si="60"/>
        <v>6</v>
      </c>
      <c r="C75" s="2">
        <v>0.1</v>
      </c>
      <c r="D75" s="2">
        <f t="shared" si="61"/>
        <v>1E-4</v>
      </c>
      <c r="E75" s="2">
        <f t="shared" si="62"/>
        <v>0.98684605264736835</v>
      </c>
      <c r="F75" s="68"/>
      <c r="G75" s="8"/>
      <c r="H75" s="8"/>
      <c r="I75" s="8"/>
      <c r="J75" s="44"/>
      <c r="K75" s="44"/>
      <c r="L75" s="44"/>
      <c r="M75" s="44"/>
      <c r="N75" s="44"/>
      <c r="W75" s="2">
        <f t="shared" si="107"/>
        <v>21600</v>
      </c>
      <c r="X75" s="2">
        <f t="shared" si="63"/>
        <v>6</v>
      </c>
      <c r="Y75" s="2">
        <v>0.1</v>
      </c>
      <c r="Z75" s="2">
        <f t="shared" si="64"/>
        <v>1E-4</v>
      </c>
      <c r="AA75" s="2">
        <f t="shared" si="65"/>
        <v>0.82192109590356177</v>
      </c>
      <c r="AB75" s="68"/>
      <c r="AC75" s="8"/>
      <c r="AD75" s="8"/>
      <c r="AE75" s="8"/>
      <c r="AF75" s="44"/>
      <c r="AG75" s="44"/>
      <c r="AH75" s="44"/>
      <c r="AI75" s="44"/>
      <c r="AJ75" s="44"/>
      <c r="AQ75" s="2">
        <f t="shared" si="108"/>
        <v>21600</v>
      </c>
      <c r="AR75" s="2">
        <f t="shared" si="66"/>
        <v>6</v>
      </c>
      <c r="AS75" s="2">
        <v>0</v>
      </c>
      <c r="AT75" s="2">
        <f t="shared" si="67"/>
        <v>0</v>
      </c>
      <c r="AU75" s="2">
        <f t="shared" si="68"/>
        <v>0</v>
      </c>
      <c r="AV75" s="68"/>
      <c r="AW75" s="8"/>
      <c r="AX75" s="8"/>
      <c r="AY75" s="8"/>
      <c r="AZ75" s="52"/>
      <c r="BA75" s="52"/>
      <c r="BB75" s="52"/>
      <c r="BC75" s="2">
        <f t="shared" si="109"/>
        <v>21600</v>
      </c>
      <c r="BD75" s="2">
        <f t="shared" si="69"/>
        <v>6</v>
      </c>
      <c r="BE75" s="2">
        <v>0.1</v>
      </c>
      <c r="BF75" s="2">
        <f t="shared" si="70"/>
        <v>1E-4</v>
      </c>
      <c r="BG75" s="2">
        <f t="shared" si="71"/>
        <v>0.98684605264736835</v>
      </c>
      <c r="BH75" s="68"/>
      <c r="BI75" s="8"/>
      <c r="BJ75" s="8"/>
      <c r="BK75" s="8"/>
      <c r="BL75" s="52"/>
      <c r="BM75" s="52"/>
      <c r="BN75" s="52"/>
      <c r="BO75" s="52"/>
      <c r="BP75" s="2">
        <f t="shared" si="110"/>
        <v>21600</v>
      </c>
      <c r="BQ75" s="2">
        <f t="shared" si="72"/>
        <v>6</v>
      </c>
      <c r="BR75" s="2">
        <v>0.1</v>
      </c>
      <c r="BS75" s="2">
        <f t="shared" si="73"/>
        <v>1E-4</v>
      </c>
      <c r="BT75" s="2">
        <f t="shared" si="74"/>
        <v>0.98684605264736835</v>
      </c>
      <c r="BU75" s="68"/>
      <c r="BV75" s="52"/>
      <c r="BW75" s="52"/>
      <c r="BX75" s="52"/>
      <c r="BY75" s="8">
        <f t="shared" si="75"/>
        <v>0.65789736843157887</v>
      </c>
      <c r="BZ75" s="8"/>
      <c r="CA75" s="8"/>
      <c r="CB75" s="8"/>
      <c r="CC75" s="8"/>
      <c r="CD75" s="8"/>
      <c r="CE75" s="52"/>
      <c r="CL75" s="2">
        <f t="shared" si="111"/>
        <v>21600</v>
      </c>
      <c r="CM75" s="2">
        <f t="shared" si="76"/>
        <v>6</v>
      </c>
      <c r="CN75" s="2">
        <v>0</v>
      </c>
      <c r="CO75" s="2">
        <f t="shared" si="77"/>
        <v>0</v>
      </c>
      <c r="CP75" s="2">
        <f t="shared" si="78"/>
        <v>0</v>
      </c>
      <c r="CQ75" s="68"/>
      <c r="CR75" s="8"/>
      <c r="CS75" s="8"/>
      <c r="CT75" s="8"/>
      <c r="CU75" s="52"/>
      <c r="CV75" s="52"/>
      <c r="CW75" s="52"/>
      <c r="CX75" s="2">
        <f t="shared" si="112"/>
        <v>21600</v>
      </c>
      <c r="CY75" s="2">
        <f t="shared" si="79"/>
        <v>6</v>
      </c>
      <c r="CZ75" s="2">
        <v>0.1</v>
      </c>
      <c r="DA75" s="2">
        <f t="shared" si="80"/>
        <v>1E-4</v>
      </c>
      <c r="DB75" s="2">
        <f t="shared" si="81"/>
        <v>0.98684605264736835</v>
      </c>
      <c r="DC75" s="68"/>
      <c r="DD75" s="8"/>
      <c r="DE75" s="8"/>
      <c r="DF75" s="8"/>
      <c r="DG75" s="52"/>
      <c r="DH75" s="52"/>
      <c r="DI75" s="52"/>
      <c r="DJ75" s="52"/>
      <c r="DK75" s="2">
        <f t="shared" si="113"/>
        <v>21600</v>
      </c>
      <c r="DL75" s="2">
        <f t="shared" si="82"/>
        <v>6</v>
      </c>
      <c r="DM75" s="2">
        <v>0.1</v>
      </c>
      <c r="DN75" s="2">
        <f t="shared" si="83"/>
        <v>1E-4</v>
      </c>
      <c r="DO75" s="2">
        <f t="shared" si="84"/>
        <v>0.98684605264736835</v>
      </c>
      <c r="DP75" s="68"/>
      <c r="DQ75" s="52"/>
      <c r="DR75" s="52"/>
      <c r="DS75" s="52"/>
      <c r="DT75" s="8">
        <f t="shared" si="85"/>
        <v>0.65789736843157887</v>
      </c>
      <c r="DU75" s="8"/>
      <c r="DV75" s="8"/>
      <c r="DW75" s="8"/>
      <c r="DX75" s="8"/>
      <c r="DY75" s="8"/>
      <c r="DZ75" s="52"/>
      <c r="ER75" s="2">
        <f t="shared" si="114"/>
        <v>21600</v>
      </c>
      <c r="ES75" s="2">
        <f t="shared" si="86"/>
        <v>6</v>
      </c>
      <c r="ET75" s="2">
        <v>0</v>
      </c>
      <c r="EU75" s="2">
        <f t="shared" si="87"/>
        <v>0</v>
      </c>
      <c r="EV75" s="2">
        <f t="shared" si="88"/>
        <v>0</v>
      </c>
      <c r="EW75" s="68"/>
      <c r="EX75" s="8"/>
      <c r="EY75" s="8"/>
      <c r="EZ75" s="8"/>
      <c r="FA75" s="57"/>
      <c r="FB75" s="57"/>
      <c r="FC75" s="57"/>
      <c r="FD75" s="2">
        <f t="shared" si="115"/>
        <v>21600</v>
      </c>
      <c r="FE75" s="2">
        <f t="shared" si="89"/>
        <v>6</v>
      </c>
      <c r="FF75" s="2">
        <v>0.1</v>
      </c>
      <c r="FG75" s="2">
        <f t="shared" si="90"/>
        <v>1E-4</v>
      </c>
      <c r="FH75" s="2">
        <f t="shared" si="91"/>
        <v>0.98684605264736835</v>
      </c>
      <c r="FI75" s="68"/>
      <c r="FJ75" s="8"/>
      <c r="FK75" s="8"/>
      <c r="FL75" s="8"/>
      <c r="FM75" s="57"/>
      <c r="FN75" s="57"/>
      <c r="FO75" s="57"/>
      <c r="FP75" s="57"/>
      <c r="FQ75" s="2">
        <f t="shared" si="116"/>
        <v>21600</v>
      </c>
      <c r="FR75" s="2">
        <f t="shared" si="92"/>
        <v>6</v>
      </c>
      <c r="FS75" s="2">
        <v>0.1</v>
      </c>
      <c r="FT75" s="2">
        <f t="shared" si="93"/>
        <v>1E-4</v>
      </c>
      <c r="FU75" s="2">
        <f t="shared" si="94"/>
        <v>0.98684605264736835</v>
      </c>
      <c r="FV75" s="68"/>
      <c r="FZ75" s="8">
        <f t="shared" si="95"/>
        <v>0.65789736843157887</v>
      </c>
      <c r="GA75" s="8"/>
      <c r="GB75" s="8"/>
      <c r="GC75" s="8"/>
      <c r="GD75" s="8"/>
      <c r="GE75" s="8"/>
      <c r="GG75" s="57"/>
      <c r="GH75" s="57"/>
      <c r="GI75" s="57"/>
      <c r="GJ75" s="57"/>
      <c r="GK75" s="57"/>
      <c r="GL75" s="2">
        <f t="shared" si="117"/>
        <v>21600</v>
      </c>
      <c r="GM75" s="2">
        <f t="shared" si="96"/>
        <v>6</v>
      </c>
      <c r="GN75" s="2">
        <v>0</v>
      </c>
      <c r="GO75" s="2">
        <f t="shared" si="97"/>
        <v>0</v>
      </c>
      <c r="GP75" s="2">
        <f t="shared" si="98"/>
        <v>0</v>
      </c>
      <c r="GQ75" s="68"/>
      <c r="GR75" s="8"/>
      <c r="GS75" s="8"/>
      <c r="GT75" s="8"/>
      <c r="GU75" s="57"/>
      <c r="GV75" s="57"/>
      <c r="GW75" s="57"/>
      <c r="GX75" s="2">
        <f t="shared" si="118"/>
        <v>21600</v>
      </c>
      <c r="GY75" s="2">
        <f t="shared" si="99"/>
        <v>6</v>
      </c>
      <c r="GZ75" s="2">
        <v>0.1</v>
      </c>
      <c r="HA75" s="2">
        <f t="shared" si="100"/>
        <v>1E-4</v>
      </c>
      <c r="HB75" s="2">
        <f t="shared" si="101"/>
        <v>0.98684605264736835</v>
      </c>
      <c r="HC75" s="68"/>
      <c r="HD75" s="8"/>
      <c r="HE75" s="8"/>
      <c r="HF75" s="8"/>
      <c r="HG75" s="57"/>
      <c r="HH75" s="57"/>
      <c r="HI75" s="57"/>
      <c r="HJ75" s="57"/>
      <c r="HK75" s="2">
        <f t="shared" si="119"/>
        <v>21600</v>
      </c>
      <c r="HL75" s="2">
        <f t="shared" si="102"/>
        <v>6</v>
      </c>
      <c r="HM75" s="2">
        <v>0.1</v>
      </c>
      <c r="HN75" s="2">
        <f t="shared" si="103"/>
        <v>1E-4</v>
      </c>
      <c r="HO75" s="2">
        <f t="shared" si="104"/>
        <v>0.98684605264736835</v>
      </c>
      <c r="HP75" s="68"/>
      <c r="HQ75" s="57"/>
      <c r="HR75" s="57"/>
      <c r="HS75" s="57"/>
      <c r="HT75" s="8">
        <f t="shared" si="105"/>
        <v>0.65789736843157887</v>
      </c>
      <c r="HU75" s="8"/>
      <c r="HV75" s="8"/>
      <c r="HW75" s="8"/>
      <c r="HX75" s="8"/>
      <c r="HY75" s="8"/>
      <c r="HZ75" s="57"/>
    </row>
    <row r="76" spans="1:234" x14ac:dyDescent="0.25">
      <c r="A76" s="2">
        <f t="shared" si="106"/>
        <v>21900</v>
      </c>
      <c r="B76" s="2">
        <f t="shared" si="60"/>
        <v>6.083333333333333</v>
      </c>
      <c r="C76" s="2">
        <v>0.1</v>
      </c>
      <c r="D76" s="2">
        <f t="shared" si="61"/>
        <v>1E-4</v>
      </c>
      <c r="E76" s="2">
        <f t="shared" si="62"/>
        <v>0.98684605264736835</v>
      </c>
      <c r="F76" s="68"/>
      <c r="G76" s="8"/>
      <c r="H76" s="8"/>
      <c r="I76" s="8"/>
      <c r="J76" s="44"/>
      <c r="K76" s="44"/>
      <c r="L76" s="44"/>
      <c r="M76" s="44"/>
      <c r="N76" s="44"/>
      <c r="W76" s="2">
        <f t="shared" si="107"/>
        <v>21900</v>
      </c>
      <c r="X76" s="2">
        <f t="shared" si="63"/>
        <v>6.083333333333333</v>
      </c>
      <c r="Y76" s="2">
        <v>0</v>
      </c>
      <c r="Z76" s="2">
        <f t="shared" si="64"/>
        <v>0</v>
      </c>
      <c r="AA76" s="2">
        <f t="shared" si="65"/>
        <v>0</v>
      </c>
      <c r="AB76" s="68"/>
      <c r="AC76" s="8"/>
      <c r="AD76" s="8"/>
      <c r="AE76" s="8"/>
      <c r="AF76" s="44"/>
      <c r="AG76" s="44"/>
      <c r="AH76" s="44"/>
      <c r="AI76" s="44"/>
      <c r="AJ76" s="44"/>
      <c r="AQ76" s="2">
        <f t="shared" si="108"/>
        <v>21900</v>
      </c>
      <c r="AR76" s="2">
        <f t="shared" si="66"/>
        <v>6.083333333333333</v>
      </c>
      <c r="AS76" s="2">
        <v>0.1</v>
      </c>
      <c r="AT76" s="2">
        <f t="shared" si="67"/>
        <v>1E-4</v>
      </c>
      <c r="AU76" s="2">
        <f t="shared" si="68"/>
        <v>0.98684605264736835</v>
      </c>
      <c r="AV76" s="68"/>
      <c r="AW76" s="8"/>
      <c r="AX76" s="8"/>
      <c r="AY76" s="8"/>
      <c r="AZ76" s="52"/>
      <c r="BA76" s="52"/>
      <c r="BB76" s="52"/>
      <c r="BC76" s="2">
        <f t="shared" si="109"/>
        <v>21900</v>
      </c>
      <c r="BD76" s="2">
        <f t="shared" si="69"/>
        <v>6.083333333333333</v>
      </c>
      <c r="BE76" s="2">
        <v>0</v>
      </c>
      <c r="BF76" s="2">
        <f t="shared" si="70"/>
        <v>0</v>
      </c>
      <c r="BG76" s="2">
        <f t="shared" si="71"/>
        <v>0</v>
      </c>
      <c r="BH76" s="68"/>
      <c r="BI76" s="8"/>
      <c r="BJ76" s="8"/>
      <c r="BK76" s="8"/>
      <c r="BL76" s="52"/>
      <c r="BM76" s="52"/>
      <c r="BN76" s="52"/>
      <c r="BO76" s="52"/>
      <c r="BP76" s="2">
        <f t="shared" si="110"/>
        <v>21900</v>
      </c>
      <c r="BQ76" s="2">
        <f t="shared" si="72"/>
        <v>6.083333333333333</v>
      </c>
      <c r="BR76" s="2">
        <v>0.1</v>
      </c>
      <c r="BS76" s="2">
        <f t="shared" si="73"/>
        <v>1E-4</v>
      </c>
      <c r="BT76" s="2">
        <f t="shared" si="74"/>
        <v>0.98684605264736835</v>
      </c>
      <c r="BU76" s="68"/>
      <c r="BV76" s="52"/>
      <c r="BW76" s="52"/>
      <c r="BX76" s="52"/>
      <c r="BY76" s="8">
        <f t="shared" si="75"/>
        <v>0.65789736843157887</v>
      </c>
      <c r="BZ76" s="8"/>
      <c r="CA76" s="8"/>
      <c r="CB76" s="8"/>
      <c r="CC76" s="8"/>
      <c r="CD76" s="8"/>
      <c r="CE76" s="52"/>
      <c r="CL76" s="2">
        <f t="shared" si="111"/>
        <v>21900</v>
      </c>
      <c r="CM76" s="2">
        <f t="shared" si="76"/>
        <v>6.083333333333333</v>
      </c>
      <c r="CN76" s="2">
        <v>0.1</v>
      </c>
      <c r="CO76" s="2">
        <f t="shared" si="77"/>
        <v>1E-4</v>
      </c>
      <c r="CP76" s="2">
        <f t="shared" si="78"/>
        <v>0.98684605264736835</v>
      </c>
      <c r="CQ76" s="68"/>
      <c r="CR76" s="8"/>
      <c r="CS76" s="8"/>
      <c r="CT76" s="8"/>
      <c r="CU76" s="52"/>
      <c r="CV76" s="52"/>
      <c r="CW76" s="52"/>
      <c r="CX76" s="2">
        <f t="shared" si="112"/>
        <v>21900</v>
      </c>
      <c r="CY76" s="2">
        <f t="shared" si="79"/>
        <v>6.083333333333333</v>
      </c>
      <c r="CZ76" s="2">
        <v>0</v>
      </c>
      <c r="DA76" s="2">
        <f t="shared" si="80"/>
        <v>0</v>
      </c>
      <c r="DB76" s="2">
        <f t="shared" si="81"/>
        <v>0</v>
      </c>
      <c r="DC76" s="68"/>
      <c r="DD76" s="8"/>
      <c r="DE76" s="8"/>
      <c r="DF76" s="8"/>
      <c r="DG76" s="52"/>
      <c r="DH76" s="52"/>
      <c r="DI76" s="52"/>
      <c r="DJ76" s="52"/>
      <c r="DK76" s="2">
        <f t="shared" si="113"/>
        <v>21900</v>
      </c>
      <c r="DL76" s="2">
        <f t="shared" si="82"/>
        <v>6.083333333333333</v>
      </c>
      <c r="DM76" s="2">
        <v>0.1</v>
      </c>
      <c r="DN76" s="2">
        <f t="shared" si="83"/>
        <v>1E-4</v>
      </c>
      <c r="DO76" s="2">
        <f t="shared" si="84"/>
        <v>0.98684605264736835</v>
      </c>
      <c r="DP76" s="68"/>
      <c r="DQ76" s="52"/>
      <c r="DR76" s="52"/>
      <c r="DS76" s="52"/>
      <c r="DT76" s="8">
        <f t="shared" si="85"/>
        <v>0.65789736843157887</v>
      </c>
      <c r="DU76" s="8"/>
      <c r="DV76" s="8"/>
      <c r="DW76" s="8"/>
      <c r="DX76" s="8"/>
      <c r="DY76" s="8"/>
      <c r="DZ76" s="52"/>
      <c r="ER76" s="2">
        <f t="shared" si="114"/>
        <v>21900</v>
      </c>
      <c r="ES76" s="2">
        <f t="shared" si="86"/>
        <v>6.083333333333333</v>
      </c>
      <c r="ET76" s="2">
        <v>0</v>
      </c>
      <c r="EU76" s="2">
        <f t="shared" si="87"/>
        <v>0</v>
      </c>
      <c r="EV76" s="2">
        <f t="shared" si="88"/>
        <v>0</v>
      </c>
      <c r="EW76" s="68"/>
      <c r="EX76" s="8"/>
      <c r="EY76" s="8"/>
      <c r="EZ76" s="8"/>
      <c r="FA76" s="57"/>
      <c r="FB76" s="57"/>
      <c r="FC76" s="57"/>
      <c r="FD76" s="2">
        <f t="shared" si="115"/>
        <v>21900</v>
      </c>
      <c r="FE76" s="2">
        <f t="shared" si="89"/>
        <v>6.083333333333333</v>
      </c>
      <c r="FF76" s="2">
        <v>0</v>
      </c>
      <c r="FG76" s="2">
        <f t="shared" si="90"/>
        <v>0</v>
      </c>
      <c r="FH76" s="2">
        <f t="shared" si="91"/>
        <v>0</v>
      </c>
      <c r="FI76" s="68"/>
      <c r="FJ76" s="8"/>
      <c r="FK76" s="8"/>
      <c r="FL76" s="8"/>
      <c r="FM76" s="57"/>
      <c r="FN76" s="57"/>
      <c r="FO76" s="57"/>
      <c r="FP76" s="57"/>
      <c r="FQ76" s="2">
        <f t="shared" si="116"/>
        <v>21900</v>
      </c>
      <c r="FR76" s="2">
        <f t="shared" si="92"/>
        <v>6.083333333333333</v>
      </c>
      <c r="FS76" s="2">
        <v>0.1</v>
      </c>
      <c r="FT76" s="2">
        <f t="shared" si="93"/>
        <v>1E-4</v>
      </c>
      <c r="FU76" s="2">
        <f t="shared" si="94"/>
        <v>0.98684605264736835</v>
      </c>
      <c r="FV76" s="68"/>
      <c r="FZ76" s="8">
        <f t="shared" si="95"/>
        <v>0.32894868421578943</v>
      </c>
      <c r="GA76" s="8"/>
      <c r="GB76" s="8"/>
      <c r="GC76" s="8"/>
      <c r="GD76" s="8"/>
      <c r="GE76" s="8"/>
      <c r="GG76" s="57"/>
      <c r="GH76" s="57"/>
      <c r="GI76" s="57"/>
      <c r="GJ76" s="57"/>
      <c r="GK76" s="57"/>
      <c r="GL76" s="2">
        <f t="shared" si="117"/>
        <v>21900</v>
      </c>
      <c r="GM76" s="2">
        <f t="shared" si="96"/>
        <v>6.083333333333333</v>
      </c>
      <c r="GN76" s="2">
        <v>0.1</v>
      </c>
      <c r="GO76" s="2">
        <f t="shared" si="97"/>
        <v>1E-4</v>
      </c>
      <c r="GP76" s="2">
        <f t="shared" si="98"/>
        <v>0.98684605264736835</v>
      </c>
      <c r="GQ76" s="68"/>
      <c r="GR76" s="8"/>
      <c r="GS76" s="8"/>
      <c r="GT76" s="8"/>
      <c r="GU76" s="57"/>
      <c r="GV76" s="57"/>
      <c r="GW76" s="57"/>
      <c r="GX76" s="2">
        <f t="shared" si="118"/>
        <v>21900</v>
      </c>
      <c r="GY76" s="2">
        <f t="shared" si="99"/>
        <v>6.083333333333333</v>
      </c>
      <c r="GZ76" s="2">
        <v>0</v>
      </c>
      <c r="HA76" s="2">
        <f t="shared" si="100"/>
        <v>0</v>
      </c>
      <c r="HB76" s="2">
        <f t="shared" si="101"/>
        <v>0</v>
      </c>
      <c r="HC76" s="68"/>
      <c r="HD76" s="8"/>
      <c r="HE76" s="8"/>
      <c r="HF76" s="8"/>
      <c r="HG76" s="57"/>
      <c r="HH76" s="57"/>
      <c r="HI76" s="57"/>
      <c r="HJ76" s="57"/>
      <c r="HK76" s="2">
        <f t="shared" si="119"/>
        <v>21900</v>
      </c>
      <c r="HL76" s="2">
        <f t="shared" si="102"/>
        <v>6.083333333333333</v>
      </c>
      <c r="HM76" s="2">
        <v>0.1</v>
      </c>
      <c r="HN76" s="2">
        <f t="shared" si="103"/>
        <v>1E-4</v>
      </c>
      <c r="HO76" s="2">
        <f t="shared" si="104"/>
        <v>0.98684605264736835</v>
      </c>
      <c r="HP76" s="68"/>
      <c r="HQ76" s="57"/>
      <c r="HR76" s="57"/>
      <c r="HS76" s="57"/>
      <c r="HT76" s="8">
        <f t="shared" si="105"/>
        <v>0.65789736843157887</v>
      </c>
      <c r="HU76" s="8"/>
      <c r="HV76" s="8"/>
      <c r="HW76" s="8"/>
      <c r="HX76" s="8"/>
      <c r="HY76" s="8"/>
      <c r="HZ76" s="57"/>
    </row>
    <row r="77" spans="1:234" x14ac:dyDescent="0.25">
      <c r="A77" s="2">
        <f t="shared" si="106"/>
        <v>22200</v>
      </c>
      <c r="B77" s="2">
        <f t="shared" si="60"/>
        <v>6.166666666666667</v>
      </c>
      <c r="C77" s="2">
        <v>0</v>
      </c>
      <c r="D77" s="2">
        <f t="shared" si="61"/>
        <v>0</v>
      </c>
      <c r="E77" s="2">
        <f t="shared" si="62"/>
        <v>0</v>
      </c>
      <c r="F77" s="68"/>
      <c r="G77" s="8"/>
      <c r="H77" s="8"/>
      <c r="I77" s="8"/>
      <c r="J77" s="44"/>
      <c r="K77" s="44"/>
      <c r="L77" s="44"/>
      <c r="M77" s="44"/>
      <c r="N77" s="44"/>
      <c r="W77" s="2">
        <f t="shared" si="107"/>
        <v>22200</v>
      </c>
      <c r="X77" s="2">
        <f t="shared" si="63"/>
        <v>6.166666666666667</v>
      </c>
      <c r="Y77" s="2">
        <v>0.1</v>
      </c>
      <c r="Z77" s="2">
        <f t="shared" si="64"/>
        <v>1E-4</v>
      </c>
      <c r="AA77" s="2">
        <f t="shared" si="65"/>
        <v>0.82192109590356177</v>
      </c>
      <c r="AB77" s="68"/>
      <c r="AC77" s="8"/>
      <c r="AD77" s="8"/>
      <c r="AE77" s="8"/>
      <c r="AF77" s="44"/>
      <c r="AG77" s="44"/>
      <c r="AH77" s="44"/>
      <c r="AI77" s="44"/>
      <c r="AJ77" s="44"/>
      <c r="AQ77" s="2">
        <f t="shared" si="108"/>
        <v>22200</v>
      </c>
      <c r="AR77" s="2">
        <f t="shared" si="66"/>
        <v>6.166666666666667</v>
      </c>
      <c r="AS77" s="2">
        <v>0</v>
      </c>
      <c r="AT77" s="2">
        <f t="shared" si="67"/>
        <v>0</v>
      </c>
      <c r="AU77" s="2">
        <f t="shared" si="68"/>
        <v>0</v>
      </c>
      <c r="AV77" s="68"/>
      <c r="AW77" s="8"/>
      <c r="AX77" s="8"/>
      <c r="AY77" s="8"/>
      <c r="AZ77" s="52"/>
      <c r="BA77" s="52"/>
      <c r="BB77" s="52"/>
      <c r="BC77" s="2">
        <f t="shared" si="109"/>
        <v>22200</v>
      </c>
      <c r="BD77" s="2">
        <f t="shared" si="69"/>
        <v>6.166666666666667</v>
      </c>
      <c r="BE77" s="2">
        <v>0</v>
      </c>
      <c r="BF77" s="2">
        <f t="shared" si="70"/>
        <v>0</v>
      </c>
      <c r="BG77" s="2">
        <f t="shared" si="71"/>
        <v>0</v>
      </c>
      <c r="BH77" s="68"/>
      <c r="BI77" s="8"/>
      <c r="BJ77" s="8"/>
      <c r="BK77" s="8"/>
      <c r="BL77" s="52"/>
      <c r="BM77" s="52"/>
      <c r="BN77" s="52"/>
      <c r="BO77" s="52"/>
      <c r="BP77" s="2">
        <f t="shared" si="110"/>
        <v>22200</v>
      </c>
      <c r="BQ77" s="2">
        <f t="shared" si="72"/>
        <v>6.166666666666667</v>
      </c>
      <c r="BR77" s="2">
        <v>0</v>
      </c>
      <c r="BS77" s="2">
        <f t="shared" si="73"/>
        <v>0</v>
      </c>
      <c r="BT77" s="2">
        <f t="shared" si="74"/>
        <v>0</v>
      </c>
      <c r="BU77" s="68"/>
      <c r="BV77" s="52"/>
      <c r="BW77" s="52"/>
      <c r="BX77" s="52"/>
      <c r="BY77" s="8">
        <f t="shared" si="75"/>
        <v>0</v>
      </c>
      <c r="BZ77" s="8"/>
      <c r="CA77" s="8"/>
      <c r="CB77" s="8"/>
      <c r="CC77" s="8"/>
      <c r="CD77" s="8"/>
      <c r="CE77" s="52"/>
      <c r="CL77" s="2">
        <f t="shared" si="111"/>
        <v>22200</v>
      </c>
      <c r="CM77" s="2">
        <f t="shared" si="76"/>
        <v>6.166666666666667</v>
      </c>
      <c r="CN77" s="2">
        <v>0</v>
      </c>
      <c r="CO77" s="2">
        <f t="shared" si="77"/>
        <v>0</v>
      </c>
      <c r="CP77" s="2">
        <f t="shared" si="78"/>
        <v>0</v>
      </c>
      <c r="CQ77" s="68"/>
      <c r="CR77" s="8"/>
      <c r="CS77" s="8"/>
      <c r="CT77" s="8"/>
      <c r="CU77" s="52"/>
      <c r="CV77" s="52"/>
      <c r="CW77" s="52"/>
      <c r="CX77" s="2">
        <f t="shared" si="112"/>
        <v>22200</v>
      </c>
      <c r="CY77" s="2">
        <f t="shared" si="79"/>
        <v>6.166666666666667</v>
      </c>
      <c r="CZ77" s="2">
        <v>0</v>
      </c>
      <c r="DA77" s="2">
        <f t="shared" si="80"/>
        <v>0</v>
      </c>
      <c r="DB77" s="2">
        <f t="shared" si="81"/>
        <v>0</v>
      </c>
      <c r="DC77" s="68"/>
      <c r="DD77" s="8"/>
      <c r="DE77" s="8"/>
      <c r="DF77" s="8"/>
      <c r="DG77" s="52"/>
      <c r="DH77" s="52"/>
      <c r="DI77" s="52"/>
      <c r="DJ77" s="52"/>
      <c r="DK77" s="2">
        <f t="shared" si="113"/>
        <v>22200</v>
      </c>
      <c r="DL77" s="2">
        <f t="shared" si="82"/>
        <v>6.166666666666667</v>
      </c>
      <c r="DM77" s="2">
        <v>0</v>
      </c>
      <c r="DN77" s="2">
        <f t="shared" si="83"/>
        <v>0</v>
      </c>
      <c r="DO77" s="2">
        <f t="shared" si="84"/>
        <v>0</v>
      </c>
      <c r="DP77" s="68"/>
      <c r="DQ77" s="52"/>
      <c r="DR77" s="52"/>
      <c r="DS77" s="52"/>
      <c r="DT77" s="8">
        <f t="shared" si="85"/>
        <v>0</v>
      </c>
      <c r="DU77" s="8"/>
      <c r="DV77" s="8"/>
      <c r="DW77" s="8"/>
      <c r="DX77" s="8"/>
      <c r="DY77" s="8"/>
      <c r="DZ77" s="52"/>
      <c r="ER77" s="2">
        <f t="shared" si="114"/>
        <v>22200</v>
      </c>
      <c r="ES77" s="2">
        <f t="shared" si="86"/>
        <v>6.166666666666667</v>
      </c>
      <c r="ET77" s="2">
        <v>0.1</v>
      </c>
      <c r="EU77" s="2">
        <f t="shared" si="87"/>
        <v>1E-4</v>
      </c>
      <c r="EV77" s="2">
        <f t="shared" si="88"/>
        <v>0.98684605264736835</v>
      </c>
      <c r="EW77" s="68"/>
      <c r="EX77" s="8"/>
      <c r="EY77" s="8"/>
      <c r="EZ77" s="8"/>
      <c r="FA77" s="57"/>
      <c r="FB77" s="57"/>
      <c r="FC77" s="57"/>
      <c r="FD77" s="2">
        <f t="shared" si="115"/>
        <v>22200</v>
      </c>
      <c r="FE77" s="2">
        <f t="shared" si="89"/>
        <v>6.166666666666667</v>
      </c>
      <c r="FF77" s="2">
        <v>0</v>
      </c>
      <c r="FG77" s="2">
        <f t="shared" si="90"/>
        <v>0</v>
      </c>
      <c r="FH77" s="2">
        <f t="shared" si="91"/>
        <v>0</v>
      </c>
      <c r="FI77" s="68"/>
      <c r="FJ77" s="8"/>
      <c r="FK77" s="8"/>
      <c r="FL77" s="8"/>
      <c r="FM77" s="57"/>
      <c r="FN77" s="57"/>
      <c r="FO77" s="57"/>
      <c r="FP77" s="57"/>
      <c r="FQ77" s="2">
        <f t="shared" si="116"/>
        <v>22200</v>
      </c>
      <c r="FR77" s="2">
        <f t="shared" si="92"/>
        <v>6.166666666666667</v>
      </c>
      <c r="FS77" s="2">
        <v>0</v>
      </c>
      <c r="FT77" s="2">
        <f t="shared" si="93"/>
        <v>0</v>
      </c>
      <c r="FU77" s="2">
        <f t="shared" si="94"/>
        <v>0</v>
      </c>
      <c r="FV77" s="68"/>
      <c r="FZ77" s="8">
        <f t="shared" si="95"/>
        <v>0.32894868421578943</v>
      </c>
      <c r="GA77" s="8"/>
      <c r="GB77" s="8"/>
      <c r="GC77" s="8"/>
      <c r="GD77" s="8"/>
      <c r="GE77" s="8"/>
      <c r="GG77" s="57"/>
      <c r="GH77" s="57"/>
      <c r="GI77" s="57"/>
      <c r="GJ77" s="57"/>
      <c r="GK77" s="57"/>
      <c r="GL77" s="2">
        <f t="shared" si="117"/>
        <v>22200</v>
      </c>
      <c r="GM77" s="2">
        <f t="shared" si="96"/>
        <v>6.166666666666667</v>
      </c>
      <c r="GN77" s="2">
        <v>0</v>
      </c>
      <c r="GO77" s="2">
        <f t="shared" si="97"/>
        <v>0</v>
      </c>
      <c r="GP77" s="2">
        <f t="shared" si="98"/>
        <v>0</v>
      </c>
      <c r="GQ77" s="68"/>
      <c r="GR77" s="8"/>
      <c r="GS77" s="8"/>
      <c r="GT77" s="8"/>
      <c r="GU77" s="57"/>
      <c r="GV77" s="57"/>
      <c r="GW77" s="57"/>
      <c r="GX77" s="2">
        <f t="shared" si="118"/>
        <v>22200</v>
      </c>
      <c r="GY77" s="2">
        <f t="shared" si="99"/>
        <v>6.166666666666667</v>
      </c>
      <c r="GZ77" s="2">
        <v>0</v>
      </c>
      <c r="HA77" s="2">
        <f t="shared" si="100"/>
        <v>0</v>
      </c>
      <c r="HB77" s="2">
        <f t="shared" si="101"/>
        <v>0</v>
      </c>
      <c r="HC77" s="68"/>
      <c r="HD77" s="8"/>
      <c r="HE77" s="8"/>
      <c r="HF77" s="8"/>
      <c r="HG77" s="57"/>
      <c r="HH77" s="57"/>
      <c r="HI77" s="57"/>
      <c r="HJ77" s="57"/>
      <c r="HK77" s="2">
        <f t="shared" si="119"/>
        <v>22200</v>
      </c>
      <c r="HL77" s="2">
        <f t="shared" si="102"/>
        <v>6.166666666666667</v>
      </c>
      <c r="HM77" s="2">
        <v>0</v>
      </c>
      <c r="HN77" s="2">
        <f t="shared" si="103"/>
        <v>0</v>
      </c>
      <c r="HO77" s="2">
        <f t="shared" si="104"/>
        <v>0</v>
      </c>
      <c r="HP77" s="68"/>
      <c r="HQ77" s="57"/>
      <c r="HR77" s="57"/>
      <c r="HS77" s="57"/>
      <c r="HT77" s="8">
        <f t="shared" si="105"/>
        <v>0</v>
      </c>
      <c r="HU77" s="8"/>
      <c r="HV77" s="8"/>
      <c r="HW77" s="8"/>
      <c r="HX77" s="8"/>
      <c r="HY77" s="8"/>
      <c r="HZ77" s="57"/>
    </row>
    <row r="78" spans="1:234" x14ac:dyDescent="0.25">
      <c r="A78" s="2">
        <f t="shared" si="106"/>
        <v>22500</v>
      </c>
      <c r="B78" s="2">
        <f t="shared" si="60"/>
        <v>6.25</v>
      </c>
      <c r="C78" s="2">
        <v>0.1</v>
      </c>
      <c r="D78" s="2">
        <f t="shared" si="61"/>
        <v>1E-4</v>
      </c>
      <c r="E78" s="2">
        <f t="shared" si="62"/>
        <v>0.98684605264736835</v>
      </c>
      <c r="F78" s="68"/>
      <c r="G78" s="8"/>
      <c r="H78" s="8"/>
      <c r="I78" s="8"/>
      <c r="J78" s="44"/>
      <c r="K78" s="44"/>
      <c r="L78" s="44"/>
      <c r="M78" s="44"/>
      <c r="N78" s="44"/>
      <c r="W78" s="2">
        <f t="shared" si="107"/>
        <v>22500</v>
      </c>
      <c r="X78" s="2">
        <f t="shared" si="63"/>
        <v>6.25</v>
      </c>
      <c r="Y78" s="2">
        <v>0.1</v>
      </c>
      <c r="Z78" s="2">
        <f t="shared" si="64"/>
        <v>1E-4</v>
      </c>
      <c r="AA78" s="2">
        <f t="shared" si="65"/>
        <v>0.82192109590356177</v>
      </c>
      <c r="AB78" s="68"/>
      <c r="AC78" s="8"/>
      <c r="AD78" s="8"/>
      <c r="AE78" s="8"/>
      <c r="AF78" s="44"/>
      <c r="AG78" s="44"/>
      <c r="AH78" s="44"/>
      <c r="AI78" s="44"/>
      <c r="AJ78" s="44"/>
      <c r="AQ78" s="2">
        <f t="shared" si="108"/>
        <v>22500</v>
      </c>
      <c r="AR78" s="2">
        <f t="shared" si="66"/>
        <v>6.25</v>
      </c>
      <c r="AS78" s="2">
        <v>0.1</v>
      </c>
      <c r="AT78" s="2">
        <f t="shared" si="67"/>
        <v>1E-4</v>
      </c>
      <c r="AU78" s="2">
        <f t="shared" si="68"/>
        <v>0.98684605264736835</v>
      </c>
      <c r="AV78" s="68"/>
      <c r="AW78" s="8"/>
      <c r="AX78" s="8"/>
      <c r="AY78" s="8"/>
      <c r="AZ78" s="52"/>
      <c r="BA78" s="52"/>
      <c r="BB78" s="52"/>
      <c r="BC78" s="2">
        <f t="shared" si="109"/>
        <v>22500</v>
      </c>
      <c r="BD78" s="2">
        <f t="shared" si="69"/>
        <v>6.25</v>
      </c>
      <c r="BE78" s="2">
        <v>0.1</v>
      </c>
      <c r="BF78" s="2">
        <f t="shared" si="70"/>
        <v>1E-4</v>
      </c>
      <c r="BG78" s="2">
        <f t="shared" si="71"/>
        <v>0.98684605264736835</v>
      </c>
      <c r="BH78" s="68"/>
      <c r="BI78" s="8"/>
      <c r="BJ78" s="8"/>
      <c r="BK78" s="8"/>
      <c r="BL78" s="52"/>
      <c r="BM78" s="52"/>
      <c r="BN78" s="52"/>
      <c r="BO78" s="52"/>
      <c r="BP78" s="2">
        <f t="shared" si="110"/>
        <v>22500</v>
      </c>
      <c r="BQ78" s="2">
        <f t="shared" si="72"/>
        <v>6.25</v>
      </c>
      <c r="BR78" s="2">
        <v>0.1</v>
      </c>
      <c r="BS78" s="2">
        <f t="shared" si="73"/>
        <v>1E-4</v>
      </c>
      <c r="BT78" s="2">
        <f t="shared" si="74"/>
        <v>0.98684605264736835</v>
      </c>
      <c r="BU78" s="68"/>
      <c r="BV78" s="52"/>
      <c r="BW78" s="52"/>
      <c r="BX78" s="52"/>
      <c r="BY78" s="8">
        <f t="shared" si="75"/>
        <v>0.98684605264736847</v>
      </c>
      <c r="BZ78" s="8"/>
      <c r="CA78" s="8"/>
      <c r="CB78" s="8"/>
      <c r="CC78" s="8"/>
      <c r="CD78" s="8"/>
      <c r="CE78" s="52"/>
      <c r="CL78" s="2">
        <f t="shared" si="111"/>
        <v>22500</v>
      </c>
      <c r="CM78" s="2">
        <f t="shared" si="76"/>
        <v>6.25</v>
      </c>
      <c r="CN78" s="2">
        <v>0.1</v>
      </c>
      <c r="CO78" s="2">
        <f t="shared" si="77"/>
        <v>1E-4</v>
      </c>
      <c r="CP78" s="2">
        <f t="shared" si="78"/>
        <v>0.98684605264736835</v>
      </c>
      <c r="CQ78" s="68"/>
      <c r="CR78" s="8"/>
      <c r="CS78" s="8"/>
      <c r="CT78" s="8"/>
      <c r="CU78" s="52"/>
      <c r="CV78" s="52"/>
      <c r="CW78" s="52"/>
      <c r="CX78" s="2">
        <f t="shared" si="112"/>
        <v>22500</v>
      </c>
      <c r="CY78" s="2">
        <f t="shared" si="79"/>
        <v>6.25</v>
      </c>
      <c r="CZ78" s="2">
        <v>0.1</v>
      </c>
      <c r="DA78" s="2">
        <f t="shared" si="80"/>
        <v>1E-4</v>
      </c>
      <c r="DB78" s="2">
        <f t="shared" si="81"/>
        <v>0.98684605264736835</v>
      </c>
      <c r="DC78" s="68"/>
      <c r="DD78" s="8"/>
      <c r="DE78" s="8"/>
      <c r="DF78" s="8"/>
      <c r="DG78" s="52"/>
      <c r="DH78" s="52"/>
      <c r="DI78" s="52"/>
      <c r="DJ78" s="52"/>
      <c r="DK78" s="2">
        <f t="shared" si="113"/>
        <v>22500</v>
      </c>
      <c r="DL78" s="2">
        <f t="shared" si="82"/>
        <v>6.25</v>
      </c>
      <c r="DM78" s="2">
        <v>0.1</v>
      </c>
      <c r="DN78" s="2">
        <f t="shared" si="83"/>
        <v>1E-4</v>
      </c>
      <c r="DO78" s="2">
        <f t="shared" si="84"/>
        <v>0.98684605264736835</v>
      </c>
      <c r="DP78" s="68"/>
      <c r="DQ78" s="52"/>
      <c r="DR78" s="52"/>
      <c r="DS78" s="52"/>
      <c r="DT78" s="8">
        <f t="shared" si="85"/>
        <v>0.98684605264736847</v>
      </c>
      <c r="DU78" s="8"/>
      <c r="DV78" s="8"/>
      <c r="DW78" s="8"/>
      <c r="DX78" s="8"/>
      <c r="DY78" s="8"/>
      <c r="DZ78" s="52"/>
      <c r="ER78" s="2">
        <f t="shared" si="114"/>
        <v>22500</v>
      </c>
      <c r="ES78" s="2">
        <f t="shared" si="86"/>
        <v>6.25</v>
      </c>
      <c r="ET78" s="2">
        <v>0.1</v>
      </c>
      <c r="EU78" s="2">
        <f t="shared" si="87"/>
        <v>1E-4</v>
      </c>
      <c r="EV78" s="2">
        <f t="shared" si="88"/>
        <v>0.98684605264736835</v>
      </c>
      <c r="EW78" s="68"/>
      <c r="EX78" s="8"/>
      <c r="EY78" s="8"/>
      <c r="EZ78" s="8"/>
      <c r="FA78" s="57"/>
      <c r="FB78" s="57"/>
      <c r="FC78" s="57"/>
      <c r="FD78" s="2">
        <f t="shared" si="115"/>
        <v>22500</v>
      </c>
      <c r="FE78" s="2">
        <f t="shared" si="89"/>
        <v>6.25</v>
      </c>
      <c r="FF78" s="2">
        <v>0.1</v>
      </c>
      <c r="FG78" s="2">
        <f t="shared" si="90"/>
        <v>1E-4</v>
      </c>
      <c r="FH78" s="2">
        <f t="shared" si="91"/>
        <v>0.98684605264736835</v>
      </c>
      <c r="FI78" s="68"/>
      <c r="FJ78" s="8"/>
      <c r="FK78" s="8"/>
      <c r="FL78" s="8"/>
      <c r="FM78" s="57"/>
      <c r="FN78" s="57"/>
      <c r="FO78" s="57"/>
      <c r="FP78" s="57"/>
      <c r="FQ78" s="2">
        <f t="shared" si="116"/>
        <v>22500</v>
      </c>
      <c r="FR78" s="2">
        <f t="shared" si="92"/>
        <v>6.25</v>
      </c>
      <c r="FS78" s="2">
        <v>0.1</v>
      </c>
      <c r="FT78" s="2">
        <f t="shared" si="93"/>
        <v>1E-4</v>
      </c>
      <c r="FU78" s="2">
        <f t="shared" si="94"/>
        <v>0.98684605264736835</v>
      </c>
      <c r="FV78" s="68"/>
      <c r="FZ78" s="8">
        <f t="shared" si="95"/>
        <v>0.98684605264736847</v>
      </c>
      <c r="GA78" s="8"/>
      <c r="GB78" s="8"/>
      <c r="GC78" s="8"/>
      <c r="GD78" s="8"/>
      <c r="GE78" s="8"/>
      <c r="GG78" s="57"/>
      <c r="GH78" s="57"/>
      <c r="GI78" s="57"/>
      <c r="GJ78" s="57"/>
      <c r="GK78" s="57"/>
      <c r="GL78" s="2">
        <f t="shared" si="117"/>
        <v>22500</v>
      </c>
      <c r="GM78" s="2">
        <f t="shared" si="96"/>
        <v>6.25</v>
      </c>
      <c r="GN78" s="2">
        <v>0.1</v>
      </c>
      <c r="GO78" s="2">
        <f t="shared" si="97"/>
        <v>1E-4</v>
      </c>
      <c r="GP78" s="2">
        <f t="shared" si="98"/>
        <v>0.98684605264736835</v>
      </c>
      <c r="GQ78" s="68"/>
      <c r="GR78" s="8"/>
      <c r="GS78" s="8"/>
      <c r="GT78" s="8"/>
      <c r="GU78" s="57"/>
      <c r="GV78" s="57"/>
      <c r="GW78" s="57"/>
      <c r="GX78" s="2">
        <f t="shared" si="118"/>
        <v>22500</v>
      </c>
      <c r="GY78" s="2">
        <f t="shared" si="99"/>
        <v>6.25</v>
      </c>
      <c r="GZ78" s="2">
        <v>0.1</v>
      </c>
      <c r="HA78" s="2">
        <f t="shared" si="100"/>
        <v>1E-4</v>
      </c>
      <c r="HB78" s="2">
        <f t="shared" si="101"/>
        <v>0.98684605264736835</v>
      </c>
      <c r="HC78" s="68"/>
      <c r="HD78" s="8"/>
      <c r="HE78" s="8"/>
      <c r="HF78" s="8"/>
      <c r="HG78" s="57"/>
      <c r="HH78" s="57"/>
      <c r="HI78" s="57"/>
      <c r="HJ78" s="57"/>
      <c r="HK78" s="2">
        <f t="shared" si="119"/>
        <v>22500</v>
      </c>
      <c r="HL78" s="2">
        <f t="shared" si="102"/>
        <v>6.25</v>
      </c>
      <c r="HM78" s="2">
        <v>0.1</v>
      </c>
      <c r="HN78" s="2">
        <f t="shared" si="103"/>
        <v>1E-4</v>
      </c>
      <c r="HO78" s="2">
        <f t="shared" si="104"/>
        <v>0.98684605264736835</v>
      </c>
      <c r="HP78" s="68"/>
      <c r="HQ78" s="57"/>
      <c r="HR78" s="57"/>
      <c r="HS78" s="57"/>
      <c r="HT78" s="8">
        <f t="shared" si="105"/>
        <v>0.98684605264736847</v>
      </c>
      <c r="HU78" s="8"/>
      <c r="HV78" s="8"/>
      <c r="HW78" s="8"/>
      <c r="HX78" s="8"/>
      <c r="HY78" s="8"/>
      <c r="HZ78" s="57"/>
    </row>
    <row r="79" spans="1:234" x14ac:dyDescent="0.25">
      <c r="A79" s="2">
        <f t="shared" si="106"/>
        <v>22800</v>
      </c>
      <c r="B79" s="2">
        <f t="shared" si="60"/>
        <v>6.333333333333333</v>
      </c>
      <c r="C79" s="2">
        <v>0</v>
      </c>
      <c r="D79" s="2">
        <f t="shared" si="61"/>
        <v>0</v>
      </c>
      <c r="E79" s="2">
        <f t="shared" si="62"/>
        <v>0</v>
      </c>
      <c r="F79" s="68"/>
      <c r="G79" s="8"/>
      <c r="H79" s="8"/>
      <c r="I79" s="8"/>
      <c r="J79" s="44"/>
      <c r="K79" s="44"/>
      <c r="L79" s="44"/>
      <c r="M79" s="44"/>
      <c r="N79" s="44"/>
      <c r="W79" s="2">
        <f t="shared" si="107"/>
        <v>22800</v>
      </c>
      <c r="X79" s="2">
        <f t="shared" si="63"/>
        <v>6.333333333333333</v>
      </c>
      <c r="Y79" s="2">
        <v>0.1</v>
      </c>
      <c r="Z79" s="2">
        <f t="shared" si="64"/>
        <v>1E-4</v>
      </c>
      <c r="AA79" s="2">
        <f t="shared" si="65"/>
        <v>0.82192109590356177</v>
      </c>
      <c r="AB79" s="68"/>
      <c r="AC79" s="8"/>
      <c r="AD79" s="8"/>
      <c r="AE79" s="8"/>
      <c r="AF79" s="44"/>
      <c r="AG79" s="44"/>
      <c r="AH79" s="44"/>
      <c r="AI79" s="44"/>
      <c r="AJ79" s="44"/>
      <c r="AQ79" s="2">
        <f t="shared" si="108"/>
        <v>22800</v>
      </c>
      <c r="AR79" s="2">
        <f t="shared" si="66"/>
        <v>6.333333333333333</v>
      </c>
      <c r="AS79" s="2">
        <v>0</v>
      </c>
      <c r="AT79" s="2">
        <f t="shared" si="67"/>
        <v>0</v>
      </c>
      <c r="AU79" s="2">
        <f t="shared" si="68"/>
        <v>0</v>
      </c>
      <c r="AV79" s="68"/>
      <c r="AW79" s="8"/>
      <c r="AX79" s="8"/>
      <c r="AY79" s="8"/>
      <c r="AZ79" s="52"/>
      <c r="BA79" s="52"/>
      <c r="BB79" s="52"/>
      <c r="BC79" s="2">
        <f t="shared" si="109"/>
        <v>22800</v>
      </c>
      <c r="BD79" s="2">
        <f t="shared" si="69"/>
        <v>6.333333333333333</v>
      </c>
      <c r="BE79" s="2">
        <v>0</v>
      </c>
      <c r="BF79" s="2">
        <f t="shared" si="70"/>
        <v>0</v>
      </c>
      <c r="BG79" s="2">
        <f t="shared" si="71"/>
        <v>0</v>
      </c>
      <c r="BH79" s="68"/>
      <c r="BI79" s="8"/>
      <c r="BJ79" s="8"/>
      <c r="BK79" s="8"/>
      <c r="BL79" s="52"/>
      <c r="BM79" s="52"/>
      <c r="BN79" s="52"/>
      <c r="BO79" s="52"/>
      <c r="BP79" s="2">
        <f t="shared" si="110"/>
        <v>22800</v>
      </c>
      <c r="BQ79" s="2">
        <f t="shared" si="72"/>
        <v>6.333333333333333</v>
      </c>
      <c r="BR79" s="2">
        <v>0</v>
      </c>
      <c r="BS79" s="2">
        <f t="shared" si="73"/>
        <v>0</v>
      </c>
      <c r="BT79" s="2">
        <f t="shared" si="74"/>
        <v>0</v>
      </c>
      <c r="BU79" s="68"/>
      <c r="BV79" s="52"/>
      <c r="BW79" s="52"/>
      <c r="BX79" s="52"/>
      <c r="BY79" s="8">
        <f t="shared" si="75"/>
        <v>0</v>
      </c>
      <c r="BZ79" s="8"/>
      <c r="CA79" s="8"/>
      <c r="CB79" s="8"/>
      <c r="CC79" s="8"/>
      <c r="CD79" s="8"/>
      <c r="CE79" s="52"/>
      <c r="CL79" s="2">
        <f t="shared" si="111"/>
        <v>22800</v>
      </c>
      <c r="CM79" s="2">
        <f t="shared" si="76"/>
        <v>6.333333333333333</v>
      </c>
      <c r="CN79" s="2">
        <v>0</v>
      </c>
      <c r="CO79" s="2">
        <f t="shared" si="77"/>
        <v>0</v>
      </c>
      <c r="CP79" s="2">
        <f t="shared" si="78"/>
        <v>0</v>
      </c>
      <c r="CQ79" s="68"/>
      <c r="CR79" s="8"/>
      <c r="CS79" s="8"/>
      <c r="CT79" s="8"/>
      <c r="CU79" s="52"/>
      <c r="CV79" s="52"/>
      <c r="CW79" s="52"/>
      <c r="CX79" s="2">
        <f t="shared" si="112"/>
        <v>22800</v>
      </c>
      <c r="CY79" s="2">
        <f t="shared" si="79"/>
        <v>6.333333333333333</v>
      </c>
      <c r="CZ79" s="2">
        <v>0</v>
      </c>
      <c r="DA79" s="2">
        <f t="shared" si="80"/>
        <v>0</v>
      </c>
      <c r="DB79" s="2">
        <f t="shared" si="81"/>
        <v>0</v>
      </c>
      <c r="DC79" s="68"/>
      <c r="DD79" s="8"/>
      <c r="DE79" s="8"/>
      <c r="DF79" s="8"/>
      <c r="DG79" s="52"/>
      <c r="DH79" s="52"/>
      <c r="DI79" s="52"/>
      <c r="DJ79" s="52"/>
      <c r="DK79" s="2">
        <f t="shared" si="113"/>
        <v>22800</v>
      </c>
      <c r="DL79" s="2">
        <f t="shared" si="82"/>
        <v>6.333333333333333</v>
      </c>
      <c r="DM79" s="2">
        <v>0</v>
      </c>
      <c r="DN79" s="2">
        <f t="shared" si="83"/>
        <v>0</v>
      </c>
      <c r="DO79" s="2">
        <f t="shared" si="84"/>
        <v>0</v>
      </c>
      <c r="DP79" s="68"/>
      <c r="DQ79" s="52"/>
      <c r="DR79" s="52"/>
      <c r="DS79" s="52"/>
      <c r="DT79" s="8">
        <f t="shared" si="85"/>
        <v>0</v>
      </c>
      <c r="DU79" s="8"/>
      <c r="DV79" s="8"/>
      <c r="DW79" s="8"/>
      <c r="DX79" s="8"/>
      <c r="DY79" s="8"/>
      <c r="DZ79" s="52"/>
      <c r="ER79" s="2">
        <f t="shared" si="114"/>
        <v>22800</v>
      </c>
      <c r="ES79" s="2">
        <f t="shared" si="86"/>
        <v>6.333333333333333</v>
      </c>
      <c r="ET79" s="2">
        <v>0</v>
      </c>
      <c r="EU79" s="2">
        <f t="shared" si="87"/>
        <v>0</v>
      </c>
      <c r="EV79" s="2">
        <f t="shared" si="88"/>
        <v>0</v>
      </c>
      <c r="EW79" s="68"/>
      <c r="EX79" s="8"/>
      <c r="EY79" s="8"/>
      <c r="EZ79" s="8"/>
      <c r="FA79" s="57"/>
      <c r="FB79" s="57"/>
      <c r="FC79" s="57"/>
      <c r="FD79" s="2">
        <f t="shared" si="115"/>
        <v>22800</v>
      </c>
      <c r="FE79" s="2">
        <f t="shared" si="89"/>
        <v>6.333333333333333</v>
      </c>
      <c r="FF79" s="2">
        <v>0</v>
      </c>
      <c r="FG79" s="2">
        <f t="shared" si="90"/>
        <v>0</v>
      </c>
      <c r="FH79" s="2">
        <f t="shared" si="91"/>
        <v>0</v>
      </c>
      <c r="FI79" s="68"/>
      <c r="FJ79" s="8"/>
      <c r="FK79" s="8"/>
      <c r="FL79" s="8"/>
      <c r="FM79" s="57"/>
      <c r="FN79" s="57"/>
      <c r="FO79" s="57"/>
      <c r="FP79" s="57"/>
      <c r="FQ79" s="2">
        <f t="shared" si="116"/>
        <v>22800</v>
      </c>
      <c r="FR79" s="2">
        <f t="shared" si="92"/>
        <v>6.333333333333333</v>
      </c>
      <c r="FS79" s="2">
        <v>0</v>
      </c>
      <c r="FT79" s="2">
        <f t="shared" si="93"/>
        <v>0</v>
      </c>
      <c r="FU79" s="2">
        <f t="shared" si="94"/>
        <v>0</v>
      </c>
      <c r="FV79" s="68"/>
      <c r="FZ79" s="8">
        <f t="shared" si="95"/>
        <v>0</v>
      </c>
      <c r="GA79" s="8"/>
      <c r="GB79" s="8"/>
      <c r="GC79" s="8"/>
      <c r="GD79" s="8"/>
      <c r="GE79" s="8"/>
      <c r="GG79" s="57"/>
      <c r="GH79" s="57"/>
      <c r="GI79" s="57"/>
      <c r="GJ79" s="57"/>
      <c r="GK79" s="57"/>
      <c r="GL79" s="2">
        <f t="shared" si="117"/>
        <v>22800</v>
      </c>
      <c r="GM79" s="2">
        <f t="shared" si="96"/>
        <v>6.333333333333333</v>
      </c>
      <c r="GN79" s="2">
        <v>0</v>
      </c>
      <c r="GO79" s="2">
        <f t="shared" si="97"/>
        <v>0</v>
      </c>
      <c r="GP79" s="2">
        <f t="shared" si="98"/>
        <v>0</v>
      </c>
      <c r="GQ79" s="68"/>
      <c r="GR79" s="8"/>
      <c r="GS79" s="8"/>
      <c r="GT79" s="8"/>
      <c r="GU79" s="57"/>
      <c r="GV79" s="57"/>
      <c r="GW79" s="57"/>
      <c r="GX79" s="2">
        <f t="shared" si="118"/>
        <v>22800</v>
      </c>
      <c r="GY79" s="2">
        <f t="shared" si="99"/>
        <v>6.333333333333333</v>
      </c>
      <c r="GZ79" s="2">
        <v>0</v>
      </c>
      <c r="HA79" s="2">
        <f t="shared" si="100"/>
        <v>0</v>
      </c>
      <c r="HB79" s="2">
        <f t="shared" si="101"/>
        <v>0</v>
      </c>
      <c r="HC79" s="68"/>
      <c r="HD79" s="8"/>
      <c r="HE79" s="8"/>
      <c r="HF79" s="8"/>
      <c r="HG79" s="57"/>
      <c r="HH79" s="57"/>
      <c r="HI79" s="57"/>
      <c r="HJ79" s="57"/>
      <c r="HK79" s="2">
        <f t="shared" si="119"/>
        <v>22800</v>
      </c>
      <c r="HL79" s="2">
        <f t="shared" si="102"/>
        <v>6.333333333333333</v>
      </c>
      <c r="HM79" s="2">
        <v>0</v>
      </c>
      <c r="HN79" s="2">
        <f t="shared" si="103"/>
        <v>0</v>
      </c>
      <c r="HO79" s="2">
        <f t="shared" si="104"/>
        <v>0</v>
      </c>
      <c r="HP79" s="68"/>
      <c r="HQ79" s="57"/>
      <c r="HR79" s="57"/>
      <c r="HS79" s="57"/>
      <c r="HT79" s="8">
        <f t="shared" si="105"/>
        <v>0</v>
      </c>
      <c r="HU79" s="8"/>
      <c r="HV79" s="8"/>
      <c r="HW79" s="8"/>
      <c r="HX79" s="8"/>
      <c r="HY79" s="8"/>
      <c r="HZ79" s="57"/>
    </row>
    <row r="80" spans="1:234" x14ac:dyDescent="0.25">
      <c r="A80" s="2">
        <f t="shared" si="106"/>
        <v>23100</v>
      </c>
      <c r="B80" s="2">
        <f t="shared" si="60"/>
        <v>6.416666666666667</v>
      </c>
      <c r="C80" s="2">
        <v>0.1</v>
      </c>
      <c r="D80" s="2">
        <f t="shared" si="61"/>
        <v>1E-4</v>
      </c>
      <c r="E80" s="2">
        <f t="shared" si="62"/>
        <v>0.98684605264736835</v>
      </c>
      <c r="F80" s="69"/>
      <c r="G80" s="8"/>
      <c r="H80" s="8"/>
      <c r="I80" s="8"/>
      <c r="J80" s="44"/>
      <c r="K80" s="44"/>
      <c r="L80" s="44"/>
      <c r="M80" s="44"/>
      <c r="N80" s="44"/>
      <c r="W80" s="2">
        <f t="shared" si="107"/>
        <v>23100</v>
      </c>
      <c r="X80" s="2">
        <f t="shared" si="63"/>
        <v>6.416666666666667</v>
      </c>
      <c r="Y80" s="2">
        <v>0.1</v>
      </c>
      <c r="Z80" s="2">
        <f t="shared" si="64"/>
        <v>1E-4</v>
      </c>
      <c r="AA80" s="2">
        <f t="shared" si="65"/>
        <v>0.82192109590356177</v>
      </c>
      <c r="AB80" s="69"/>
      <c r="AC80" s="8"/>
      <c r="AD80" s="8"/>
      <c r="AE80" s="8"/>
      <c r="AF80" s="44"/>
      <c r="AG80" s="44"/>
      <c r="AH80" s="44"/>
      <c r="AI80" s="44"/>
      <c r="AJ80" s="44"/>
      <c r="AQ80" s="2">
        <f t="shared" si="108"/>
        <v>23100</v>
      </c>
      <c r="AR80" s="2">
        <f t="shared" si="66"/>
        <v>6.416666666666667</v>
      </c>
      <c r="AS80" s="2">
        <v>0.1</v>
      </c>
      <c r="AT80" s="2">
        <f t="shared" si="67"/>
        <v>1E-4</v>
      </c>
      <c r="AU80" s="2">
        <f t="shared" si="68"/>
        <v>0.98684605264736835</v>
      </c>
      <c r="AV80" s="69"/>
      <c r="AW80" s="8"/>
      <c r="AX80" s="8"/>
      <c r="AY80" s="8"/>
      <c r="AZ80" s="52"/>
      <c r="BA80" s="52"/>
      <c r="BB80" s="52"/>
      <c r="BC80" s="2">
        <f t="shared" si="109"/>
        <v>23100</v>
      </c>
      <c r="BD80" s="2">
        <f t="shared" si="69"/>
        <v>6.416666666666667</v>
      </c>
      <c r="BE80" s="2">
        <v>0.1</v>
      </c>
      <c r="BF80" s="2">
        <f t="shared" si="70"/>
        <v>1E-4</v>
      </c>
      <c r="BG80" s="2">
        <f t="shared" si="71"/>
        <v>0.98684605264736835</v>
      </c>
      <c r="BH80" s="69"/>
      <c r="BI80" s="8"/>
      <c r="BJ80" s="8"/>
      <c r="BK80" s="8"/>
      <c r="BL80" s="52"/>
      <c r="BM80" s="52"/>
      <c r="BN80" s="52"/>
      <c r="BO80" s="52"/>
      <c r="BP80" s="2">
        <f t="shared" si="110"/>
        <v>23100</v>
      </c>
      <c r="BQ80" s="2">
        <f t="shared" si="72"/>
        <v>6.416666666666667</v>
      </c>
      <c r="BR80" s="2">
        <v>0.1</v>
      </c>
      <c r="BS80" s="2">
        <f t="shared" si="73"/>
        <v>1E-4</v>
      </c>
      <c r="BT80" s="2">
        <f t="shared" si="74"/>
        <v>0.98684605264736835</v>
      </c>
      <c r="BU80" s="69"/>
      <c r="BV80" s="52"/>
      <c r="BW80" s="52"/>
      <c r="BX80" s="52"/>
      <c r="BY80" s="8">
        <f t="shared" si="75"/>
        <v>0.98684605264736847</v>
      </c>
      <c r="BZ80" s="8"/>
      <c r="CA80" s="8"/>
      <c r="CB80" s="8"/>
      <c r="CC80" s="8"/>
      <c r="CD80" s="8"/>
      <c r="CE80" s="52"/>
      <c r="CL80" s="2">
        <f t="shared" si="111"/>
        <v>23100</v>
      </c>
      <c r="CM80" s="2">
        <f t="shared" si="76"/>
        <v>6.416666666666667</v>
      </c>
      <c r="CN80" s="2">
        <v>0.1</v>
      </c>
      <c r="CO80" s="2">
        <f t="shared" si="77"/>
        <v>1E-4</v>
      </c>
      <c r="CP80" s="2">
        <f t="shared" si="78"/>
        <v>0.98684605264736835</v>
      </c>
      <c r="CQ80" s="69"/>
      <c r="CR80" s="8"/>
      <c r="CS80" s="8"/>
      <c r="CT80" s="8"/>
      <c r="CU80" s="52"/>
      <c r="CV80" s="52"/>
      <c r="CW80" s="52"/>
      <c r="CX80" s="2">
        <f t="shared" si="112"/>
        <v>23100</v>
      </c>
      <c r="CY80" s="2">
        <f t="shared" si="79"/>
        <v>6.416666666666667</v>
      </c>
      <c r="CZ80" s="2">
        <v>0.1</v>
      </c>
      <c r="DA80" s="2">
        <f t="shared" si="80"/>
        <v>1E-4</v>
      </c>
      <c r="DB80" s="2">
        <f t="shared" si="81"/>
        <v>0.98684605264736835</v>
      </c>
      <c r="DC80" s="69"/>
      <c r="DD80" s="8"/>
      <c r="DE80" s="8"/>
      <c r="DF80" s="8"/>
      <c r="DG80" s="52"/>
      <c r="DH80" s="52"/>
      <c r="DI80" s="52"/>
      <c r="DJ80" s="52"/>
      <c r="DK80" s="2">
        <f t="shared" si="113"/>
        <v>23100</v>
      </c>
      <c r="DL80" s="2">
        <f t="shared" si="82"/>
        <v>6.416666666666667</v>
      </c>
      <c r="DM80" s="2">
        <v>0.1</v>
      </c>
      <c r="DN80" s="2">
        <f t="shared" si="83"/>
        <v>1E-4</v>
      </c>
      <c r="DO80" s="2">
        <f t="shared" si="84"/>
        <v>0.98684605264736835</v>
      </c>
      <c r="DP80" s="69"/>
      <c r="DQ80" s="52"/>
      <c r="DR80" s="52"/>
      <c r="DS80" s="52"/>
      <c r="DT80" s="8">
        <f t="shared" si="85"/>
        <v>0.98684605264736847</v>
      </c>
      <c r="DU80" s="8"/>
      <c r="DV80" s="8"/>
      <c r="DW80" s="8"/>
      <c r="DX80" s="8"/>
      <c r="DY80" s="8"/>
      <c r="DZ80" s="52"/>
      <c r="ER80" s="2">
        <f t="shared" si="114"/>
        <v>23100</v>
      </c>
      <c r="ES80" s="2">
        <f t="shared" si="86"/>
        <v>6.416666666666667</v>
      </c>
      <c r="ET80" s="2">
        <v>0.1</v>
      </c>
      <c r="EU80" s="2">
        <f t="shared" si="87"/>
        <v>1E-4</v>
      </c>
      <c r="EV80" s="2">
        <f t="shared" si="88"/>
        <v>0.98684605264736835</v>
      </c>
      <c r="EW80" s="69"/>
      <c r="EX80" s="8"/>
      <c r="EY80" s="8"/>
      <c r="EZ80" s="8"/>
      <c r="FA80" s="57"/>
      <c r="FB80" s="57"/>
      <c r="FC80" s="57"/>
      <c r="FD80" s="2">
        <f t="shared" si="115"/>
        <v>23100</v>
      </c>
      <c r="FE80" s="2">
        <f t="shared" si="89"/>
        <v>6.416666666666667</v>
      </c>
      <c r="FF80" s="2">
        <v>0.1</v>
      </c>
      <c r="FG80" s="2">
        <f t="shared" si="90"/>
        <v>1E-4</v>
      </c>
      <c r="FH80" s="2">
        <f t="shared" si="91"/>
        <v>0.98684605264736835</v>
      </c>
      <c r="FI80" s="69"/>
      <c r="FJ80" s="8"/>
      <c r="FK80" s="8"/>
      <c r="FL80" s="8"/>
      <c r="FM80" s="57"/>
      <c r="FN80" s="57"/>
      <c r="FO80" s="57"/>
      <c r="FP80" s="57"/>
      <c r="FQ80" s="2">
        <f t="shared" si="116"/>
        <v>23100</v>
      </c>
      <c r="FR80" s="2">
        <f t="shared" si="92"/>
        <v>6.416666666666667</v>
      </c>
      <c r="FS80" s="2">
        <v>0.1</v>
      </c>
      <c r="FT80" s="2">
        <f t="shared" si="93"/>
        <v>1E-4</v>
      </c>
      <c r="FU80" s="2">
        <f t="shared" si="94"/>
        <v>0.98684605264736835</v>
      </c>
      <c r="FV80" s="69"/>
      <c r="FZ80" s="8">
        <f t="shared" si="95"/>
        <v>0.98684605264736847</v>
      </c>
      <c r="GA80" s="8"/>
      <c r="GB80" s="8"/>
      <c r="GC80" s="8"/>
      <c r="GD80" s="8"/>
      <c r="GE80" s="8"/>
      <c r="GG80" s="57"/>
      <c r="GH80" s="57"/>
      <c r="GI80" s="57"/>
      <c r="GJ80" s="57"/>
      <c r="GK80" s="57"/>
      <c r="GL80" s="2">
        <f t="shared" si="117"/>
        <v>23100</v>
      </c>
      <c r="GM80" s="2">
        <f t="shared" si="96"/>
        <v>6.416666666666667</v>
      </c>
      <c r="GN80" s="2">
        <v>0.1</v>
      </c>
      <c r="GO80" s="2">
        <f t="shared" si="97"/>
        <v>1E-4</v>
      </c>
      <c r="GP80" s="2">
        <f t="shared" si="98"/>
        <v>0.98684605264736835</v>
      </c>
      <c r="GQ80" s="69"/>
      <c r="GR80" s="8"/>
      <c r="GS80" s="8"/>
      <c r="GT80" s="8"/>
      <c r="GU80" s="57"/>
      <c r="GV80" s="57"/>
      <c r="GW80" s="57"/>
      <c r="GX80" s="2">
        <f t="shared" si="118"/>
        <v>23100</v>
      </c>
      <c r="GY80" s="2">
        <f t="shared" si="99"/>
        <v>6.416666666666667</v>
      </c>
      <c r="GZ80" s="2">
        <v>0.1</v>
      </c>
      <c r="HA80" s="2">
        <f t="shared" si="100"/>
        <v>1E-4</v>
      </c>
      <c r="HB80" s="2">
        <f t="shared" si="101"/>
        <v>0.98684605264736835</v>
      </c>
      <c r="HC80" s="69"/>
      <c r="HD80" s="8"/>
      <c r="HE80" s="8"/>
      <c r="HF80" s="8"/>
      <c r="HG80" s="57"/>
      <c r="HH80" s="57"/>
      <c r="HI80" s="57"/>
      <c r="HJ80" s="57"/>
      <c r="HK80" s="2">
        <f t="shared" si="119"/>
        <v>23100</v>
      </c>
      <c r="HL80" s="2">
        <f t="shared" si="102"/>
        <v>6.416666666666667</v>
      </c>
      <c r="HM80" s="2">
        <v>0.1</v>
      </c>
      <c r="HN80" s="2">
        <f t="shared" si="103"/>
        <v>1E-4</v>
      </c>
      <c r="HO80" s="2">
        <f t="shared" si="104"/>
        <v>0.98684605264736835</v>
      </c>
      <c r="HP80" s="69"/>
      <c r="HQ80" s="57"/>
      <c r="HR80" s="57"/>
      <c r="HS80" s="57"/>
      <c r="HT80" s="8">
        <f t="shared" si="105"/>
        <v>0.98684605264736847</v>
      </c>
      <c r="HU80" s="8"/>
      <c r="HV80" s="8"/>
      <c r="HW80" s="8"/>
      <c r="HX80" s="8"/>
      <c r="HY80" s="8"/>
      <c r="HZ80" s="57"/>
    </row>
    <row r="81" spans="1:234" x14ac:dyDescent="0.25">
      <c r="A81" s="2">
        <f t="shared" si="106"/>
        <v>23400</v>
      </c>
      <c r="B81" s="2">
        <f t="shared" si="60"/>
        <v>6.5</v>
      </c>
      <c r="C81" s="2">
        <v>0.2</v>
      </c>
      <c r="D81" s="2">
        <f t="shared" si="61"/>
        <v>2.0000000000000001E-4</v>
      </c>
      <c r="E81" s="2">
        <f t="shared" si="62"/>
        <v>1.9736921052947367</v>
      </c>
      <c r="F81" s="63" t="s">
        <v>5</v>
      </c>
      <c r="G81" s="8"/>
      <c r="H81" s="8"/>
      <c r="I81" s="8"/>
      <c r="J81" s="44"/>
      <c r="K81" s="44"/>
      <c r="L81" s="44"/>
      <c r="M81" s="44"/>
      <c r="N81" s="44"/>
      <c r="W81" s="2">
        <f t="shared" si="107"/>
        <v>23400</v>
      </c>
      <c r="X81" s="2">
        <f t="shared" si="63"/>
        <v>6.5</v>
      </c>
      <c r="Y81" s="2">
        <v>0.3</v>
      </c>
      <c r="Z81" s="2">
        <f t="shared" si="64"/>
        <v>2.9999999999999997E-4</v>
      </c>
      <c r="AA81" s="2">
        <f t="shared" si="65"/>
        <v>2.465763287710685</v>
      </c>
      <c r="AB81" s="63" t="s">
        <v>5</v>
      </c>
      <c r="AC81" s="8"/>
      <c r="AD81" s="8"/>
      <c r="AE81" s="8"/>
      <c r="AF81" s="44"/>
      <c r="AG81" s="44"/>
      <c r="AH81" s="44"/>
      <c r="AI81" s="44"/>
      <c r="AJ81" s="44"/>
      <c r="AQ81" s="2">
        <f t="shared" si="108"/>
        <v>23400</v>
      </c>
      <c r="AR81" s="2">
        <f t="shared" si="66"/>
        <v>6.5</v>
      </c>
      <c r="AS81" s="2">
        <v>0.2</v>
      </c>
      <c r="AT81" s="2">
        <f t="shared" si="67"/>
        <v>2.0000000000000001E-4</v>
      </c>
      <c r="AU81" s="2">
        <f t="shared" si="68"/>
        <v>1.9736921052947367</v>
      </c>
      <c r="AV81" s="63" t="s">
        <v>5</v>
      </c>
      <c r="AW81" s="8"/>
      <c r="AX81" s="8"/>
      <c r="AY81" s="8"/>
      <c r="AZ81" s="52"/>
      <c r="BA81" s="52"/>
      <c r="BB81" s="52"/>
      <c r="BC81" s="2">
        <f t="shared" si="109"/>
        <v>23400</v>
      </c>
      <c r="BD81" s="2">
        <f t="shared" si="69"/>
        <v>6.5</v>
      </c>
      <c r="BE81" s="2">
        <v>0.3</v>
      </c>
      <c r="BF81" s="2">
        <f t="shared" si="70"/>
        <v>2.9999999999999997E-4</v>
      </c>
      <c r="BG81" s="2">
        <f t="shared" si="71"/>
        <v>2.9605381579421048</v>
      </c>
      <c r="BH81" s="63" t="s">
        <v>5</v>
      </c>
      <c r="BI81" s="8"/>
      <c r="BJ81" s="8"/>
      <c r="BK81" s="8"/>
      <c r="BL81" s="52"/>
      <c r="BM81" s="52"/>
      <c r="BN81" s="52"/>
      <c r="BO81" s="52"/>
      <c r="BP81" s="2">
        <f t="shared" si="110"/>
        <v>23400</v>
      </c>
      <c r="BQ81" s="2">
        <f t="shared" si="72"/>
        <v>6.5</v>
      </c>
      <c r="BR81" s="2">
        <v>0.2</v>
      </c>
      <c r="BS81" s="2">
        <f t="shared" si="73"/>
        <v>2.0000000000000001E-4</v>
      </c>
      <c r="BT81" s="2">
        <f t="shared" si="74"/>
        <v>1.9736921052947367</v>
      </c>
      <c r="BU81" s="63" t="s">
        <v>5</v>
      </c>
      <c r="BV81" s="52"/>
      <c r="BW81" s="52"/>
      <c r="BX81" s="52"/>
      <c r="BY81" s="8">
        <f t="shared" si="75"/>
        <v>2.3026407895105261</v>
      </c>
      <c r="BZ81" s="8"/>
      <c r="CA81" s="8"/>
      <c r="CB81" s="8"/>
      <c r="CC81" s="8"/>
      <c r="CD81" s="8"/>
      <c r="CE81" s="52"/>
      <c r="CL81" s="2">
        <f t="shared" si="111"/>
        <v>23400</v>
      </c>
      <c r="CM81" s="2">
        <f t="shared" si="76"/>
        <v>6.5</v>
      </c>
      <c r="CN81" s="2">
        <v>0.3</v>
      </c>
      <c r="CO81" s="2">
        <f t="shared" si="77"/>
        <v>2.9999999999999997E-4</v>
      </c>
      <c r="CP81" s="2">
        <f t="shared" si="78"/>
        <v>2.9605381579421048</v>
      </c>
      <c r="CQ81" s="63" t="s">
        <v>5</v>
      </c>
      <c r="CR81" s="8"/>
      <c r="CS81" s="8"/>
      <c r="CT81" s="8"/>
      <c r="CU81" s="52"/>
      <c r="CV81" s="52"/>
      <c r="CW81" s="52"/>
      <c r="CX81" s="2">
        <f t="shared" si="112"/>
        <v>23400</v>
      </c>
      <c r="CY81" s="2">
        <f t="shared" si="79"/>
        <v>6.5</v>
      </c>
      <c r="CZ81" s="2">
        <v>0.2</v>
      </c>
      <c r="DA81" s="2">
        <f t="shared" si="80"/>
        <v>2.0000000000000001E-4</v>
      </c>
      <c r="DB81" s="2">
        <f t="shared" si="81"/>
        <v>1.9736921052947367</v>
      </c>
      <c r="DC81" s="63" t="s">
        <v>5</v>
      </c>
      <c r="DD81" s="8"/>
      <c r="DE81" s="8"/>
      <c r="DF81" s="8"/>
      <c r="DG81" s="52"/>
      <c r="DH81" s="52"/>
      <c r="DI81" s="52"/>
      <c r="DJ81" s="52"/>
      <c r="DK81" s="2">
        <f t="shared" si="113"/>
        <v>23400</v>
      </c>
      <c r="DL81" s="2">
        <f t="shared" si="82"/>
        <v>6.5</v>
      </c>
      <c r="DM81" s="2">
        <v>0.2</v>
      </c>
      <c r="DN81" s="2">
        <f t="shared" si="83"/>
        <v>2.0000000000000001E-4</v>
      </c>
      <c r="DO81" s="2">
        <f t="shared" si="84"/>
        <v>1.9736921052947367</v>
      </c>
      <c r="DP81" s="63" t="s">
        <v>5</v>
      </c>
      <c r="DQ81" s="52"/>
      <c r="DR81" s="52"/>
      <c r="DS81" s="52"/>
      <c r="DT81" s="8">
        <f t="shared" si="85"/>
        <v>2.3026407895105261</v>
      </c>
      <c r="DU81" s="8"/>
      <c r="DV81" s="8"/>
      <c r="DW81" s="8"/>
      <c r="DX81" s="8"/>
      <c r="DY81" s="8"/>
      <c r="DZ81" s="52"/>
      <c r="ER81" s="2">
        <f t="shared" si="114"/>
        <v>23400</v>
      </c>
      <c r="ES81" s="2">
        <f t="shared" si="86"/>
        <v>6.5</v>
      </c>
      <c r="ET81" s="2">
        <v>0.4</v>
      </c>
      <c r="EU81" s="2">
        <f t="shared" si="87"/>
        <v>4.0000000000000002E-4</v>
      </c>
      <c r="EV81" s="2">
        <f t="shared" si="88"/>
        <v>3.9473842105894734</v>
      </c>
      <c r="EW81" s="63" t="s">
        <v>5</v>
      </c>
      <c r="EX81" s="8"/>
      <c r="EY81" s="8"/>
      <c r="EZ81" s="8"/>
      <c r="FA81" s="57"/>
      <c r="FB81" s="57"/>
      <c r="FC81" s="57"/>
      <c r="FD81" s="2">
        <f t="shared" si="115"/>
        <v>23400</v>
      </c>
      <c r="FE81" s="2">
        <f t="shared" si="89"/>
        <v>6.5</v>
      </c>
      <c r="FF81" s="2">
        <v>0.3</v>
      </c>
      <c r="FG81" s="2">
        <f t="shared" si="90"/>
        <v>2.9999999999999997E-4</v>
      </c>
      <c r="FH81" s="2">
        <f t="shared" si="91"/>
        <v>2.9605381579421048</v>
      </c>
      <c r="FI81" s="63" t="s">
        <v>5</v>
      </c>
      <c r="FJ81" s="8"/>
      <c r="FK81" s="8"/>
      <c r="FL81" s="8"/>
      <c r="FM81" s="57"/>
      <c r="FN81" s="57"/>
      <c r="FO81" s="57"/>
      <c r="FP81" s="57"/>
      <c r="FQ81" s="2">
        <f t="shared" si="116"/>
        <v>23400</v>
      </c>
      <c r="FR81" s="2">
        <f t="shared" si="92"/>
        <v>6.5</v>
      </c>
      <c r="FS81" s="2">
        <v>0.2</v>
      </c>
      <c r="FT81" s="2">
        <f t="shared" si="93"/>
        <v>2.0000000000000001E-4</v>
      </c>
      <c r="FU81" s="2">
        <f t="shared" si="94"/>
        <v>1.9736921052947367</v>
      </c>
      <c r="FV81" s="63" t="s">
        <v>5</v>
      </c>
      <c r="FZ81" s="8">
        <f t="shared" si="95"/>
        <v>2.9605381579421048</v>
      </c>
      <c r="GA81" s="8"/>
      <c r="GB81" s="8"/>
      <c r="GC81" s="8"/>
      <c r="GD81" s="8"/>
      <c r="GE81" s="8"/>
      <c r="GG81" s="57"/>
      <c r="GH81" s="57"/>
      <c r="GI81" s="57"/>
      <c r="GJ81" s="57"/>
      <c r="GK81" s="57"/>
      <c r="GL81" s="2">
        <f t="shared" si="117"/>
        <v>23400</v>
      </c>
      <c r="GM81" s="2">
        <f t="shared" si="96"/>
        <v>6.5</v>
      </c>
      <c r="GN81" s="2">
        <v>0.2</v>
      </c>
      <c r="GO81" s="2">
        <f t="shared" si="97"/>
        <v>2.0000000000000001E-4</v>
      </c>
      <c r="GP81" s="2">
        <f t="shared" si="98"/>
        <v>1.9736921052947367</v>
      </c>
      <c r="GQ81" s="63" t="s">
        <v>5</v>
      </c>
      <c r="GR81" s="8"/>
      <c r="GS81" s="8"/>
      <c r="GT81" s="8"/>
      <c r="GU81" s="57"/>
      <c r="GV81" s="57"/>
      <c r="GW81" s="57"/>
      <c r="GX81" s="2">
        <f t="shared" si="118"/>
        <v>23400</v>
      </c>
      <c r="GY81" s="2">
        <f t="shared" si="99"/>
        <v>6.5</v>
      </c>
      <c r="GZ81" s="2">
        <v>0.3</v>
      </c>
      <c r="HA81" s="2">
        <f t="shared" si="100"/>
        <v>2.9999999999999997E-4</v>
      </c>
      <c r="HB81" s="2">
        <f t="shared" si="101"/>
        <v>2.9605381579421048</v>
      </c>
      <c r="HC81" s="63" t="s">
        <v>5</v>
      </c>
      <c r="HD81" s="8"/>
      <c r="HE81" s="8"/>
      <c r="HF81" s="8"/>
      <c r="HG81" s="57"/>
      <c r="HH81" s="57"/>
      <c r="HI81" s="57"/>
      <c r="HJ81" s="57"/>
      <c r="HK81" s="2">
        <f t="shared" si="119"/>
        <v>23400</v>
      </c>
      <c r="HL81" s="2">
        <f t="shared" si="102"/>
        <v>6.5</v>
      </c>
      <c r="HM81" s="2">
        <v>0.2</v>
      </c>
      <c r="HN81" s="2">
        <f t="shared" si="103"/>
        <v>2.0000000000000001E-4</v>
      </c>
      <c r="HO81" s="2">
        <f t="shared" si="104"/>
        <v>1.9736921052947367</v>
      </c>
      <c r="HP81" s="63" t="s">
        <v>5</v>
      </c>
      <c r="HQ81" s="57"/>
      <c r="HR81" s="57"/>
      <c r="HS81" s="57"/>
      <c r="HT81" s="8">
        <f t="shared" si="105"/>
        <v>2.3026407895105261</v>
      </c>
      <c r="HU81" s="8"/>
      <c r="HV81" s="8"/>
      <c r="HW81" s="8"/>
      <c r="HX81" s="8"/>
      <c r="HY81" s="8"/>
      <c r="HZ81" s="57"/>
    </row>
    <row r="82" spans="1:234" x14ac:dyDescent="0.25">
      <c r="A82" s="2">
        <f t="shared" si="106"/>
        <v>23700</v>
      </c>
      <c r="B82" s="2">
        <f t="shared" si="60"/>
        <v>6.583333333333333</v>
      </c>
      <c r="C82" s="2">
        <v>0.3</v>
      </c>
      <c r="D82" s="2">
        <f t="shared" si="61"/>
        <v>2.9999999999999997E-4</v>
      </c>
      <c r="E82" s="2">
        <f t="shared" si="62"/>
        <v>2.9605381579421048</v>
      </c>
      <c r="F82" s="64"/>
      <c r="G82" s="8"/>
      <c r="H82" s="8"/>
      <c r="I82" s="8"/>
      <c r="J82" s="44"/>
      <c r="K82" s="44"/>
      <c r="L82" s="44"/>
      <c r="M82" s="44"/>
      <c r="N82" s="44"/>
      <c r="W82" s="2">
        <f t="shared" si="107"/>
        <v>23700</v>
      </c>
      <c r="X82" s="2">
        <f t="shared" si="63"/>
        <v>6.583333333333333</v>
      </c>
      <c r="Y82" s="2">
        <v>0.4</v>
      </c>
      <c r="Z82" s="2">
        <f t="shared" si="64"/>
        <v>4.0000000000000002E-4</v>
      </c>
      <c r="AA82" s="2">
        <f t="shared" si="65"/>
        <v>3.2876843836142471</v>
      </c>
      <c r="AB82" s="64"/>
      <c r="AC82" s="8"/>
      <c r="AD82" s="8"/>
      <c r="AE82" s="8"/>
      <c r="AF82" s="44"/>
      <c r="AG82" s="44"/>
      <c r="AH82" s="44"/>
      <c r="AI82" s="44"/>
      <c r="AJ82" s="44"/>
      <c r="AQ82" s="2">
        <f t="shared" si="108"/>
        <v>23700</v>
      </c>
      <c r="AR82" s="2">
        <f t="shared" si="66"/>
        <v>6.583333333333333</v>
      </c>
      <c r="AS82" s="2">
        <v>0.3</v>
      </c>
      <c r="AT82" s="2">
        <f t="shared" si="67"/>
        <v>2.9999999999999997E-4</v>
      </c>
      <c r="AU82" s="2">
        <f t="shared" si="68"/>
        <v>2.9605381579421048</v>
      </c>
      <c r="AV82" s="64"/>
      <c r="AW82" s="8"/>
      <c r="AX82" s="8"/>
      <c r="AY82" s="8"/>
      <c r="AZ82" s="52"/>
      <c r="BA82" s="52"/>
      <c r="BB82" s="52"/>
      <c r="BC82" s="2">
        <f t="shared" si="109"/>
        <v>23700</v>
      </c>
      <c r="BD82" s="2">
        <f t="shared" si="69"/>
        <v>6.583333333333333</v>
      </c>
      <c r="BE82" s="2">
        <v>0.3</v>
      </c>
      <c r="BF82" s="2">
        <f t="shared" si="70"/>
        <v>2.9999999999999997E-4</v>
      </c>
      <c r="BG82" s="2">
        <f t="shared" si="71"/>
        <v>2.9605381579421048</v>
      </c>
      <c r="BH82" s="64"/>
      <c r="BI82" s="8"/>
      <c r="BJ82" s="8"/>
      <c r="BK82" s="8"/>
      <c r="BL82" s="52"/>
      <c r="BM82" s="52"/>
      <c r="BN82" s="52"/>
      <c r="BO82" s="52"/>
      <c r="BP82" s="2">
        <f t="shared" si="110"/>
        <v>23700</v>
      </c>
      <c r="BQ82" s="2">
        <f t="shared" si="72"/>
        <v>6.583333333333333</v>
      </c>
      <c r="BR82" s="2">
        <v>0.3</v>
      </c>
      <c r="BS82" s="2">
        <f t="shared" si="73"/>
        <v>2.9999999999999997E-4</v>
      </c>
      <c r="BT82" s="2">
        <f t="shared" si="74"/>
        <v>2.9605381579421048</v>
      </c>
      <c r="BU82" s="64"/>
      <c r="BV82" s="52"/>
      <c r="BW82" s="52"/>
      <c r="BX82" s="52"/>
      <c r="BY82" s="8">
        <f t="shared" si="75"/>
        <v>2.9605381579421048</v>
      </c>
      <c r="BZ82" s="8"/>
      <c r="CA82" s="8"/>
      <c r="CB82" s="8"/>
      <c r="CC82" s="8"/>
      <c r="CD82" s="8"/>
      <c r="CE82" s="52"/>
      <c r="CL82" s="2">
        <f t="shared" si="111"/>
        <v>23700</v>
      </c>
      <c r="CM82" s="2">
        <f t="shared" si="76"/>
        <v>6.583333333333333</v>
      </c>
      <c r="CN82" s="2">
        <v>0.3</v>
      </c>
      <c r="CO82" s="2">
        <f t="shared" si="77"/>
        <v>2.9999999999999997E-4</v>
      </c>
      <c r="CP82" s="2">
        <f t="shared" si="78"/>
        <v>2.9605381579421048</v>
      </c>
      <c r="CQ82" s="64"/>
      <c r="CR82" s="8"/>
      <c r="CS82" s="8"/>
      <c r="CT82" s="8"/>
      <c r="CU82" s="52"/>
      <c r="CV82" s="52"/>
      <c r="CW82" s="52"/>
      <c r="CX82" s="2">
        <f t="shared" si="112"/>
        <v>23700</v>
      </c>
      <c r="CY82" s="2">
        <f t="shared" si="79"/>
        <v>6.583333333333333</v>
      </c>
      <c r="CZ82" s="2">
        <v>0.3</v>
      </c>
      <c r="DA82" s="2">
        <f t="shared" si="80"/>
        <v>2.9999999999999997E-4</v>
      </c>
      <c r="DB82" s="2">
        <f t="shared" si="81"/>
        <v>2.9605381579421048</v>
      </c>
      <c r="DC82" s="64"/>
      <c r="DD82" s="8"/>
      <c r="DE82" s="8"/>
      <c r="DF82" s="8"/>
      <c r="DG82" s="52"/>
      <c r="DH82" s="52"/>
      <c r="DI82" s="52"/>
      <c r="DJ82" s="52"/>
      <c r="DK82" s="2">
        <f t="shared" si="113"/>
        <v>23700</v>
      </c>
      <c r="DL82" s="2">
        <f t="shared" si="82"/>
        <v>6.583333333333333</v>
      </c>
      <c r="DM82" s="2">
        <v>0.3</v>
      </c>
      <c r="DN82" s="2">
        <f t="shared" si="83"/>
        <v>2.9999999999999997E-4</v>
      </c>
      <c r="DO82" s="2">
        <f t="shared" si="84"/>
        <v>2.9605381579421048</v>
      </c>
      <c r="DP82" s="64"/>
      <c r="DQ82" s="52"/>
      <c r="DR82" s="52"/>
      <c r="DS82" s="52"/>
      <c r="DT82" s="8">
        <f t="shared" si="85"/>
        <v>2.9605381579421048</v>
      </c>
      <c r="DU82" s="8"/>
      <c r="DV82" s="8"/>
      <c r="DW82" s="8"/>
      <c r="DX82" s="8"/>
      <c r="DY82" s="8"/>
      <c r="DZ82" s="52"/>
      <c r="ER82" s="2">
        <f t="shared" si="114"/>
        <v>23700</v>
      </c>
      <c r="ES82" s="2">
        <f t="shared" si="86"/>
        <v>6.583333333333333</v>
      </c>
      <c r="ET82" s="2">
        <v>0.3</v>
      </c>
      <c r="EU82" s="2">
        <f t="shared" si="87"/>
        <v>2.9999999999999997E-4</v>
      </c>
      <c r="EV82" s="2">
        <f t="shared" si="88"/>
        <v>2.9605381579421048</v>
      </c>
      <c r="EW82" s="64"/>
      <c r="EX82" s="8"/>
      <c r="EY82" s="8"/>
      <c r="EZ82" s="8"/>
      <c r="FA82" s="57"/>
      <c r="FB82" s="57"/>
      <c r="FC82" s="57"/>
      <c r="FD82" s="2">
        <f t="shared" si="115"/>
        <v>23700</v>
      </c>
      <c r="FE82" s="2">
        <f t="shared" si="89"/>
        <v>6.583333333333333</v>
      </c>
      <c r="FF82" s="2">
        <v>0.3</v>
      </c>
      <c r="FG82" s="2">
        <f t="shared" si="90"/>
        <v>2.9999999999999997E-4</v>
      </c>
      <c r="FH82" s="2">
        <f t="shared" si="91"/>
        <v>2.9605381579421048</v>
      </c>
      <c r="FI82" s="64"/>
      <c r="FJ82" s="8"/>
      <c r="FK82" s="8"/>
      <c r="FL82" s="8"/>
      <c r="FM82" s="57"/>
      <c r="FN82" s="57"/>
      <c r="FO82" s="57"/>
      <c r="FP82" s="57"/>
      <c r="FQ82" s="2">
        <f t="shared" si="116"/>
        <v>23700</v>
      </c>
      <c r="FR82" s="2">
        <f t="shared" si="92"/>
        <v>6.583333333333333</v>
      </c>
      <c r="FS82" s="2">
        <v>0.3</v>
      </c>
      <c r="FT82" s="2">
        <f t="shared" si="93"/>
        <v>2.9999999999999997E-4</v>
      </c>
      <c r="FU82" s="2">
        <f t="shared" si="94"/>
        <v>2.9605381579421048</v>
      </c>
      <c r="FV82" s="64"/>
      <c r="FZ82" s="8">
        <f t="shared" si="95"/>
        <v>2.9605381579421048</v>
      </c>
      <c r="GA82" s="8"/>
      <c r="GB82" s="8"/>
      <c r="GC82" s="8"/>
      <c r="GD82" s="8"/>
      <c r="GE82" s="8"/>
      <c r="GG82" s="57"/>
      <c r="GH82" s="57"/>
      <c r="GI82" s="57"/>
      <c r="GJ82" s="57"/>
      <c r="GK82" s="57"/>
      <c r="GL82" s="2">
        <f t="shared" si="117"/>
        <v>23700</v>
      </c>
      <c r="GM82" s="2">
        <f t="shared" si="96"/>
        <v>6.583333333333333</v>
      </c>
      <c r="GN82" s="2">
        <v>0.3</v>
      </c>
      <c r="GO82" s="2">
        <f t="shared" si="97"/>
        <v>2.9999999999999997E-4</v>
      </c>
      <c r="GP82" s="2">
        <f t="shared" si="98"/>
        <v>2.9605381579421048</v>
      </c>
      <c r="GQ82" s="64"/>
      <c r="GR82" s="8"/>
      <c r="GS82" s="8"/>
      <c r="GT82" s="8"/>
      <c r="GU82" s="57"/>
      <c r="GV82" s="57"/>
      <c r="GW82" s="57"/>
      <c r="GX82" s="2">
        <f t="shared" si="118"/>
        <v>23700</v>
      </c>
      <c r="GY82" s="2">
        <f t="shared" si="99"/>
        <v>6.583333333333333</v>
      </c>
      <c r="GZ82" s="2">
        <v>0.3</v>
      </c>
      <c r="HA82" s="2">
        <f t="shared" si="100"/>
        <v>2.9999999999999997E-4</v>
      </c>
      <c r="HB82" s="2">
        <f t="shared" si="101"/>
        <v>2.9605381579421048</v>
      </c>
      <c r="HC82" s="64"/>
      <c r="HD82" s="8"/>
      <c r="HE82" s="8"/>
      <c r="HF82" s="8"/>
      <c r="HG82" s="57"/>
      <c r="HH82" s="57"/>
      <c r="HI82" s="57"/>
      <c r="HJ82" s="57"/>
      <c r="HK82" s="2">
        <f t="shared" si="119"/>
        <v>23700</v>
      </c>
      <c r="HL82" s="2">
        <f t="shared" si="102"/>
        <v>6.583333333333333</v>
      </c>
      <c r="HM82" s="2">
        <v>0.3</v>
      </c>
      <c r="HN82" s="2">
        <f t="shared" si="103"/>
        <v>2.9999999999999997E-4</v>
      </c>
      <c r="HO82" s="2">
        <f t="shared" si="104"/>
        <v>2.9605381579421048</v>
      </c>
      <c r="HP82" s="64"/>
      <c r="HQ82" s="57"/>
      <c r="HR82" s="57"/>
      <c r="HS82" s="57"/>
      <c r="HT82" s="8">
        <f t="shared" si="105"/>
        <v>2.9605381579421048</v>
      </c>
      <c r="HU82" s="8"/>
      <c r="HV82" s="8"/>
      <c r="HW82" s="8"/>
      <c r="HX82" s="8"/>
      <c r="HY82" s="8"/>
      <c r="HZ82" s="57"/>
    </row>
    <row r="83" spans="1:234" x14ac:dyDescent="0.25">
      <c r="A83" s="2">
        <f t="shared" si="106"/>
        <v>24000</v>
      </c>
      <c r="B83" s="2">
        <f t="shared" si="60"/>
        <v>6.666666666666667</v>
      </c>
      <c r="C83" s="2">
        <v>0.5</v>
      </c>
      <c r="D83" s="2">
        <f t="shared" si="61"/>
        <v>5.0000000000000001E-4</v>
      </c>
      <c r="E83" s="2">
        <f t="shared" si="62"/>
        <v>4.9342302632368416</v>
      </c>
      <c r="F83" s="64"/>
      <c r="G83" s="8"/>
      <c r="H83" s="8"/>
      <c r="I83" s="8"/>
      <c r="J83" s="44"/>
      <c r="K83" s="44"/>
      <c r="L83" s="44"/>
      <c r="M83" s="44"/>
      <c r="N83" s="44"/>
      <c r="W83" s="2">
        <f t="shared" si="107"/>
        <v>24000</v>
      </c>
      <c r="X83" s="2">
        <f t="shared" si="63"/>
        <v>6.666666666666667</v>
      </c>
      <c r="Y83" s="2">
        <v>0.6</v>
      </c>
      <c r="Z83" s="2">
        <f t="shared" si="64"/>
        <v>5.9999999999999995E-4</v>
      </c>
      <c r="AA83" s="2">
        <f t="shared" si="65"/>
        <v>4.93152657542137</v>
      </c>
      <c r="AB83" s="64"/>
      <c r="AC83" s="8"/>
      <c r="AD83" s="8"/>
      <c r="AE83" s="8"/>
      <c r="AF83" s="44"/>
      <c r="AG83" s="44"/>
      <c r="AH83" s="44"/>
      <c r="AI83" s="44"/>
      <c r="AJ83" s="44"/>
      <c r="AQ83" s="2">
        <f t="shared" si="108"/>
        <v>24000</v>
      </c>
      <c r="AR83" s="2">
        <f t="shared" si="66"/>
        <v>6.666666666666667</v>
      </c>
      <c r="AS83" s="2">
        <v>0.5</v>
      </c>
      <c r="AT83" s="2">
        <f t="shared" si="67"/>
        <v>5.0000000000000001E-4</v>
      </c>
      <c r="AU83" s="2">
        <f t="shared" si="68"/>
        <v>4.9342302632368416</v>
      </c>
      <c r="AV83" s="64"/>
      <c r="AW83" s="8"/>
      <c r="AX83" s="8"/>
      <c r="AY83" s="8"/>
      <c r="AZ83" s="52"/>
      <c r="BA83" s="52"/>
      <c r="BB83" s="52"/>
      <c r="BC83" s="2">
        <f t="shared" si="109"/>
        <v>24000</v>
      </c>
      <c r="BD83" s="2">
        <f t="shared" si="69"/>
        <v>6.666666666666667</v>
      </c>
      <c r="BE83" s="2">
        <v>0.4</v>
      </c>
      <c r="BF83" s="2">
        <f t="shared" si="70"/>
        <v>4.0000000000000002E-4</v>
      </c>
      <c r="BG83" s="2">
        <f t="shared" si="71"/>
        <v>3.9473842105894734</v>
      </c>
      <c r="BH83" s="64"/>
      <c r="BI83" s="8"/>
      <c r="BJ83" s="8"/>
      <c r="BK83" s="8"/>
      <c r="BL83" s="52"/>
      <c r="BM83" s="52"/>
      <c r="BN83" s="52"/>
      <c r="BO83" s="52"/>
      <c r="BP83" s="2">
        <f t="shared" si="110"/>
        <v>24000</v>
      </c>
      <c r="BQ83" s="2">
        <f t="shared" si="72"/>
        <v>6.666666666666667</v>
      </c>
      <c r="BR83" s="2">
        <v>0.5</v>
      </c>
      <c r="BS83" s="2">
        <f t="shared" si="73"/>
        <v>5.0000000000000001E-4</v>
      </c>
      <c r="BT83" s="2">
        <f t="shared" si="74"/>
        <v>4.9342302632368416</v>
      </c>
      <c r="BU83" s="64"/>
      <c r="BV83" s="52"/>
      <c r="BW83" s="52"/>
      <c r="BX83" s="52"/>
      <c r="BY83" s="8">
        <f t="shared" si="75"/>
        <v>4.6052815790210522</v>
      </c>
      <c r="BZ83" s="8"/>
      <c r="CA83" s="8"/>
      <c r="CB83" s="8"/>
      <c r="CC83" s="8"/>
      <c r="CD83" s="8"/>
      <c r="CE83" s="52"/>
      <c r="CL83" s="2">
        <f t="shared" si="111"/>
        <v>24000</v>
      </c>
      <c r="CM83" s="2">
        <f t="shared" si="76"/>
        <v>6.666666666666667</v>
      </c>
      <c r="CN83" s="2">
        <v>0.4</v>
      </c>
      <c r="CO83" s="2">
        <f t="shared" si="77"/>
        <v>4.0000000000000002E-4</v>
      </c>
      <c r="CP83" s="2">
        <f t="shared" si="78"/>
        <v>3.9473842105894734</v>
      </c>
      <c r="CQ83" s="64"/>
      <c r="CR83" s="8"/>
      <c r="CS83" s="8"/>
      <c r="CT83" s="8"/>
      <c r="CU83" s="52"/>
      <c r="CV83" s="52"/>
      <c r="CW83" s="52"/>
      <c r="CX83" s="2">
        <f t="shared" si="112"/>
        <v>24000</v>
      </c>
      <c r="CY83" s="2">
        <f t="shared" si="79"/>
        <v>6.666666666666667</v>
      </c>
      <c r="CZ83" s="2">
        <v>0.5</v>
      </c>
      <c r="DA83" s="2">
        <f t="shared" si="80"/>
        <v>5.0000000000000001E-4</v>
      </c>
      <c r="DB83" s="2">
        <f t="shared" si="81"/>
        <v>4.9342302632368416</v>
      </c>
      <c r="DC83" s="64"/>
      <c r="DD83" s="8"/>
      <c r="DE83" s="8"/>
      <c r="DF83" s="8"/>
      <c r="DG83" s="52"/>
      <c r="DH83" s="52"/>
      <c r="DI83" s="52"/>
      <c r="DJ83" s="52"/>
      <c r="DK83" s="2">
        <f t="shared" si="113"/>
        <v>24000</v>
      </c>
      <c r="DL83" s="2">
        <f t="shared" si="82"/>
        <v>6.666666666666667</v>
      </c>
      <c r="DM83" s="2">
        <v>0.5</v>
      </c>
      <c r="DN83" s="2">
        <f t="shared" si="83"/>
        <v>5.0000000000000001E-4</v>
      </c>
      <c r="DO83" s="2">
        <f t="shared" si="84"/>
        <v>4.9342302632368416</v>
      </c>
      <c r="DP83" s="64"/>
      <c r="DQ83" s="52"/>
      <c r="DR83" s="52"/>
      <c r="DS83" s="52"/>
      <c r="DT83" s="8">
        <f t="shared" si="85"/>
        <v>4.6052815790210522</v>
      </c>
      <c r="DU83" s="8"/>
      <c r="DV83" s="8"/>
      <c r="DW83" s="8"/>
      <c r="DX83" s="8"/>
      <c r="DY83" s="8"/>
      <c r="DZ83" s="52"/>
      <c r="ER83" s="2">
        <f t="shared" si="114"/>
        <v>24000</v>
      </c>
      <c r="ES83" s="2">
        <f t="shared" si="86"/>
        <v>6.666666666666667</v>
      </c>
      <c r="ET83" s="2">
        <v>0.6</v>
      </c>
      <c r="EU83" s="2">
        <f t="shared" si="87"/>
        <v>5.9999999999999995E-4</v>
      </c>
      <c r="EV83" s="2">
        <f t="shared" si="88"/>
        <v>5.9210763158842097</v>
      </c>
      <c r="EW83" s="64"/>
      <c r="EX83" s="8"/>
      <c r="EY83" s="8"/>
      <c r="EZ83" s="8"/>
      <c r="FA83" s="57"/>
      <c r="FB83" s="57"/>
      <c r="FC83" s="57"/>
      <c r="FD83" s="2">
        <f t="shared" si="115"/>
        <v>24000</v>
      </c>
      <c r="FE83" s="2">
        <f t="shared" si="89"/>
        <v>6.666666666666667</v>
      </c>
      <c r="FF83" s="2">
        <v>0.4</v>
      </c>
      <c r="FG83" s="2">
        <f t="shared" si="90"/>
        <v>4.0000000000000002E-4</v>
      </c>
      <c r="FH83" s="2">
        <f t="shared" si="91"/>
        <v>3.9473842105894734</v>
      </c>
      <c r="FI83" s="64"/>
      <c r="FJ83" s="8"/>
      <c r="FK83" s="8"/>
      <c r="FL83" s="8"/>
      <c r="FM83" s="57"/>
      <c r="FN83" s="57"/>
      <c r="FO83" s="57"/>
      <c r="FP83" s="57"/>
      <c r="FQ83" s="2">
        <f t="shared" si="116"/>
        <v>24000</v>
      </c>
      <c r="FR83" s="2">
        <f t="shared" si="92"/>
        <v>6.666666666666667</v>
      </c>
      <c r="FS83" s="2">
        <v>0.5</v>
      </c>
      <c r="FT83" s="2">
        <f t="shared" si="93"/>
        <v>5.0000000000000001E-4</v>
      </c>
      <c r="FU83" s="2">
        <f t="shared" si="94"/>
        <v>4.9342302632368416</v>
      </c>
      <c r="FV83" s="64"/>
      <c r="FZ83" s="8">
        <f t="shared" si="95"/>
        <v>4.9342302632368416</v>
      </c>
      <c r="GA83" s="8"/>
      <c r="GB83" s="8"/>
      <c r="GC83" s="8"/>
      <c r="GD83" s="8"/>
      <c r="GE83" s="8"/>
      <c r="GG83" s="57"/>
      <c r="GH83" s="57"/>
      <c r="GI83" s="57"/>
      <c r="GJ83" s="57"/>
      <c r="GK83" s="57"/>
      <c r="GL83" s="2">
        <f t="shared" si="117"/>
        <v>24000</v>
      </c>
      <c r="GM83" s="2">
        <f t="shared" si="96"/>
        <v>6.666666666666667</v>
      </c>
      <c r="GN83" s="2">
        <v>0.5</v>
      </c>
      <c r="GO83" s="2">
        <f t="shared" si="97"/>
        <v>5.0000000000000001E-4</v>
      </c>
      <c r="GP83" s="2">
        <f t="shared" si="98"/>
        <v>4.9342302632368416</v>
      </c>
      <c r="GQ83" s="64"/>
      <c r="GR83" s="8"/>
      <c r="GS83" s="8"/>
      <c r="GT83" s="8"/>
      <c r="GU83" s="57"/>
      <c r="GV83" s="57"/>
      <c r="GW83" s="57"/>
      <c r="GX83" s="2">
        <f t="shared" si="118"/>
        <v>24000</v>
      </c>
      <c r="GY83" s="2">
        <f t="shared" si="99"/>
        <v>6.666666666666667</v>
      </c>
      <c r="GZ83" s="2">
        <v>0.4</v>
      </c>
      <c r="HA83" s="2">
        <f t="shared" si="100"/>
        <v>4.0000000000000002E-4</v>
      </c>
      <c r="HB83" s="2">
        <f t="shared" si="101"/>
        <v>3.9473842105894734</v>
      </c>
      <c r="HC83" s="64"/>
      <c r="HD83" s="8"/>
      <c r="HE83" s="8"/>
      <c r="HF83" s="8"/>
      <c r="HG83" s="57"/>
      <c r="HH83" s="57"/>
      <c r="HI83" s="57"/>
      <c r="HJ83" s="57"/>
      <c r="HK83" s="2">
        <f t="shared" si="119"/>
        <v>24000</v>
      </c>
      <c r="HL83" s="2">
        <f t="shared" si="102"/>
        <v>6.666666666666667</v>
      </c>
      <c r="HM83" s="2">
        <v>0.5</v>
      </c>
      <c r="HN83" s="2">
        <f t="shared" si="103"/>
        <v>5.0000000000000001E-4</v>
      </c>
      <c r="HO83" s="2">
        <f t="shared" si="104"/>
        <v>4.9342302632368416</v>
      </c>
      <c r="HP83" s="64"/>
      <c r="HQ83" s="57"/>
      <c r="HR83" s="57"/>
      <c r="HS83" s="57"/>
      <c r="HT83" s="8">
        <f t="shared" si="105"/>
        <v>4.6052815790210522</v>
      </c>
      <c r="HU83" s="8"/>
      <c r="HV83" s="8"/>
      <c r="HW83" s="8"/>
      <c r="HX83" s="8"/>
      <c r="HY83" s="8"/>
      <c r="HZ83" s="57"/>
    </row>
    <row r="84" spans="1:234" x14ac:dyDescent="0.25">
      <c r="A84" s="2">
        <f t="shared" si="106"/>
        <v>24300</v>
      </c>
      <c r="B84" s="2">
        <f t="shared" si="60"/>
        <v>6.75</v>
      </c>
      <c r="C84" s="2">
        <v>0.6</v>
      </c>
      <c r="D84" s="2">
        <f t="shared" si="61"/>
        <v>5.9999999999999995E-4</v>
      </c>
      <c r="E84" s="2">
        <f t="shared" si="62"/>
        <v>5.9210763158842097</v>
      </c>
      <c r="F84" s="65" t="s">
        <v>4</v>
      </c>
      <c r="G84" s="8"/>
      <c r="H84" s="8"/>
      <c r="I84" s="8"/>
      <c r="J84" s="44"/>
      <c r="K84" s="44"/>
      <c r="L84" s="44"/>
      <c r="M84" s="44"/>
      <c r="N84" s="44"/>
      <c r="W84" s="2">
        <f t="shared" si="107"/>
        <v>24300</v>
      </c>
      <c r="X84" s="2">
        <f t="shared" si="63"/>
        <v>6.75</v>
      </c>
      <c r="Y84" s="2">
        <v>0.5</v>
      </c>
      <c r="Z84" s="2">
        <f t="shared" si="64"/>
        <v>5.0000000000000001E-4</v>
      </c>
      <c r="AA84" s="2">
        <f t="shared" si="65"/>
        <v>4.1096054795178087</v>
      </c>
      <c r="AB84" s="65" t="s">
        <v>4</v>
      </c>
      <c r="AC84" s="8"/>
      <c r="AD84" s="8"/>
      <c r="AE84" s="8"/>
      <c r="AF84" s="44"/>
      <c r="AG84" s="44"/>
      <c r="AH84" s="44"/>
      <c r="AI84" s="44"/>
      <c r="AJ84" s="44"/>
      <c r="AQ84" s="2">
        <f t="shared" si="108"/>
        <v>24300</v>
      </c>
      <c r="AR84" s="2">
        <f t="shared" si="66"/>
        <v>6.75</v>
      </c>
      <c r="AS84" s="2">
        <v>0.6</v>
      </c>
      <c r="AT84" s="2">
        <f t="shared" si="67"/>
        <v>5.9999999999999995E-4</v>
      </c>
      <c r="AU84" s="2">
        <f t="shared" si="68"/>
        <v>5.9210763158842097</v>
      </c>
      <c r="AV84" s="65" t="s">
        <v>4</v>
      </c>
      <c r="AW84" s="8"/>
      <c r="AX84" s="8"/>
      <c r="AY84" s="8"/>
      <c r="AZ84" s="52"/>
      <c r="BA84" s="52"/>
      <c r="BB84" s="52"/>
      <c r="BC84" s="2">
        <f t="shared" si="109"/>
        <v>24300</v>
      </c>
      <c r="BD84" s="2">
        <f t="shared" si="69"/>
        <v>6.75</v>
      </c>
      <c r="BE84" s="2">
        <v>0.6</v>
      </c>
      <c r="BF84" s="2">
        <f t="shared" si="70"/>
        <v>5.9999999999999995E-4</v>
      </c>
      <c r="BG84" s="2">
        <f t="shared" si="71"/>
        <v>5.9210763158842097</v>
      </c>
      <c r="BH84" s="65" t="s">
        <v>4</v>
      </c>
      <c r="BI84" s="8"/>
      <c r="BJ84" s="8"/>
      <c r="BK84" s="8"/>
      <c r="BL84" s="52"/>
      <c r="BM84" s="52"/>
      <c r="BN84" s="52"/>
      <c r="BO84" s="52"/>
      <c r="BP84" s="2">
        <f t="shared" si="110"/>
        <v>24300</v>
      </c>
      <c r="BQ84" s="2">
        <f t="shared" si="72"/>
        <v>6.75</v>
      </c>
      <c r="BR84" s="2">
        <v>0.6</v>
      </c>
      <c r="BS84" s="2">
        <f t="shared" si="73"/>
        <v>5.9999999999999995E-4</v>
      </c>
      <c r="BT84" s="2">
        <f t="shared" si="74"/>
        <v>5.9210763158842097</v>
      </c>
      <c r="BU84" s="65" t="s">
        <v>4</v>
      </c>
      <c r="BV84" s="52"/>
      <c r="BW84" s="52"/>
      <c r="BX84" s="52"/>
      <c r="BY84" s="8">
        <f t="shared" si="75"/>
        <v>5.9210763158842097</v>
      </c>
      <c r="BZ84" s="8"/>
      <c r="CA84" s="8"/>
      <c r="CB84" s="8"/>
      <c r="CC84" s="8"/>
      <c r="CD84" s="8"/>
      <c r="CE84" s="52"/>
      <c r="CL84" s="2">
        <f t="shared" si="111"/>
        <v>24300</v>
      </c>
      <c r="CM84" s="2">
        <f t="shared" si="76"/>
        <v>6.75</v>
      </c>
      <c r="CN84" s="2">
        <v>0.5</v>
      </c>
      <c r="CO84" s="2">
        <f t="shared" si="77"/>
        <v>5.0000000000000001E-4</v>
      </c>
      <c r="CP84" s="2">
        <f t="shared" si="78"/>
        <v>4.9342302632368416</v>
      </c>
      <c r="CQ84" s="65" t="s">
        <v>4</v>
      </c>
      <c r="CR84" s="8"/>
      <c r="CS84" s="8"/>
      <c r="CT84" s="8"/>
      <c r="CU84" s="52"/>
      <c r="CV84" s="52"/>
      <c r="CW84" s="52"/>
      <c r="CX84" s="2">
        <f t="shared" si="112"/>
        <v>24300</v>
      </c>
      <c r="CY84" s="2">
        <f t="shared" si="79"/>
        <v>6.75</v>
      </c>
      <c r="CZ84" s="2">
        <v>0.5</v>
      </c>
      <c r="DA84" s="2">
        <f t="shared" si="80"/>
        <v>5.0000000000000001E-4</v>
      </c>
      <c r="DB84" s="2">
        <f t="shared" si="81"/>
        <v>4.9342302632368416</v>
      </c>
      <c r="DC84" s="65" t="s">
        <v>4</v>
      </c>
      <c r="DD84" s="8"/>
      <c r="DE84" s="8"/>
      <c r="DF84" s="8"/>
      <c r="DG84" s="52"/>
      <c r="DH84" s="52"/>
      <c r="DI84" s="52"/>
      <c r="DJ84" s="52"/>
      <c r="DK84" s="2">
        <f t="shared" si="113"/>
        <v>24300</v>
      </c>
      <c r="DL84" s="2">
        <f t="shared" si="82"/>
        <v>6.75</v>
      </c>
      <c r="DM84" s="2">
        <v>0.6</v>
      </c>
      <c r="DN84" s="2">
        <f t="shared" si="83"/>
        <v>5.9999999999999995E-4</v>
      </c>
      <c r="DO84" s="2">
        <f t="shared" si="84"/>
        <v>5.9210763158842097</v>
      </c>
      <c r="DP84" s="65" t="s">
        <v>4</v>
      </c>
      <c r="DQ84" s="52"/>
      <c r="DR84" s="52"/>
      <c r="DS84" s="52"/>
      <c r="DT84" s="8">
        <f t="shared" si="85"/>
        <v>5.2631789474526309</v>
      </c>
      <c r="DU84" s="8"/>
      <c r="DV84" s="8"/>
      <c r="DW84" s="8"/>
      <c r="DX84" s="8"/>
      <c r="DY84" s="8"/>
      <c r="DZ84" s="52"/>
      <c r="ER84" s="2">
        <f t="shared" si="114"/>
        <v>24300</v>
      </c>
      <c r="ES84" s="2">
        <f t="shared" si="86"/>
        <v>6.75</v>
      </c>
      <c r="ET84" s="2">
        <v>0.6</v>
      </c>
      <c r="EU84" s="2">
        <f t="shared" si="87"/>
        <v>5.9999999999999995E-4</v>
      </c>
      <c r="EV84" s="2">
        <f t="shared" si="88"/>
        <v>5.9210763158842097</v>
      </c>
      <c r="EW84" s="65" t="s">
        <v>4</v>
      </c>
      <c r="EX84" s="8"/>
      <c r="EY84" s="8"/>
      <c r="EZ84" s="8"/>
      <c r="FA84" s="57"/>
      <c r="FB84" s="57"/>
      <c r="FC84" s="57"/>
      <c r="FD84" s="2">
        <f t="shared" si="115"/>
        <v>24300</v>
      </c>
      <c r="FE84" s="2">
        <f t="shared" si="89"/>
        <v>6.75</v>
      </c>
      <c r="FF84" s="2">
        <v>0.6</v>
      </c>
      <c r="FG84" s="2">
        <f t="shared" si="90"/>
        <v>5.9999999999999995E-4</v>
      </c>
      <c r="FH84" s="2">
        <f t="shared" si="91"/>
        <v>5.9210763158842097</v>
      </c>
      <c r="FI84" s="65" t="s">
        <v>4</v>
      </c>
      <c r="FJ84" s="8"/>
      <c r="FK84" s="8"/>
      <c r="FL84" s="8"/>
      <c r="FM84" s="57"/>
      <c r="FN84" s="57"/>
      <c r="FO84" s="57"/>
      <c r="FP84" s="57"/>
      <c r="FQ84" s="2">
        <f t="shared" si="116"/>
        <v>24300</v>
      </c>
      <c r="FR84" s="2">
        <f t="shared" si="92"/>
        <v>6.75</v>
      </c>
      <c r="FS84" s="2">
        <v>0.6</v>
      </c>
      <c r="FT84" s="2">
        <f t="shared" si="93"/>
        <v>5.9999999999999995E-4</v>
      </c>
      <c r="FU84" s="2">
        <f t="shared" si="94"/>
        <v>5.9210763158842097</v>
      </c>
      <c r="FV84" s="65" t="s">
        <v>4</v>
      </c>
      <c r="FZ84" s="8">
        <f t="shared" si="95"/>
        <v>5.9210763158842097</v>
      </c>
      <c r="GA84" s="8"/>
      <c r="GB84" s="8"/>
      <c r="GC84" s="8"/>
      <c r="GD84" s="8"/>
      <c r="GE84" s="8"/>
      <c r="GG84" s="57"/>
      <c r="GH84" s="57"/>
      <c r="GI84" s="57"/>
      <c r="GJ84" s="57"/>
      <c r="GK84" s="57"/>
      <c r="GL84" s="2">
        <f t="shared" si="117"/>
        <v>24300</v>
      </c>
      <c r="GM84" s="2">
        <f t="shared" si="96"/>
        <v>6.75</v>
      </c>
      <c r="GN84" s="2">
        <v>0.6</v>
      </c>
      <c r="GO84" s="2">
        <f t="shared" si="97"/>
        <v>5.9999999999999995E-4</v>
      </c>
      <c r="GP84" s="2">
        <f t="shared" si="98"/>
        <v>5.9210763158842097</v>
      </c>
      <c r="GQ84" s="65" t="s">
        <v>4</v>
      </c>
      <c r="GR84" s="8"/>
      <c r="GS84" s="8"/>
      <c r="GT84" s="8"/>
      <c r="GU84" s="57"/>
      <c r="GV84" s="57"/>
      <c r="GW84" s="57"/>
      <c r="GX84" s="2">
        <f t="shared" si="118"/>
        <v>24300</v>
      </c>
      <c r="GY84" s="2">
        <f t="shared" si="99"/>
        <v>6.75</v>
      </c>
      <c r="GZ84" s="2">
        <v>0.6</v>
      </c>
      <c r="HA84" s="2">
        <f t="shared" si="100"/>
        <v>5.9999999999999995E-4</v>
      </c>
      <c r="HB84" s="2">
        <f t="shared" si="101"/>
        <v>5.9210763158842097</v>
      </c>
      <c r="HC84" s="65" t="s">
        <v>4</v>
      </c>
      <c r="HD84" s="8"/>
      <c r="HE84" s="8"/>
      <c r="HF84" s="8"/>
      <c r="HG84" s="57"/>
      <c r="HH84" s="57"/>
      <c r="HI84" s="57"/>
      <c r="HJ84" s="57"/>
      <c r="HK84" s="2">
        <f t="shared" si="119"/>
        <v>24300</v>
      </c>
      <c r="HL84" s="2">
        <f t="shared" si="102"/>
        <v>6.75</v>
      </c>
      <c r="HM84" s="2">
        <v>0.6</v>
      </c>
      <c r="HN84" s="2">
        <f t="shared" si="103"/>
        <v>5.9999999999999995E-4</v>
      </c>
      <c r="HO84" s="2">
        <f t="shared" si="104"/>
        <v>5.9210763158842097</v>
      </c>
      <c r="HP84" s="65" t="s">
        <v>4</v>
      </c>
      <c r="HQ84" s="57"/>
      <c r="HR84" s="57"/>
      <c r="HS84" s="57"/>
      <c r="HT84" s="8">
        <f t="shared" si="105"/>
        <v>5.9210763158842097</v>
      </c>
      <c r="HU84" s="8"/>
      <c r="HV84" s="8"/>
      <c r="HW84" s="8"/>
      <c r="HX84" s="8"/>
      <c r="HY84" s="8"/>
      <c r="HZ84" s="57"/>
    </row>
    <row r="85" spans="1:234" x14ac:dyDescent="0.25">
      <c r="A85" s="2">
        <f t="shared" si="106"/>
        <v>24600</v>
      </c>
      <c r="B85" s="2">
        <f t="shared" si="60"/>
        <v>6.833333333333333</v>
      </c>
      <c r="C85" s="2">
        <v>0.6</v>
      </c>
      <c r="D85" s="2">
        <f t="shared" si="61"/>
        <v>5.9999999999999995E-4</v>
      </c>
      <c r="E85" s="2">
        <f t="shared" si="62"/>
        <v>5.9210763158842097</v>
      </c>
      <c r="F85" s="65"/>
      <c r="G85" s="8"/>
      <c r="H85" s="8"/>
      <c r="I85" s="8"/>
      <c r="J85" s="44"/>
      <c r="K85" s="44"/>
      <c r="L85" s="44"/>
      <c r="M85" s="44"/>
      <c r="N85" s="44"/>
      <c r="W85" s="2">
        <f t="shared" si="107"/>
        <v>24600</v>
      </c>
      <c r="X85" s="2">
        <f t="shared" si="63"/>
        <v>6.833333333333333</v>
      </c>
      <c r="Y85" s="2">
        <v>0.6</v>
      </c>
      <c r="Z85" s="2">
        <f t="shared" si="64"/>
        <v>5.9999999999999995E-4</v>
      </c>
      <c r="AA85" s="2">
        <f t="shared" si="65"/>
        <v>4.93152657542137</v>
      </c>
      <c r="AB85" s="65"/>
      <c r="AC85" s="8"/>
      <c r="AD85" s="8"/>
      <c r="AE85" s="8"/>
      <c r="AF85" s="44"/>
      <c r="AG85" s="44"/>
      <c r="AH85" s="44"/>
      <c r="AI85" s="44"/>
      <c r="AJ85" s="44"/>
      <c r="AQ85" s="2">
        <f t="shared" si="108"/>
        <v>24600</v>
      </c>
      <c r="AR85" s="2">
        <f t="shared" si="66"/>
        <v>6.833333333333333</v>
      </c>
      <c r="AS85" s="2">
        <v>0.6</v>
      </c>
      <c r="AT85" s="2">
        <f t="shared" si="67"/>
        <v>5.9999999999999995E-4</v>
      </c>
      <c r="AU85" s="2">
        <f t="shared" si="68"/>
        <v>5.9210763158842097</v>
      </c>
      <c r="AV85" s="65"/>
      <c r="AW85" s="8"/>
      <c r="AX85" s="8"/>
      <c r="AY85" s="8"/>
      <c r="AZ85" s="52"/>
      <c r="BA85" s="52"/>
      <c r="BB85" s="52"/>
      <c r="BC85" s="2">
        <f t="shared" si="109"/>
        <v>24600</v>
      </c>
      <c r="BD85" s="2">
        <f t="shared" si="69"/>
        <v>6.833333333333333</v>
      </c>
      <c r="BE85" s="2">
        <v>0.6</v>
      </c>
      <c r="BF85" s="2">
        <f t="shared" si="70"/>
        <v>5.9999999999999995E-4</v>
      </c>
      <c r="BG85" s="2">
        <f t="shared" si="71"/>
        <v>5.9210763158842097</v>
      </c>
      <c r="BH85" s="65"/>
      <c r="BI85" s="8"/>
      <c r="BJ85" s="8"/>
      <c r="BK85" s="8"/>
      <c r="BL85" s="52"/>
      <c r="BM85" s="52"/>
      <c r="BN85" s="52"/>
      <c r="BO85" s="52"/>
      <c r="BP85" s="2">
        <f t="shared" si="110"/>
        <v>24600</v>
      </c>
      <c r="BQ85" s="2">
        <f t="shared" si="72"/>
        <v>6.833333333333333</v>
      </c>
      <c r="BR85" s="2">
        <v>0.6</v>
      </c>
      <c r="BS85" s="2">
        <f t="shared" si="73"/>
        <v>5.9999999999999995E-4</v>
      </c>
      <c r="BT85" s="2">
        <f t="shared" si="74"/>
        <v>5.9210763158842097</v>
      </c>
      <c r="BU85" s="65"/>
      <c r="BV85" s="52"/>
      <c r="BW85" s="52"/>
      <c r="BX85" s="52"/>
      <c r="BY85" s="8">
        <f t="shared" si="75"/>
        <v>5.9210763158842097</v>
      </c>
      <c r="BZ85" s="8"/>
      <c r="CA85" s="8"/>
      <c r="CB85" s="8"/>
      <c r="CC85" s="8"/>
      <c r="CD85" s="8"/>
      <c r="CE85" s="52"/>
      <c r="CL85" s="2">
        <f t="shared" si="111"/>
        <v>24600</v>
      </c>
      <c r="CM85" s="2">
        <f t="shared" si="76"/>
        <v>6.833333333333333</v>
      </c>
      <c r="CN85" s="2">
        <v>0.6</v>
      </c>
      <c r="CO85" s="2">
        <f t="shared" si="77"/>
        <v>5.9999999999999995E-4</v>
      </c>
      <c r="CP85" s="2">
        <f t="shared" si="78"/>
        <v>5.9210763158842097</v>
      </c>
      <c r="CQ85" s="65"/>
      <c r="CR85" s="8"/>
      <c r="CS85" s="8"/>
      <c r="CT85" s="8"/>
      <c r="CU85" s="52"/>
      <c r="CV85" s="52"/>
      <c r="CW85" s="52"/>
      <c r="CX85" s="2">
        <f t="shared" si="112"/>
        <v>24600</v>
      </c>
      <c r="CY85" s="2">
        <f t="shared" si="79"/>
        <v>6.833333333333333</v>
      </c>
      <c r="CZ85" s="2">
        <v>0.5</v>
      </c>
      <c r="DA85" s="2">
        <f t="shared" si="80"/>
        <v>5.0000000000000001E-4</v>
      </c>
      <c r="DB85" s="2">
        <f t="shared" si="81"/>
        <v>4.9342302632368416</v>
      </c>
      <c r="DC85" s="65"/>
      <c r="DD85" s="8"/>
      <c r="DE85" s="8"/>
      <c r="DF85" s="8"/>
      <c r="DG85" s="52"/>
      <c r="DH85" s="52"/>
      <c r="DI85" s="52"/>
      <c r="DJ85" s="52"/>
      <c r="DK85" s="2">
        <f t="shared" si="113"/>
        <v>24600</v>
      </c>
      <c r="DL85" s="2">
        <f t="shared" si="82"/>
        <v>6.833333333333333</v>
      </c>
      <c r="DM85" s="2">
        <v>0.6</v>
      </c>
      <c r="DN85" s="2">
        <f t="shared" si="83"/>
        <v>5.9999999999999995E-4</v>
      </c>
      <c r="DO85" s="2">
        <f t="shared" si="84"/>
        <v>5.9210763158842097</v>
      </c>
      <c r="DP85" s="65"/>
      <c r="DQ85" s="52"/>
      <c r="DR85" s="52"/>
      <c r="DS85" s="52"/>
      <c r="DT85" s="8">
        <f t="shared" si="85"/>
        <v>5.5921276316684212</v>
      </c>
      <c r="DU85" s="8"/>
      <c r="DV85" s="8"/>
      <c r="DW85" s="8"/>
      <c r="DX85" s="8"/>
      <c r="DY85" s="8"/>
      <c r="DZ85" s="52"/>
      <c r="ER85" s="2">
        <f t="shared" si="114"/>
        <v>24600</v>
      </c>
      <c r="ES85" s="2">
        <f t="shared" si="86"/>
        <v>6.833333333333333</v>
      </c>
      <c r="ET85" s="2">
        <v>0.7</v>
      </c>
      <c r="EU85" s="2">
        <f t="shared" si="87"/>
        <v>6.9999999999999999E-4</v>
      </c>
      <c r="EV85" s="2">
        <f t="shared" si="88"/>
        <v>6.9079223685315778</v>
      </c>
      <c r="EW85" s="65"/>
      <c r="EX85" s="8"/>
      <c r="EY85" s="8"/>
      <c r="EZ85" s="8"/>
      <c r="FA85" s="57"/>
      <c r="FB85" s="57"/>
      <c r="FC85" s="57"/>
      <c r="FD85" s="2">
        <f t="shared" si="115"/>
        <v>24600</v>
      </c>
      <c r="FE85" s="2">
        <f t="shared" si="89"/>
        <v>6.833333333333333</v>
      </c>
      <c r="FF85" s="2">
        <v>0.6</v>
      </c>
      <c r="FG85" s="2">
        <f t="shared" si="90"/>
        <v>5.9999999999999995E-4</v>
      </c>
      <c r="FH85" s="2">
        <f t="shared" si="91"/>
        <v>5.9210763158842097</v>
      </c>
      <c r="FI85" s="65"/>
      <c r="FJ85" s="8"/>
      <c r="FK85" s="8"/>
      <c r="FL85" s="8"/>
      <c r="FM85" s="57"/>
      <c r="FN85" s="57"/>
      <c r="FO85" s="57"/>
      <c r="FP85" s="57"/>
      <c r="FQ85" s="2">
        <f t="shared" si="116"/>
        <v>24600</v>
      </c>
      <c r="FR85" s="2">
        <f t="shared" si="92"/>
        <v>6.833333333333333</v>
      </c>
      <c r="FS85" s="2">
        <v>0.6</v>
      </c>
      <c r="FT85" s="2">
        <f t="shared" si="93"/>
        <v>5.9999999999999995E-4</v>
      </c>
      <c r="FU85" s="2">
        <f t="shared" si="94"/>
        <v>5.9210763158842097</v>
      </c>
      <c r="FV85" s="65"/>
      <c r="FZ85" s="8">
        <f t="shared" si="95"/>
        <v>6.2500250000999991</v>
      </c>
      <c r="GA85" s="8"/>
      <c r="GB85" s="8"/>
      <c r="GC85" s="8"/>
      <c r="GD85" s="8"/>
      <c r="GE85" s="8"/>
      <c r="GG85" s="57"/>
      <c r="GH85" s="57"/>
      <c r="GI85" s="57"/>
      <c r="GJ85" s="57"/>
      <c r="GK85" s="57"/>
      <c r="GL85" s="2">
        <f t="shared" si="117"/>
        <v>24600</v>
      </c>
      <c r="GM85" s="2">
        <f t="shared" si="96"/>
        <v>6.833333333333333</v>
      </c>
      <c r="GN85" s="2">
        <v>0.6</v>
      </c>
      <c r="GO85" s="2">
        <f t="shared" si="97"/>
        <v>5.9999999999999995E-4</v>
      </c>
      <c r="GP85" s="2">
        <f t="shared" si="98"/>
        <v>5.9210763158842097</v>
      </c>
      <c r="GQ85" s="65"/>
      <c r="GR85" s="8"/>
      <c r="GS85" s="8"/>
      <c r="GT85" s="8"/>
      <c r="GU85" s="57"/>
      <c r="GV85" s="57"/>
      <c r="GW85" s="57"/>
      <c r="GX85" s="2">
        <f t="shared" si="118"/>
        <v>24600</v>
      </c>
      <c r="GY85" s="2">
        <f t="shared" si="99"/>
        <v>6.833333333333333</v>
      </c>
      <c r="GZ85" s="2">
        <v>0.6</v>
      </c>
      <c r="HA85" s="2">
        <f t="shared" si="100"/>
        <v>5.9999999999999995E-4</v>
      </c>
      <c r="HB85" s="2">
        <f t="shared" si="101"/>
        <v>5.9210763158842097</v>
      </c>
      <c r="HC85" s="65"/>
      <c r="HD85" s="8"/>
      <c r="HE85" s="8"/>
      <c r="HF85" s="8"/>
      <c r="HG85" s="57"/>
      <c r="HH85" s="57"/>
      <c r="HI85" s="57"/>
      <c r="HJ85" s="57"/>
      <c r="HK85" s="2">
        <f t="shared" si="119"/>
        <v>24600</v>
      </c>
      <c r="HL85" s="2">
        <f t="shared" si="102"/>
        <v>6.833333333333333</v>
      </c>
      <c r="HM85" s="2">
        <v>0.6</v>
      </c>
      <c r="HN85" s="2">
        <f t="shared" si="103"/>
        <v>5.9999999999999995E-4</v>
      </c>
      <c r="HO85" s="2">
        <f t="shared" si="104"/>
        <v>5.9210763158842097</v>
      </c>
      <c r="HP85" s="65"/>
      <c r="HQ85" s="57"/>
      <c r="HR85" s="57"/>
      <c r="HS85" s="57"/>
      <c r="HT85" s="8">
        <f t="shared" si="105"/>
        <v>5.9210763158842097</v>
      </c>
      <c r="HU85" s="8"/>
      <c r="HV85" s="8"/>
      <c r="HW85" s="8"/>
      <c r="HX85" s="8"/>
      <c r="HY85" s="8"/>
      <c r="HZ85" s="57"/>
    </row>
    <row r="86" spans="1:234" x14ac:dyDescent="0.25">
      <c r="A86" s="2">
        <f t="shared" si="106"/>
        <v>24900</v>
      </c>
      <c r="B86" s="2">
        <f t="shared" si="60"/>
        <v>6.916666666666667</v>
      </c>
      <c r="C86" s="2">
        <v>0.6</v>
      </c>
      <c r="D86" s="2">
        <f t="shared" si="61"/>
        <v>5.9999999999999995E-4</v>
      </c>
      <c r="E86" s="2">
        <f t="shared" si="62"/>
        <v>5.9210763158842097</v>
      </c>
      <c r="F86" s="65"/>
      <c r="G86" s="8"/>
      <c r="H86" s="8"/>
      <c r="I86" s="8"/>
      <c r="J86" s="44"/>
      <c r="K86" s="44"/>
      <c r="L86" s="44"/>
      <c r="M86" s="44"/>
      <c r="N86" s="44"/>
      <c r="W86" s="2">
        <f t="shared" si="107"/>
        <v>24900</v>
      </c>
      <c r="X86" s="2">
        <f t="shared" si="63"/>
        <v>6.916666666666667</v>
      </c>
      <c r="Y86" s="2">
        <v>0.5</v>
      </c>
      <c r="Z86" s="2">
        <f t="shared" si="64"/>
        <v>5.0000000000000001E-4</v>
      </c>
      <c r="AA86" s="2">
        <f t="shared" si="65"/>
        <v>4.1096054795178087</v>
      </c>
      <c r="AB86" s="65"/>
      <c r="AC86" s="8"/>
      <c r="AD86" s="8"/>
      <c r="AE86" s="8"/>
      <c r="AF86" s="44"/>
      <c r="AG86" s="44"/>
      <c r="AH86" s="44"/>
      <c r="AI86" s="44"/>
      <c r="AJ86" s="44"/>
      <c r="AQ86" s="2">
        <f t="shared" si="108"/>
        <v>24900</v>
      </c>
      <c r="AR86" s="2">
        <f t="shared" si="66"/>
        <v>6.916666666666667</v>
      </c>
      <c r="AS86" s="2">
        <v>0.6</v>
      </c>
      <c r="AT86" s="2">
        <f t="shared" si="67"/>
        <v>5.9999999999999995E-4</v>
      </c>
      <c r="AU86" s="2">
        <f t="shared" si="68"/>
        <v>5.9210763158842097</v>
      </c>
      <c r="AV86" s="65"/>
      <c r="AW86" s="8"/>
      <c r="AX86" s="8"/>
      <c r="AY86" s="8"/>
      <c r="AZ86" s="52"/>
      <c r="BA86" s="52"/>
      <c r="BB86" s="52"/>
      <c r="BC86" s="2">
        <f t="shared" si="109"/>
        <v>24900</v>
      </c>
      <c r="BD86" s="2">
        <f t="shared" si="69"/>
        <v>6.916666666666667</v>
      </c>
      <c r="BE86" s="2">
        <v>0.5</v>
      </c>
      <c r="BF86" s="2">
        <f t="shared" si="70"/>
        <v>5.0000000000000001E-4</v>
      </c>
      <c r="BG86" s="2">
        <f t="shared" si="71"/>
        <v>4.9342302632368416</v>
      </c>
      <c r="BH86" s="65"/>
      <c r="BI86" s="8"/>
      <c r="BJ86" s="8"/>
      <c r="BK86" s="8"/>
      <c r="BL86" s="52"/>
      <c r="BM86" s="52"/>
      <c r="BN86" s="52"/>
      <c r="BO86" s="52"/>
      <c r="BP86" s="2">
        <f t="shared" si="110"/>
        <v>24900</v>
      </c>
      <c r="BQ86" s="2">
        <f t="shared" si="72"/>
        <v>6.916666666666667</v>
      </c>
      <c r="BR86" s="2">
        <v>0.6</v>
      </c>
      <c r="BS86" s="2">
        <f t="shared" si="73"/>
        <v>5.9999999999999995E-4</v>
      </c>
      <c r="BT86" s="2">
        <f t="shared" si="74"/>
        <v>5.9210763158842097</v>
      </c>
      <c r="BU86" s="65"/>
      <c r="BV86" s="52"/>
      <c r="BW86" s="52"/>
      <c r="BX86" s="52"/>
      <c r="BY86" s="8">
        <f t="shared" si="75"/>
        <v>5.5921276316684212</v>
      </c>
      <c r="BZ86" s="8"/>
      <c r="CA86" s="8"/>
      <c r="CB86" s="8"/>
      <c r="CC86" s="8"/>
      <c r="CD86" s="8"/>
      <c r="CE86" s="52"/>
      <c r="CL86" s="2">
        <f t="shared" si="111"/>
        <v>24900</v>
      </c>
      <c r="CM86" s="2">
        <f t="shared" si="76"/>
        <v>6.916666666666667</v>
      </c>
      <c r="CN86" s="2">
        <v>0.6</v>
      </c>
      <c r="CO86" s="2">
        <f t="shared" si="77"/>
        <v>5.9999999999999995E-4</v>
      </c>
      <c r="CP86" s="2">
        <f t="shared" si="78"/>
        <v>5.9210763158842097</v>
      </c>
      <c r="CQ86" s="65"/>
      <c r="CR86" s="8"/>
      <c r="CS86" s="8"/>
      <c r="CT86" s="8"/>
      <c r="CU86" s="52"/>
      <c r="CV86" s="52"/>
      <c r="CW86" s="52"/>
      <c r="CX86" s="2">
        <f t="shared" si="112"/>
        <v>24900</v>
      </c>
      <c r="CY86" s="2">
        <f t="shared" si="79"/>
        <v>6.916666666666667</v>
      </c>
      <c r="CZ86" s="2">
        <v>0.5</v>
      </c>
      <c r="DA86" s="2">
        <f t="shared" si="80"/>
        <v>5.0000000000000001E-4</v>
      </c>
      <c r="DB86" s="2">
        <f t="shared" si="81"/>
        <v>4.9342302632368416</v>
      </c>
      <c r="DC86" s="65"/>
      <c r="DD86" s="8"/>
      <c r="DE86" s="8"/>
      <c r="DF86" s="8"/>
      <c r="DG86" s="52"/>
      <c r="DH86" s="52"/>
      <c r="DI86" s="52"/>
      <c r="DJ86" s="52"/>
      <c r="DK86" s="2">
        <f t="shared" si="113"/>
        <v>24900</v>
      </c>
      <c r="DL86" s="2">
        <f t="shared" si="82"/>
        <v>6.916666666666667</v>
      </c>
      <c r="DM86" s="2">
        <v>0.6</v>
      </c>
      <c r="DN86" s="2">
        <f t="shared" si="83"/>
        <v>5.9999999999999995E-4</v>
      </c>
      <c r="DO86" s="2">
        <f t="shared" si="84"/>
        <v>5.9210763158842097</v>
      </c>
      <c r="DP86" s="65"/>
      <c r="DQ86" s="52"/>
      <c r="DR86" s="52"/>
      <c r="DS86" s="52"/>
      <c r="DT86" s="8">
        <f t="shared" si="85"/>
        <v>5.5921276316684212</v>
      </c>
      <c r="DU86" s="8"/>
      <c r="DV86" s="8"/>
      <c r="DW86" s="8"/>
      <c r="DX86" s="8"/>
      <c r="DY86" s="8"/>
      <c r="DZ86" s="52"/>
      <c r="ER86" s="2">
        <f t="shared" si="114"/>
        <v>24900</v>
      </c>
      <c r="ES86" s="2">
        <f t="shared" si="86"/>
        <v>6.916666666666667</v>
      </c>
      <c r="ET86" s="2">
        <v>0.6</v>
      </c>
      <c r="EU86" s="2">
        <f t="shared" si="87"/>
        <v>5.9999999999999995E-4</v>
      </c>
      <c r="EV86" s="2">
        <f t="shared" si="88"/>
        <v>5.9210763158842097</v>
      </c>
      <c r="EW86" s="65"/>
      <c r="EX86" s="8"/>
      <c r="EY86" s="8"/>
      <c r="EZ86" s="8"/>
      <c r="FA86" s="57"/>
      <c r="FB86" s="57"/>
      <c r="FC86" s="57"/>
      <c r="FD86" s="2">
        <f t="shared" si="115"/>
        <v>24900</v>
      </c>
      <c r="FE86" s="2">
        <f t="shared" si="89"/>
        <v>6.916666666666667</v>
      </c>
      <c r="FF86" s="2">
        <v>0.5</v>
      </c>
      <c r="FG86" s="2">
        <f t="shared" si="90"/>
        <v>5.0000000000000001E-4</v>
      </c>
      <c r="FH86" s="2">
        <f t="shared" si="91"/>
        <v>4.9342302632368416</v>
      </c>
      <c r="FI86" s="65"/>
      <c r="FJ86" s="8"/>
      <c r="FK86" s="8"/>
      <c r="FL86" s="8"/>
      <c r="FM86" s="57"/>
      <c r="FN86" s="57"/>
      <c r="FO86" s="57"/>
      <c r="FP86" s="57"/>
      <c r="FQ86" s="2">
        <f t="shared" si="116"/>
        <v>24900</v>
      </c>
      <c r="FR86" s="2">
        <f t="shared" si="92"/>
        <v>6.916666666666667</v>
      </c>
      <c r="FS86" s="2">
        <v>0.6</v>
      </c>
      <c r="FT86" s="2">
        <f t="shared" si="93"/>
        <v>5.9999999999999995E-4</v>
      </c>
      <c r="FU86" s="2">
        <f t="shared" si="94"/>
        <v>5.9210763158842097</v>
      </c>
      <c r="FV86" s="65"/>
      <c r="FZ86" s="8">
        <f t="shared" si="95"/>
        <v>5.5921276316684212</v>
      </c>
      <c r="GA86" s="8"/>
      <c r="GB86" s="8"/>
      <c r="GC86" s="8"/>
      <c r="GD86" s="8"/>
      <c r="GE86" s="8"/>
      <c r="GG86" s="57"/>
      <c r="GH86" s="57"/>
      <c r="GI86" s="57"/>
      <c r="GJ86" s="57"/>
      <c r="GK86" s="57"/>
      <c r="GL86" s="2">
        <f t="shared" si="117"/>
        <v>24900</v>
      </c>
      <c r="GM86" s="2">
        <f t="shared" si="96"/>
        <v>6.916666666666667</v>
      </c>
      <c r="GN86" s="2">
        <v>0.6</v>
      </c>
      <c r="GO86" s="2">
        <f t="shared" si="97"/>
        <v>5.9999999999999995E-4</v>
      </c>
      <c r="GP86" s="2">
        <f t="shared" si="98"/>
        <v>5.9210763158842097</v>
      </c>
      <c r="GQ86" s="65"/>
      <c r="GR86" s="8"/>
      <c r="GS86" s="8"/>
      <c r="GT86" s="8"/>
      <c r="GU86" s="57"/>
      <c r="GV86" s="57"/>
      <c r="GW86" s="57"/>
      <c r="GX86" s="2">
        <f t="shared" si="118"/>
        <v>24900</v>
      </c>
      <c r="GY86" s="2">
        <f t="shared" si="99"/>
        <v>6.916666666666667</v>
      </c>
      <c r="GZ86" s="2">
        <v>0.5</v>
      </c>
      <c r="HA86" s="2">
        <f t="shared" si="100"/>
        <v>5.0000000000000001E-4</v>
      </c>
      <c r="HB86" s="2">
        <f t="shared" si="101"/>
        <v>4.9342302632368416</v>
      </c>
      <c r="HC86" s="65"/>
      <c r="HD86" s="8"/>
      <c r="HE86" s="8"/>
      <c r="HF86" s="8"/>
      <c r="HG86" s="57"/>
      <c r="HH86" s="57"/>
      <c r="HI86" s="57"/>
      <c r="HJ86" s="57"/>
      <c r="HK86" s="2">
        <f t="shared" si="119"/>
        <v>24900</v>
      </c>
      <c r="HL86" s="2">
        <f t="shared" si="102"/>
        <v>6.916666666666667</v>
      </c>
      <c r="HM86" s="2">
        <v>0.6</v>
      </c>
      <c r="HN86" s="2">
        <f t="shared" si="103"/>
        <v>5.9999999999999995E-4</v>
      </c>
      <c r="HO86" s="2">
        <f t="shared" si="104"/>
        <v>5.9210763158842097</v>
      </c>
      <c r="HP86" s="65"/>
      <c r="HQ86" s="57"/>
      <c r="HR86" s="57"/>
      <c r="HS86" s="57"/>
      <c r="HT86" s="8">
        <f t="shared" si="105"/>
        <v>5.5921276316684212</v>
      </c>
      <c r="HU86" s="8"/>
      <c r="HV86" s="8"/>
      <c r="HW86" s="8"/>
      <c r="HX86" s="8"/>
      <c r="HY86" s="8"/>
      <c r="HZ86" s="57"/>
    </row>
    <row r="87" spans="1:234" x14ac:dyDescent="0.25">
      <c r="A87" s="2">
        <f t="shared" si="106"/>
        <v>25200</v>
      </c>
      <c r="B87" s="2">
        <f t="shared" si="60"/>
        <v>7</v>
      </c>
      <c r="C87" s="2">
        <v>0.6</v>
      </c>
      <c r="D87" s="2">
        <f t="shared" si="61"/>
        <v>5.9999999999999995E-4</v>
      </c>
      <c r="E87" s="2">
        <f t="shared" si="62"/>
        <v>5.9210763158842097</v>
      </c>
      <c r="F87" s="65"/>
      <c r="G87" s="8"/>
      <c r="H87" s="8"/>
      <c r="I87" s="8"/>
      <c r="J87" s="44"/>
      <c r="K87" s="44"/>
      <c r="L87" s="44"/>
      <c r="M87" s="44"/>
      <c r="N87" s="44"/>
      <c r="W87" s="2">
        <f t="shared" si="107"/>
        <v>25200</v>
      </c>
      <c r="X87" s="2">
        <f t="shared" si="63"/>
        <v>7</v>
      </c>
      <c r="Y87" s="2">
        <v>0.6</v>
      </c>
      <c r="Z87" s="2">
        <f t="shared" si="64"/>
        <v>5.9999999999999995E-4</v>
      </c>
      <c r="AA87" s="2">
        <f t="shared" si="65"/>
        <v>4.93152657542137</v>
      </c>
      <c r="AB87" s="65"/>
      <c r="AC87" s="8"/>
      <c r="AD87" s="8"/>
      <c r="AE87" s="8"/>
      <c r="AF87" s="44"/>
      <c r="AG87" s="44"/>
      <c r="AH87" s="44"/>
      <c r="AI87" s="44"/>
      <c r="AJ87" s="44"/>
      <c r="AQ87" s="2">
        <f t="shared" si="108"/>
        <v>25200</v>
      </c>
      <c r="AR87" s="2">
        <f t="shared" si="66"/>
        <v>7</v>
      </c>
      <c r="AS87" s="2">
        <v>0.6</v>
      </c>
      <c r="AT87" s="2">
        <f t="shared" si="67"/>
        <v>5.9999999999999995E-4</v>
      </c>
      <c r="AU87" s="2">
        <f t="shared" si="68"/>
        <v>5.9210763158842097</v>
      </c>
      <c r="AV87" s="65"/>
      <c r="AW87" s="8"/>
      <c r="AX87" s="8"/>
      <c r="AY87" s="8"/>
      <c r="AZ87" s="52"/>
      <c r="BA87" s="52"/>
      <c r="BB87" s="52"/>
      <c r="BC87" s="2">
        <f t="shared" si="109"/>
        <v>25200</v>
      </c>
      <c r="BD87" s="2">
        <f t="shared" si="69"/>
        <v>7</v>
      </c>
      <c r="BE87" s="2">
        <v>0.6</v>
      </c>
      <c r="BF87" s="2">
        <f t="shared" si="70"/>
        <v>5.9999999999999995E-4</v>
      </c>
      <c r="BG87" s="2">
        <f t="shared" si="71"/>
        <v>5.9210763158842097</v>
      </c>
      <c r="BH87" s="65"/>
      <c r="BI87" s="8"/>
      <c r="BJ87" s="8"/>
      <c r="BK87" s="8"/>
      <c r="BL87" s="52"/>
      <c r="BM87" s="52"/>
      <c r="BN87" s="52"/>
      <c r="BO87" s="52"/>
      <c r="BP87" s="2">
        <f t="shared" si="110"/>
        <v>25200</v>
      </c>
      <c r="BQ87" s="2">
        <f t="shared" si="72"/>
        <v>7</v>
      </c>
      <c r="BR87" s="2">
        <v>0.6</v>
      </c>
      <c r="BS87" s="2">
        <f t="shared" si="73"/>
        <v>5.9999999999999995E-4</v>
      </c>
      <c r="BT87" s="2">
        <f t="shared" si="74"/>
        <v>5.9210763158842097</v>
      </c>
      <c r="BU87" s="65"/>
      <c r="BV87" s="52"/>
      <c r="BW87" s="52"/>
      <c r="BX87" s="52"/>
      <c r="BY87" s="8">
        <f t="shared" si="75"/>
        <v>5.9210763158842097</v>
      </c>
      <c r="BZ87" s="8"/>
      <c r="CA87" s="8"/>
      <c r="CB87" s="8"/>
      <c r="CC87" s="8"/>
      <c r="CD87" s="8"/>
      <c r="CE87" s="52"/>
      <c r="CL87" s="2">
        <f t="shared" si="111"/>
        <v>25200</v>
      </c>
      <c r="CM87" s="2">
        <f t="shared" si="76"/>
        <v>7</v>
      </c>
      <c r="CN87" s="2">
        <v>0.5</v>
      </c>
      <c r="CO87" s="2">
        <f t="shared" si="77"/>
        <v>5.0000000000000001E-4</v>
      </c>
      <c r="CP87" s="2">
        <f t="shared" si="78"/>
        <v>4.9342302632368416</v>
      </c>
      <c r="CQ87" s="65"/>
      <c r="CR87" s="8"/>
      <c r="CS87" s="8"/>
      <c r="CT87" s="8"/>
      <c r="CU87" s="52"/>
      <c r="CV87" s="52"/>
      <c r="CW87" s="52"/>
      <c r="CX87" s="2">
        <f t="shared" si="112"/>
        <v>25200</v>
      </c>
      <c r="CY87" s="2">
        <f t="shared" si="79"/>
        <v>7</v>
      </c>
      <c r="CZ87" s="2">
        <v>0.5</v>
      </c>
      <c r="DA87" s="2">
        <f t="shared" si="80"/>
        <v>5.0000000000000001E-4</v>
      </c>
      <c r="DB87" s="2">
        <f t="shared" si="81"/>
        <v>4.9342302632368416</v>
      </c>
      <c r="DC87" s="65"/>
      <c r="DD87" s="8"/>
      <c r="DE87" s="8"/>
      <c r="DF87" s="8"/>
      <c r="DG87" s="52"/>
      <c r="DH87" s="52"/>
      <c r="DI87" s="52"/>
      <c r="DJ87" s="52"/>
      <c r="DK87" s="2">
        <f t="shared" si="113"/>
        <v>25200</v>
      </c>
      <c r="DL87" s="2">
        <f t="shared" si="82"/>
        <v>7</v>
      </c>
      <c r="DM87" s="2">
        <v>0.6</v>
      </c>
      <c r="DN87" s="2">
        <f t="shared" si="83"/>
        <v>5.9999999999999995E-4</v>
      </c>
      <c r="DO87" s="2">
        <f t="shared" si="84"/>
        <v>5.9210763158842097</v>
      </c>
      <c r="DP87" s="65"/>
      <c r="DQ87" s="52"/>
      <c r="DR87" s="52"/>
      <c r="DS87" s="52"/>
      <c r="DT87" s="8">
        <f t="shared" si="85"/>
        <v>5.2631789474526309</v>
      </c>
      <c r="DU87" s="8"/>
      <c r="DV87" s="8"/>
      <c r="DW87" s="8"/>
      <c r="DX87" s="8"/>
      <c r="DY87" s="8"/>
      <c r="DZ87" s="52"/>
      <c r="ER87" s="2">
        <f t="shared" si="114"/>
        <v>25200</v>
      </c>
      <c r="ES87" s="2">
        <f t="shared" si="86"/>
        <v>7</v>
      </c>
      <c r="ET87" s="2">
        <v>0.8</v>
      </c>
      <c r="EU87" s="2">
        <f t="shared" si="87"/>
        <v>8.0000000000000004E-4</v>
      </c>
      <c r="EV87" s="2">
        <f t="shared" si="88"/>
        <v>7.8947684211789468</v>
      </c>
      <c r="EW87" s="65"/>
      <c r="EX87" s="8"/>
      <c r="EY87" s="8"/>
      <c r="EZ87" s="8"/>
      <c r="FA87" s="57"/>
      <c r="FB87" s="57"/>
      <c r="FC87" s="57"/>
      <c r="FD87" s="2">
        <f t="shared" si="115"/>
        <v>25200</v>
      </c>
      <c r="FE87" s="2">
        <f t="shared" si="89"/>
        <v>7</v>
      </c>
      <c r="FF87" s="2">
        <v>0.6</v>
      </c>
      <c r="FG87" s="2">
        <f t="shared" si="90"/>
        <v>5.9999999999999995E-4</v>
      </c>
      <c r="FH87" s="2">
        <f t="shared" si="91"/>
        <v>5.9210763158842097</v>
      </c>
      <c r="FI87" s="65"/>
      <c r="FJ87" s="8"/>
      <c r="FK87" s="8"/>
      <c r="FL87" s="8"/>
      <c r="FM87" s="57"/>
      <c r="FN87" s="57"/>
      <c r="FO87" s="57"/>
      <c r="FP87" s="57"/>
      <c r="FQ87" s="2">
        <f t="shared" si="116"/>
        <v>25200</v>
      </c>
      <c r="FR87" s="2">
        <f t="shared" si="92"/>
        <v>7</v>
      </c>
      <c r="FS87" s="2">
        <v>0.6</v>
      </c>
      <c r="FT87" s="2">
        <f t="shared" si="93"/>
        <v>5.9999999999999995E-4</v>
      </c>
      <c r="FU87" s="2">
        <f t="shared" si="94"/>
        <v>5.9210763158842097</v>
      </c>
      <c r="FV87" s="65"/>
      <c r="FZ87" s="8">
        <f t="shared" si="95"/>
        <v>6.5789736843157884</v>
      </c>
      <c r="GA87" s="8"/>
      <c r="GB87" s="8"/>
      <c r="GC87" s="8"/>
      <c r="GD87" s="8"/>
      <c r="GE87" s="8"/>
      <c r="GG87" s="57"/>
      <c r="GH87" s="57"/>
      <c r="GI87" s="57"/>
      <c r="GJ87" s="57"/>
      <c r="GK87" s="57"/>
      <c r="GL87" s="2">
        <f t="shared" si="117"/>
        <v>25200</v>
      </c>
      <c r="GM87" s="2">
        <f t="shared" si="96"/>
        <v>7</v>
      </c>
      <c r="GN87" s="2">
        <v>0.6</v>
      </c>
      <c r="GO87" s="2">
        <f t="shared" si="97"/>
        <v>5.9999999999999995E-4</v>
      </c>
      <c r="GP87" s="2">
        <f t="shared" si="98"/>
        <v>5.9210763158842097</v>
      </c>
      <c r="GQ87" s="65"/>
      <c r="GR87" s="8"/>
      <c r="GS87" s="8"/>
      <c r="GT87" s="8"/>
      <c r="GU87" s="57"/>
      <c r="GV87" s="57"/>
      <c r="GW87" s="57"/>
      <c r="GX87" s="2">
        <f t="shared" si="118"/>
        <v>25200</v>
      </c>
      <c r="GY87" s="2">
        <f t="shared" si="99"/>
        <v>7</v>
      </c>
      <c r="GZ87" s="2">
        <v>0.6</v>
      </c>
      <c r="HA87" s="2">
        <f t="shared" si="100"/>
        <v>5.9999999999999995E-4</v>
      </c>
      <c r="HB87" s="2">
        <f t="shared" si="101"/>
        <v>5.9210763158842097</v>
      </c>
      <c r="HC87" s="65"/>
      <c r="HD87" s="8"/>
      <c r="HE87" s="8"/>
      <c r="HF87" s="8"/>
      <c r="HG87" s="57"/>
      <c r="HH87" s="57"/>
      <c r="HI87" s="57"/>
      <c r="HJ87" s="57"/>
      <c r="HK87" s="2">
        <f t="shared" si="119"/>
        <v>25200</v>
      </c>
      <c r="HL87" s="2">
        <f t="shared" si="102"/>
        <v>7</v>
      </c>
      <c r="HM87" s="2">
        <v>0.6</v>
      </c>
      <c r="HN87" s="2">
        <f t="shared" si="103"/>
        <v>5.9999999999999995E-4</v>
      </c>
      <c r="HO87" s="2">
        <f t="shared" si="104"/>
        <v>5.9210763158842097</v>
      </c>
      <c r="HP87" s="65"/>
      <c r="HQ87" s="57"/>
      <c r="HR87" s="57"/>
      <c r="HS87" s="57"/>
      <c r="HT87" s="8">
        <f t="shared" si="105"/>
        <v>5.9210763158842097</v>
      </c>
      <c r="HU87" s="8"/>
      <c r="HV87" s="8"/>
      <c r="HW87" s="8"/>
      <c r="HX87" s="8"/>
      <c r="HY87" s="8"/>
      <c r="HZ87" s="57"/>
    </row>
    <row r="88" spans="1:234" x14ac:dyDescent="0.25">
      <c r="A88" s="2">
        <f t="shared" si="106"/>
        <v>25500</v>
      </c>
      <c r="B88" s="2">
        <f t="shared" si="60"/>
        <v>7.083333333333333</v>
      </c>
      <c r="C88" s="2">
        <v>0.6</v>
      </c>
      <c r="D88" s="2">
        <f t="shared" si="61"/>
        <v>5.9999999999999995E-4</v>
      </c>
      <c r="E88" s="2">
        <f t="shared" si="62"/>
        <v>5.9210763158842097</v>
      </c>
      <c r="F88" s="65"/>
      <c r="G88" s="8"/>
      <c r="H88" s="8"/>
      <c r="I88" s="8"/>
      <c r="J88" s="44"/>
      <c r="K88" s="44"/>
      <c r="L88" s="44"/>
      <c r="M88" s="44"/>
      <c r="N88" s="44"/>
      <c r="W88" s="2">
        <f t="shared" si="107"/>
        <v>25500</v>
      </c>
      <c r="X88" s="2">
        <f t="shared" si="63"/>
        <v>7.083333333333333</v>
      </c>
      <c r="Y88" s="2">
        <v>0.6</v>
      </c>
      <c r="Z88" s="2">
        <f t="shared" si="64"/>
        <v>5.9999999999999995E-4</v>
      </c>
      <c r="AA88" s="2">
        <f t="shared" si="65"/>
        <v>4.93152657542137</v>
      </c>
      <c r="AB88" s="65"/>
      <c r="AC88" s="8"/>
      <c r="AD88" s="8"/>
      <c r="AE88" s="8"/>
      <c r="AF88" s="44"/>
      <c r="AG88" s="44"/>
      <c r="AH88" s="44"/>
      <c r="AI88" s="44"/>
      <c r="AJ88" s="44"/>
      <c r="AQ88" s="2">
        <f t="shared" si="108"/>
        <v>25500</v>
      </c>
      <c r="AR88" s="2">
        <f t="shared" si="66"/>
        <v>7.083333333333333</v>
      </c>
      <c r="AS88" s="2">
        <v>0.6</v>
      </c>
      <c r="AT88" s="2">
        <f t="shared" si="67"/>
        <v>5.9999999999999995E-4</v>
      </c>
      <c r="AU88" s="2">
        <f t="shared" si="68"/>
        <v>5.9210763158842097</v>
      </c>
      <c r="AV88" s="65"/>
      <c r="AW88" s="8"/>
      <c r="AX88" s="8"/>
      <c r="AY88" s="8"/>
      <c r="AZ88" s="52"/>
      <c r="BA88" s="52"/>
      <c r="BB88" s="52"/>
      <c r="BC88" s="2">
        <f t="shared" si="109"/>
        <v>25500</v>
      </c>
      <c r="BD88" s="2">
        <f t="shared" si="69"/>
        <v>7.083333333333333</v>
      </c>
      <c r="BE88" s="2">
        <v>0.6</v>
      </c>
      <c r="BF88" s="2">
        <f t="shared" si="70"/>
        <v>5.9999999999999995E-4</v>
      </c>
      <c r="BG88" s="2">
        <f t="shared" si="71"/>
        <v>5.9210763158842097</v>
      </c>
      <c r="BH88" s="65"/>
      <c r="BI88" s="8"/>
      <c r="BJ88" s="8"/>
      <c r="BK88" s="8"/>
      <c r="BL88" s="52"/>
      <c r="BM88" s="52"/>
      <c r="BN88" s="52"/>
      <c r="BO88" s="52"/>
      <c r="BP88" s="2">
        <f t="shared" si="110"/>
        <v>25500</v>
      </c>
      <c r="BQ88" s="2">
        <f t="shared" si="72"/>
        <v>7.083333333333333</v>
      </c>
      <c r="BR88" s="2">
        <v>0.6</v>
      </c>
      <c r="BS88" s="2">
        <f t="shared" si="73"/>
        <v>5.9999999999999995E-4</v>
      </c>
      <c r="BT88" s="2">
        <f t="shared" si="74"/>
        <v>5.9210763158842097</v>
      </c>
      <c r="BU88" s="65"/>
      <c r="BV88" s="52"/>
      <c r="BW88" s="52"/>
      <c r="BX88" s="52"/>
      <c r="BY88" s="8">
        <f t="shared" si="75"/>
        <v>5.9210763158842097</v>
      </c>
      <c r="BZ88" s="8"/>
      <c r="CA88" s="8"/>
      <c r="CB88" s="8"/>
      <c r="CC88" s="8"/>
      <c r="CD88" s="8"/>
      <c r="CE88" s="52"/>
      <c r="CL88" s="2">
        <f t="shared" si="111"/>
        <v>25500</v>
      </c>
      <c r="CM88" s="2">
        <f t="shared" si="76"/>
        <v>7.083333333333333</v>
      </c>
      <c r="CN88" s="2">
        <v>0.6</v>
      </c>
      <c r="CO88" s="2">
        <f t="shared" si="77"/>
        <v>5.9999999999999995E-4</v>
      </c>
      <c r="CP88" s="2">
        <f t="shared" si="78"/>
        <v>5.9210763158842097</v>
      </c>
      <c r="CQ88" s="65"/>
      <c r="CR88" s="8"/>
      <c r="CS88" s="8"/>
      <c r="CT88" s="8"/>
      <c r="CU88" s="52"/>
      <c r="CV88" s="52"/>
      <c r="CW88" s="52"/>
      <c r="CX88" s="2">
        <f t="shared" si="112"/>
        <v>25500</v>
      </c>
      <c r="CY88" s="2">
        <f t="shared" si="79"/>
        <v>7.083333333333333</v>
      </c>
      <c r="CZ88" s="2">
        <v>0.5</v>
      </c>
      <c r="DA88" s="2">
        <f t="shared" si="80"/>
        <v>5.0000000000000001E-4</v>
      </c>
      <c r="DB88" s="2">
        <f t="shared" si="81"/>
        <v>4.9342302632368416</v>
      </c>
      <c r="DC88" s="65"/>
      <c r="DD88" s="8"/>
      <c r="DE88" s="8"/>
      <c r="DF88" s="8"/>
      <c r="DG88" s="52"/>
      <c r="DH88" s="52"/>
      <c r="DI88" s="52"/>
      <c r="DJ88" s="52"/>
      <c r="DK88" s="2">
        <f t="shared" si="113"/>
        <v>25500</v>
      </c>
      <c r="DL88" s="2">
        <f t="shared" si="82"/>
        <v>7.083333333333333</v>
      </c>
      <c r="DM88" s="2">
        <v>0.6</v>
      </c>
      <c r="DN88" s="2">
        <f t="shared" si="83"/>
        <v>5.9999999999999995E-4</v>
      </c>
      <c r="DO88" s="2">
        <f t="shared" si="84"/>
        <v>5.9210763158842097</v>
      </c>
      <c r="DP88" s="65"/>
      <c r="DQ88" s="52"/>
      <c r="DR88" s="52"/>
      <c r="DS88" s="52"/>
      <c r="DT88" s="8">
        <f t="shared" si="85"/>
        <v>5.5921276316684212</v>
      </c>
      <c r="DU88" s="8"/>
      <c r="DV88" s="8"/>
      <c r="DW88" s="8"/>
      <c r="DX88" s="8"/>
      <c r="DY88" s="8"/>
      <c r="DZ88" s="52"/>
      <c r="ER88" s="2">
        <f t="shared" si="114"/>
        <v>25500</v>
      </c>
      <c r="ES88" s="2">
        <f t="shared" si="86"/>
        <v>7.083333333333333</v>
      </c>
      <c r="ET88" s="2">
        <v>0.6</v>
      </c>
      <c r="EU88" s="2">
        <f t="shared" si="87"/>
        <v>5.9999999999999995E-4</v>
      </c>
      <c r="EV88" s="2">
        <f t="shared" si="88"/>
        <v>5.9210763158842097</v>
      </c>
      <c r="EW88" s="65"/>
      <c r="EX88" s="8"/>
      <c r="EY88" s="8"/>
      <c r="EZ88" s="8"/>
      <c r="FA88" s="57"/>
      <c r="FB88" s="57"/>
      <c r="FC88" s="57"/>
      <c r="FD88" s="2">
        <f t="shared" si="115"/>
        <v>25500</v>
      </c>
      <c r="FE88" s="2">
        <f t="shared" si="89"/>
        <v>7.083333333333333</v>
      </c>
      <c r="FF88" s="2">
        <v>0.6</v>
      </c>
      <c r="FG88" s="2">
        <f t="shared" si="90"/>
        <v>5.9999999999999995E-4</v>
      </c>
      <c r="FH88" s="2">
        <f t="shared" si="91"/>
        <v>5.9210763158842097</v>
      </c>
      <c r="FI88" s="65"/>
      <c r="FJ88" s="8"/>
      <c r="FK88" s="8"/>
      <c r="FL88" s="8"/>
      <c r="FM88" s="57"/>
      <c r="FN88" s="57"/>
      <c r="FO88" s="57"/>
      <c r="FP88" s="57"/>
      <c r="FQ88" s="2">
        <f t="shared" si="116"/>
        <v>25500</v>
      </c>
      <c r="FR88" s="2">
        <f t="shared" si="92"/>
        <v>7.083333333333333</v>
      </c>
      <c r="FS88" s="2">
        <v>0.6</v>
      </c>
      <c r="FT88" s="2">
        <f t="shared" si="93"/>
        <v>5.9999999999999995E-4</v>
      </c>
      <c r="FU88" s="2">
        <f t="shared" si="94"/>
        <v>5.9210763158842097</v>
      </c>
      <c r="FV88" s="65"/>
      <c r="FZ88" s="8">
        <f t="shared" si="95"/>
        <v>5.9210763158842097</v>
      </c>
      <c r="GA88" s="8"/>
      <c r="GB88" s="8"/>
      <c r="GC88" s="8"/>
      <c r="GD88" s="8"/>
      <c r="GE88" s="8"/>
      <c r="GG88" s="57"/>
      <c r="GH88" s="57"/>
      <c r="GI88" s="57"/>
      <c r="GJ88" s="57"/>
      <c r="GK88" s="57"/>
      <c r="GL88" s="2">
        <f t="shared" si="117"/>
        <v>25500</v>
      </c>
      <c r="GM88" s="2">
        <f t="shared" si="96"/>
        <v>7.083333333333333</v>
      </c>
      <c r="GN88" s="2">
        <v>0.6</v>
      </c>
      <c r="GO88" s="2">
        <f t="shared" si="97"/>
        <v>5.9999999999999995E-4</v>
      </c>
      <c r="GP88" s="2">
        <f t="shared" si="98"/>
        <v>5.9210763158842097</v>
      </c>
      <c r="GQ88" s="65"/>
      <c r="GR88" s="8"/>
      <c r="GS88" s="8"/>
      <c r="GT88" s="8"/>
      <c r="GU88" s="57"/>
      <c r="GV88" s="57"/>
      <c r="GW88" s="57"/>
      <c r="GX88" s="2">
        <f t="shared" si="118"/>
        <v>25500</v>
      </c>
      <c r="GY88" s="2">
        <f t="shared" si="99"/>
        <v>7.083333333333333</v>
      </c>
      <c r="GZ88" s="2">
        <v>0.6</v>
      </c>
      <c r="HA88" s="2">
        <f t="shared" si="100"/>
        <v>5.9999999999999995E-4</v>
      </c>
      <c r="HB88" s="2">
        <f t="shared" si="101"/>
        <v>5.9210763158842097</v>
      </c>
      <c r="HC88" s="65"/>
      <c r="HD88" s="8"/>
      <c r="HE88" s="8"/>
      <c r="HF88" s="8"/>
      <c r="HG88" s="57"/>
      <c r="HH88" s="57"/>
      <c r="HI88" s="57"/>
      <c r="HJ88" s="57"/>
      <c r="HK88" s="2">
        <f t="shared" si="119"/>
        <v>25500</v>
      </c>
      <c r="HL88" s="2">
        <f t="shared" si="102"/>
        <v>7.083333333333333</v>
      </c>
      <c r="HM88" s="2">
        <v>0.6</v>
      </c>
      <c r="HN88" s="2">
        <f t="shared" si="103"/>
        <v>5.9999999999999995E-4</v>
      </c>
      <c r="HO88" s="2">
        <f t="shared" si="104"/>
        <v>5.9210763158842097</v>
      </c>
      <c r="HP88" s="65"/>
      <c r="HQ88" s="57"/>
      <c r="HR88" s="57"/>
      <c r="HS88" s="57"/>
      <c r="HT88" s="8">
        <f t="shared" si="105"/>
        <v>5.9210763158842097</v>
      </c>
      <c r="HU88" s="8"/>
      <c r="HV88" s="8"/>
      <c r="HW88" s="8"/>
      <c r="HX88" s="8"/>
      <c r="HY88" s="8"/>
      <c r="HZ88" s="57"/>
    </row>
    <row r="89" spans="1:234" x14ac:dyDescent="0.25">
      <c r="A89" s="2">
        <f t="shared" si="106"/>
        <v>25800</v>
      </c>
      <c r="B89" s="2">
        <f t="shared" si="60"/>
        <v>7.166666666666667</v>
      </c>
      <c r="C89" s="2">
        <v>0.6</v>
      </c>
      <c r="D89" s="2">
        <f t="shared" si="61"/>
        <v>5.9999999999999995E-4</v>
      </c>
      <c r="E89" s="2">
        <f t="shared" si="62"/>
        <v>5.9210763158842097</v>
      </c>
      <c r="F89" s="65"/>
      <c r="G89" s="22" t="s">
        <v>88</v>
      </c>
      <c r="H89" s="22" t="s">
        <v>89</v>
      </c>
      <c r="I89" s="22" t="s">
        <v>90</v>
      </c>
      <c r="J89" s="44"/>
      <c r="K89" s="44"/>
      <c r="L89" s="44"/>
      <c r="M89" s="44"/>
      <c r="N89" s="44"/>
      <c r="W89" s="2">
        <f t="shared" si="107"/>
        <v>25800</v>
      </c>
      <c r="X89" s="2">
        <f t="shared" si="63"/>
        <v>7.166666666666667</v>
      </c>
      <c r="Y89" s="2">
        <v>0.6</v>
      </c>
      <c r="Z89" s="2">
        <f t="shared" si="64"/>
        <v>5.9999999999999995E-4</v>
      </c>
      <c r="AA89" s="2">
        <f t="shared" si="65"/>
        <v>4.93152657542137</v>
      </c>
      <c r="AB89" s="65"/>
      <c r="AC89" s="22" t="s">
        <v>88</v>
      </c>
      <c r="AD89" s="22" t="s">
        <v>89</v>
      </c>
      <c r="AE89" s="22" t="s">
        <v>90</v>
      </c>
      <c r="AF89" s="44"/>
      <c r="AG89" s="44"/>
      <c r="AH89" s="44"/>
      <c r="AI89" s="44"/>
      <c r="AJ89" s="44"/>
      <c r="AQ89" s="2">
        <f t="shared" si="108"/>
        <v>25800</v>
      </c>
      <c r="AR89" s="2">
        <f t="shared" si="66"/>
        <v>7.166666666666667</v>
      </c>
      <c r="AS89" s="2">
        <v>0.6</v>
      </c>
      <c r="AT89" s="2">
        <f t="shared" si="67"/>
        <v>5.9999999999999995E-4</v>
      </c>
      <c r="AU89" s="2">
        <f t="shared" si="68"/>
        <v>5.9210763158842097</v>
      </c>
      <c r="AV89" s="65"/>
      <c r="AW89" s="22" t="s">
        <v>88</v>
      </c>
      <c r="AX89" s="22" t="s">
        <v>89</v>
      </c>
      <c r="AY89" s="22" t="s">
        <v>90</v>
      </c>
      <c r="AZ89" s="52"/>
      <c r="BA89" s="52"/>
      <c r="BB89" s="52"/>
      <c r="BC89" s="2">
        <f t="shared" si="109"/>
        <v>25800</v>
      </c>
      <c r="BD89" s="2">
        <f t="shared" si="69"/>
        <v>7.166666666666667</v>
      </c>
      <c r="BE89" s="2">
        <v>0.5</v>
      </c>
      <c r="BF89" s="2">
        <f t="shared" si="70"/>
        <v>5.0000000000000001E-4</v>
      </c>
      <c r="BG89" s="2">
        <f t="shared" si="71"/>
        <v>4.9342302632368416</v>
      </c>
      <c r="BH89" s="65"/>
      <c r="BI89" s="22" t="s">
        <v>88</v>
      </c>
      <c r="BJ89" s="22" t="s">
        <v>89</v>
      </c>
      <c r="BK89" s="22" t="s">
        <v>90</v>
      </c>
      <c r="BL89" s="52"/>
      <c r="BM89" s="52"/>
      <c r="BN89" s="52"/>
      <c r="BO89" s="52"/>
      <c r="BP89" s="2">
        <f t="shared" si="110"/>
        <v>25800</v>
      </c>
      <c r="BQ89" s="2">
        <f t="shared" si="72"/>
        <v>7.166666666666667</v>
      </c>
      <c r="BR89" s="2">
        <v>0.6</v>
      </c>
      <c r="BS89" s="2">
        <f t="shared" si="73"/>
        <v>5.9999999999999995E-4</v>
      </c>
      <c r="BT89" s="2">
        <f t="shared" si="74"/>
        <v>5.9210763158842097</v>
      </c>
      <c r="BU89" s="65"/>
      <c r="BV89" s="52" t="s">
        <v>88</v>
      </c>
      <c r="BW89" s="52" t="s">
        <v>89</v>
      </c>
      <c r="BX89" s="52" t="s">
        <v>90</v>
      </c>
      <c r="BY89" s="8">
        <f t="shared" si="75"/>
        <v>5.5921276316684212</v>
      </c>
      <c r="BZ89" s="22" t="s">
        <v>91</v>
      </c>
      <c r="CA89" s="22"/>
      <c r="CB89" s="22" t="s">
        <v>91</v>
      </c>
      <c r="CC89" s="22"/>
      <c r="CD89" s="22" t="s">
        <v>91</v>
      </c>
      <c r="CE89" s="23"/>
      <c r="CL89" s="2">
        <f t="shared" si="111"/>
        <v>25800</v>
      </c>
      <c r="CM89" s="2">
        <f t="shared" si="76"/>
        <v>7.166666666666667</v>
      </c>
      <c r="CN89" s="2">
        <v>0.6</v>
      </c>
      <c r="CO89" s="2">
        <f t="shared" si="77"/>
        <v>5.9999999999999995E-4</v>
      </c>
      <c r="CP89" s="2">
        <f t="shared" si="78"/>
        <v>5.9210763158842097</v>
      </c>
      <c r="CQ89" s="65"/>
      <c r="CR89" s="22" t="s">
        <v>88</v>
      </c>
      <c r="CS89" s="22" t="s">
        <v>89</v>
      </c>
      <c r="CT89" s="22" t="s">
        <v>90</v>
      </c>
      <c r="CU89" s="52"/>
      <c r="CV89" s="52"/>
      <c r="CW89" s="52"/>
      <c r="CX89" s="2">
        <f t="shared" si="112"/>
        <v>25800</v>
      </c>
      <c r="CY89" s="2">
        <f t="shared" si="79"/>
        <v>7.166666666666667</v>
      </c>
      <c r="CZ89" s="2">
        <v>0.5</v>
      </c>
      <c r="DA89" s="2">
        <f t="shared" si="80"/>
        <v>5.0000000000000001E-4</v>
      </c>
      <c r="DB89" s="2">
        <f t="shared" si="81"/>
        <v>4.9342302632368416</v>
      </c>
      <c r="DC89" s="65"/>
      <c r="DD89" s="22" t="s">
        <v>88</v>
      </c>
      <c r="DE89" s="22" t="s">
        <v>89</v>
      </c>
      <c r="DF89" s="22" t="s">
        <v>90</v>
      </c>
      <c r="DG89" s="52"/>
      <c r="DH89" s="52"/>
      <c r="DI89" s="52"/>
      <c r="DJ89" s="52"/>
      <c r="DK89" s="2">
        <f t="shared" si="113"/>
        <v>25800</v>
      </c>
      <c r="DL89" s="2">
        <f t="shared" si="82"/>
        <v>7.166666666666667</v>
      </c>
      <c r="DM89" s="2">
        <v>0.6</v>
      </c>
      <c r="DN89" s="2">
        <f t="shared" si="83"/>
        <v>5.9999999999999995E-4</v>
      </c>
      <c r="DO89" s="2">
        <f t="shared" si="84"/>
        <v>5.9210763158842097</v>
      </c>
      <c r="DP89" s="65"/>
      <c r="DQ89" s="52" t="s">
        <v>88</v>
      </c>
      <c r="DR89" s="52" t="s">
        <v>89</v>
      </c>
      <c r="DS89" s="52" t="s">
        <v>90</v>
      </c>
      <c r="DT89" s="8">
        <f t="shared" si="85"/>
        <v>5.5921276316684212</v>
      </c>
      <c r="DU89" s="22" t="s">
        <v>91</v>
      </c>
      <c r="DV89" s="22"/>
      <c r="DW89" s="22" t="s">
        <v>91</v>
      </c>
      <c r="DX89" s="22"/>
      <c r="DY89" s="22" t="s">
        <v>91</v>
      </c>
      <c r="DZ89" s="23"/>
      <c r="ER89" s="2">
        <f t="shared" si="114"/>
        <v>25800</v>
      </c>
      <c r="ES89" s="2">
        <f t="shared" si="86"/>
        <v>7.166666666666667</v>
      </c>
      <c r="ET89" s="2">
        <v>0.6</v>
      </c>
      <c r="EU89" s="2">
        <f t="shared" si="87"/>
        <v>5.9999999999999995E-4</v>
      </c>
      <c r="EV89" s="2">
        <f t="shared" si="88"/>
        <v>5.9210763158842097</v>
      </c>
      <c r="EW89" s="65"/>
      <c r="EX89" s="22" t="s">
        <v>88</v>
      </c>
      <c r="EY89" s="22" t="s">
        <v>89</v>
      </c>
      <c r="EZ89" s="22" t="s">
        <v>90</v>
      </c>
      <c r="FA89" s="57"/>
      <c r="FB89" s="57"/>
      <c r="FC89" s="57"/>
      <c r="FD89" s="2">
        <f t="shared" si="115"/>
        <v>25800</v>
      </c>
      <c r="FE89" s="2">
        <f t="shared" si="89"/>
        <v>7.166666666666667</v>
      </c>
      <c r="FF89" s="2">
        <v>0.5</v>
      </c>
      <c r="FG89" s="2">
        <f t="shared" si="90"/>
        <v>5.0000000000000001E-4</v>
      </c>
      <c r="FH89" s="2">
        <f t="shared" si="91"/>
        <v>4.9342302632368416</v>
      </c>
      <c r="FI89" s="65"/>
      <c r="FJ89" s="22" t="s">
        <v>88</v>
      </c>
      <c r="FK89" s="22" t="s">
        <v>89</v>
      </c>
      <c r="FL89" s="22" t="s">
        <v>90</v>
      </c>
      <c r="FM89" s="57"/>
      <c r="FN89" s="57"/>
      <c r="FO89" s="57"/>
      <c r="FP89" s="57"/>
      <c r="FQ89" s="2">
        <f t="shared" si="116"/>
        <v>25800</v>
      </c>
      <c r="FR89" s="2">
        <f t="shared" si="92"/>
        <v>7.166666666666667</v>
      </c>
      <c r="FS89" s="2">
        <v>0.6</v>
      </c>
      <c r="FT89" s="2">
        <f t="shared" si="93"/>
        <v>5.9999999999999995E-4</v>
      </c>
      <c r="FU89" s="2">
        <f t="shared" si="94"/>
        <v>5.9210763158842097</v>
      </c>
      <c r="FV89" s="65"/>
      <c r="FW89" s="8" t="s">
        <v>88</v>
      </c>
      <c r="FX89" s="8" t="s">
        <v>89</v>
      </c>
      <c r="FY89" s="8" t="s">
        <v>90</v>
      </c>
      <c r="FZ89" s="8">
        <f t="shared" si="95"/>
        <v>5.5921276316684212</v>
      </c>
      <c r="GA89" s="22" t="s">
        <v>91</v>
      </c>
      <c r="GB89" s="22"/>
      <c r="GC89" s="22" t="s">
        <v>91</v>
      </c>
      <c r="GD89" s="22"/>
      <c r="GE89" s="22" t="s">
        <v>91</v>
      </c>
      <c r="GF89" s="22"/>
      <c r="GG89" s="57"/>
      <c r="GH89" s="57"/>
      <c r="GI89" s="57"/>
      <c r="GJ89" s="57"/>
      <c r="GK89" s="57"/>
      <c r="GL89" s="2">
        <f t="shared" si="117"/>
        <v>25800</v>
      </c>
      <c r="GM89" s="2">
        <f t="shared" si="96"/>
        <v>7.166666666666667</v>
      </c>
      <c r="GN89" s="2">
        <v>0.6</v>
      </c>
      <c r="GO89" s="2">
        <f t="shared" si="97"/>
        <v>5.9999999999999995E-4</v>
      </c>
      <c r="GP89" s="2">
        <f t="shared" si="98"/>
        <v>5.9210763158842097</v>
      </c>
      <c r="GQ89" s="65"/>
      <c r="GR89" s="22" t="s">
        <v>88</v>
      </c>
      <c r="GS89" s="22" t="s">
        <v>89</v>
      </c>
      <c r="GT89" s="22" t="s">
        <v>90</v>
      </c>
      <c r="GU89" s="57"/>
      <c r="GV89" s="57"/>
      <c r="GW89" s="57"/>
      <c r="GX89" s="2">
        <f t="shared" si="118"/>
        <v>25800</v>
      </c>
      <c r="GY89" s="2">
        <f t="shared" si="99"/>
        <v>7.166666666666667</v>
      </c>
      <c r="GZ89" s="2">
        <v>0.5</v>
      </c>
      <c r="HA89" s="2">
        <f t="shared" si="100"/>
        <v>5.0000000000000001E-4</v>
      </c>
      <c r="HB89" s="2">
        <f t="shared" si="101"/>
        <v>4.9342302632368416</v>
      </c>
      <c r="HC89" s="65"/>
      <c r="HD89" s="22" t="s">
        <v>88</v>
      </c>
      <c r="HE89" s="22" t="s">
        <v>89</v>
      </c>
      <c r="HF89" s="22" t="s">
        <v>90</v>
      </c>
      <c r="HG89" s="57"/>
      <c r="HH89" s="57"/>
      <c r="HI89" s="57"/>
      <c r="HJ89" s="57"/>
      <c r="HK89" s="2">
        <f t="shared" si="119"/>
        <v>25800</v>
      </c>
      <c r="HL89" s="2">
        <f t="shared" si="102"/>
        <v>7.166666666666667</v>
      </c>
      <c r="HM89" s="2">
        <v>0.6</v>
      </c>
      <c r="HN89" s="2">
        <f t="shared" si="103"/>
        <v>5.9999999999999995E-4</v>
      </c>
      <c r="HO89" s="2">
        <f t="shared" si="104"/>
        <v>5.9210763158842097</v>
      </c>
      <c r="HP89" s="65"/>
      <c r="HQ89" s="57" t="s">
        <v>88</v>
      </c>
      <c r="HR89" s="57" t="s">
        <v>89</v>
      </c>
      <c r="HS89" s="57" t="s">
        <v>90</v>
      </c>
      <c r="HT89" s="8">
        <f t="shared" si="105"/>
        <v>5.5921276316684212</v>
      </c>
      <c r="HU89" s="22" t="s">
        <v>91</v>
      </c>
      <c r="HV89" s="22"/>
      <c r="HW89" s="22" t="s">
        <v>91</v>
      </c>
      <c r="HX89" s="22"/>
      <c r="HY89" s="22" t="s">
        <v>91</v>
      </c>
      <c r="HZ89" s="23"/>
    </row>
    <row r="90" spans="1:234" x14ac:dyDescent="0.25">
      <c r="A90" s="2">
        <f t="shared" si="106"/>
        <v>26100</v>
      </c>
      <c r="B90" s="2">
        <f t="shared" si="60"/>
        <v>7.25</v>
      </c>
      <c r="C90" s="2">
        <v>0.6</v>
      </c>
      <c r="D90" s="2">
        <f t="shared" si="61"/>
        <v>5.9999999999999995E-4</v>
      </c>
      <c r="E90" s="2">
        <f t="shared" si="62"/>
        <v>5.9210763158842097</v>
      </c>
      <c r="F90" s="65"/>
      <c r="G90" s="8">
        <f>E90/E62*100</f>
        <v>60</v>
      </c>
      <c r="H90" s="8">
        <f>(E90-E80)/E62*100</f>
        <v>50</v>
      </c>
      <c r="I90" s="8">
        <f>(E62-E90)/E62*100</f>
        <v>40</v>
      </c>
      <c r="J90" s="44"/>
      <c r="K90" s="44"/>
      <c r="L90" s="44"/>
      <c r="M90" s="44"/>
      <c r="N90" s="44">
        <f>E90/E9*100</f>
        <v>37.499999999999993</v>
      </c>
      <c r="W90" s="2">
        <f t="shared" si="107"/>
        <v>26100</v>
      </c>
      <c r="X90" s="2">
        <f t="shared" si="63"/>
        <v>7.25</v>
      </c>
      <c r="Y90" s="2">
        <v>0.6</v>
      </c>
      <c r="Z90" s="2">
        <f t="shared" si="64"/>
        <v>5.9999999999999995E-4</v>
      </c>
      <c r="AA90" s="2">
        <f t="shared" si="65"/>
        <v>4.93152657542137</v>
      </c>
      <c r="AB90" s="65"/>
      <c r="AC90" s="8">
        <f>AA90/AA62*100</f>
        <v>60</v>
      </c>
      <c r="AD90" s="8">
        <f>(AA90-AA80)/AA62*100</f>
        <v>49.999999999999986</v>
      </c>
      <c r="AE90" s="8">
        <f>(AA62-AA90)/AA62*100</f>
        <v>40.000000000000007</v>
      </c>
      <c r="AF90" s="44"/>
      <c r="AG90" s="44"/>
      <c r="AH90" s="44"/>
      <c r="AI90" s="44"/>
      <c r="AJ90" s="44">
        <f>AA90/AA9*100</f>
        <v>35.294117647058819</v>
      </c>
      <c r="AQ90" s="2">
        <f t="shared" si="108"/>
        <v>26100</v>
      </c>
      <c r="AR90" s="2">
        <f t="shared" si="66"/>
        <v>7.25</v>
      </c>
      <c r="AS90" s="2">
        <v>0.6</v>
      </c>
      <c r="AT90" s="2">
        <f t="shared" si="67"/>
        <v>5.9999999999999995E-4</v>
      </c>
      <c r="AU90" s="2">
        <f t="shared" si="68"/>
        <v>5.9210763158842097</v>
      </c>
      <c r="AV90" s="65"/>
      <c r="AW90" s="8">
        <f>AU90/AU62*100</f>
        <v>60</v>
      </c>
      <c r="AX90" s="8">
        <f>(AU90-AU80)/AU62*100</f>
        <v>50</v>
      </c>
      <c r="AY90" s="8">
        <f>(AU62-AU90)/AU62*100</f>
        <v>40</v>
      </c>
      <c r="AZ90" s="52"/>
      <c r="BA90" s="52"/>
      <c r="BB90" s="52"/>
      <c r="BC90" s="2">
        <f t="shared" si="109"/>
        <v>26100</v>
      </c>
      <c r="BD90" s="2">
        <f t="shared" si="69"/>
        <v>7.25</v>
      </c>
      <c r="BE90" s="2">
        <v>0.6</v>
      </c>
      <c r="BF90" s="2">
        <f t="shared" si="70"/>
        <v>5.9999999999999995E-4</v>
      </c>
      <c r="BG90" s="2">
        <f t="shared" si="71"/>
        <v>5.9210763158842097</v>
      </c>
      <c r="BH90" s="65"/>
      <c r="BI90" s="8">
        <f>BG90/BG62*100</f>
        <v>60</v>
      </c>
      <c r="BJ90" s="8">
        <f>(BG90-BG80)/BG62*100</f>
        <v>50</v>
      </c>
      <c r="BK90" s="8">
        <f>(BG62-BG90)/BG62*100</f>
        <v>40</v>
      </c>
      <c r="BL90" s="52"/>
      <c r="BM90" s="52"/>
      <c r="BN90" s="52"/>
      <c r="BO90" s="52"/>
      <c r="BP90" s="2">
        <f t="shared" si="110"/>
        <v>26100</v>
      </c>
      <c r="BQ90" s="2">
        <f t="shared" si="72"/>
        <v>7.25</v>
      </c>
      <c r="BR90" s="2">
        <v>0.6</v>
      </c>
      <c r="BS90" s="2">
        <f t="shared" si="73"/>
        <v>5.9999999999999995E-4</v>
      </c>
      <c r="BT90" s="2">
        <f t="shared" si="74"/>
        <v>5.9210763158842097</v>
      </c>
      <c r="BU90" s="65"/>
      <c r="BV90" s="52">
        <f>BT90/BT62*100</f>
        <v>54.54545454545454</v>
      </c>
      <c r="BW90" s="52">
        <f>(BT90-BT80)/BT62*100</f>
        <v>45.454545454545453</v>
      </c>
      <c r="BX90" s="52">
        <f>(BT62-BT90)/BT62*100</f>
        <v>45.45454545454546</v>
      </c>
      <c r="BY90" s="8">
        <f t="shared" si="75"/>
        <v>5.9210763158842097</v>
      </c>
      <c r="BZ90" s="8">
        <f>AVERAGEA(AW90, BI90,BV90)</f>
        <v>58.18181818181818</v>
      </c>
      <c r="CA90" s="8">
        <f>_xlfn.STDEV.P(AW90, BI90,BV90)</f>
        <v>2.5712973861329029</v>
      </c>
      <c r="CB90" s="8">
        <f>AVERAGEA(AX90, BJ90, BW90)</f>
        <v>48.484848484848477</v>
      </c>
      <c r="CC90" s="8">
        <f>_xlfn.STDEV.P(AX90, BJ90, BW90)</f>
        <v>2.1427478217774172</v>
      </c>
      <c r="CD90" s="8">
        <f>AVERAGEA(AY90, BK90, BX90)</f>
        <v>41.81818181818182</v>
      </c>
      <c r="CE90" s="52">
        <f>_xlfn.STDEV.P(AY90, BK90, BX90)</f>
        <v>2.5712973861329029</v>
      </c>
      <c r="CL90" s="2">
        <f t="shared" si="111"/>
        <v>26100</v>
      </c>
      <c r="CM90" s="2">
        <f t="shared" si="76"/>
        <v>7.25</v>
      </c>
      <c r="CN90" s="2">
        <v>0.6</v>
      </c>
      <c r="CO90" s="2">
        <f t="shared" si="77"/>
        <v>5.9999999999999995E-4</v>
      </c>
      <c r="CP90" s="2">
        <f t="shared" si="78"/>
        <v>5.9210763158842097</v>
      </c>
      <c r="CQ90" s="65"/>
      <c r="CR90" s="8">
        <f>CP90/CP62*100</f>
        <v>60</v>
      </c>
      <c r="CS90" s="8">
        <f>(CP90-CP80)/CP62*100</f>
        <v>50</v>
      </c>
      <c r="CT90" s="8">
        <f>(CP62-CP90)/CP62*100</f>
        <v>40</v>
      </c>
      <c r="CU90" s="52"/>
      <c r="CV90" s="52"/>
      <c r="CW90" s="52"/>
      <c r="CX90" s="2">
        <f t="shared" si="112"/>
        <v>26100</v>
      </c>
      <c r="CY90" s="2">
        <f t="shared" si="79"/>
        <v>7.25</v>
      </c>
      <c r="CZ90" s="2">
        <v>0.5</v>
      </c>
      <c r="DA90" s="2">
        <f t="shared" si="80"/>
        <v>5.0000000000000001E-4</v>
      </c>
      <c r="DB90" s="2">
        <f t="shared" si="81"/>
        <v>4.9342302632368416</v>
      </c>
      <c r="DC90" s="65"/>
      <c r="DD90" s="8">
        <f>DB90/DB62*100</f>
        <v>45.454545454545453</v>
      </c>
      <c r="DE90" s="8">
        <f>(DB90-DB80)/DB62*100</f>
        <v>36.363636363636367</v>
      </c>
      <c r="DF90" s="8">
        <f>(DB62-DB90)/DB62*100</f>
        <v>54.545454545454554</v>
      </c>
      <c r="DG90" s="52"/>
      <c r="DH90" s="52"/>
      <c r="DI90" s="52"/>
      <c r="DJ90" s="52"/>
      <c r="DK90" s="2">
        <f t="shared" si="113"/>
        <v>26100</v>
      </c>
      <c r="DL90" s="2">
        <f t="shared" si="82"/>
        <v>7.25</v>
      </c>
      <c r="DM90" s="2">
        <v>0.6</v>
      </c>
      <c r="DN90" s="2">
        <f t="shared" si="83"/>
        <v>5.9999999999999995E-4</v>
      </c>
      <c r="DO90" s="2">
        <f t="shared" si="84"/>
        <v>5.9210763158842097</v>
      </c>
      <c r="DP90" s="65"/>
      <c r="DQ90" s="52">
        <f>DO90/DO62*100</f>
        <v>54.54545454545454</v>
      </c>
      <c r="DR90" s="52">
        <f>(DO90-DO80)/DO62*100</f>
        <v>45.454545454545453</v>
      </c>
      <c r="DS90" s="52">
        <f>(DO62-DO90)/DO62*100</f>
        <v>45.45454545454546</v>
      </c>
      <c r="DT90" s="8">
        <f t="shared" si="85"/>
        <v>5.5921276316684212</v>
      </c>
      <c r="DU90" s="8">
        <f>AVERAGEA(CR90, DD90,DQ90)</f>
        <v>53.333333333333336</v>
      </c>
      <c r="DV90" s="8">
        <f>_xlfn.STDEV.P(CR90, DD90,DQ90)</f>
        <v>5.9996939009767614</v>
      </c>
      <c r="DW90" s="8">
        <f>AVERAGEA(CS90, DE90, DR90)</f>
        <v>43.939393939393938</v>
      </c>
      <c r="DX90" s="8">
        <f>_xlfn.STDEV.P(CS90, DE90, DR90)</f>
        <v>5.6691778587484531</v>
      </c>
      <c r="DY90" s="8">
        <f>AVERAGEA(CT90, DF90, DS90)</f>
        <v>46.666666666666679</v>
      </c>
      <c r="DZ90" s="52">
        <f>_xlfn.STDEV.P(CT90, DF90, DS90)</f>
        <v>5.9996939009767276</v>
      </c>
      <c r="ER90" s="2">
        <f t="shared" si="114"/>
        <v>26100</v>
      </c>
      <c r="ES90" s="2">
        <f t="shared" si="86"/>
        <v>7.25</v>
      </c>
      <c r="ET90" s="2">
        <v>0.6</v>
      </c>
      <c r="EU90" s="2">
        <f t="shared" si="87"/>
        <v>5.9999999999999995E-4</v>
      </c>
      <c r="EV90" s="2">
        <f t="shared" si="88"/>
        <v>5.9210763158842097</v>
      </c>
      <c r="EW90" s="65"/>
      <c r="EX90" s="8">
        <f>EV90/EV62*100</f>
        <v>60</v>
      </c>
      <c r="EY90" s="8">
        <f>(EV90-EV80)/EV62*100</f>
        <v>50</v>
      </c>
      <c r="EZ90" s="8">
        <f>(EV62-EV90)/EV62*100</f>
        <v>40</v>
      </c>
      <c r="FA90" s="57"/>
      <c r="FB90" s="57"/>
      <c r="FC90" s="57"/>
      <c r="FD90" s="2">
        <f t="shared" si="115"/>
        <v>26100</v>
      </c>
      <c r="FE90" s="2">
        <f t="shared" si="89"/>
        <v>7.25</v>
      </c>
      <c r="FF90" s="2">
        <v>0.6</v>
      </c>
      <c r="FG90" s="2">
        <f t="shared" si="90"/>
        <v>5.9999999999999995E-4</v>
      </c>
      <c r="FH90" s="2">
        <f t="shared" si="91"/>
        <v>5.9210763158842097</v>
      </c>
      <c r="FI90" s="65"/>
      <c r="FJ90" s="8">
        <f>FH90/FH62*100</f>
        <v>60</v>
      </c>
      <c r="FK90" s="8">
        <f>(FH90-FH80)/FH62*100</f>
        <v>50</v>
      </c>
      <c r="FL90" s="8">
        <f>(FH62-FH90)/FH62*100</f>
        <v>40</v>
      </c>
      <c r="FM90" s="57"/>
      <c r="FN90" s="57"/>
      <c r="FO90" s="57"/>
      <c r="FP90" s="57"/>
      <c r="FQ90" s="2">
        <f t="shared" si="116"/>
        <v>26100</v>
      </c>
      <c r="FR90" s="2">
        <f t="shared" si="92"/>
        <v>7.25</v>
      </c>
      <c r="FS90" s="2">
        <v>0.6</v>
      </c>
      <c r="FT90" s="2">
        <f t="shared" si="93"/>
        <v>5.9999999999999995E-4</v>
      </c>
      <c r="FU90" s="2">
        <f t="shared" si="94"/>
        <v>5.9210763158842097</v>
      </c>
      <c r="FV90" s="65"/>
      <c r="FW90" s="8">
        <f>FU90/FU62*100</f>
        <v>54.54545454545454</v>
      </c>
      <c r="FX90" s="8">
        <f>(FU90-FU80)/FU62*100</f>
        <v>45.454545454545453</v>
      </c>
      <c r="FY90" s="8">
        <f>(FU62-FU90)/FU62*100</f>
        <v>45.45454545454546</v>
      </c>
      <c r="FZ90" s="8">
        <f t="shared" si="95"/>
        <v>5.9210763158842097</v>
      </c>
      <c r="GA90" s="8">
        <f>AVERAGEA(EX90, FJ90,FW90)</f>
        <v>58.18181818181818</v>
      </c>
      <c r="GB90" s="8">
        <f>_xlfn.STDEV.P(EX90, FJ90,FW90)</f>
        <v>2.5712973861329029</v>
      </c>
      <c r="GC90" s="8">
        <f>AVERAGEA(EY90, FK90, FX90)</f>
        <v>48.484848484848477</v>
      </c>
      <c r="GD90" s="8">
        <f>_xlfn.STDEV.P(EY90, FK90, FX90)</f>
        <v>2.1427478217774172</v>
      </c>
      <c r="GE90" s="8">
        <f>AVERAGEA(EZ90, FL90, FY90)</f>
        <v>41.81818181818182</v>
      </c>
      <c r="GF90" s="8">
        <f>_xlfn.STDEV.P(EZ90, FL90, FY90)</f>
        <v>2.5712973861329029</v>
      </c>
      <c r="GG90" s="57"/>
      <c r="GH90" s="57"/>
      <c r="GI90" s="57"/>
      <c r="GJ90" s="57"/>
      <c r="GK90" s="57"/>
      <c r="GL90" s="2">
        <f t="shared" si="117"/>
        <v>26100</v>
      </c>
      <c r="GM90" s="2">
        <f t="shared" si="96"/>
        <v>7.25</v>
      </c>
      <c r="GN90" s="2">
        <v>0.6</v>
      </c>
      <c r="GO90" s="2">
        <f t="shared" si="97"/>
        <v>5.9999999999999995E-4</v>
      </c>
      <c r="GP90" s="2">
        <f t="shared" si="98"/>
        <v>5.9210763158842097</v>
      </c>
      <c r="GQ90" s="65"/>
      <c r="GR90" s="8">
        <f>GP90/GP62*100</f>
        <v>60</v>
      </c>
      <c r="GS90" s="8">
        <f>(GP90-GP80)/GP62*100</f>
        <v>50</v>
      </c>
      <c r="GT90" s="8">
        <f>(GP62-GP90)/GP62*100</f>
        <v>40</v>
      </c>
      <c r="GU90" s="57"/>
      <c r="GV90" s="57"/>
      <c r="GW90" s="57"/>
      <c r="GX90" s="2">
        <f t="shared" si="118"/>
        <v>26100</v>
      </c>
      <c r="GY90" s="2">
        <f t="shared" si="99"/>
        <v>7.25</v>
      </c>
      <c r="GZ90" s="2">
        <v>0.6</v>
      </c>
      <c r="HA90" s="2">
        <f t="shared" si="100"/>
        <v>5.9999999999999995E-4</v>
      </c>
      <c r="HB90" s="2">
        <f t="shared" si="101"/>
        <v>5.9210763158842097</v>
      </c>
      <c r="HC90" s="65"/>
      <c r="HD90" s="8">
        <f>HB90/HB62*100</f>
        <v>60</v>
      </c>
      <c r="HE90" s="8">
        <f>(HB90-HB80)/HB62*100</f>
        <v>50</v>
      </c>
      <c r="HF90" s="8">
        <f>(HB62-HB90)/HB62*100</f>
        <v>40</v>
      </c>
      <c r="HG90" s="57"/>
      <c r="HH90" s="57"/>
      <c r="HI90" s="57"/>
      <c r="HJ90" s="57"/>
      <c r="HK90" s="2">
        <f t="shared" si="119"/>
        <v>26100</v>
      </c>
      <c r="HL90" s="2">
        <f t="shared" si="102"/>
        <v>7.25</v>
      </c>
      <c r="HM90" s="2">
        <v>0.6</v>
      </c>
      <c r="HN90" s="2">
        <f t="shared" si="103"/>
        <v>5.9999999999999995E-4</v>
      </c>
      <c r="HO90" s="2">
        <f t="shared" si="104"/>
        <v>5.9210763158842097</v>
      </c>
      <c r="HP90" s="65"/>
      <c r="HQ90" s="57">
        <f>HO90/HO62*100</f>
        <v>54.54545454545454</v>
      </c>
      <c r="HR90" s="57">
        <f>(HO90-HO80)/HO62*100</f>
        <v>45.454545454545453</v>
      </c>
      <c r="HS90" s="57">
        <f>(HO62-HO90)/HO62*100</f>
        <v>45.45454545454546</v>
      </c>
      <c r="HT90" s="8">
        <f t="shared" si="105"/>
        <v>5.9210763158842097</v>
      </c>
      <c r="HU90" s="8">
        <f>AVERAGEA(GR90, HD90,HQ90)</f>
        <v>58.18181818181818</v>
      </c>
      <c r="HV90" s="8">
        <f>_xlfn.STDEV.P(GR90, HD90,HQ90)</f>
        <v>2.5712973861329029</v>
      </c>
      <c r="HW90" s="8">
        <f>AVERAGEA(GS90, HE90, HR90)</f>
        <v>48.484848484848477</v>
      </c>
      <c r="HX90" s="8">
        <f>_xlfn.STDEV.P(GS90, HE90, HR90)</f>
        <v>2.1427478217774172</v>
      </c>
      <c r="HY90" s="8">
        <f>AVERAGEA(GT90, HF90, HS90)</f>
        <v>41.81818181818182</v>
      </c>
      <c r="HZ90" s="57">
        <f>_xlfn.STDEV.P(GT90, HF90, HS90)</f>
        <v>2.5712973861329029</v>
      </c>
    </row>
    <row r="91" spans="1:234" x14ac:dyDescent="0.25">
      <c r="A91" s="2">
        <f t="shared" si="106"/>
        <v>26400</v>
      </c>
      <c r="B91" s="2">
        <f t="shared" si="60"/>
        <v>7.333333333333333</v>
      </c>
      <c r="C91" s="2">
        <v>0.3</v>
      </c>
      <c r="D91" s="2">
        <f t="shared" si="61"/>
        <v>2.9999999999999997E-4</v>
      </c>
      <c r="E91" s="2">
        <f t="shared" si="62"/>
        <v>2.9605381579421048</v>
      </c>
      <c r="F91" s="67" t="s">
        <v>92</v>
      </c>
      <c r="G91" s="8"/>
      <c r="H91" s="8"/>
      <c r="I91" s="8"/>
      <c r="J91" s="44"/>
      <c r="K91" s="44"/>
      <c r="L91" s="44"/>
      <c r="M91" s="44"/>
      <c r="N91" s="44"/>
      <c r="W91" s="2">
        <f t="shared" si="107"/>
        <v>26400</v>
      </c>
      <c r="X91" s="2">
        <f t="shared" si="63"/>
        <v>7.333333333333333</v>
      </c>
      <c r="Y91" s="2">
        <v>0</v>
      </c>
      <c r="Z91" s="2">
        <f t="shared" si="64"/>
        <v>0</v>
      </c>
      <c r="AA91" s="2">
        <f t="shared" si="65"/>
        <v>0</v>
      </c>
      <c r="AB91" s="67" t="s">
        <v>92</v>
      </c>
      <c r="AC91" s="8"/>
      <c r="AD91" s="8"/>
      <c r="AE91" s="8"/>
      <c r="AF91" s="44"/>
      <c r="AG91" s="44"/>
      <c r="AH91" s="44"/>
      <c r="AI91" s="44"/>
      <c r="AJ91" s="44"/>
      <c r="AQ91" s="2">
        <f t="shared" si="108"/>
        <v>26400</v>
      </c>
      <c r="AR91" s="2">
        <f t="shared" si="66"/>
        <v>7.333333333333333</v>
      </c>
      <c r="AS91" s="2">
        <v>0.3</v>
      </c>
      <c r="AT91" s="2">
        <f t="shared" si="67"/>
        <v>2.9999999999999997E-4</v>
      </c>
      <c r="AU91" s="2">
        <f t="shared" si="68"/>
        <v>2.9605381579421048</v>
      </c>
      <c r="AV91" s="67" t="s">
        <v>92</v>
      </c>
      <c r="AW91" s="8"/>
      <c r="AX91" s="8"/>
      <c r="AY91" s="8"/>
      <c r="AZ91" s="52"/>
      <c r="BA91" s="52"/>
      <c r="BB91" s="52"/>
      <c r="BC91" s="2">
        <f t="shared" si="109"/>
        <v>26400</v>
      </c>
      <c r="BD91" s="2">
        <f t="shared" si="69"/>
        <v>7.333333333333333</v>
      </c>
      <c r="BE91" s="2">
        <v>0.2</v>
      </c>
      <c r="BF91" s="2">
        <f t="shared" si="70"/>
        <v>2.0000000000000001E-4</v>
      </c>
      <c r="BG91" s="2">
        <f t="shared" si="71"/>
        <v>1.9736921052947367</v>
      </c>
      <c r="BH91" s="67" t="s">
        <v>92</v>
      </c>
      <c r="BI91" s="8"/>
      <c r="BJ91" s="8"/>
      <c r="BK91" s="8"/>
      <c r="BL91" s="52"/>
      <c r="BM91" s="52"/>
      <c r="BN91" s="52"/>
      <c r="BO91" s="52"/>
      <c r="BP91" s="2">
        <f t="shared" si="110"/>
        <v>26400</v>
      </c>
      <c r="BQ91" s="2">
        <f t="shared" si="72"/>
        <v>7.333333333333333</v>
      </c>
      <c r="BR91" s="2">
        <v>0.3</v>
      </c>
      <c r="BS91" s="2">
        <f t="shared" si="73"/>
        <v>2.9999999999999997E-4</v>
      </c>
      <c r="BT91" s="2">
        <f t="shared" si="74"/>
        <v>2.9605381579421048</v>
      </c>
      <c r="BU91" s="67" t="s">
        <v>92</v>
      </c>
      <c r="BV91" s="52"/>
      <c r="BW91" s="52"/>
      <c r="BX91" s="52"/>
      <c r="BY91" s="8">
        <f t="shared" si="75"/>
        <v>2.6315894737263155</v>
      </c>
      <c r="BZ91" s="8"/>
      <c r="CA91" s="8"/>
      <c r="CB91" s="8"/>
      <c r="CC91" s="8"/>
      <c r="CD91" s="8"/>
      <c r="CE91" s="52"/>
      <c r="CL91" s="2">
        <f t="shared" si="111"/>
        <v>26400</v>
      </c>
      <c r="CM91" s="2">
        <f t="shared" si="76"/>
        <v>7.333333333333333</v>
      </c>
      <c r="CN91" s="2">
        <v>0.1</v>
      </c>
      <c r="CO91" s="2">
        <f t="shared" si="77"/>
        <v>1E-4</v>
      </c>
      <c r="CP91" s="2">
        <f t="shared" si="78"/>
        <v>0.98684605264736835</v>
      </c>
      <c r="CQ91" s="67" t="s">
        <v>92</v>
      </c>
      <c r="CR91" s="8"/>
      <c r="CS91" s="8"/>
      <c r="CT91" s="8"/>
      <c r="CU91" s="52"/>
      <c r="CV91" s="52"/>
      <c r="CW91" s="52"/>
      <c r="CX91" s="2">
        <f t="shared" si="112"/>
        <v>26400</v>
      </c>
      <c r="CY91" s="2">
        <f t="shared" si="79"/>
        <v>7.333333333333333</v>
      </c>
      <c r="CZ91" s="2">
        <v>0.3</v>
      </c>
      <c r="DA91" s="2">
        <f t="shared" si="80"/>
        <v>2.9999999999999997E-4</v>
      </c>
      <c r="DB91" s="2">
        <f t="shared" si="81"/>
        <v>2.9605381579421048</v>
      </c>
      <c r="DC91" s="67" t="s">
        <v>92</v>
      </c>
      <c r="DD91" s="8"/>
      <c r="DE91" s="8"/>
      <c r="DF91" s="8"/>
      <c r="DG91" s="52"/>
      <c r="DH91" s="52"/>
      <c r="DI91" s="52"/>
      <c r="DJ91" s="52"/>
      <c r="DK91" s="2">
        <f t="shared" si="113"/>
        <v>26400</v>
      </c>
      <c r="DL91" s="2">
        <f t="shared" si="82"/>
        <v>7.333333333333333</v>
      </c>
      <c r="DM91" s="2">
        <v>0.3</v>
      </c>
      <c r="DN91" s="2">
        <f t="shared" si="83"/>
        <v>2.9999999999999997E-4</v>
      </c>
      <c r="DO91" s="2">
        <f t="shared" si="84"/>
        <v>2.9605381579421048</v>
      </c>
      <c r="DP91" s="67" t="s">
        <v>92</v>
      </c>
      <c r="DQ91" s="52"/>
      <c r="DR91" s="52"/>
      <c r="DS91" s="52"/>
      <c r="DT91" s="8">
        <f t="shared" si="85"/>
        <v>2.3026407895105261</v>
      </c>
      <c r="DU91" s="8"/>
      <c r="DV91" s="8"/>
      <c r="DW91" s="8"/>
      <c r="DX91" s="8"/>
      <c r="DY91" s="8"/>
      <c r="DZ91" s="52"/>
      <c r="ER91" s="2">
        <f t="shared" si="114"/>
        <v>26400</v>
      </c>
      <c r="ES91" s="2">
        <f t="shared" si="86"/>
        <v>7.333333333333333</v>
      </c>
      <c r="ET91" s="2">
        <v>0.4</v>
      </c>
      <c r="EU91" s="2">
        <f t="shared" si="87"/>
        <v>4.0000000000000002E-4</v>
      </c>
      <c r="EV91" s="2">
        <f t="shared" si="88"/>
        <v>3.9473842105894734</v>
      </c>
      <c r="EW91" s="67" t="s">
        <v>92</v>
      </c>
      <c r="EX91" s="8"/>
      <c r="EY91" s="8"/>
      <c r="EZ91" s="8"/>
      <c r="FA91" s="57"/>
      <c r="FB91" s="57"/>
      <c r="FC91" s="57"/>
      <c r="FD91" s="2">
        <f t="shared" si="115"/>
        <v>26400</v>
      </c>
      <c r="FE91" s="2">
        <f t="shared" si="89"/>
        <v>7.333333333333333</v>
      </c>
      <c r="FF91" s="2">
        <v>0.2</v>
      </c>
      <c r="FG91" s="2">
        <f t="shared" si="90"/>
        <v>2.0000000000000001E-4</v>
      </c>
      <c r="FH91" s="2">
        <f t="shared" si="91"/>
        <v>1.9736921052947367</v>
      </c>
      <c r="FI91" s="67" t="s">
        <v>92</v>
      </c>
      <c r="FJ91" s="8"/>
      <c r="FK91" s="8"/>
      <c r="FL91" s="8"/>
      <c r="FM91" s="57"/>
      <c r="FN91" s="57"/>
      <c r="FO91" s="57"/>
      <c r="FP91" s="57"/>
      <c r="FQ91" s="2">
        <f t="shared" si="116"/>
        <v>26400</v>
      </c>
      <c r="FR91" s="2">
        <f t="shared" si="92"/>
        <v>7.333333333333333</v>
      </c>
      <c r="FS91" s="2">
        <v>0.3</v>
      </c>
      <c r="FT91" s="2">
        <f t="shared" si="93"/>
        <v>2.9999999999999997E-4</v>
      </c>
      <c r="FU91" s="2">
        <f t="shared" si="94"/>
        <v>2.9605381579421048</v>
      </c>
      <c r="FV91" s="67" t="s">
        <v>92</v>
      </c>
      <c r="FZ91" s="8">
        <f t="shared" si="95"/>
        <v>2.9605381579421053</v>
      </c>
      <c r="GA91" s="8"/>
      <c r="GB91" s="8"/>
      <c r="GC91" s="8"/>
      <c r="GD91" s="8"/>
      <c r="GE91" s="8"/>
      <c r="GG91" s="57"/>
      <c r="GH91" s="57"/>
      <c r="GI91" s="57"/>
      <c r="GJ91" s="57"/>
      <c r="GK91" s="57"/>
      <c r="GL91" s="2">
        <f t="shared" si="117"/>
        <v>26400</v>
      </c>
      <c r="GM91" s="2">
        <f t="shared" si="96"/>
        <v>7.333333333333333</v>
      </c>
      <c r="GN91" s="2">
        <v>0.3</v>
      </c>
      <c r="GO91" s="2">
        <f t="shared" si="97"/>
        <v>2.9999999999999997E-4</v>
      </c>
      <c r="GP91" s="2">
        <f t="shared" si="98"/>
        <v>2.9605381579421048</v>
      </c>
      <c r="GQ91" s="67" t="s">
        <v>92</v>
      </c>
      <c r="GR91" s="8"/>
      <c r="GS91" s="8"/>
      <c r="GT91" s="8"/>
      <c r="GU91" s="57"/>
      <c r="GV91" s="57"/>
      <c r="GW91" s="57"/>
      <c r="GX91" s="2">
        <f t="shared" si="118"/>
        <v>26400</v>
      </c>
      <c r="GY91" s="2">
        <f t="shared" si="99"/>
        <v>7.333333333333333</v>
      </c>
      <c r="GZ91" s="2">
        <v>0.2</v>
      </c>
      <c r="HA91" s="2">
        <f t="shared" si="100"/>
        <v>2.0000000000000001E-4</v>
      </c>
      <c r="HB91" s="2">
        <f t="shared" si="101"/>
        <v>1.9736921052947367</v>
      </c>
      <c r="HC91" s="67" t="s">
        <v>92</v>
      </c>
      <c r="HD91" s="8"/>
      <c r="HE91" s="8"/>
      <c r="HF91" s="8"/>
      <c r="HG91" s="57"/>
      <c r="HH91" s="57"/>
      <c r="HI91" s="57"/>
      <c r="HJ91" s="57"/>
      <c r="HK91" s="2">
        <f t="shared" si="119"/>
        <v>26400</v>
      </c>
      <c r="HL91" s="2">
        <f t="shared" si="102"/>
        <v>7.333333333333333</v>
      </c>
      <c r="HM91" s="2">
        <v>0.3</v>
      </c>
      <c r="HN91" s="2">
        <f t="shared" si="103"/>
        <v>2.9999999999999997E-4</v>
      </c>
      <c r="HO91" s="2">
        <f t="shared" si="104"/>
        <v>2.9605381579421048</v>
      </c>
      <c r="HP91" s="67" t="s">
        <v>92</v>
      </c>
      <c r="HQ91" s="57"/>
      <c r="HR91" s="57"/>
      <c r="HS91" s="57"/>
      <c r="HT91" s="8">
        <f t="shared" si="105"/>
        <v>2.6315894737263155</v>
      </c>
      <c r="HU91" s="8"/>
      <c r="HV91" s="8"/>
      <c r="HW91" s="8"/>
      <c r="HX91" s="8"/>
      <c r="HY91" s="8"/>
      <c r="HZ91" s="57"/>
    </row>
    <row r="92" spans="1:234" x14ac:dyDescent="0.25">
      <c r="A92" s="2">
        <f t="shared" si="106"/>
        <v>26700</v>
      </c>
      <c r="B92" s="2">
        <f t="shared" si="60"/>
        <v>7.416666666666667</v>
      </c>
      <c r="C92" s="2">
        <v>0.1</v>
      </c>
      <c r="D92" s="2">
        <f t="shared" si="61"/>
        <v>1E-4</v>
      </c>
      <c r="E92" s="2">
        <f t="shared" si="62"/>
        <v>0.98684605264736835</v>
      </c>
      <c r="F92" s="68"/>
      <c r="G92" s="8"/>
      <c r="H92" s="8"/>
      <c r="I92" s="8"/>
      <c r="J92" s="44"/>
      <c r="K92" s="44"/>
      <c r="L92" s="44"/>
      <c r="M92" s="44"/>
      <c r="N92" s="44"/>
      <c r="W92" s="2">
        <f t="shared" si="107"/>
        <v>26700</v>
      </c>
      <c r="X92" s="2">
        <f t="shared" si="63"/>
        <v>7.416666666666667</v>
      </c>
      <c r="Y92" s="2">
        <v>0.1</v>
      </c>
      <c r="Z92" s="2">
        <f t="shared" si="64"/>
        <v>1E-4</v>
      </c>
      <c r="AA92" s="2">
        <f t="shared" si="65"/>
        <v>0.82192109590356177</v>
      </c>
      <c r="AB92" s="68"/>
      <c r="AC92" s="8"/>
      <c r="AD92" s="8"/>
      <c r="AE92" s="8"/>
      <c r="AF92" s="44"/>
      <c r="AG92" s="44"/>
      <c r="AH92" s="44"/>
      <c r="AI92" s="44"/>
      <c r="AJ92" s="44"/>
      <c r="AQ92" s="2">
        <f t="shared" si="108"/>
        <v>26700</v>
      </c>
      <c r="AR92" s="2">
        <f t="shared" si="66"/>
        <v>7.416666666666667</v>
      </c>
      <c r="AS92" s="2">
        <v>0.1</v>
      </c>
      <c r="AT92" s="2">
        <f t="shared" si="67"/>
        <v>1E-4</v>
      </c>
      <c r="AU92" s="2">
        <f t="shared" si="68"/>
        <v>0.98684605264736835</v>
      </c>
      <c r="AV92" s="68"/>
      <c r="AW92" s="8"/>
      <c r="AX92" s="8"/>
      <c r="AY92" s="8"/>
      <c r="AZ92" s="52"/>
      <c r="BA92" s="52"/>
      <c r="BB92" s="52"/>
      <c r="BC92" s="2">
        <f t="shared" si="109"/>
        <v>26700</v>
      </c>
      <c r="BD92" s="2">
        <f t="shared" si="69"/>
        <v>7.416666666666667</v>
      </c>
      <c r="BE92" s="2">
        <v>0.1</v>
      </c>
      <c r="BF92" s="2">
        <f t="shared" si="70"/>
        <v>1E-4</v>
      </c>
      <c r="BG92" s="2">
        <f t="shared" si="71"/>
        <v>0.98684605264736835</v>
      </c>
      <c r="BH92" s="68"/>
      <c r="BI92" s="8"/>
      <c r="BJ92" s="8"/>
      <c r="BK92" s="8"/>
      <c r="BL92" s="52"/>
      <c r="BM92" s="52"/>
      <c r="BN92" s="52"/>
      <c r="BO92" s="52"/>
      <c r="BP92" s="2">
        <f t="shared" si="110"/>
        <v>26700</v>
      </c>
      <c r="BQ92" s="2">
        <f t="shared" si="72"/>
        <v>7.416666666666667</v>
      </c>
      <c r="BR92" s="2">
        <v>0.1</v>
      </c>
      <c r="BS92" s="2">
        <f t="shared" si="73"/>
        <v>1E-4</v>
      </c>
      <c r="BT92" s="2">
        <f t="shared" si="74"/>
        <v>0.98684605264736835</v>
      </c>
      <c r="BU92" s="68"/>
      <c r="BV92" s="52"/>
      <c r="BW92" s="52"/>
      <c r="BX92" s="52"/>
      <c r="BY92" s="8">
        <f t="shared" si="75"/>
        <v>0.98684605264736847</v>
      </c>
      <c r="BZ92" s="8"/>
      <c r="CA92" s="8"/>
      <c r="CB92" s="8"/>
      <c r="CC92" s="8"/>
      <c r="CD92" s="8"/>
      <c r="CE92" s="52"/>
      <c r="CL92" s="2">
        <f t="shared" si="111"/>
        <v>26700</v>
      </c>
      <c r="CM92" s="2">
        <f t="shared" si="76"/>
        <v>7.416666666666667</v>
      </c>
      <c r="CN92" s="2">
        <v>0.1</v>
      </c>
      <c r="CO92" s="2">
        <f t="shared" si="77"/>
        <v>1E-4</v>
      </c>
      <c r="CP92" s="2">
        <f t="shared" si="78"/>
        <v>0.98684605264736835</v>
      </c>
      <c r="CQ92" s="68"/>
      <c r="CR92" s="8"/>
      <c r="CS92" s="8"/>
      <c r="CT92" s="8"/>
      <c r="CU92" s="52"/>
      <c r="CV92" s="52"/>
      <c r="CW92" s="52"/>
      <c r="CX92" s="2">
        <f t="shared" si="112"/>
        <v>26700</v>
      </c>
      <c r="CY92" s="2">
        <f t="shared" si="79"/>
        <v>7.416666666666667</v>
      </c>
      <c r="CZ92" s="2">
        <v>0.2</v>
      </c>
      <c r="DA92" s="2">
        <f t="shared" si="80"/>
        <v>2.0000000000000001E-4</v>
      </c>
      <c r="DB92" s="2">
        <f t="shared" si="81"/>
        <v>1.9736921052947367</v>
      </c>
      <c r="DC92" s="68"/>
      <c r="DD92" s="8"/>
      <c r="DE92" s="8"/>
      <c r="DF92" s="8"/>
      <c r="DG92" s="52"/>
      <c r="DH92" s="52"/>
      <c r="DI92" s="52"/>
      <c r="DJ92" s="52"/>
      <c r="DK92" s="2">
        <f t="shared" si="113"/>
        <v>26700</v>
      </c>
      <c r="DL92" s="2">
        <f t="shared" si="82"/>
        <v>7.416666666666667</v>
      </c>
      <c r="DM92" s="2">
        <v>0.1</v>
      </c>
      <c r="DN92" s="2">
        <f t="shared" si="83"/>
        <v>1E-4</v>
      </c>
      <c r="DO92" s="2">
        <f t="shared" si="84"/>
        <v>0.98684605264736835</v>
      </c>
      <c r="DP92" s="68"/>
      <c r="DQ92" s="52"/>
      <c r="DR92" s="52"/>
      <c r="DS92" s="52"/>
      <c r="DT92" s="8">
        <f t="shared" si="85"/>
        <v>1.3157947368631577</v>
      </c>
      <c r="DU92" s="8"/>
      <c r="DV92" s="8"/>
      <c r="DW92" s="8"/>
      <c r="DX92" s="8"/>
      <c r="DY92" s="8"/>
      <c r="DZ92" s="52"/>
      <c r="ER92" s="2">
        <f t="shared" si="114"/>
        <v>26700</v>
      </c>
      <c r="ES92" s="2">
        <f t="shared" si="86"/>
        <v>7.416666666666667</v>
      </c>
      <c r="ET92" s="2">
        <v>0.2</v>
      </c>
      <c r="EU92" s="2">
        <f t="shared" si="87"/>
        <v>2.0000000000000001E-4</v>
      </c>
      <c r="EV92" s="2">
        <f t="shared" si="88"/>
        <v>1.9736921052947367</v>
      </c>
      <c r="EW92" s="68"/>
      <c r="EX92" s="8"/>
      <c r="EY92" s="8"/>
      <c r="EZ92" s="8"/>
      <c r="FA92" s="57"/>
      <c r="FB92" s="57"/>
      <c r="FC92" s="57"/>
      <c r="FD92" s="2">
        <f t="shared" si="115"/>
        <v>26700</v>
      </c>
      <c r="FE92" s="2">
        <f t="shared" si="89"/>
        <v>7.416666666666667</v>
      </c>
      <c r="FF92" s="2">
        <v>0.1</v>
      </c>
      <c r="FG92" s="2">
        <f t="shared" si="90"/>
        <v>1E-4</v>
      </c>
      <c r="FH92" s="2">
        <f t="shared" si="91"/>
        <v>0.98684605264736835</v>
      </c>
      <c r="FI92" s="68"/>
      <c r="FJ92" s="8"/>
      <c r="FK92" s="8"/>
      <c r="FL92" s="8"/>
      <c r="FM92" s="57"/>
      <c r="FN92" s="57"/>
      <c r="FO92" s="57"/>
      <c r="FP92" s="57"/>
      <c r="FQ92" s="2">
        <f t="shared" si="116"/>
        <v>26700</v>
      </c>
      <c r="FR92" s="2">
        <f t="shared" si="92"/>
        <v>7.416666666666667</v>
      </c>
      <c r="FS92" s="2">
        <v>0.1</v>
      </c>
      <c r="FT92" s="2">
        <f t="shared" si="93"/>
        <v>1E-4</v>
      </c>
      <c r="FU92" s="2">
        <f t="shared" si="94"/>
        <v>0.98684605264736835</v>
      </c>
      <c r="FV92" s="68"/>
      <c r="FZ92" s="8">
        <f t="shared" si="95"/>
        <v>1.3157947368631577</v>
      </c>
      <c r="GA92" s="8"/>
      <c r="GB92" s="8"/>
      <c r="GC92" s="8"/>
      <c r="GD92" s="8"/>
      <c r="GE92" s="8"/>
      <c r="GG92" s="57"/>
      <c r="GH92" s="57"/>
      <c r="GI92" s="57"/>
      <c r="GJ92" s="57"/>
      <c r="GK92" s="57"/>
      <c r="GL92" s="2">
        <f t="shared" si="117"/>
        <v>26700</v>
      </c>
      <c r="GM92" s="2">
        <f t="shared" si="96"/>
        <v>7.416666666666667</v>
      </c>
      <c r="GN92" s="2">
        <v>0.1</v>
      </c>
      <c r="GO92" s="2">
        <f t="shared" si="97"/>
        <v>1E-4</v>
      </c>
      <c r="GP92" s="2">
        <f t="shared" si="98"/>
        <v>0.98684605264736835</v>
      </c>
      <c r="GQ92" s="68"/>
      <c r="GR92" s="8"/>
      <c r="GS92" s="8"/>
      <c r="GT92" s="8"/>
      <c r="GU92" s="57"/>
      <c r="GV92" s="57"/>
      <c r="GW92" s="57"/>
      <c r="GX92" s="2">
        <f t="shared" si="118"/>
        <v>26700</v>
      </c>
      <c r="GY92" s="2">
        <f t="shared" si="99"/>
        <v>7.416666666666667</v>
      </c>
      <c r="GZ92" s="2">
        <v>0.1</v>
      </c>
      <c r="HA92" s="2">
        <f t="shared" si="100"/>
        <v>1E-4</v>
      </c>
      <c r="HB92" s="2">
        <f t="shared" si="101"/>
        <v>0.98684605264736835</v>
      </c>
      <c r="HC92" s="68"/>
      <c r="HD92" s="8"/>
      <c r="HE92" s="8"/>
      <c r="HF92" s="8"/>
      <c r="HG92" s="57"/>
      <c r="HH92" s="57"/>
      <c r="HI92" s="57"/>
      <c r="HJ92" s="57"/>
      <c r="HK92" s="2">
        <f t="shared" si="119"/>
        <v>26700</v>
      </c>
      <c r="HL92" s="2">
        <f t="shared" si="102"/>
        <v>7.416666666666667</v>
      </c>
      <c r="HM92" s="2">
        <v>0.1</v>
      </c>
      <c r="HN92" s="2">
        <f t="shared" si="103"/>
        <v>1E-4</v>
      </c>
      <c r="HO92" s="2">
        <f t="shared" si="104"/>
        <v>0.98684605264736835</v>
      </c>
      <c r="HP92" s="68"/>
      <c r="HQ92" s="57"/>
      <c r="HR92" s="57"/>
      <c r="HS92" s="57"/>
      <c r="HT92" s="8">
        <f t="shared" si="105"/>
        <v>0.98684605264736847</v>
      </c>
      <c r="HU92" s="8"/>
      <c r="HV92" s="8"/>
      <c r="HW92" s="8"/>
      <c r="HX92" s="8"/>
      <c r="HY92" s="8"/>
      <c r="HZ92" s="57"/>
    </row>
    <row r="93" spans="1:234" x14ac:dyDescent="0.25">
      <c r="A93" s="2">
        <f t="shared" si="106"/>
        <v>27000</v>
      </c>
      <c r="B93" s="2">
        <f t="shared" si="60"/>
        <v>7.5</v>
      </c>
      <c r="C93" s="2">
        <v>0</v>
      </c>
      <c r="D93" s="2">
        <f t="shared" si="61"/>
        <v>0</v>
      </c>
      <c r="E93" s="2">
        <f t="shared" si="62"/>
        <v>0</v>
      </c>
      <c r="F93" s="68"/>
      <c r="G93" s="8"/>
      <c r="H93" s="8"/>
      <c r="I93" s="8"/>
      <c r="J93" s="44"/>
      <c r="K93" s="44"/>
      <c r="L93" s="44"/>
      <c r="M93" s="44"/>
      <c r="N93" s="44"/>
      <c r="W93" s="2">
        <f t="shared" si="107"/>
        <v>27000</v>
      </c>
      <c r="X93" s="2">
        <f t="shared" si="63"/>
        <v>7.5</v>
      </c>
      <c r="Y93" s="2">
        <v>0</v>
      </c>
      <c r="Z93" s="2">
        <f t="shared" si="64"/>
        <v>0</v>
      </c>
      <c r="AA93" s="2">
        <f t="shared" si="65"/>
        <v>0</v>
      </c>
      <c r="AB93" s="68"/>
      <c r="AC93" s="8"/>
      <c r="AD93" s="8"/>
      <c r="AE93" s="8"/>
      <c r="AF93" s="44"/>
      <c r="AG93" s="44"/>
      <c r="AH93" s="44"/>
      <c r="AI93" s="44"/>
      <c r="AJ93" s="44"/>
      <c r="AQ93" s="2">
        <f t="shared" si="108"/>
        <v>27000</v>
      </c>
      <c r="AR93" s="2">
        <f t="shared" si="66"/>
        <v>7.5</v>
      </c>
      <c r="AS93" s="2">
        <v>0</v>
      </c>
      <c r="AT93" s="2">
        <f t="shared" si="67"/>
        <v>0</v>
      </c>
      <c r="AU93" s="2">
        <f t="shared" si="68"/>
        <v>0</v>
      </c>
      <c r="AV93" s="68"/>
      <c r="AW93" s="8"/>
      <c r="AX93" s="8"/>
      <c r="AY93" s="8"/>
      <c r="AZ93" s="52"/>
      <c r="BA93" s="52"/>
      <c r="BB93" s="52"/>
      <c r="BC93" s="2">
        <f t="shared" si="109"/>
        <v>27000</v>
      </c>
      <c r="BD93" s="2">
        <f t="shared" si="69"/>
        <v>7.5</v>
      </c>
      <c r="BE93" s="2">
        <v>0</v>
      </c>
      <c r="BF93" s="2">
        <f t="shared" si="70"/>
        <v>0</v>
      </c>
      <c r="BG93" s="2">
        <f t="shared" si="71"/>
        <v>0</v>
      </c>
      <c r="BH93" s="68"/>
      <c r="BI93" s="8"/>
      <c r="BJ93" s="8"/>
      <c r="BK93" s="8"/>
      <c r="BL93" s="52"/>
      <c r="BM93" s="52"/>
      <c r="BN93" s="52"/>
      <c r="BO93" s="52"/>
      <c r="BP93" s="2">
        <f t="shared" si="110"/>
        <v>27000</v>
      </c>
      <c r="BQ93" s="2">
        <f t="shared" si="72"/>
        <v>7.5</v>
      </c>
      <c r="BR93" s="2">
        <v>0.1</v>
      </c>
      <c r="BS93" s="2">
        <f t="shared" si="73"/>
        <v>1E-4</v>
      </c>
      <c r="BT93" s="2">
        <f t="shared" si="74"/>
        <v>0.98684605264736835</v>
      </c>
      <c r="BU93" s="68"/>
      <c r="BV93" s="52"/>
      <c r="BW93" s="52"/>
      <c r="BX93" s="52"/>
      <c r="BY93" s="8">
        <f t="shared" si="75"/>
        <v>0.32894868421578943</v>
      </c>
      <c r="BZ93" s="8"/>
      <c r="CA93" s="8"/>
      <c r="CB93" s="8"/>
      <c r="CC93" s="8"/>
      <c r="CD93" s="8"/>
      <c r="CE93" s="52"/>
      <c r="CL93" s="2">
        <f t="shared" si="111"/>
        <v>27000</v>
      </c>
      <c r="CM93" s="2">
        <f t="shared" si="76"/>
        <v>7.5</v>
      </c>
      <c r="CN93" s="2">
        <v>0</v>
      </c>
      <c r="CO93" s="2">
        <f t="shared" si="77"/>
        <v>0</v>
      </c>
      <c r="CP93" s="2">
        <f t="shared" si="78"/>
        <v>0</v>
      </c>
      <c r="CQ93" s="68"/>
      <c r="CR93" s="8"/>
      <c r="CS93" s="8"/>
      <c r="CT93" s="8"/>
      <c r="CU93" s="52"/>
      <c r="CV93" s="52"/>
      <c r="CW93" s="52"/>
      <c r="CX93" s="2">
        <f t="shared" si="112"/>
        <v>27000</v>
      </c>
      <c r="CY93" s="2">
        <f t="shared" si="79"/>
        <v>7.5</v>
      </c>
      <c r="CZ93" s="2">
        <v>0</v>
      </c>
      <c r="DA93" s="2">
        <f t="shared" si="80"/>
        <v>0</v>
      </c>
      <c r="DB93" s="2">
        <f t="shared" si="81"/>
        <v>0</v>
      </c>
      <c r="DC93" s="68"/>
      <c r="DD93" s="8"/>
      <c r="DE93" s="8"/>
      <c r="DF93" s="8"/>
      <c r="DG93" s="52"/>
      <c r="DH93" s="52"/>
      <c r="DI93" s="52"/>
      <c r="DJ93" s="52"/>
      <c r="DK93" s="2">
        <f t="shared" si="113"/>
        <v>27000</v>
      </c>
      <c r="DL93" s="2">
        <f t="shared" si="82"/>
        <v>7.5</v>
      </c>
      <c r="DM93" s="2">
        <v>0.1</v>
      </c>
      <c r="DN93" s="2">
        <f t="shared" si="83"/>
        <v>1E-4</v>
      </c>
      <c r="DO93" s="2">
        <f t="shared" si="84"/>
        <v>0.98684605264736835</v>
      </c>
      <c r="DP93" s="68"/>
      <c r="DQ93" s="52"/>
      <c r="DR93" s="52"/>
      <c r="DS93" s="52"/>
      <c r="DT93" s="8">
        <f t="shared" si="85"/>
        <v>0.32894868421578943</v>
      </c>
      <c r="DU93" s="8"/>
      <c r="DV93" s="8"/>
      <c r="DW93" s="8"/>
      <c r="DX93" s="8"/>
      <c r="DY93" s="8"/>
      <c r="DZ93" s="52"/>
      <c r="ER93" s="2">
        <f t="shared" si="114"/>
        <v>27000</v>
      </c>
      <c r="ES93" s="2">
        <f t="shared" si="86"/>
        <v>7.5</v>
      </c>
      <c r="ET93" s="2">
        <v>0.1</v>
      </c>
      <c r="EU93" s="2">
        <f t="shared" si="87"/>
        <v>1E-4</v>
      </c>
      <c r="EV93" s="2">
        <f t="shared" si="88"/>
        <v>0.98684605264736835</v>
      </c>
      <c r="EW93" s="68"/>
      <c r="EX93" s="8"/>
      <c r="EY93" s="8"/>
      <c r="EZ93" s="8"/>
      <c r="FA93" s="57"/>
      <c r="FB93" s="57"/>
      <c r="FC93" s="57"/>
      <c r="FD93" s="2">
        <f t="shared" si="115"/>
        <v>27000</v>
      </c>
      <c r="FE93" s="2">
        <f t="shared" si="89"/>
        <v>7.5</v>
      </c>
      <c r="FF93" s="2">
        <v>0</v>
      </c>
      <c r="FG93" s="2">
        <f t="shared" si="90"/>
        <v>0</v>
      </c>
      <c r="FH93" s="2">
        <f t="shared" si="91"/>
        <v>0</v>
      </c>
      <c r="FI93" s="68"/>
      <c r="FJ93" s="8"/>
      <c r="FK93" s="8"/>
      <c r="FL93" s="8"/>
      <c r="FM93" s="57"/>
      <c r="FN93" s="57"/>
      <c r="FO93" s="57"/>
      <c r="FP93" s="57"/>
      <c r="FQ93" s="2">
        <f t="shared" si="116"/>
        <v>27000</v>
      </c>
      <c r="FR93" s="2">
        <f t="shared" si="92"/>
        <v>7.5</v>
      </c>
      <c r="FS93" s="2">
        <v>0.1</v>
      </c>
      <c r="FT93" s="2">
        <f t="shared" si="93"/>
        <v>1E-4</v>
      </c>
      <c r="FU93" s="2">
        <f t="shared" si="94"/>
        <v>0.98684605264736835</v>
      </c>
      <c r="FV93" s="68"/>
      <c r="FZ93" s="8">
        <f t="shared" si="95"/>
        <v>0.65789736843157887</v>
      </c>
      <c r="GA93" s="8"/>
      <c r="GB93" s="8"/>
      <c r="GC93" s="8"/>
      <c r="GD93" s="8"/>
      <c r="GE93" s="8"/>
      <c r="GG93" s="57"/>
      <c r="GH93" s="57"/>
      <c r="GI93" s="57"/>
      <c r="GJ93" s="57"/>
      <c r="GK93" s="57"/>
      <c r="GL93" s="2">
        <f t="shared" si="117"/>
        <v>27000</v>
      </c>
      <c r="GM93" s="2">
        <f t="shared" si="96"/>
        <v>7.5</v>
      </c>
      <c r="GN93" s="2">
        <v>0</v>
      </c>
      <c r="GO93" s="2">
        <f t="shared" si="97"/>
        <v>0</v>
      </c>
      <c r="GP93" s="2">
        <f t="shared" si="98"/>
        <v>0</v>
      </c>
      <c r="GQ93" s="68"/>
      <c r="GR93" s="8"/>
      <c r="GS93" s="8"/>
      <c r="GT93" s="8"/>
      <c r="GU93" s="57"/>
      <c r="GV93" s="57"/>
      <c r="GW93" s="57"/>
      <c r="GX93" s="2">
        <f t="shared" si="118"/>
        <v>27000</v>
      </c>
      <c r="GY93" s="2">
        <f t="shared" si="99"/>
        <v>7.5</v>
      </c>
      <c r="GZ93" s="2">
        <v>0</v>
      </c>
      <c r="HA93" s="2">
        <f t="shared" si="100"/>
        <v>0</v>
      </c>
      <c r="HB93" s="2">
        <f t="shared" si="101"/>
        <v>0</v>
      </c>
      <c r="HC93" s="68"/>
      <c r="HD93" s="8"/>
      <c r="HE93" s="8"/>
      <c r="HF93" s="8"/>
      <c r="HG93" s="57"/>
      <c r="HH93" s="57"/>
      <c r="HI93" s="57"/>
      <c r="HJ93" s="57"/>
      <c r="HK93" s="2">
        <f t="shared" si="119"/>
        <v>27000</v>
      </c>
      <c r="HL93" s="2">
        <f t="shared" si="102"/>
        <v>7.5</v>
      </c>
      <c r="HM93" s="2">
        <v>0.1</v>
      </c>
      <c r="HN93" s="2">
        <f t="shared" si="103"/>
        <v>1E-4</v>
      </c>
      <c r="HO93" s="2">
        <f t="shared" si="104"/>
        <v>0.98684605264736835</v>
      </c>
      <c r="HP93" s="68"/>
      <c r="HQ93" s="57"/>
      <c r="HR93" s="57"/>
      <c r="HS93" s="57"/>
      <c r="HT93" s="8">
        <f t="shared" si="105"/>
        <v>0.32894868421578943</v>
      </c>
      <c r="HU93" s="8"/>
      <c r="HV93" s="8"/>
      <c r="HW93" s="8"/>
      <c r="HX93" s="8"/>
      <c r="HY93" s="8"/>
      <c r="HZ93" s="57"/>
    </row>
    <row r="94" spans="1:234" x14ac:dyDescent="0.25">
      <c r="A94" s="2">
        <f t="shared" si="106"/>
        <v>27300</v>
      </c>
      <c r="B94" s="2">
        <f t="shared" si="60"/>
        <v>7.583333333333333</v>
      </c>
      <c r="C94" s="2">
        <v>0.1</v>
      </c>
      <c r="D94" s="2">
        <f t="shared" si="61"/>
        <v>1E-4</v>
      </c>
      <c r="E94" s="2">
        <f t="shared" si="62"/>
        <v>0.98684605264736835</v>
      </c>
      <c r="F94" s="68"/>
      <c r="G94" s="8"/>
      <c r="H94" s="8"/>
      <c r="I94" s="8"/>
      <c r="J94" s="44"/>
      <c r="K94" s="44"/>
      <c r="L94" s="44"/>
      <c r="M94" s="44"/>
      <c r="N94" s="44"/>
      <c r="W94" s="2">
        <f t="shared" si="107"/>
        <v>27300</v>
      </c>
      <c r="X94" s="2">
        <f t="shared" si="63"/>
        <v>7.583333333333333</v>
      </c>
      <c r="Y94" s="2">
        <v>0</v>
      </c>
      <c r="Z94" s="2">
        <f t="shared" si="64"/>
        <v>0</v>
      </c>
      <c r="AA94" s="2">
        <f t="shared" si="65"/>
        <v>0</v>
      </c>
      <c r="AB94" s="68"/>
      <c r="AC94" s="8"/>
      <c r="AD94" s="8"/>
      <c r="AE94" s="8"/>
      <c r="AF94" s="44"/>
      <c r="AG94" s="44"/>
      <c r="AH94" s="44"/>
      <c r="AI94" s="44"/>
      <c r="AJ94" s="44"/>
      <c r="AQ94" s="2">
        <f t="shared" si="108"/>
        <v>27300</v>
      </c>
      <c r="AR94" s="2">
        <f t="shared" si="66"/>
        <v>7.583333333333333</v>
      </c>
      <c r="AS94" s="2">
        <v>0.1</v>
      </c>
      <c r="AT94" s="2">
        <f t="shared" si="67"/>
        <v>1E-4</v>
      </c>
      <c r="AU94" s="2">
        <f t="shared" si="68"/>
        <v>0.98684605264736835</v>
      </c>
      <c r="AV94" s="68"/>
      <c r="AW94" s="8"/>
      <c r="AX94" s="8"/>
      <c r="AY94" s="8"/>
      <c r="AZ94" s="52"/>
      <c r="BA94" s="52"/>
      <c r="BB94" s="52"/>
      <c r="BC94" s="2">
        <f t="shared" si="109"/>
        <v>27300</v>
      </c>
      <c r="BD94" s="2">
        <f t="shared" si="69"/>
        <v>7.583333333333333</v>
      </c>
      <c r="BE94" s="2">
        <v>0.1</v>
      </c>
      <c r="BF94" s="2">
        <f t="shared" si="70"/>
        <v>1E-4</v>
      </c>
      <c r="BG94" s="2">
        <f t="shared" si="71"/>
        <v>0.98684605264736835</v>
      </c>
      <c r="BH94" s="68"/>
      <c r="BI94" s="8"/>
      <c r="BJ94" s="8"/>
      <c r="BK94" s="8"/>
      <c r="BL94" s="52"/>
      <c r="BM94" s="52"/>
      <c r="BN94" s="52"/>
      <c r="BO94" s="52"/>
      <c r="BP94" s="2">
        <f t="shared" si="110"/>
        <v>27300</v>
      </c>
      <c r="BQ94" s="2">
        <f t="shared" si="72"/>
        <v>7.583333333333333</v>
      </c>
      <c r="BR94" s="2">
        <v>0.1</v>
      </c>
      <c r="BS94" s="2">
        <f t="shared" si="73"/>
        <v>1E-4</v>
      </c>
      <c r="BT94" s="2">
        <f t="shared" si="74"/>
        <v>0.98684605264736835</v>
      </c>
      <c r="BU94" s="68"/>
      <c r="BV94" s="52"/>
      <c r="BW94" s="52"/>
      <c r="BX94" s="52"/>
      <c r="BY94" s="8">
        <f t="shared" si="75"/>
        <v>0.98684605264736847</v>
      </c>
      <c r="BZ94" s="8"/>
      <c r="CA94" s="8"/>
      <c r="CB94" s="8"/>
      <c r="CC94" s="8"/>
      <c r="CD94" s="8"/>
      <c r="CE94" s="52"/>
      <c r="CL94" s="2">
        <f t="shared" si="111"/>
        <v>27300</v>
      </c>
      <c r="CM94" s="2">
        <f t="shared" si="76"/>
        <v>7.583333333333333</v>
      </c>
      <c r="CN94" s="2">
        <v>0.1</v>
      </c>
      <c r="CO94" s="2">
        <f t="shared" si="77"/>
        <v>1E-4</v>
      </c>
      <c r="CP94" s="2">
        <f t="shared" si="78"/>
        <v>0.98684605264736835</v>
      </c>
      <c r="CQ94" s="68"/>
      <c r="CR94" s="8"/>
      <c r="CS94" s="8"/>
      <c r="CT94" s="8"/>
      <c r="CU94" s="52"/>
      <c r="CV94" s="52"/>
      <c r="CW94" s="52"/>
      <c r="CX94" s="2">
        <f t="shared" si="112"/>
        <v>27300</v>
      </c>
      <c r="CY94" s="2">
        <f t="shared" si="79"/>
        <v>7.583333333333333</v>
      </c>
      <c r="CZ94" s="2">
        <v>0</v>
      </c>
      <c r="DA94" s="2">
        <f t="shared" si="80"/>
        <v>0</v>
      </c>
      <c r="DB94" s="2">
        <f t="shared" si="81"/>
        <v>0</v>
      </c>
      <c r="DC94" s="68"/>
      <c r="DD94" s="8"/>
      <c r="DE94" s="8"/>
      <c r="DF94" s="8"/>
      <c r="DG94" s="52"/>
      <c r="DH94" s="52"/>
      <c r="DI94" s="52"/>
      <c r="DJ94" s="52"/>
      <c r="DK94" s="2">
        <f t="shared" si="113"/>
        <v>27300</v>
      </c>
      <c r="DL94" s="2">
        <f t="shared" si="82"/>
        <v>7.583333333333333</v>
      </c>
      <c r="DM94" s="2">
        <v>0.1</v>
      </c>
      <c r="DN94" s="2">
        <f t="shared" si="83"/>
        <v>1E-4</v>
      </c>
      <c r="DO94" s="2">
        <f t="shared" si="84"/>
        <v>0.98684605264736835</v>
      </c>
      <c r="DP94" s="68"/>
      <c r="DQ94" s="52"/>
      <c r="DR94" s="52"/>
      <c r="DS94" s="52"/>
      <c r="DT94" s="8">
        <f t="shared" si="85"/>
        <v>0.65789736843157887</v>
      </c>
      <c r="DU94" s="8"/>
      <c r="DV94" s="8"/>
      <c r="DW94" s="8"/>
      <c r="DX94" s="8"/>
      <c r="DY94" s="8"/>
      <c r="DZ94" s="52"/>
      <c r="ER94" s="2">
        <f t="shared" si="114"/>
        <v>27300</v>
      </c>
      <c r="ES94" s="2">
        <f t="shared" si="86"/>
        <v>7.583333333333333</v>
      </c>
      <c r="ET94" s="2">
        <v>0.1</v>
      </c>
      <c r="EU94" s="2">
        <f t="shared" si="87"/>
        <v>1E-4</v>
      </c>
      <c r="EV94" s="2">
        <f t="shared" si="88"/>
        <v>0.98684605264736835</v>
      </c>
      <c r="EW94" s="68"/>
      <c r="EX94" s="8"/>
      <c r="EY94" s="8"/>
      <c r="EZ94" s="8"/>
      <c r="FA94" s="57"/>
      <c r="FB94" s="57"/>
      <c r="FC94" s="57"/>
      <c r="FD94" s="2">
        <f t="shared" si="115"/>
        <v>27300</v>
      </c>
      <c r="FE94" s="2">
        <f t="shared" si="89"/>
        <v>7.583333333333333</v>
      </c>
      <c r="FF94" s="2">
        <v>0.1</v>
      </c>
      <c r="FG94" s="2">
        <f t="shared" si="90"/>
        <v>1E-4</v>
      </c>
      <c r="FH94" s="2">
        <f t="shared" si="91"/>
        <v>0.98684605264736835</v>
      </c>
      <c r="FI94" s="68"/>
      <c r="FJ94" s="8"/>
      <c r="FK94" s="8"/>
      <c r="FL94" s="8"/>
      <c r="FM94" s="57"/>
      <c r="FN94" s="57"/>
      <c r="FO94" s="57"/>
      <c r="FP94" s="57"/>
      <c r="FQ94" s="2">
        <f t="shared" si="116"/>
        <v>27300</v>
      </c>
      <c r="FR94" s="2">
        <f t="shared" si="92"/>
        <v>7.583333333333333</v>
      </c>
      <c r="FS94" s="2">
        <v>0.1</v>
      </c>
      <c r="FT94" s="2">
        <f t="shared" si="93"/>
        <v>1E-4</v>
      </c>
      <c r="FU94" s="2">
        <f t="shared" si="94"/>
        <v>0.98684605264736835</v>
      </c>
      <c r="FV94" s="68"/>
      <c r="FZ94" s="8">
        <f t="shared" si="95"/>
        <v>0.98684605264736847</v>
      </c>
      <c r="GA94" s="8"/>
      <c r="GB94" s="8"/>
      <c r="GC94" s="8"/>
      <c r="GD94" s="8"/>
      <c r="GE94" s="8"/>
      <c r="GG94" s="57"/>
      <c r="GH94" s="57"/>
      <c r="GI94" s="57"/>
      <c r="GJ94" s="57"/>
      <c r="GK94" s="57"/>
      <c r="GL94" s="2">
        <f t="shared" si="117"/>
        <v>27300</v>
      </c>
      <c r="GM94" s="2">
        <f t="shared" si="96"/>
        <v>7.583333333333333</v>
      </c>
      <c r="GN94" s="2">
        <v>0.1</v>
      </c>
      <c r="GO94" s="2">
        <f t="shared" si="97"/>
        <v>1E-4</v>
      </c>
      <c r="GP94" s="2">
        <f t="shared" si="98"/>
        <v>0.98684605264736835</v>
      </c>
      <c r="GQ94" s="68"/>
      <c r="GR94" s="8"/>
      <c r="GS94" s="8"/>
      <c r="GT94" s="8"/>
      <c r="GU94" s="57"/>
      <c r="GV94" s="57"/>
      <c r="GW94" s="57"/>
      <c r="GX94" s="2">
        <f t="shared" si="118"/>
        <v>27300</v>
      </c>
      <c r="GY94" s="2">
        <f t="shared" si="99"/>
        <v>7.583333333333333</v>
      </c>
      <c r="GZ94" s="2">
        <v>0.1</v>
      </c>
      <c r="HA94" s="2">
        <f t="shared" si="100"/>
        <v>1E-4</v>
      </c>
      <c r="HB94" s="2">
        <f t="shared" si="101"/>
        <v>0.98684605264736835</v>
      </c>
      <c r="HC94" s="68"/>
      <c r="HD94" s="8"/>
      <c r="HE94" s="8"/>
      <c r="HF94" s="8"/>
      <c r="HG94" s="57"/>
      <c r="HH94" s="57"/>
      <c r="HI94" s="57"/>
      <c r="HJ94" s="57"/>
      <c r="HK94" s="2">
        <f t="shared" si="119"/>
        <v>27300</v>
      </c>
      <c r="HL94" s="2">
        <f t="shared" si="102"/>
        <v>7.583333333333333</v>
      </c>
      <c r="HM94" s="2">
        <v>0.1</v>
      </c>
      <c r="HN94" s="2">
        <f t="shared" si="103"/>
        <v>1E-4</v>
      </c>
      <c r="HO94" s="2">
        <f t="shared" si="104"/>
        <v>0.98684605264736835</v>
      </c>
      <c r="HP94" s="68"/>
      <c r="HQ94" s="57"/>
      <c r="HR94" s="57"/>
      <c r="HS94" s="57"/>
      <c r="HT94" s="8">
        <f t="shared" si="105"/>
        <v>0.98684605264736847</v>
      </c>
      <c r="HU94" s="8"/>
      <c r="HV94" s="8"/>
      <c r="HW94" s="8"/>
      <c r="HX94" s="8"/>
      <c r="HY94" s="8"/>
      <c r="HZ94" s="57"/>
    </row>
    <row r="95" spans="1:234" x14ac:dyDescent="0.25">
      <c r="A95" s="2">
        <f t="shared" si="106"/>
        <v>27600</v>
      </c>
      <c r="B95" s="2">
        <f t="shared" si="60"/>
        <v>7.666666666666667</v>
      </c>
      <c r="C95" s="2">
        <v>0.1</v>
      </c>
      <c r="D95" s="2">
        <f t="shared" si="61"/>
        <v>1E-4</v>
      </c>
      <c r="E95" s="2">
        <f t="shared" si="62"/>
        <v>0.98684605264736835</v>
      </c>
      <c r="F95" s="68"/>
      <c r="G95" s="8"/>
      <c r="H95" s="8"/>
      <c r="I95" s="8"/>
      <c r="J95" s="44"/>
      <c r="K95" s="44"/>
      <c r="L95" s="44"/>
      <c r="M95" s="44"/>
      <c r="N95" s="44"/>
      <c r="W95" s="2">
        <f t="shared" si="107"/>
        <v>27600</v>
      </c>
      <c r="X95" s="2">
        <f t="shared" si="63"/>
        <v>7.666666666666667</v>
      </c>
      <c r="Y95" s="2">
        <v>0.1</v>
      </c>
      <c r="Z95" s="2">
        <f t="shared" si="64"/>
        <v>1E-4</v>
      </c>
      <c r="AA95" s="2">
        <f t="shared" si="65"/>
        <v>0.82192109590356177</v>
      </c>
      <c r="AB95" s="68"/>
      <c r="AC95" s="8"/>
      <c r="AD95" s="8"/>
      <c r="AE95" s="8"/>
      <c r="AF95" s="44"/>
      <c r="AG95" s="44"/>
      <c r="AH95" s="44"/>
      <c r="AI95" s="44"/>
      <c r="AJ95" s="44"/>
      <c r="AQ95" s="2">
        <f t="shared" si="108"/>
        <v>27600</v>
      </c>
      <c r="AR95" s="2">
        <f t="shared" si="66"/>
        <v>7.666666666666667</v>
      </c>
      <c r="AS95" s="2">
        <v>0.1</v>
      </c>
      <c r="AT95" s="2">
        <f t="shared" si="67"/>
        <v>1E-4</v>
      </c>
      <c r="AU95" s="2">
        <f t="shared" si="68"/>
        <v>0.98684605264736835</v>
      </c>
      <c r="AV95" s="68"/>
      <c r="AW95" s="8"/>
      <c r="AX95" s="8"/>
      <c r="AY95" s="8"/>
      <c r="AZ95" s="52"/>
      <c r="BA95" s="52"/>
      <c r="BB95" s="52"/>
      <c r="BC95" s="2">
        <f t="shared" si="109"/>
        <v>27600</v>
      </c>
      <c r="BD95" s="2">
        <f t="shared" si="69"/>
        <v>7.666666666666667</v>
      </c>
      <c r="BE95" s="2">
        <v>0</v>
      </c>
      <c r="BF95" s="2">
        <f t="shared" si="70"/>
        <v>0</v>
      </c>
      <c r="BG95" s="2">
        <f t="shared" si="71"/>
        <v>0</v>
      </c>
      <c r="BH95" s="68"/>
      <c r="BI95" s="8"/>
      <c r="BJ95" s="8"/>
      <c r="BK95" s="8"/>
      <c r="BL95" s="52"/>
      <c r="BM95" s="52"/>
      <c r="BN95" s="52"/>
      <c r="BO95" s="52"/>
      <c r="BP95" s="2">
        <f t="shared" si="110"/>
        <v>27600</v>
      </c>
      <c r="BQ95" s="2">
        <f t="shared" si="72"/>
        <v>7.666666666666667</v>
      </c>
      <c r="BR95" s="2">
        <v>0.1</v>
      </c>
      <c r="BS95" s="2">
        <f t="shared" si="73"/>
        <v>1E-4</v>
      </c>
      <c r="BT95" s="2">
        <f t="shared" si="74"/>
        <v>0.98684605264736835</v>
      </c>
      <c r="BU95" s="68"/>
      <c r="BV95" s="52"/>
      <c r="BW95" s="52"/>
      <c r="BX95" s="52"/>
      <c r="BY95" s="8">
        <f t="shared" si="75"/>
        <v>0.65789736843157887</v>
      </c>
      <c r="BZ95" s="8"/>
      <c r="CA95" s="8"/>
      <c r="CB95" s="8"/>
      <c r="CC95" s="8"/>
      <c r="CD95" s="8"/>
      <c r="CE95" s="52"/>
      <c r="CL95" s="2">
        <f t="shared" si="111"/>
        <v>27600</v>
      </c>
      <c r="CM95" s="2">
        <f t="shared" si="76"/>
        <v>7.666666666666667</v>
      </c>
      <c r="CN95" s="2">
        <v>0</v>
      </c>
      <c r="CO95" s="2">
        <f t="shared" si="77"/>
        <v>0</v>
      </c>
      <c r="CP95" s="2">
        <f t="shared" si="78"/>
        <v>0</v>
      </c>
      <c r="CQ95" s="68"/>
      <c r="CR95" s="8"/>
      <c r="CS95" s="8"/>
      <c r="CT95" s="8"/>
      <c r="CU95" s="52"/>
      <c r="CV95" s="52"/>
      <c r="CW95" s="52"/>
      <c r="CX95" s="2">
        <f t="shared" si="112"/>
        <v>27600</v>
      </c>
      <c r="CY95" s="2">
        <f t="shared" si="79"/>
        <v>7.666666666666667</v>
      </c>
      <c r="CZ95" s="2">
        <v>0</v>
      </c>
      <c r="DA95" s="2">
        <f t="shared" si="80"/>
        <v>0</v>
      </c>
      <c r="DB95" s="2">
        <f t="shared" si="81"/>
        <v>0</v>
      </c>
      <c r="DC95" s="68"/>
      <c r="DD95" s="8"/>
      <c r="DE95" s="8"/>
      <c r="DF95" s="8"/>
      <c r="DG95" s="52"/>
      <c r="DH95" s="52"/>
      <c r="DI95" s="52"/>
      <c r="DJ95" s="52"/>
      <c r="DK95" s="2">
        <f t="shared" si="113"/>
        <v>27600</v>
      </c>
      <c r="DL95" s="2">
        <f t="shared" si="82"/>
        <v>7.666666666666667</v>
      </c>
      <c r="DM95" s="2">
        <v>0.1</v>
      </c>
      <c r="DN95" s="2">
        <f t="shared" si="83"/>
        <v>1E-4</v>
      </c>
      <c r="DO95" s="2">
        <f t="shared" si="84"/>
        <v>0.98684605264736835</v>
      </c>
      <c r="DP95" s="68"/>
      <c r="DQ95" s="52"/>
      <c r="DR95" s="52"/>
      <c r="DS95" s="52"/>
      <c r="DT95" s="8">
        <f t="shared" si="85"/>
        <v>0.32894868421578943</v>
      </c>
      <c r="DU95" s="8"/>
      <c r="DV95" s="8"/>
      <c r="DW95" s="8"/>
      <c r="DX95" s="8"/>
      <c r="DY95" s="8"/>
      <c r="DZ95" s="52"/>
      <c r="ER95" s="2">
        <f t="shared" si="114"/>
        <v>27600</v>
      </c>
      <c r="ES95" s="2">
        <f t="shared" si="86"/>
        <v>7.666666666666667</v>
      </c>
      <c r="ET95" s="2">
        <v>0</v>
      </c>
      <c r="EU95" s="2">
        <f t="shared" si="87"/>
        <v>0</v>
      </c>
      <c r="EV95" s="2">
        <f t="shared" si="88"/>
        <v>0</v>
      </c>
      <c r="EW95" s="68"/>
      <c r="EX95" s="8"/>
      <c r="EY95" s="8"/>
      <c r="EZ95" s="8"/>
      <c r="FA95" s="57"/>
      <c r="FB95" s="57"/>
      <c r="FC95" s="57"/>
      <c r="FD95" s="2">
        <f t="shared" si="115"/>
        <v>27600</v>
      </c>
      <c r="FE95" s="2">
        <f t="shared" si="89"/>
        <v>7.666666666666667</v>
      </c>
      <c r="FF95" s="2">
        <v>0</v>
      </c>
      <c r="FG95" s="2">
        <f t="shared" si="90"/>
        <v>0</v>
      </c>
      <c r="FH95" s="2">
        <f t="shared" si="91"/>
        <v>0</v>
      </c>
      <c r="FI95" s="68"/>
      <c r="FJ95" s="8"/>
      <c r="FK95" s="8"/>
      <c r="FL95" s="8"/>
      <c r="FM95" s="57"/>
      <c r="FN95" s="57"/>
      <c r="FO95" s="57"/>
      <c r="FP95" s="57"/>
      <c r="FQ95" s="2">
        <f t="shared" si="116"/>
        <v>27600</v>
      </c>
      <c r="FR95" s="2">
        <f t="shared" si="92"/>
        <v>7.666666666666667</v>
      </c>
      <c r="FS95" s="2">
        <v>0.1</v>
      </c>
      <c r="FT95" s="2">
        <f t="shared" si="93"/>
        <v>1E-4</v>
      </c>
      <c r="FU95" s="2">
        <f t="shared" si="94"/>
        <v>0.98684605264736835</v>
      </c>
      <c r="FV95" s="68"/>
      <c r="FZ95" s="8">
        <f t="shared" si="95"/>
        <v>0.32894868421578943</v>
      </c>
      <c r="GA95" s="8"/>
      <c r="GB95" s="8"/>
      <c r="GC95" s="8"/>
      <c r="GD95" s="8"/>
      <c r="GE95" s="8"/>
      <c r="GG95" s="57"/>
      <c r="GH95" s="57"/>
      <c r="GI95" s="57"/>
      <c r="GJ95" s="57"/>
      <c r="GK95" s="57"/>
      <c r="GL95" s="2">
        <f t="shared" si="117"/>
        <v>27600</v>
      </c>
      <c r="GM95" s="2">
        <f t="shared" si="96"/>
        <v>7.666666666666667</v>
      </c>
      <c r="GN95" s="2">
        <v>0.1</v>
      </c>
      <c r="GO95" s="2">
        <f t="shared" si="97"/>
        <v>1E-4</v>
      </c>
      <c r="GP95" s="2">
        <f t="shared" si="98"/>
        <v>0.98684605264736835</v>
      </c>
      <c r="GQ95" s="68"/>
      <c r="GR95" s="8"/>
      <c r="GS95" s="8"/>
      <c r="GT95" s="8"/>
      <c r="GU95" s="57"/>
      <c r="GV95" s="57"/>
      <c r="GW95" s="57"/>
      <c r="GX95" s="2">
        <f t="shared" si="118"/>
        <v>27600</v>
      </c>
      <c r="GY95" s="2">
        <f t="shared" si="99"/>
        <v>7.666666666666667</v>
      </c>
      <c r="GZ95" s="2">
        <v>0</v>
      </c>
      <c r="HA95" s="2">
        <f t="shared" si="100"/>
        <v>0</v>
      </c>
      <c r="HB95" s="2">
        <f t="shared" si="101"/>
        <v>0</v>
      </c>
      <c r="HC95" s="68"/>
      <c r="HD95" s="8"/>
      <c r="HE95" s="8"/>
      <c r="HF95" s="8"/>
      <c r="HG95" s="57"/>
      <c r="HH95" s="57"/>
      <c r="HI95" s="57"/>
      <c r="HJ95" s="57"/>
      <c r="HK95" s="2">
        <f t="shared" si="119"/>
        <v>27600</v>
      </c>
      <c r="HL95" s="2">
        <f t="shared" si="102"/>
        <v>7.666666666666667</v>
      </c>
      <c r="HM95" s="2">
        <v>0.1</v>
      </c>
      <c r="HN95" s="2">
        <f t="shared" si="103"/>
        <v>1E-4</v>
      </c>
      <c r="HO95" s="2">
        <f t="shared" si="104"/>
        <v>0.98684605264736835</v>
      </c>
      <c r="HP95" s="68"/>
      <c r="HQ95" s="57"/>
      <c r="HR95" s="57"/>
      <c r="HS95" s="57"/>
      <c r="HT95" s="8">
        <f t="shared" si="105"/>
        <v>0.65789736843157887</v>
      </c>
      <c r="HU95" s="8"/>
      <c r="HV95" s="8"/>
      <c r="HW95" s="8"/>
      <c r="HX95" s="8"/>
      <c r="HY95" s="8"/>
      <c r="HZ95" s="57"/>
    </row>
    <row r="96" spans="1:234" x14ac:dyDescent="0.25">
      <c r="A96" s="2">
        <f t="shared" si="106"/>
        <v>27900</v>
      </c>
      <c r="B96" s="2">
        <f t="shared" si="60"/>
        <v>7.75</v>
      </c>
      <c r="C96" s="2">
        <v>0.1</v>
      </c>
      <c r="D96" s="2">
        <f t="shared" si="61"/>
        <v>1E-4</v>
      </c>
      <c r="E96" s="2">
        <f t="shared" si="62"/>
        <v>0.98684605264736835</v>
      </c>
      <c r="F96" s="68"/>
      <c r="G96" s="8"/>
      <c r="H96" s="8"/>
      <c r="I96" s="8"/>
      <c r="J96" s="44"/>
      <c r="K96" s="44"/>
      <c r="L96" s="44"/>
      <c r="M96" s="44"/>
      <c r="N96" s="44"/>
      <c r="W96" s="2">
        <f t="shared" si="107"/>
        <v>27900</v>
      </c>
      <c r="X96" s="2">
        <f t="shared" si="63"/>
        <v>7.75</v>
      </c>
      <c r="Y96" s="2">
        <v>0.1</v>
      </c>
      <c r="Z96" s="2">
        <f t="shared" si="64"/>
        <v>1E-4</v>
      </c>
      <c r="AA96" s="2">
        <f t="shared" si="65"/>
        <v>0.82192109590356177</v>
      </c>
      <c r="AB96" s="68"/>
      <c r="AC96" s="8"/>
      <c r="AD96" s="8"/>
      <c r="AE96" s="8"/>
      <c r="AF96" s="44"/>
      <c r="AG96" s="44"/>
      <c r="AH96" s="44"/>
      <c r="AI96" s="44"/>
      <c r="AJ96" s="44"/>
      <c r="AQ96" s="2">
        <f t="shared" si="108"/>
        <v>27900</v>
      </c>
      <c r="AR96" s="2">
        <f t="shared" si="66"/>
        <v>7.75</v>
      </c>
      <c r="AS96" s="2">
        <v>0.1</v>
      </c>
      <c r="AT96" s="2">
        <f t="shared" si="67"/>
        <v>1E-4</v>
      </c>
      <c r="AU96" s="2">
        <f t="shared" si="68"/>
        <v>0.98684605264736835</v>
      </c>
      <c r="AV96" s="68"/>
      <c r="AW96" s="8"/>
      <c r="AX96" s="8"/>
      <c r="AY96" s="8"/>
      <c r="AZ96" s="52"/>
      <c r="BA96" s="52"/>
      <c r="BB96" s="52"/>
      <c r="BC96" s="2">
        <f t="shared" si="109"/>
        <v>27900</v>
      </c>
      <c r="BD96" s="2">
        <f t="shared" si="69"/>
        <v>7.75</v>
      </c>
      <c r="BE96" s="2">
        <v>0.1</v>
      </c>
      <c r="BF96" s="2">
        <f t="shared" si="70"/>
        <v>1E-4</v>
      </c>
      <c r="BG96" s="2">
        <f t="shared" si="71"/>
        <v>0.98684605264736835</v>
      </c>
      <c r="BH96" s="68"/>
      <c r="BI96" s="8"/>
      <c r="BJ96" s="8"/>
      <c r="BK96" s="8"/>
      <c r="BL96" s="52"/>
      <c r="BM96" s="52"/>
      <c r="BN96" s="52"/>
      <c r="BO96" s="52"/>
      <c r="BP96" s="2">
        <f t="shared" si="110"/>
        <v>27900</v>
      </c>
      <c r="BQ96" s="2">
        <f t="shared" si="72"/>
        <v>7.75</v>
      </c>
      <c r="BR96" s="2">
        <v>0.1</v>
      </c>
      <c r="BS96" s="2">
        <f t="shared" si="73"/>
        <v>1E-4</v>
      </c>
      <c r="BT96" s="2">
        <f t="shared" si="74"/>
        <v>0.98684605264736835</v>
      </c>
      <c r="BU96" s="68"/>
      <c r="BV96" s="52"/>
      <c r="BW96" s="52"/>
      <c r="BX96" s="52"/>
      <c r="BY96" s="8">
        <f t="shared" si="75"/>
        <v>0.98684605264736847</v>
      </c>
      <c r="BZ96" s="8"/>
      <c r="CA96" s="8"/>
      <c r="CB96" s="8"/>
      <c r="CC96" s="8"/>
      <c r="CD96" s="8"/>
      <c r="CE96" s="52"/>
      <c r="CL96" s="2">
        <f t="shared" si="111"/>
        <v>27900</v>
      </c>
      <c r="CM96" s="2">
        <f t="shared" si="76"/>
        <v>7.75</v>
      </c>
      <c r="CN96" s="2">
        <v>0.1</v>
      </c>
      <c r="CO96" s="2">
        <f t="shared" si="77"/>
        <v>1E-4</v>
      </c>
      <c r="CP96" s="2">
        <f t="shared" si="78"/>
        <v>0.98684605264736835</v>
      </c>
      <c r="CQ96" s="68"/>
      <c r="CR96" s="8"/>
      <c r="CS96" s="8"/>
      <c r="CT96" s="8"/>
      <c r="CU96" s="52"/>
      <c r="CV96" s="52"/>
      <c r="CW96" s="52"/>
      <c r="CX96" s="2">
        <f t="shared" si="112"/>
        <v>27900</v>
      </c>
      <c r="CY96" s="2">
        <f t="shared" si="79"/>
        <v>7.75</v>
      </c>
      <c r="CZ96" s="2">
        <v>0.1</v>
      </c>
      <c r="DA96" s="2">
        <f t="shared" si="80"/>
        <v>1E-4</v>
      </c>
      <c r="DB96" s="2">
        <f t="shared" si="81"/>
        <v>0.98684605264736835</v>
      </c>
      <c r="DC96" s="68"/>
      <c r="DD96" s="8"/>
      <c r="DE96" s="8"/>
      <c r="DF96" s="8"/>
      <c r="DG96" s="52"/>
      <c r="DH96" s="52"/>
      <c r="DI96" s="52"/>
      <c r="DJ96" s="52"/>
      <c r="DK96" s="2">
        <f t="shared" si="113"/>
        <v>27900</v>
      </c>
      <c r="DL96" s="2">
        <f t="shared" si="82"/>
        <v>7.75</v>
      </c>
      <c r="DM96" s="2">
        <v>0.1</v>
      </c>
      <c r="DN96" s="2">
        <f t="shared" si="83"/>
        <v>1E-4</v>
      </c>
      <c r="DO96" s="2">
        <f t="shared" si="84"/>
        <v>0.98684605264736835</v>
      </c>
      <c r="DP96" s="68"/>
      <c r="DQ96" s="52"/>
      <c r="DR96" s="52"/>
      <c r="DS96" s="52"/>
      <c r="DT96" s="8">
        <f t="shared" si="85"/>
        <v>0.98684605264736847</v>
      </c>
      <c r="DU96" s="8"/>
      <c r="DV96" s="8"/>
      <c r="DW96" s="8"/>
      <c r="DX96" s="8"/>
      <c r="DY96" s="8"/>
      <c r="DZ96" s="52"/>
      <c r="ER96" s="2">
        <f t="shared" si="114"/>
        <v>27900</v>
      </c>
      <c r="ES96" s="2">
        <f t="shared" si="86"/>
        <v>7.75</v>
      </c>
      <c r="ET96" s="2">
        <v>0.1</v>
      </c>
      <c r="EU96" s="2">
        <f t="shared" si="87"/>
        <v>1E-4</v>
      </c>
      <c r="EV96" s="2">
        <f t="shared" si="88"/>
        <v>0.98684605264736835</v>
      </c>
      <c r="EW96" s="68"/>
      <c r="EX96" s="8"/>
      <c r="EY96" s="8"/>
      <c r="EZ96" s="8"/>
      <c r="FA96" s="57"/>
      <c r="FB96" s="57"/>
      <c r="FC96" s="57"/>
      <c r="FD96" s="2">
        <f t="shared" si="115"/>
        <v>27900</v>
      </c>
      <c r="FE96" s="2">
        <f t="shared" si="89"/>
        <v>7.75</v>
      </c>
      <c r="FF96" s="2">
        <v>0.1</v>
      </c>
      <c r="FG96" s="2">
        <f t="shared" si="90"/>
        <v>1E-4</v>
      </c>
      <c r="FH96" s="2">
        <f t="shared" si="91"/>
        <v>0.98684605264736835</v>
      </c>
      <c r="FI96" s="68"/>
      <c r="FJ96" s="8"/>
      <c r="FK96" s="8"/>
      <c r="FL96" s="8"/>
      <c r="FM96" s="57"/>
      <c r="FN96" s="57"/>
      <c r="FO96" s="57"/>
      <c r="FP96" s="57"/>
      <c r="FQ96" s="2">
        <f t="shared" si="116"/>
        <v>27900</v>
      </c>
      <c r="FR96" s="2">
        <f t="shared" si="92"/>
        <v>7.75</v>
      </c>
      <c r="FS96" s="2">
        <v>0.1</v>
      </c>
      <c r="FT96" s="2">
        <f t="shared" si="93"/>
        <v>1E-4</v>
      </c>
      <c r="FU96" s="2">
        <f t="shared" si="94"/>
        <v>0.98684605264736835</v>
      </c>
      <c r="FV96" s="68"/>
      <c r="FZ96" s="8">
        <f t="shared" si="95"/>
        <v>0.98684605264736847</v>
      </c>
      <c r="GA96" s="8"/>
      <c r="GB96" s="8"/>
      <c r="GC96" s="8"/>
      <c r="GD96" s="8"/>
      <c r="GE96" s="8"/>
      <c r="GG96" s="57"/>
      <c r="GH96" s="57"/>
      <c r="GI96" s="57"/>
      <c r="GJ96" s="57"/>
      <c r="GK96" s="57"/>
      <c r="GL96" s="2">
        <f t="shared" si="117"/>
        <v>27900</v>
      </c>
      <c r="GM96" s="2">
        <f t="shared" si="96"/>
        <v>7.75</v>
      </c>
      <c r="GN96" s="2">
        <v>0.1</v>
      </c>
      <c r="GO96" s="2">
        <f t="shared" si="97"/>
        <v>1E-4</v>
      </c>
      <c r="GP96" s="2">
        <f t="shared" si="98"/>
        <v>0.98684605264736835</v>
      </c>
      <c r="GQ96" s="68"/>
      <c r="GR96" s="8"/>
      <c r="GS96" s="8"/>
      <c r="GT96" s="8"/>
      <c r="GU96" s="57"/>
      <c r="GV96" s="57"/>
      <c r="GW96" s="57"/>
      <c r="GX96" s="2">
        <f t="shared" si="118"/>
        <v>27900</v>
      </c>
      <c r="GY96" s="2">
        <f t="shared" si="99"/>
        <v>7.75</v>
      </c>
      <c r="GZ96" s="2">
        <v>0.1</v>
      </c>
      <c r="HA96" s="2">
        <f t="shared" si="100"/>
        <v>1E-4</v>
      </c>
      <c r="HB96" s="2">
        <f t="shared" si="101"/>
        <v>0.98684605264736835</v>
      </c>
      <c r="HC96" s="68"/>
      <c r="HD96" s="8"/>
      <c r="HE96" s="8"/>
      <c r="HF96" s="8"/>
      <c r="HG96" s="57"/>
      <c r="HH96" s="57"/>
      <c r="HI96" s="57"/>
      <c r="HJ96" s="57"/>
      <c r="HK96" s="2">
        <f t="shared" si="119"/>
        <v>27900</v>
      </c>
      <c r="HL96" s="2">
        <f t="shared" si="102"/>
        <v>7.75</v>
      </c>
      <c r="HM96" s="2">
        <v>0.1</v>
      </c>
      <c r="HN96" s="2">
        <f t="shared" si="103"/>
        <v>1E-4</v>
      </c>
      <c r="HO96" s="2">
        <f t="shared" si="104"/>
        <v>0.98684605264736835</v>
      </c>
      <c r="HP96" s="68"/>
      <c r="HQ96" s="57"/>
      <c r="HR96" s="57"/>
      <c r="HS96" s="57"/>
      <c r="HT96" s="8">
        <f t="shared" si="105"/>
        <v>0.98684605264736847</v>
      </c>
      <c r="HU96" s="8"/>
      <c r="HV96" s="8"/>
      <c r="HW96" s="8"/>
      <c r="HX96" s="8"/>
      <c r="HY96" s="8"/>
      <c r="HZ96" s="57"/>
    </row>
    <row r="97" spans="1:234" x14ac:dyDescent="0.25">
      <c r="A97" s="2">
        <f t="shared" si="106"/>
        <v>28200</v>
      </c>
      <c r="B97" s="2">
        <f t="shared" si="60"/>
        <v>7.833333333333333</v>
      </c>
      <c r="C97" s="2">
        <v>0</v>
      </c>
      <c r="D97" s="2">
        <f t="shared" si="61"/>
        <v>0</v>
      </c>
      <c r="E97" s="2">
        <f t="shared" si="62"/>
        <v>0</v>
      </c>
      <c r="F97" s="68"/>
      <c r="G97" s="8"/>
      <c r="H97" s="8"/>
      <c r="I97" s="8"/>
      <c r="J97" s="44"/>
      <c r="K97" s="44"/>
      <c r="L97" s="44"/>
      <c r="M97" s="44"/>
      <c r="N97" s="44"/>
      <c r="W97" s="2">
        <f t="shared" si="107"/>
        <v>28200</v>
      </c>
      <c r="X97" s="2">
        <f t="shared" si="63"/>
        <v>7.833333333333333</v>
      </c>
      <c r="Y97" s="2">
        <v>0</v>
      </c>
      <c r="Z97" s="2">
        <f t="shared" si="64"/>
        <v>0</v>
      </c>
      <c r="AA97" s="2">
        <f t="shared" si="65"/>
        <v>0</v>
      </c>
      <c r="AB97" s="68"/>
      <c r="AC97" s="8"/>
      <c r="AD97" s="8"/>
      <c r="AE97" s="8"/>
      <c r="AF97" s="44"/>
      <c r="AG97" s="44"/>
      <c r="AH97" s="44"/>
      <c r="AI97" s="44"/>
      <c r="AJ97" s="44"/>
      <c r="AQ97" s="2">
        <f t="shared" si="108"/>
        <v>28200</v>
      </c>
      <c r="AR97" s="2">
        <f t="shared" si="66"/>
        <v>7.833333333333333</v>
      </c>
      <c r="AS97" s="2">
        <v>0</v>
      </c>
      <c r="AT97" s="2">
        <f t="shared" si="67"/>
        <v>0</v>
      </c>
      <c r="AU97" s="2">
        <f t="shared" si="68"/>
        <v>0</v>
      </c>
      <c r="AV97" s="68"/>
      <c r="AW97" s="8"/>
      <c r="AX97" s="8"/>
      <c r="AY97" s="8"/>
      <c r="AZ97" s="52"/>
      <c r="BA97" s="52"/>
      <c r="BB97" s="52"/>
      <c r="BC97" s="2">
        <f t="shared" si="109"/>
        <v>28200</v>
      </c>
      <c r="BD97" s="2">
        <f t="shared" si="69"/>
        <v>7.833333333333333</v>
      </c>
      <c r="BE97" s="2">
        <v>0</v>
      </c>
      <c r="BF97" s="2">
        <f t="shared" si="70"/>
        <v>0</v>
      </c>
      <c r="BG97" s="2">
        <f t="shared" si="71"/>
        <v>0</v>
      </c>
      <c r="BH97" s="68"/>
      <c r="BI97" s="8"/>
      <c r="BJ97" s="8"/>
      <c r="BK97" s="8"/>
      <c r="BL97" s="52"/>
      <c r="BM97" s="52"/>
      <c r="BN97" s="52"/>
      <c r="BO97" s="52"/>
      <c r="BP97" s="2">
        <f t="shared" si="110"/>
        <v>28200</v>
      </c>
      <c r="BQ97" s="2">
        <f t="shared" si="72"/>
        <v>7.833333333333333</v>
      </c>
      <c r="BR97" s="2">
        <v>0</v>
      </c>
      <c r="BS97" s="2">
        <f t="shared" si="73"/>
        <v>0</v>
      </c>
      <c r="BT97" s="2">
        <f t="shared" si="74"/>
        <v>0</v>
      </c>
      <c r="BU97" s="68"/>
      <c r="BV97" s="52"/>
      <c r="BW97" s="52"/>
      <c r="BX97" s="52"/>
      <c r="BY97" s="8">
        <f t="shared" si="75"/>
        <v>0</v>
      </c>
      <c r="BZ97" s="8"/>
      <c r="CA97" s="8"/>
      <c r="CB97" s="8"/>
      <c r="CC97" s="8"/>
      <c r="CD97" s="8"/>
      <c r="CE97" s="52"/>
      <c r="CL97" s="2">
        <f t="shared" si="111"/>
        <v>28200</v>
      </c>
      <c r="CM97" s="2">
        <f t="shared" si="76"/>
        <v>7.833333333333333</v>
      </c>
      <c r="CN97" s="2">
        <v>0</v>
      </c>
      <c r="CO97" s="2">
        <f t="shared" si="77"/>
        <v>0</v>
      </c>
      <c r="CP97" s="2">
        <f t="shared" si="78"/>
        <v>0</v>
      </c>
      <c r="CQ97" s="68"/>
      <c r="CR97" s="8"/>
      <c r="CS97" s="8"/>
      <c r="CT97" s="8"/>
      <c r="CU97" s="52"/>
      <c r="CV97" s="52"/>
      <c r="CW97" s="52"/>
      <c r="CX97" s="2">
        <f t="shared" si="112"/>
        <v>28200</v>
      </c>
      <c r="CY97" s="2">
        <f t="shared" si="79"/>
        <v>7.833333333333333</v>
      </c>
      <c r="CZ97" s="2">
        <v>0</v>
      </c>
      <c r="DA97" s="2">
        <f t="shared" si="80"/>
        <v>0</v>
      </c>
      <c r="DB97" s="2">
        <f t="shared" si="81"/>
        <v>0</v>
      </c>
      <c r="DC97" s="68"/>
      <c r="DD97" s="8"/>
      <c r="DE97" s="8"/>
      <c r="DF97" s="8"/>
      <c r="DG97" s="52"/>
      <c r="DH97" s="52"/>
      <c r="DI97" s="52"/>
      <c r="DJ97" s="52"/>
      <c r="DK97" s="2">
        <f t="shared" si="113"/>
        <v>28200</v>
      </c>
      <c r="DL97" s="2">
        <f t="shared" si="82"/>
        <v>7.833333333333333</v>
      </c>
      <c r="DM97" s="2">
        <v>0</v>
      </c>
      <c r="DN97" s="2">
        <f t="shared" si="83"/>
        <v>0</v>
      </c>
      <c r="DO97" s="2">
        <f t="shared" si="84"/>
        <v>0</v>
      </c>
      <c r="DP97" s="68"/>
      <c r="DQ97" s="52"/>
      <c r="DR97" s="52"/>
      <c r="DS97" s="52"/>
      <c r="DT97" s="8">
        <f t="shared" si="85"/>
        <v>0</v>
      </c>
      <c r="DU97" s="8"/>
      <c r="DV97" s="8"/>
      <c r="DW97" s="8"/>
      <c r="DX97" s="8"/>
      <c r="DY97" s="8"/>
      <c r="DZ97" s="52"/>
      <c r="ER97" s="2">
        <f t="shared" si="114"/>
        <v>28200</v>
      </c>
      <c r="ES97" s="2">
        <f t="shared" si="86"/>
        <v>7.833333333333333</v>
      </c>
      <c r="ET97" s="2">
        <v>0</v>
      </c>
      <c r="EU97" s="2">
        <f t="shared" si="87"/>
        <v>0</v>
      </c>
      <c r="EV97" s="2">
        <f t="shared" si="88"/>
        <v>0</v>
      </c>
      <c r="EW97" s="68"/>
      <c r="EX97" s="8"/>
      <c r="EY97" s="8"/>
      <c r="EZ97" s="8"/>
      <c r="FA97" s="57"/>
      <c r="FB97" s="57"/>
      <c r="FC97" s="57"/>
      <c r="FD97" s="2">
        <f t="shared" si="115"/>
        <v>28200</v>
      </c>
      <c r="FE97" s="2">
        <f t="shared" si="89"/>
        <v>7.833333333333333</v>
      </c>
      <c r="FF97" s="2">
        <v>0</v>
      </c>
      <c r="FG97" s="2">
        <f t="shared" si="90"/>
        <v>0</v>
      </c>
      <c r="FH97" s="2">
        <f t="shared" si="91"/>
        <v>0</v>
      </c>
      <c r="FI97" s="68"/>
      <c r="FJ97" s="8"/>
      <c r="FK97" s="8"/>
      <c r="FL97" s="8"/>
      <c r="FM97" s="57"/>
      <c r="FN97" s="57"/>
      <c r="FO97" s="57"/>
      <c r="FP97" s="57"/>
      <c r="FQ97" s="2">
        <f t="shared" si="116"/>
        <v>28200</v>
      </c>
      <c r="FR97" s="2">
        <f t="shared" si="92"/>
        <v>7.833333333333333</v>
      </c>
      <c r="FS97" s="2">
        <v>0</v>
      </c>
      <c r="FT97" s="2">
        <f t="shared" si="93"/>
        <v>0</v>
      </c>
      <c r="FU97" s="2">
        <f t="shared" si="94"/>
        <v>0</v>
      </c>
      <c r="FV97" s="68"/>
      <c r="FZ97" s="8">
        <f t="shared" si="95"/>
        <v>0</v>
      </c>
      <c r="GA97" s="8"/>
      <c r="GB97" s="8"/>
      <c r="GC97" s="8"/>
      <c r="GD97" s="8"/>
      <c r="GE97" s="8"/>
      <c r="GG97" s="57"/>
      <c r="GH97" s="57"/>
      <c r="GI97" s="57"/>
      <c r="GJ97" s="57"/>
      <c r="GK97" s="57"/>
      <c r="GL97" s="2">
        <f t="shared" si="117"/>
        <v>28200</v>
      </c>
      <c r="GM97" s="2">
        <f t="shared" si="96"/>
        <v>7.833333333333333</v>
      </c>
      <c r="GN97" s="2">
        <v>0</v>
      </c>
      <c r="GO97" s="2">
        <f t="shared" si="97"/>
        <v>0</v>
      </c>
      <c r="GP97" s="2">
        <f t="shared" si="98"/>
        <v>0</v>
      </c>
      <c r="GQ97" s="68"/>
      <c r="GR97" s="8"/>
      <c r="GS97" s="8"/>
      <c r="GT97" s="8"/>
      <c r="GU97" s="57"/>
      <c r="GV97" s="57"/>
      <c r="GW97" s="57"/>
      <c r="GX97" s="2">
        <f t="shared" si="118"/>
        <v>28200</v>
      </c>
      <c r="GY97" s="2">
        <f t="shared" si="99"/>
        <v>7.833333333333333</v>
      </c>
      <c r="GZ97" s="2">
        <v>0</v>
      </c>
      <c r="HA97" s="2">
        <f t="shared" si="100"/>
        <v>0</v>
      </c>
      <c r="HB97" s="2">
        <f t="shared" si="101"/>
        <v>0</v>
      </c>
      <c r="HC97" s="68"/>
      <c r="HD97" s="8"/>
      <c r="HE97" s="8"/>
      <c r="HF97" s="8"/>
      <c r="HG97" s="57"/>
      <c r="HH97" s="57"/>
      <c r="HI97" s="57"/>
      <c r="HJ97" s="57"/>
      <c r="HK97" s="2">
        <f t="shared" si="119"/>
        <v>28200</v>
      </c>
      <c r="HL97" s="2">
        <f t="shared" si="102"/>
        <v>7.833333333333333</v>
      </c>
      <c r="HM97" s="2">
        <v>0</v>
      </c>
      <c r="HN97" s="2">
        <f t="shared" si="103"/>
        <v>0</v>
      </c>
      <c r="HO97" s="2">
        <f t="shared" si="104"/>
        <v>0</v>
      </c>
      <c r="HP97" s="68"/>
      <c r="HQ97" s="57"/>
      <c r="HR97" s="57"/>
      <c r="HS97" s="57"/>
      <c r="HT97" s="8">
        <f t="shared" si="105"/>
        <v>0</v>
      </c>
      <c r="HU97" s="8"/>
      <c r="HV97" s="8"/>
      <c r="HW97" s="8"/>
      <c r="HX97" s="8"/>
      <c r="HY97" s="8"/>
      <c r="HZ97" s="57"/>
    </row>
    <row r="98" spans="1:234" x14ac:dyDescent="0.25">
      <c r="A98" s="2">
        <f t="shared" si="106"/>
        <v>28500</v>
      </c>
      <c r="B98" s="2">
        <f t="shared" si="60"/>
        <v>7.916666666666667</v>
      </c>
      <c r="C98" s="2">
        <v>0</v>
      </c>
      <c r="D98" s="2">
        <f t="shared" si="61"/>
        <v>0</v>
      </c>
      <c r="E98" s="2">
        <f t="shared" si="62"/>
        <v>0</v>
      </c>
      <c r="F98" s="68"/>
      <c r="G98" s="8"/>
      <c r="H98" s="8"/>
      <c r="I98" s="8"/>
      <c r="J98" s="44"/>
      <c r="K98" s="44"/>
      <c r="L98" s="44"/>
      <c r="M98" s="44"/>
      <c r="N98" s="44"/>
      <c r="W98" s="2">
        <f t="shared" si="107"/>
        <v>28500</v>
      </c>
      <c r="X98" s="2">
        <f t="shared" si="63"/>
        <v>7.916666666666667</v>
      </c>
      <c r="Y98" s="2">
        <v>0</v>
      </c>
      <c r="Z98" s="2">
        <f t="shared" si="64"/>
        <v>0</v>
      </c>
      <c r="AA98" s="2">
        <f t="shared" si="65"/>
        <v>0</v>
      </c>
      <c r="AB98" s="68"/>
      <c r="AC98" s="8"/>
      <c r="AD98" s="8"/>
      <c r="AE98" s="8"/>
      <c r="AF98" s="44"/>
      <c r="AG98" s="44"/>
      <c r="AH98" s="44"/>
      <c r="AI98" s="44"/>
      <c r="AJ98" s="44"/>
      <c r="AQ98" s="2">
        <f t="shared" si="108"/>
        <v>28500</v>
      </c>
      <c r="AR98" s="2">
        <f t="shared" si="66"/>
        <v>7.916666666666667</v>
      </c>
      <c r="AS98" s="2">
        <v>0</v>
      </c>
      <c r="AT98" s="2">
        <f t="shared" si="67"/>
        <v>0</v>
      </c>
      <c r="AU98" s="2">
        <f t="shared" si="68"/>
        <v>0</v>
      </c>
      <c r="AV98" s="68"/>
      <c r="AW98" s="8"/>
      <c r="AX98" s="8"/>
      <c r="AY98" s="8"/>
      <c r="AZ98" s="52"/>
      <c r="BA98" s="52"/>
      <c r="BB98" s="52"/>
      <c r="BC98" s="2">
        <f t="shared" si="109"/>
        <v>28500</v>
      </c>
      <c r="BD98" s="2">
        <f t="shared" si="69"/>
        <v>7.916666666666667</v>
      </c>
      <c r="BE98" s="2">
        <v>0.1</v>
      </c>
      <c r="BF98" s="2">
        <f t="shared" si="70"/>
        <v>1E-4</v>
      </c>
      <c r="BG98" s="2">
        <f t="shared" si="71"/>
        <v>0.98684605264736835</v>
      </c>
      <c r="BH98" s="68"/>
      <c r="BI98" s="8"/>
      <c r="BJ98" s="8"/>
      <c r="BK98" s="8"/>
      <c r="BL98" s="52"/>
      <c r="BM98" s="52"/>
      <c r="BN98" s="52"/>
      <c r="BO98" s="52"/>
      <c r="BP98" s="2">
        <f t="shared" si="110"/>
        <v>28500</v>
      </c>
      <c r="BQ98" s="2">
        <f t="shared" si="72"/>
        <v>7.916666666666667</v>
      </c>
      <c r="BR98" s="2">
        <v>0.1</v>
      </c>
      <c r="BS98" s="2">
        <f t="shared" si="73"/>
        <v>1E-4</v>
      </c>
      <c r="BT98" s="2">
        <f t="shared" si="74"/>
        <v>0.98684605264736835</v>
      </c>
      <c r="BU98" s="68"/>
      <c r="BV98" s="52"/>
      <c r="BW98" s="52"/>
      <c r="BX98" s="52"/>
      <c r="BY98" s="8">
        <f t="shared" si="75"/>
        <v>0.65789736843157887</v>
      </c>
      <c r="BZ98" s="8"/>
      <c r="CA98" s="8"/>
      <c r="CB98" s="8"/>
      <c r="CC98" s="8"/>
      <c r="CD98" s="8"/>
      <c r="CE98" s="52"/>
      <c r="CL98" s="2">
        <f t="shared" si="111"/>
        <v>28500</v>
      </c>
      <c r="CM98" s="2">
        <f t="shared" si="76"/>
        <v>7.916666666666667</v>
      </c>
      <c r="CN98" s="2">
        <v>0</v>
      </c>
      <c r="CO98" s="2">
        <f t="shared" si="77"/>
        <v>0</v>
      </c>
      <c r="CP98" s="2">
        <f t="shared" si="78"/>
        <v>0</v>
      </c>
      <c r="CQ98" s="68"/>
      <c r="CR98" s="8"/>
      <c r="CS98" s="8"/>
      <c r="CT98" s="8"/>
      <c r="CU98" s="52"/>
      <c r="CV98" s="52"/>
      <c r="CW98" s="52"/>
      <c r="CX98" s="2">
        <f t="shared" si="112"/>
        <v>28500</v>
      </c>
      <c r="CY98" s="2">
        <f t="shared" si="79"/>
        <v>7.916666666666667</v>
      </c>
      <c r="CZ98" s="2">
        <v>0.1</v>
      </c>
      <c r="DA98" s="2">
        <f t="shared" si="80"/>
        <v>1E-4</v>
      </c>
      <c r="DB98" s="2">
        <f t="shared" si="81"/>
        <v>0.98684605264736835</v>
      </c>
      <c r="DC98" s="68"/>
      <c r="DD98" s="8"/>
      <c r="DE98" s="8"/>
      <c r="DF98" s="8"/>
      <c r="DG98" s="52"/>
      <c r="DH98" s="52"/>
      <c r="DI98" s="52"/>
      <c r="DJ98" s="52"/>
      <c r="DK98" s="2">
        <f t="shared" si="113"/>
        <v>28500</v>
      </c>
      <c r="DL98" s="2">
        <f t="shared" si="82"/>
        <v>7.916666666666667</v>
      </c>
      <c r="DM98" s="2">
        <v>0.1</v>
      </c>
      <c r="DN98" s="2">
        <f t="shared" si="83"/>
        <v>1E-4</v>
      </c>
      <c r="DO98" s="2">
        <f t="shared" si="84"/>
        <v>0.98684605264736835</v>
      </c>
      <c r="DP98" s="68"/>
      <c r="DQ98" s="52"/>
      <c r="DR98" s="52"/>
      <c r="DS98" s="52"/>
      <c r="DT98" s="8">
        <f t="shared" si="85"/>
        <v>0.65789736843157887</v>
      </c>
      <c r="DU98" s="8"/>
      <c r="DV98" s="8"/>
      <c r="DW98" s="8"/>
      <c r="DX98" s="8"/>
      <c r="DY98" s="8"/>
      <c r="DZ98" s="52"/>
      <c r="ER98" s="2">
        <f t="shared" si="114"/>
        <v>28500</v>
      </c>
      <c r="ES98" s="2">
        <f t="shared" si="86"/>
        <v>7.916666666666667</v>
      </c>
      <c r="ET98" s="2">
        <v>0</v>
      </c>
      <c r="EU98" s="2">
        <f t="shared" si="87"/>
        <v>0</v>
      </c>
      <c r="EV98" s="2">
        <f t="shared" si="88"/>
        <v>0</v>
      </c>
      <c r="EW98" s="68"/>
      <c r="EX98" s="8"/>
      <c r="EY98" s="8"/>
      <c r="EZ98" s="8"/>
      <c r="FA98" s="57"/>
      <c r="FB98" s="57"/>
      <c r="FC98" s="57"/>
      <c r="FD98" s="2">
        <f t="shared" si="115"/>
        <v>28500</v>
      </c>
      <c r="FE98" s="2">
        <f t="shared" si="89"/>
        <v>7.916666666666667</v>
      </c>
      <c r="FF98" s="2">
        <v>0.1</v>
      </c>
      <c r="FG98" s="2">
        <f t="shared" si="90"/>
        <v>1E-4</v>
      </c>
      <c r="FH98" s="2">
        <f t="shared" si="91"/>
        <v>0.98684605264736835</v>
      </c>
      <c r="FI98" s="68"/>
      <c r="FJ98" s="8"/>
      <c r="FK98" s="8"/>
      <c r="FL98" s="8"/>
      <c r="FM98" s="57"/>
      <c r="FN98" s="57"/>
      <c r="FO98" s="57"/>
      <c r="FP98" s="57"/>
      <c r="FQ98" s="2">
        <f t="shared" si="116"/>
        <v>28500</v>
      </c>
      <c r="FR98" s="2">
        <f t="shared" si="92"/>
        <v>7.916666666666667</v>
      </c>
      <c r="FS98" s="2">
        <v>0.1</v>
      </c>
      <c r="FT98" s="2">
        <f t="shared" si="93"/>
        <v>1E-4</v>
      </c>
      <c r="FU98" s="2">
        <f t="shared" si="94"/>
        <v>0.98684605264736835</v>
      </c>
      <c r="FV98" s="68"/>
      <c r="FZ98" s="8">
        <f t="shared" si="95"/>
        <v>0.65789736843157887</v>
      </c>
      <c r="GA98" s="8"/>
      <c r="GB98" s="8"/>
      <c r="GC98" s="8"/>
      <c r="GD98" s="8"/>
      <c r="GE98" s="8"/>
      <c r="GG98" s="57"/>
      <c r="GH98" s="57"/>
      <c r="GI98" s="57"/>
      <c r="GJ98" s="57"/>
      <c r="GK98" s="57"/>
      <c r="GL98" s="2">
        <f t="shared" si="117"/>
        <v>28500</v>
      </c>
      <c r="GM98" s="2">
        <f t="shared" si="96"/>
        <v>7.916666666666667</v>
      </c>
      <c r="GN98" s="2">
        <v>0</v>
      </c>
      <c r="GO98" s="2">
        <f t="shared" si="97"/>
        <v>0</v>
      </c>
      <c r="GP98" s="2">
        <f t="shared" si="98"/>
        <v>0</v>
      </c>
      <c r="GQ98" s="68"/>
      <c r="GR98" s="8"/>
      <c r="GS98" s="8"/>
      <c r="GT98" s="8"/>
      <c r="GU98" s="57"/>
      <c r="GV98" s="57"/>
      <c r="GW98" s="57"/>
      <c r="GX98" s="2">
        <f t="shared" si="118"/>
        <v>28500</v>
      </c>
      <c r="GY98" s="2">
        <f t="shared" si="99"/>
        <v>7.916666666666667</v>
      </c>
      <c r="GZ98" s="2">
        <v>0.1</v>
      </c>
      <c r="HA98" s="2">
        <f t="shared" si="100"/>
        <v>1E-4</v>
      </c>
      <c r="HB98" s="2">
        <f t="shared" si="101"/>
        <v>0.98684605264736835</v>
      </c>
      <c r="HC98" s="68"/>
      <c r="HD98" s="8"/>
      <c r="HE98" s="8"/>
      <c r="HF98" s="8"/>
      <c r="HG98" s="57"/>
      <c r="HH98" s="57"/>
      <c r="HI98" s="57"/>
      <c r="HJ98" s="57"/>
      <c r="HK98" s="2">
        <f t="shared" si="119"/>
        <v>28500</v>
      </c>
      <c r="HL98" s="2">
        <f t="shared" si="102"/>
        <v>7.916666666666667</v>
      </c>
      <c r="HM98" s="2">
        <v>0.1</v>
      </c>
      <c r="HN98" s="2">
        <f t="shared" si="103"/>
        <v>1E-4</v>
      </c>
      <c r="HO98" s="2">
        <f t="shared" si="104"/>
        <v>0.98684605264736835</v>
      </c>
      <c r="HP98" s="68"/>
      <c r="HQ98" s="57"/>
      <c r="HR98" s="57"/>
      <c r="HS98" s="57"/>
      <c r="HT98" s="8">
        <f t="shared" si="105"/>
        <v>0.65789736843157887</v>
      </c>
      <c r="HU98" s="8"/>
      <c r="HV98" s="8"/>
      <c r="HW98" s="8"/>
      <c r="HX98" s="8"/>
      <c r="HY98" s="8"/>
      <c r="HZ98" s="57"/>
    </row>
    <row r="99" spans="1:234" x14ac:dyDescent="0.25">
      <c r="A99" s="2">
        <f t="shared" si="106"/>
        <v>28800</v>
      </c>
      <c r="B99" s="2">
        <f t="shared" si="60"/>
        <v>8</v>
      </c>
      <c r="C99" s="2">
        <v>0</v>
      </c>
      <c r="D99" s="2">
        <f t="shared" si="61"/>
        <v>0</v>
      </c>
      <c r="E99" s="2">
        <f t="shared" si="62"/>
        <v>0</v>
      </c>
      <c r="F99" s="68"/>
      <c r="G99" s="8"/>
      <c r="H99" s="8"/>
      <c r="I99" s="8"/>
      <c r="J99" s="44"/>
      <c r="K99" s="44"/>
      <c r="L99" s="44"/>
      <c r="M99" s="44"/>
      <c r="N99" s="44"/>
      <c r="W99" s="2">
        <f t="shared" si="107"/>
        <v>28800</v>
      </c>
      <c r="X99" s="2">
        <f t="shared" si="63"/>
        <v>8</v>
      </c>
      <c r="Y99" s="2">
        <v>0</v>
      </c>
      <c r="Z99" s="2">
        <f t="shared" si="64"/>
        <v>0</v>
      </c>
      <c r="AA99" s="2">
        <f t="shared" si="65"/>
        <v>0</v>
      </c>
      <c r="AB99" s="68"/>
      <c r="AC99" s="8"/>
      <c r="AD99" s="8"/>
      <c r="AE99" s="8"/>
      <c r="AF99" s="44"/>
      <c r="AG99" s="44"/>
      <c r="AH99" s="44"/>
      <c r="AI99" s="44"/>
      <c r="AJ99" s="44"/>
      <c r="AQ99" s="2">
        <f t="shared" si="108"/>
        <v>28800</v>
      </c>
      <c r="AR99" s="2">
        <f t="shared" si="66"/>
        <v>8</v>
      </c>
      <c r="AS99" s="2">
        <v>0</v>
      </c>
      <c r="AT99" s="2">
        <f t="shared" si="67"/>
        <v>0</v>
      </c>
      <c r="AU99" s="2">
        <f t="shared" si="68"/>
        <v>0</v>
      </c>
      <c r="AV99" s="68"/>
      <c r="AW99" s="8"/>
      <c r="AX99" s="8"/>
      <c r="AY99" s="8"/>
      <c r="AZ99" s="52"/>
      <c r="BA99" s="52"/>
      <c r="BB99" s="52"/>
      <c r="BC99" s="2">
        <f t="shared" si="109"/>
        <v>28800</v>
      </c>
      <c r="BD99" s="2">
        <f t="shared" si="69"/>
        <v>8</v>
      </c>
      <c r="BE99" s="2">
        <v>0</v>
      </c>
      <c r="BF99" s="2">
        <f t="shared" si="70"/>
        <v>0</v>
      </c>
      <c r="BG99" s="2">
        <f t="shared" si="71"/>
        <v>0</v>
      </c>
      <c r="BH99" s="68"/>
      <c r="BI99" s="8"/>
      <c r="BJ99" s="8"/>
      <c r="BK99" s="8"/>
      <c r="BL99" s="52"/>
      <c r="BM99" s="52"/>
      <c r="BN99" s="52"/>
      <c r="BO99" s="52"/>
      <c r="BP99" s="2">
        <f t="shared" si="110"/>
        <v>28800</v>
      </c>
      <c r="BQ99" s="2">
        <f t="shared" si="72"/>
        <v>8</v>
      </c>
      <c r="BR99" s="2">
        <v>0</v>
      </c>
      <c r="BS99" s="2">
        <f t="shared" si="73"/>
        <v>0</v>
      </c>
      <c r="BT99" s="2">
        <f t="shared" si="74"/>
        <v>0</v>
      </c>
      <c r="BU99" s="68"/>
      <c r="BV99" s="52"/>
      <c r="BW99" s="52"/>
      <c r="BX99" s="52"/>
      <c r="BY99" s="8">
        <f t="shared" si="75"/>
        <v>0</v>
      </c>
      <c r="BZ99" s="8"/>
      <c r="CA99" s="8"/>
      <c r="CB99" s="8"/>
      <c r="CC99" s="8"/>
      <c r="CD99" s="8"/>
      <c r="CE99" s="52"/>
      <c r="CL99" s="2">
        <f t="shared" si="111"/>
        <v>28800</v>
      </c>
      <c r="CM99" s="2">
        <f t="shared" si="76"/>
        <v>8</v>
      </c>
      <c r="CN99" s="2">
        <v>0</v>
      </c>
      <c r="CO99" s="2">
        <f t="shared" si="77"/>
        <v>0</v>
      </c>
      <c r="CP99" s="2">
        <f t="shared" si="78"/>
        <v>0</v>
      </c>
      <c r="CQ99" s="68"/>
      <c r="CR99" s="8"/>
      <c r="CS99" s="8"/>
      <c r="CT99" s="8"/>
      <c r="CU99" s="52"/>
      <c r="CV99" s="52"/>
      <c r="CW99" s="52"/>
      <c r="CX99" s="2">
        <f t="shared" si="112"/>
        <v>28800</v>
      </c>
      <c r="CY99" s="2">
        <f t="shared" si="79"/>
        <v>8</v>
      </c>
      <c r="CZ99" s="2">
        <v>0</v>
      </c>
      <c r="DA99" s="2">
        <f t="shared" si="80"/>
        <v>0</v>
      </c>
      <c r="DB99" s="2">
        <f t="shared" si="81"/>
        <v>0</v>
      </c>
      <c r="DC99" s="68"/>
      <c r="DD99" s="8"/>
      <c r="DE99" s="8"/>
      <c r="DF99" s="8"/>
      <c r="DG99" s="52"/>
      <c r="DH99" s="52"/>
      <c r="DI99" s="52"/>
      <c r="DJ99" s="52"/>
      <c r="DK99" s="2">
        <f t="shared" si="113"/>
        <v>28800</v>
      </c>
      <c r="DL99" s="2">
        <f t="shared" si="82"/>
        <v>8</v>
      </c>
      <c r="DM99" s="2">
        <v>0</v>
      </c>
      <c r="DN99" s="2">
        <f t="shared" si="83"/>
        <v>0</v>
      </c>
      <c r="DO99" s="2">
        <f t="shared" si="84"/>
        <v>0</v>
      </c>
      <c r="DP99" s="68"/>
      <c r="DQ99" s="52"/>
      <c r="DR99" s="52"/>
      <c r="DS99" s="52"/>
      <c r="DT99" s="8">
        <f t="shared" si="85"/>
        <v>0</v>
      </c>
      <c r="DU99" s="8"/>
      <c r="DV99" s="8"/>
      <c r="DW99" s="8"/>
      <c r="DX99" s="8"/>
      <c r="DY99" s="8"/>
      <c r="DZ99" s="52"/>
      <c r="ER99" s="2">
        <f t="shared" si="114"/>
        <v>28800</v>
      </c>
      <c r="ES99" s="2">
        <f t="shared" si="86"/>
        <v>8</v>
      </c>
      <c r="ET99" s="2">
        <v>0</v>
      </c>
      <c r="EU99" s="2">
        <f t="shared" si="87"/>
        <v>0</v>
      </c>
      <c r="EV99" s="2">
        <f t="shared" si="88"/>
        <v>0</v>
      </c>
      <c r="EW99" s="68"/>
      <c r="EX99" s="8"/>
      <c r="EY99" s="8"/>
      <c r="EZ99" s="8"/>
      <c r="FA99" s="57"/>
      <c r="FB99" s="57"/>
      <c r="FC99" s="57"/>
      <c r="FD99" s="2">
        <f t="shared" si="115"/>
        <v>28800</v>
      </c>
      <c r="FE99" s="2">
        <f t="shared" si="89"/>
        <v>8</v>
      </c>
      <c r="FF99" s="2">
        <v>0</v>
      </c>
      <c r="FG99" s="2">
        <f t="shared" si="90"/>
        <v>0</v>
      </c>
      <c r="FH99" s="2">
        <f t="shared" si="91"/>
        <v>0</v>
      </c>
      <c r="FI99" s="68"/>
      <c r="FJ99" s="8"/>
      <c r="FK99" s="8"/>
      <c r="FL99" s="8"/>
      <c r="FM99" s="57"/>
      <c r="FN99" s="57"/>
      <c r="FO99" s="57"/>
      <c r="FP99" s="57"/>
      <c r="FQ99" s="2">
        <f t="shared" si="116"/>
        <v>28800</v>
      </c>
      <c r="FR99" s="2">
        <f t="shared" si="92"/>
        <v>8</v>
      </c>
      <c r="FS99" s="2">
        <v>0</v>
      </c>
      <c r="FT99" s="2">
        <f t="shared" si="93"/>
        <v>0</v>
      </c>
      <c r="FU99" s="2">
        <f t="shared" si="94"/>
        <v>0</v>
      </c>
      <c r="FV99" s="68"/>
      <c r="FZ99" s="8">
        <f t="shared" si="95"/>
        <v>0</v>
      </c>
      <c r="GA99" s="8"/>
      <c r="GB99" s="8"/>
      <c r="GC99" s="8"/>
      <c r="GD99" s="8"/>
      <c r="GE99" s="8"/>
      <c r="GG99" s="57"/>
      <c r="GH99" s="57"/>
      <c r="GI99" s="57"/>
      <c r="GJ99" s="57"/>
      <c r="GK99" s="57"/>
      <c r="GL99" s="2">
        <f t="shared" si="117"/>
        <v>28800</v>
      </c>
      <c r="GM99" s="2">
        <f t="shared" si="96"/>
        <v>8</v>
      </c>
      <c r="GN99" s="2">
        <v>0</v>
      </c>
      <c r="GO99" s="2">
        <f t="shared" si="97"/>
        <v>0</v>
      </c>
      <c r="GP99" s="2">
        <f t="shared" si="98"/>
        <v>0</v>
      </c>
      <c r="GQ99" s="68"/>
      <c r="GR99" s="8"/>
      <c r="GS99" s="8"/>
      <c r="GT99" s="8"/>
      <c r="GU99" s="57"/>
      <c r="GV99" s="57"/>
      <c r="GW99" s="57"/>
      <c r="GX99" s="2">
        <f t="shared" si="118"/>
        <v>28800</v>
      </c>
      <c r="GY99" s="2">
        <f t="shared" si="99"/>
        <v>8</v>
      </c>
      <c r="GZ99" s="2">
        <v>0</v>
      </c>
      <c r="HA99" s="2">
        <f t="shared" si="100"/>
        <v>0</v>
      </c>
      <c r="HB99" s="2">
        <f t="shared" si="101"/>
        <v>0</v>
      </c>
      <c r="HC99" s="68"/>
      <c r="HD99" s="8"/>
      <c r="HE99" s="8"/>
      <c r="HF99" s="8"/>
      <c r="HG99" s="57"/>
      <c r="HH99" s="57"/>
      <c r="HI99" s="57"/>
      <c r="HJ99" s="57"/>
      <c r="HK99" s="2">
        <f t="shared" si="119"/>
        <v>28800</v>
      </c>
      <c r="HL99" s="2">
        <f t="shared" si="102"/>
        <v>8</v>
      </c>
      <c r="HM99" s="2">
        <v>0</v>
      </c>
      <c r="HN99" s="2">
        <f t="shared" si="103"/>
        <v>0</v>
      </c>
      <c r="HO99" s="2">
        <f t="shared" si="104"/>
        <v>0</v>
      </c>
      <c r="HP99" s="68"/>
      <c r="HQ99" s="57"/>
      <c r="HR99" s="57"/>
      <c r="HS99" s="57"/>
      <c r="HT99" s="8">
        <f t="shared" si="105"/>
        <v>0</v>
      </c>
      <c r="HU99" s="8"/>
      <c r="HV99" s="8"/>
      <c r="HW99" s="8"/>
      <c r="HX99" s="8"/>
      <c r="HY99" s="8"/>
      <c r="HZ99" s="57"/>
    </row>
    <row r="100" spans="1:234" x14ac:dyDescent="0.25">
      <c r="A100" s="2">
        <f t="shared" si="106"/>
        <v>29100</v>
      </c>
      <c r="B100" s="2">
        <f t="shared" si="60"/>
        <v>8.0833333333333339</v>
      </c>
      <c r="C100" s="2">
        <v>0.1</v>
      </c>
      <c r="D100" s="2">
        <f t="shared" si="61"/>
        <v>1E-4</v>
      </c>
      <c r="E100" s="2">
        <f t="shared" si="62"/>
        <v>0.98684605264736835</v>
      </c>
      <c r="F100" s="68"/>
      <c r="G100" s="8"/>
      <c r="H100" s="8"/>
      <c r="I100" s="8"/>
      <c r="J100" s="44"/>
      <c r="K100" s="44"/>
      <c r="L100" s="44"/>
      <c r="M100" s="44"/>
      <c r="N100" s="44"/>
      <c r="W100" s="2">
        <f t="shared" si="107"/>
        <v>29100</v>
      </c>
      <c r="X100" s="2">
        <f t="shared" si="63"/>
        <v>8.0833333333333339</v>
      </c>
      <c r="Y100" s="2">
        <v>0</v>
      </c>
      <c r="Z100" s="2">
        <f t="shared" si="64"/>
        <v>0</v>
      </c>
      <c r="AA100" s="2">
        <f t="shared" si="65"/>
        <v>0</v>
      </c>
      <c r="AB100" s="68"/>
      <c r="AC100" s="8"/>
      <c r="AD100" s="8"/>
      <c r="AE100" s="8"/>
      <c r="AF100" s="44"/>
      <c r="AG100" s="44"/>
      <c r="AH100" s="44"/>
      <c r="AI100" s="44"/>
      <c r="AJ100" s="44"/>
      <c r="AQ100" s="2">
        <f t="shared" si="108"/>
        <v>29100</v>
      </c>
      <c r="AR100" s="2">
        <f t="shared" si="66"/>
        <v>8.0833333333333339</v>
      </c>
      <c r="AS100" s="2">
        <v>0.1</v>
      </c>
      <c r="AT100" s="2">
        <f t="shared" si="67"/>
        <v>1E-4</v>
      </c>
      <c r="AU100" s="2">
        <f t="shared" si="68"/>
        <v>0.98684605264736835</v>
      </c>
      <c r="AV100" s="68"/>
      <c r="AW100" s="8"/>
      <c r="AX100" s="8"/>
      <c r="AY100" s="8"/>
      <c r="AZ100" s="52"/>
      <c r="BA100" s="52"/>
      <c r="BB100" s="52"/>
      <c r="BC100" s="2">
        <f t="shared" si="109"/>
        <v>29100</v>
      </c>
      <c r="BD100" s="2">
        <f t="shared" si="69"/>
        <v>8.0833333333333339</v>
      </c>
      <c r="BE100" s="2">
        <v>0.1</v>
      </c>
      <c r="BF100" s="2">
        <f t="shared" si="70"/>
        <v>1E-4</v>
      </c>
      <c r="BG100" s="2">
        <f t="shared" si="71"/>
        <v>0.98684605264736835</v>
      </c>
      <c r="BH100" s="68"/>
      <c r="BI100" s="8"/>
      <c r="BJ100" s="8"/>
      <c r="BK100" s="8"/>
      <c r="BL100" s="52"/>
      <c r="BM100" s="52"/>
      <c r="BN100" s="52"/>
      <c r="BO100" s="52"/>
      <c r="BP100" s="2">
        <f t="shared" si="110"/>
        <v>29100</v>
      </c>
      <c r="BQ100" s="2">
        <f t="shared" si="72"/>
        <v>8.0833333333333339</v>
      </c>
      <c r="BR100" s="2">
        <v>0</v>
      </c>
      <c r="BS100" s="2">
        <f t="shared" si="73"/>
        <v>0</v>
      </c>
      <c r="BT100" s="2">
        <f t="shared" si="74"/>
        <v>0</v>
      </c>
      <c r="BU100" s="68"/>
      <c r="BV100" s="52"/>
      <c r="BW100" s="52"/>
      <c r="BX100" s="52"/>
      <c r="BY100" s="8">
        <f t="shared" si="75"/>
        <v>0.65789736843157887</v>
      </c>
      <c r="BZ100" s="8"/>
      <c r="CA100" s="8"/>
      <c r="CB100" s="8"/>
      <c r="CC100" s="8"/>
      <c r="CD100" s="8"/>
      <c r="CE100" s="52"/>
      <c r="CL100" s="2">
        <f t="shared" si="111"/>
        <v>29100</v>
      </c>
      <c r="CM100" s="2">
        <f t="shared" si="76"/>
        <v>8.0833333333333339</v>
      </c>
      <c r="CN100" s="2">
        <v>0.1</v>
      </c>
      <c r="CO100" s="2">
        <f t="shared" si="77"/>
        <v>1E-4</v>
      </c>
      <c r="CP100" s="2">
        <f t="shared" si="78"/>
        <v>0.98684605264736835</v>
      </c>
      <c r="CQ100" s="68"/>
      <c r="CR100" s="8"/>
      <c r="CS100" s="8"/>
      <c r="CT100" s="8"/>
      <c r="CU100" s="52"/>
      <c r="CV100" s="52"/>
      <c r="CW100" s="52"/>
      <c r="CX100" s="2">
        <f t="shared" si="112"/>
        <v>29100</v>
      </c>
      <c r="CY100" s="2">
        <f t="shared" si="79"/>
        <v>8.0833333333333339</v>
      </c>
      <c r="CZ100" s="2">
        <v>0</v>
      </c>
      <c r="DA100" s="2">
        <f t="shared" si="80"/>
        <v>0</v>
      </c>
      <c r="DB100" s="2">
        <f t="shared" si="81"/>
        <v>0</v>
      </c>
      <c r="DC100" s="68"/>
      <c r="DD100" s="8"/>
      <c r="DE100" s="8"/>
      <c r="DF100" s="8"/>
      <c r="DG100" s="52"/>
      <c r="DH100" s="52"/>
      <c r="DI100" s="52"/>
      <c r="DJ100" s="52"/>
      <c r="DK100" s="2">
        <f t="shared" si="113"/>
        <v>29100</v>
      </c>
      <c r="DL100" s="2">
        <f t="shared" si="82"/>
        <v>8.0833333333333339</v>
      </c>
      <c r="DM100" s="2">
        <v>0</v>
      </c>
      <c r="DN100" s="2">
        <f t="shared" si="83"/>
        <v>0</v>
      </c>
      <c r="DO100" s="2">
        <f t="shared" si="84"/>
        <v>0</v>
      </c>
      <c r="DP100" s="68"/>
      <c r="DQ100" s="52"/>
      <c r="DR100" s="52"/>
      <c r="DS100" s="52"/>
      <c r="DT100" s="8">
        <f t="shared" si="85"/>
        <v>0.32894868421578943</v>
      </c>
      <c r="DU100" s="8"/>
      <c r="DV100" s="8"/>
      <c r="DW100" s="8"/>
      <c r="DX100" s="8"/>
      <c r="DY100" s="8"/>
      <c r="DZ100" s="52"/>
      <c r="ER100" s="2">
        <f t="shared" si="114"/>
        <v>29100</v>
      </c>
      <c r="ES100" s="2">
        <f t="shared" si="86"/>
        <v>8.0833333333333339</v>
      </c>
      <c r="ET100" s="2"/>
      <c r="EU100" s="2">
        <f t="shared" si="87"/>
        <v>0</v>
      </c>
      <c r="EV100" s="2">
        <f t="shared" si="88"/>
        <v>0</v>
      </c>
      <c r="EW100" s="68"/>
      <c r="EX100" s="8"/>
      <c r="EY100" s="8"/>
      <c r="EZ100" s="8"/>
      <c r="FA100" s="57"/>
      <c r="FB100" s="57"/>
      <c r="FC100" s="57"/>
      <c r="FD100" s="2">
        <f t="shared" si="115"/>
        <v>29100</v>
      </c>
      <c r="FE100" s="2">
        <f t="shared" si="89"/>
        <v>8.0833333333333339</v>
      </c>
      <c r="FF100" s="2">
        <v>0.1</v>
      </c>
      <c r="FG100" s="2">
        <f t="shared" si="90"/>
        <v>1E-4</v>
      </c>
      <c r="FH100" s="2">
        <f t="shared" si="91"/>
        <v>0.98684605264736835</v>
      </c>
      <c r="FI100" s="68"/>
      <c r="FJ100" s="8"/>
      <c r="FK100" s="8"/>
      <c r="FL100" s="8"/>
      <c r="FM100" s="57"/>
      <c r="FN100" s="57"/>
      <c r="FO100" s="57"/>
      <c r="FP100" s="57"/>
      <c r="FQ100" s="2">
        <f t="shared" si="116"/>
        <v>29100</v>
      </c>
      <c r="FR100" s="2">
        <f t="shared" si="92"/>
        <v>8.0833333333333339</v>
      </c>
      <c r="FS100" s="2">
        <v>0</v>
      </c>
      <c r="FT100" s="2">
        <f t="shared" si="93"/>
        <v>0</v>
      </c>
      <c r="FU100" s="2">
        <f t="shared" si="94"/>
        <v>0</v>
      </c>
      <c r="FV100" s="68"/>
      <c r="FZ100" s="8">
        <f t="shared" si="95"/>
        <v>0.32894868421578943</v>
      </c>
      <c r="GA100" s="8"/>
      <c r="GB100" s="8"/>
      <c r="GC100" s="8"/>
      <c r="GD100" s="8"/>
      <c r="GE100" s="8"/>
      <c r="GG100" s="57"/>
      <c r="GH100" s="57"/>
      <c r="GI100" s="57"/>
      <c r="GJ100" s="57"/>
      <c r="GK100" s="57"/>
      <c r="GL100" s="2">
        <f t="shared" si="117"/>
        <v>29100</v>
      </c>
      <c r="GM100" s="2">
        <f t="shared" si="96"/>
        <v>8.0833333333333339</v>
      </c>
      <c r="GN100" s="2">
        <v>0.1</v>
      </c>
      <c r="GO100" s="2">
        <f t="shared" si="97"/>
        <v>1E-4</v>
      </c>
      <c r="GP100" s="2">
        <f t="shared" si="98"/>
        <v>0.98684605264736835</v>
      </c>
      <c r="GQ100" s="68"/>
      <c r="GR100" s="8"/>
      <c r="GS100" s="8"/>
      <c r="GT100" s="8"/>
      <c r="GU100" s="57"/>
      <c r="GV100" s="57"/>
      <c r="GW100" s="57"/>
      <c r="GX100" s="2">
        <f t="shared" si="118"/>
        <v>29100</v>
      </c>
      <c r="GY100" s="2">
        <f t="shared" si="99"/>
        <v>8.0833333333333339</v>
      </c>
      <c r="GZ100" s="2">
        <v>0.1</v>
      </c>
      <c r="HA100" s="2">
        <f t="shared" si="100"/>
        <v>1E-4</v>
      </c>
      <c r="HB100" s="2">
        <f t="shared" si="101"/>
        <v>0.98684605264736835</v>
      </c>
      <c r="HC100" s="68"/>
      <c r="HD100" s="8"/>
      <c r="HE100" s="8"/>
      <c r="HF100" s="8"/>
      <c r="HG100" s="57"/>
      <c r="HH100" s="57"/>
      <c r="HI100" s="57"/>
      <c r="HJ100" s="57"/>
      <c r="HK100" s="2">
        <f t="shared" si="119"/>
        <v>29100</v>
      </c>
      <c r="HL100" s="2">
        <f t="shared" si="102"/>
        <v>8.0833333333333339</v>
      </c>
      <c r="HM100" s="2">
        <v>0</v>
      </c>
      <c r="HN100" s="2">
        <f t="shared" si="103"/>
        <v>0</v>
      </c>
      <c r="HO100" s="2">
        <f t="shared" si="104"/>
        <v>0</v>
      </c>
      <c r="HP100" s="68"/>
      <c r="HQ100" s="57"/>
      <c r="HR100" s="57"/>
      <c r="HS100" s="57"/>
      <c r="HT100" s="8">
        <f t="shared" si="105"/>
        <v>0.65789736843157887</v>
      </c>
      <c r="HU100" s="8"/>
      <c r="HV100" s="8"/>
      <c r="HW100" s="8"/>
      <c r="HX100" s="8"/>
      <c r="HY100" s="8"/>
      <c r="HZ100" s="57"/>
    </row>
    <row r="101" spans="1:234" x14ac:dyDescent="0.25">
      <c r="A101" s="2">
        <f t="shared" si="106"/>
        <v>29400</v>
      </c>
      <c r="B101" s="2">
        <f t="shared" si="60"/>
        <v>8.1666666666666661</v>
      </c>
      <c r="C101" s="2">
        <v>0</v>
      </c>
      <c r="D101" s="2">
        <f t="shared" si="61"/>
        <v>0</v>
      </c>
      <c r="E101" s="2">
        <f t="shared" si="62"/>
        <v>0</v>
      </c>
      <c r="F101" s="68"/>
      <c r="G101" s="8"/>
      <c r="H101" s="8"/>
      <c r="I101" s="8"/>
      <c r="J101" s="44"/>
      <c r="K101" s="44"/>
      <c r="L101" s="44"/>
      <c r="M101" s="44"/>
      <c r="N101" s="44"/>
      <c r="W101" s="2">
        <f t="shared" si="107"/>
        <v>29400</v>
      </c>
      <c r="X101" s="2">
        <f t="shared" si="63"/>
        <v>8.1666666666666661</v>
      </c>
      <c r="Y101" s="2">
        <v>0</v>
      </c>
      <c r="Z101" s="2">
        <f t="shared" si="64"/>
        <v>0</v>
      </c>
      <c r="AA101" s="2">
        <f t="shared" si="65"/>
        <v>0</v>
      </c>
      <c r="AB101" s="68"/>
      <c r="AC101" s="8"/>
      <c r="AD101" s="8"/>
      <c r="AE101" s="8"/>
      <c r="AF101" s="44"/>
      <c r="AG101" s="44"/>
      <c r="AH101" s="44"/>
      <c r="AI101" s="44"/>
      <c r="AJ101" s="44"/>
      <c r="AQ101" s="2">
        <f t="shared" si="108"/>
        <v>29400</v>
      </c>
      <c r="AR101" s="2">
        <f t="shared" si="66"/>
        <v>8.1666666666666661</v>
      </c>
      <c r="AS101" s="2">
        <v>0</v>
      </c>
      <c r="AT101" s="2">
        <f t="shared" si="67"/>
        <v>0</v>
      </c>
      <c r="AU101" s="2">
        <f t="shared" si="68"/>
        <v>0</v>
      </c>
      <c r="AV101" s="68"/>
      <c r="AW101" s="8"/>
      <c r="AX101" s="8"/>
      <c r="AY101" s="8"/>
      <c r="AZ101" s="52"/>
      <c r="BA101" s="52"/>
      <c r="BB101" s="52"/>
      <c r="BC101" s="2">
        <f t="shared" si="109"/>
        <v>29400</v>
      </c>
      <c r="BD101" s="2">
        <f t="shared" si="69"/>
        <v>8.1666666666666661</v>
      </c>
      <c r="BE101" s="2">
        <v>0</v>
      </c>
      <c r="BF101" s="2">
        <f t="shared" si="70"/>
        <v>0</v>
      </c>
      <c r="BG101" s="2">
        <f t="shared" si="71"/>
        <v>0</v>
      </c>
      <c r="BH101" s="68"/>
      <c r="BI101" s="8"/>
      <c r="BJ101" s="8"/>
      <c r="BK101" s="8"/>
      <c r="BL101" s="52"/>
      <c r="BM101" s="52"/>
      <c r="BN101" s="52"/>
      <c r="BO101" s="52"/>
      <c r="BP101" s="2">
        <f t="shared" si="110"/>
        <v>29400</v>
      </c>
      <c r="BQ101" s="2">
        <f t="shared" si="72"/>
        <v>8.1666666666666661</v>
      </c>
      <c r="BR101" s="2">
        <v>0</v>
      </c>
      <c r="BS101" s="2">
        <f t="shared" si="73"/>
        <v>0</v>
      </c>
      <c r="BT101" s="2">
        <f t="shared" si="74"/>
        <v>0</v>
      </c>
      <c r="BU101" s="68"/>
      <c r="BV101" s="52"/>
      <c r="BW101" s="52"/>
      <c r="BX101" s="52"/>
      <c r="BY101" s="8">
        <f t="shared" si="75"/>
        <v>0</v>
      </c>
      <c r="BZ101" s="8"/>
      <c r="CA101" s="8"/>
      <c r="CB101" s="8"/>
      <c r="CC101" s="8"/>
      <c r="CD101" s="8"/>
      <c r="CE101" s="52"/>
      <c r="CL101" s="2">
        <f t="shared" si="111"/>
        <v>29400</v>
      </c>
      <c r="CM101" s="2">
        <f t="shared" si="76"/>
        <v>8.1666666666666661</v>
      </c>
      <c r="CN101" s="2">
        <v>0</v>
      </c>
      <c r="CO101" s="2">
        <f t="shared" si="77"/>
        <v>0</v>
      </c>
      <c r="CP101" s="2">
        <f t="shared" si="78"/>
        <v>0</v>
      </c>
      <c r="CQ101" s="68"/>
      <c r="CR101" s="8"/>
      <c r="CS101" s="8"/>
      <c r="CT101" s="8"/>
      <c r="CU101" s="52"/>
      <c r="CV101" s="52"/>
      <c r="CW101" s="52"/>
      <c r="CX101" s="2">
        <f t="shared" si="112"/>
        <v>29400</v>
      </c>
      <c r="CY101" s="2">
        <f t="shared" si="79"/>
        <v>8.1666666666666661</v>
      </c>
      <c r="CZ101" s="2">
        <v>0</v>
      </c>
      <c r="DA101" s="2">
        <f t="shared" si="80"/>
        <v>0</v>
      </c>
      <c r="DB101" s="2">
        <f t="shared" si="81"/>
        <v>0</v>
      </c>
      <c r="DC101" s="68"/>
      <c r="DD101" s="8"/>
      <c r="DE101" s="8"/>
      <c r="DF101" s="8"/>
      <c r="DG101" s="52"/>
      <c r="DH101" s="52"/>
      <c r="DI101" s="52"/>
      <c r="DJ101" s="52"/>
      <c r="DK101" s="2">
        <f t="shared" si="113"/>
        <v>29400</v>
      </c>
      <c r="DL101" s="2">
        <f t="shared" si="82"/>
        <v>8.1666666666666661</v>
      </c>
      <c r="DM101" s="2">
        <v>0</v>
      </c>
      <c r="DN101" s="2">
        <f t="shared" si="83"/>
        <v>0</v>
      </c>
      <c r="DO101" s="2">
        <f t="shared" si="84"/>
        <v>0</v>
      </c>
      <c r="DP101" s="68"/>
      <c r="DQ101" s="52"/>
      <c r="DR101" s="52"/>
      <c r="DS101" s="52"/>
      <c r="DT101" s="8">
        <f t="shared" si="85"/>
        <v>0</v>
      </c>
      <c r="DU101" s="8"/>
      <c r="DV101" s="8"/>
      <c r="DW101" s="8"/>
      <c r="DX101" s="8"/>
      <c r="DY101" s="8"/>
      <c r="DZ101" s="52"/>
      <c r="ER101" s="2">
        <f t="shared" si="114"/>
        <v>29400</v>
      </c>
      <c r="ES101" s="2">
        <f t="shared" si="86"/>
        <v>8.1666666666666661</v>
      </c>
      <c r="ET101" s="2">
        <v>0</v>
      </c>
      <c r="EU101" s="2">
        <f t="shared" si="87"/>
        <v>0</v>
      </c>
      <c r="EV101" s="2">
        <f t="shared" si="88"/>
        <v>0</v>
      </c>
      <c r="EW101" s="68"/>
      <c r="EX101" s="8"/>
      <c r="EY101" s="8"/>
      <c r="EZ101" s="8"/>
      <c r="FA101" s="57"/>
      <c r="FB101" s="57"/>
      <c r="FC101" s="57"/>
      <c r="FD101" s="2">
        <f t="shared" si="115"/>
        <v>29400</v>
      </c>
      <c r="FE101" s="2">
        <f t="shared" si="89"/>
        <v>8.1666666666666661</v>
      </c>
      <c r="FF101" s="2">
        <v>0</v>
      </c>
      <c r="FG101" s="2">
        <f t="shared" si="90"/>
        <v>0</v>
      </c>
      <c r="FH101" s="2">
        <f t="shared" si="91"/>
        <v>0</v>
      </c>
      <c r="FI101" s="68"/>
      <c r="FJ101" s="8"/>
      <c r="FK101" s="8"/>
      <c r="FL101" s="8"/>
      <c r="FM101" s="57"/>
      <c r="FN101" s="57"/>
      <c r="FO101" s="57"/>
      <c r="FP101" s="57"/>
      <c r="FQ101" s="2">
        <f t="shared" si="116"/>
        <v>29400</v>
      </c>
      <c r="FR101" s="2">
        <f t="shared" si="92"/>
        <v>8.1666666666666661</v>
      </c>
      <c r="FS101" s="2">
        <v>0</v>
      </c>
      <c r="FT101" s="2">
        <f t="shared" si="93"/>
        <v>0</v>
      </c>
      <c r="FU101" s="2">
        <f t="shared" si="94"/>
        <v>0</v>
      </c>
      <c r="FV101" s="68"/>
      <c r="FZ101" s="8">
        <f t="shared" si="95"/>
        <v>0</v>
      </c>
      <c r="GA101" s="8"/>
      <c r="GB101" s="8"/>
      <c r="GC101" s="8"/>
      <c r="GD101" s="8"/>
      <c r="GE101" s="8"/>
      <c r="GG101" s="57"/>
      <c r="GH101" s="57"/>
      <c r="GI101" s="57"/>
      <c r="GJ101" s="57"/>
      <c r="GK101" s="57"/>
      <c r="GL101" s="2">
        <f t="shared" si="117"/>
        <v>29400</v>
      </c>
      <c r="GM101" s="2">
        <f t="shared" si="96"/>
        <v>8.1666666666666661</v>
      </c>
      <c r="GN101" s="2">
        <v>0</v>
      </c>
      <c r="GO101" s="2">
        <f t="shared" si="97"/>
        <v>0</v>
      </c>
      <c r="GP101" s="2">
        <f t="shared" si="98"/>
        <v>0</v>
      </c>
      <c r="GQ101" s="68"/>
      <c r="GR101" s="8"/>
      <c r="GS101" s="8"/>
      <c r="GT101" s="8"/>
      <c r="GU101" s="57"/>
      <c r="GV101" s="57"/>
      <c r="GW101" s="57"/>
      <c r="GX101" s="2">
        <f t="shared" si="118"/>
        <v>29400</v>
      </c>
      <c r="GY101" s="2">
        <f t="shared" si="99"/>
        <v>8.1666666666666661</v>
      </c>
      <c r="GZ101" s="2">
        <v>0</v>
      </c>
      <c r="HA101" s="2">
        <f t="shared" si="100"/>
        <v>0</v>
      </c>
      <c r="HB101" s="2">
        <f t="shared" si="101"/>
        <v>0</v>
      </c>
      <c r="HC101" s="68"/>
      <c r="HD101" s="8"/>
      <c r="HE101" s="8"/>
      <c r="HF101" s="8"/>
      <c r="HG101" s="57"/>
      <c r="HH101" s="57"/>
      <c r="HI101" s="57"/>
      <c r="HJ101" s="57"/>
      <c r="HK101" s="2">
        <f t="shared" si="119"/>
        <v>29400</v>
      </c>
      <c r="HL101" s="2">
        <f t="shared" si="102"/>
        <v>8.1666666666666661</v>
      </c>
      <c r="HM101" s="2">
        <v>0</v>
      </c>
      <c r="HN101" s="2">
        <f t="shared" si="103"/>
        <v>0</v>
      </c>
      <c r="HO101" s="2">
        <f t="shared" si="104"/>
        <v>0</v>
      </c>
      <c r="HP101" s="68"/>
      <c r="HQ101" s="57"/>
      <c r="HR101" s="57"/>
      <c r="HS101" s="57"/>
      <c r="HT101" s="8">
        <f t="shared" si="105"/>
        <v>0</v>
      </c>
      <c r="HU101" s="8"/>
      <c r="HV101" s="8"/>
      <c r="HW101" s="8"/>
      <c r="HX101" s="8"/>
      <c r="HY101" s="8"/>
      <c r="HZ101" s="57"/>
    </row>
    <row r="102" spans="1:234" x14ac:dyDescent="0.25">
      <c r="A102" s="2">
        <f t="shared" si="106"/>
        <v>29700</v>
      </c>
      <c r="B102" s="2">
        <f t="shared" si="60"/>
        <v>8.25</v>
      </c>
      <c r="C102" s="2">
        <v>0.1</v>
      </c>
      <c r="D102" s="2">
        <f t="shared" si="61"/>
        <v>1E-4</v>
      </c>
      <c r="E102" s="2">
        <f t="shared" si="62"/>
        <v>0.98684605264736835</v>
      </c>
      <c r="F102" s="68"/>
      <c r="G102" s="8"/>
      <c r="H102" s="8"/>
      <c r="I102" s="8"/>
      <c r="J102" s="44"/>
      <c r="K102" s="44"/>
      <c r="L102" s="44"/>
      <c r="M102" s="44"/>
      <c r="N102" s="44"/>
      <c r="W102" s="2">
        <f t="shared" si="107"/>
        <v>29700</v>
      </c>
      <c r="X102" s="2">
        <f t="shared" si="63"/>
        <v>8.25</v>
      </c>
      <c r="Y102" s="2">
        <v>0</v>
      </c>
      <c r="Z102" s="2">
        <f t="shared" si="64"/>
        <v>0</v>
      </c>
      <c r="AA102" s="2">
        <f t="shared" si="65"/>
        <v>0</v>
      </c>
      <c r="AB102" s="68"/>
      <c r="AC102" s="8"/>
      <c r="AD102" s="8"/>
      <c r="AE102" s="8"/>
      <c r="AF102" s="44"/>
      <c r="AG102" s="44"/>
      <c r="AH102" s="44"/>
      <c r="AI102" s="44"/>
      <c r="AJ102" s="44"/>
      <c r="AQ102" s="2">
        <f t="shared" si="108"/>
        <v>29700</v>
      </c>
      <c r="AR102" s="2">
        <f t="shared" si="66"/>
        <v>8.25</v>
      </c>
      <c r="AS102" s="2">
        <v>0.1</v>
      </c>
      <c r="AT102" s="2">
        <f t="shared" si="67"/>
        <v>1E-4</v>
      </c>
      <c r="AU102" s="2">
        <f t="shared" si="68"/>
        <v>0.98684605264736835</v>
      </c>
      <c r="AV102" s="68"/>
      <c r="AW102" s="8"/>
      <c r="AX102" s="8"/>
      <c r="AY102" s="8"/>
      <c r="AZ102" s="52"/>
      <c r="BA102" s="52"/>
      <c r="BB102" s="52"/>
      <c r="BC102" s="2">
        <f t="shared" si="109"/>
        <v>29700</v>
      </c>
      <c r="BD102" s="2">
        <f t="shared" si="69"/>
        <v>8.25</v>
      </c>
      <c r="BE102" s="2">
        <v>0</v>
      </c>
      <c r="BF102" s="2">
        <f t="shared" si="70"/>
        <v>0</v>
      </c>
      <c r="BG102" s="2">
        <f t="shared" si="71"/>
        <v>0</v>
      </c>
      <c r="BH102" s="68"/>
      <c r="BI102" s="8"/>
      <c r="BJ102" s="8"/>
      <c r="BK102" s="8"/>
      <c r="BL102" s="52"/>
      <c r="BM102" s="52"/>
      <c r="BN102" s="52"/>
      <c r="BO102" s="52"/>
      <c r="BP102" s="2">
        <f t="shared" si="110"/>
        <v>29700</v>
      </c>
      <c r="BQ102" s="2">
        <f t="shared" si="72"/>
        <v>8.25</v>
      </c>
      <c r="BR102" s="2">
        <v>0</v>
      </c>
      <c r="BS102" s="2">
        <f t="shared" si="73"/>
        <v>0</v>
      </c>
      <c r="BT102" s="2">
        <f t="shared" si="74"/>
        <v>0</v>
      </c>
      <c r="BU102" s="68"/>
      <c r="BV102" s="52"/>
      <c r="BW102" s="52"/>
      <c r="BX102" s="52"/>
      <c r="BY102" s="8">
        <f t="shared" si="75"/>
        <v>0.32894868421578943</v>
      </c>
      <c r="BZ102" s="8"/>
      <c r="CA102" s="8"/>
      <c r="CB102" s="8"/>
      <c r="CC102" s="8"/>
      <c r="CD102" s="8"/>
      <c r="CE102" s="52"/>
      <c r="CL102" s="2">
        <f t="shared" si="111"/>
        <v>29700</v>
      </c>
      <c r="CM102" s="2">
        <f t="shared" si="76"/>
        <v>8.25</v>
      </c>
      <c r="CN102" s="2">
        <v>0.1</v>
      </c>
      <c r="CO102" s="2">
        <f t="shared" si="77"/>
        <v>1E-4</v>
      </c>
      <c r="CP102" s="2">
        <f t="shared" si="78"/>
        <v>0.98684605264736835</v>
      </c>
      <c r="CQ102" s="68"/>
      <c r="CR102" s="8"/>
      <c r="CS102" s="8"/>
      <c r="CT102" s="8"/>
      <c r="CU102" s="52"/>
      <c r="CV102" s="52"/>
      <c r="CW102" s="52"/>
      <c r="CX102" s="2">
        <f t="shared" si="112"/>
        <v>29700</v>
      </c>
      <c r="CY102" s="2">
        <f t="shared" si="79"/>
        <v>8.25</v>
      </c>
      <c r="CZ102" s="2">
        <v>0.1</v>
      </c>
      <c r="DA102" s="2">
        <f t="shared" si="80"/>
        <v>1E-4</v>
      </c>
      <c r="DB102" s="2">
        <f t="shared" si="81"/>
        <v>0.98684605264736835</v>
      </c>
      <c r="DC102" s="68"/>
      <c r="DD102" s="8"/>
      <c r="DE102" s="8"/>
      <c r="DF102" s="8"/>
      <c r="DG102" s="52"/>
      <c r="DH102" s="52"/>
      <c r="DI102" s="52"/>
      <c r="DJ102" s="52"/>
      <c r="DK102" s="2">
        <f t="shared" si="113"/>
        <v>29700</v>
      </c>
      <c r="DL102" s="2">
        <f t="shared" si="82"/>
        <v>8.25</v>
      </c>
      <c r="DM102" s="2">
        <v>0</v>
      </c>
      <c r="DN102" s="2">
        <f t="shared" si="83"/>
        <v>0</v>
      </c>
      <c r="DO102" s="2">
        <f t="shared" si="84"/>
        <v>0</v>
      </c>
      <c r="DP102" s="68"/>
      <c r="DQ102" s="52"/>
      <c r="DR102" s="52"/>
      <c r="DS102" s="52"/>
      <c r="DT102" s="8">
        <f t="shared" si="85"/>
        <v>0.65789736843157887</v>
      </c>
      <c r="DU102" s="8"/>
      <c r="DV102" s="8"/>
      <c r="DW102" s="8"/>
      <c r="DX102" s="8"/>
      <c r="DY102" s="8"/>
      <c r="DZ102" s="52"/>
      <c r="ER102" s="2">
        <f t="shared" si="114"/>
        <v>29700</v>
      </c>
      <c r="ES102" s="2">
        <f t="shared" si="86"/>
        <v>8.25</v>
      </c>
      <c r="ET102" s="2">
        <v>0.1</v>
      </c>
      <c r="EU102" s="2">
        <f t="shared" si="87"/>
        <v>1E-4</v>
      </c>
      <c r="EV102" s="2">
        <f t="shared" si="88"/>
        <v>0.98684605264736835</v>
      </c>
      <c r="EW102" s="68"/>
      <c r="EX102" s="8"/>
      <c r="EY102" s="8"/>
      <c r="EZ102" s="8"/>
      <c r="FA102" s="57"/>
      <c r="FB102" s="57"/>
      <c r="FC102" s="57"/>
      <c r="FD102" s="2">
        <f t="shared" si="115"/>
        <v>29700</v>
      </c>
      <c r="FE102" s="2">
        <f t="shared" si="89"/>
        <v>8.25</v>
      </c>
      <c r="FF102" s="2">
        <v>0</v>
      </c>
      <c r="FG102" s="2">
        <f t="shared" si="90"/>
        <v>0</v>
      </c>
      <c r="FH102" s="2">
        <f t="shared" si="91"/>
        <v>0</v>
      </c>
      <c r="FI102" s="68"/>
      <c r="FJ102" s="8"/>
      <c r="FK102" s="8"/>
      <c r="FL102" s="8"/>
      <c r="FM102" s="57"/>
      <c r="FN102" s="57"/>
      <c r="FO102" s="57"/>
      <c r="FP102" s="57"/>
      <c r="FQ102" s="2">
        <f t="shared" si="116"/>
        <v>29700</v>
      </c>
      <c r="FR102" s="2">
        <f t="shared" si="92"/>
        <v>8.25</v>
      </c>
      <c r="FS102" s="2">
        <v>0</v>
      </c>
      <c r="FT102" s="2">
        <f t="shared" si="93"/>
        <v>0</v>
      </c>
      <c r="FU102" s="2">
        <f t="shared" si="94"/>
        <v>0</v>
      </c>
      <c r="FV102" s="68"/>
      <c r="FZ102" s="8">
        <f t="shared" si="95"/>
        <v>0.32894868421578943</v>
      </c>
      <c r="GA102" s="8"/>
      <c r="GB102" s="8"/>
      <c r="GC102" s="8"/>
      <c r="GD102" s="8"/>
      <c r="GE102" s="8"/>
      <c r="GG102" s="57"/>
      <c r="GH102" s="57"/>
      <c r="GI102" s="57"/>
      <c r="GJ102" s="57"/>
      <c r="GK102" s="57"/>
      <c r="GL102" s="2">
        <f t="shared" si="117"/>
        <v>29700</v>
      </c>
      <c r="GM102" s="2">
        <f t="shared" si="96"/>
        <v>8.25</v>
      </c>
      <c r="GN102" s="2">
        <v>0.1</v>
      </c>
      <c r="GO102" s="2">
        <f t="shared" si="97"/>
        <v>1E-4</v>
      </c>
      <c r="GP102" s="2">
        <f t="shared" si="98"/>
        <v>0.98684605264736835</v>
      </c>
      <c r="GQ102" s="68"/>
      <c r="GR102" s="8"/>
      <c r="GS102" s="8"/>
      <c r="GT102" s="8"/>
      <c r="GU102" s="57"/>
      <c r="GV102" s="57"/>
      <c r="GW102" s="57"/>
      <c r="GX102" s="2">
        <f t="shared" si="118"/>
        <v>29700</v>
      </c>
      <c r="GY102" s="2">
        <f t="shared" si="99"/>
        <v>8.25</v>
      </c>
      <c r="GZ102" s="2">
        <v>0</v>
      </c>
      <c r="HA102" s="2">
        <f t="shared" si="100"/>
        <v>0</v>
      </c>
      <c r="HB102" s="2">
        <f t="shared" si="101"/>
        <v>0</v>
      </c>
      <c r="HC102" s="68"/>
      <c r="HD102" s="8"/>
      <c r="HE102" s="8"/>
      <c r="HF102" s="8"/>
      <c r="HG102" s="57"/>
      <c r="HH102" s="57"/>
      <c r="HI102" s="57"/>
      <c r="HJ102" s="57"/>
      <c r="HK102" s="2">
        <f t="shared" si="119"/>
        <v>29700</v>
      </c>
      <c r="HL102" s="2">
        <f t="shared" si="102"/>
        <v>8.25</v>
      </c>
      <c r="HM102" s="2">
        <v>0</v>
      </c>
      <c r="HN102" s="2">
        <f t="shared" si="103"/>
        <v>0</v>
      </c>
      <c r="HO102" s="2">
        <f t="shared" si="104"/>
        <v>0</v>
      </c>
      <c r="HP102" s="68"/>
      <c r="HQ102" s="57"/>
      <c r="HR102" s="57"/>
      <c r="HS102" s="57"/>
      <c r="HT102" s="8">
        <f t="shared" si="105"/>
        <v>0.32894868421578943</v>
      </c>
      <c r="HU102" s="8"/>
      <c r="HV102" s="8"/>
      <c r="HW102" s="8"/>
      <c r="HX102" s="8"/>
      <c r="HY102" s="8"/>
      <c r="HZ102" s="57"/>
    </row>
    <row r="103" spans="1:234" x14ac:dyDescent="0.25">
      <c r="A103" s="2">
        <f t="shared" si="106"/>
        <v>30000</v>
      </c>
      <c r="B103" s="2">
        <f t="shared" si="60"/>
        <v>8.3333333333333339</v>
      </c>
      <c r="C103" s="2">
        <v>0</v>
      </c>
      <c r="D103" s="2">
        <f t="shared" si="61"/>
        <v>0</v>
      </c>
      <c r="E103" s="2">
        <f t="shared" si="62"/>
        <v>0</v>
      </c>
      <c r="F103" s="68"/>
      <c r="G103" s="8"/>
      <c r="H103" s="8"/>
      <c r="I103" s="8"/>
      <c r="J103" s="44"/>
      <c r="K103" s="44"/>
      <c r="L103" s="44"/>
      <c r="M103" s="44"/>
      <c r="N103" s="44"/>
      <c r="W103" s="2">
        <f t="shared" si="107"/>
        <v>30000</v>
      </c>
      <c r="X103" s="2">
        <f t="shared" si="63"/>
        <v>8.3333333333333339</v>
      </c>
      <c r="Y103" s="2">
        <v>0</v>
      </c>
      <c r="Z103" s="2">
        <f t="shared" si="64"/>
        <v>0</v>
      </c>
      <c r="AA103" s="2">
        <f t="shared" si="65"/>
        <v>0</v>
      </c>
      <c r="AB103" s="68"/>
      <c r="AC103" s="8"/>
      <c r="AD103" s="8"/>
      <c r="AE103" s="8"/>
      <c r="AF103" s="44"/>
      <c r="AG103" s="44"/>
      <c r="AH103" s="44"/>
      <c r="AI103" s="44"/>
      <c r="AJ103" s="44"/>
      <c r="AQ103" s="2">
        <f t="shared" si="108"/>
        <v>30000</v>
      </c>
      <c r="AR103" s="2">
        <f t="shared" si="66"/>
        <v>8.3333333333333339</v>
      </c>
      <c r="AS103" s="2">
        <v>0</v>
      </c>
      <c r="AT103" s="2">
        <f t="shared" si="67"/>
        <v>0</v>
      </c>
      <c r="AU103" s="2">
        <f t="shared" si="68"/>
        <v>0</v>
      </c>
      <c r="AV103" s="68"/>
      <c r="AW103" s="8"/>
      <c r="AX103" s="8"/>
      <c r="AY103" s="8"/>
      <c r="AZ103" s="52"/>
      <c r="BA103" s="52"/>
      <c r="BB103" s="52"/>
      <c r="BC103" s="2">
        <f t="shared" si="109"/>
        <v>30000</v>
      </c>
      <c r="BD103" s="2">
        <f t="shared" si="69"/>
        <v>8.3333333333333339</v>
      </c>
      <c r="BE103" s="2">
        <v>0</v>
      </c>
      <c r="BF103" s="2">
        <f t="shared" si="70"/>
        <v>0</v>
      </c>
      <c r="BG103" s="2">
        <f t="shared" si="71"/>
        <v>0</v>
      </c>
      <c r="BH103" s="68"/>
      <c r="BI103" s="8"/>
      <c r="BJ103" s="8"/>
      <c r="BK103" s="8"/>
      <c r="BL103" s="52"/>
      <c r="BM103" s="52"/>
      <c r="BN103" s="52"/>
      <c r="BO103" s="52"/>
      <c r="BP103" s="2">
        <f t="shared" si="110"/>
        <v>30000</v>
      </c>
      <c r="BQ103" s="2">
        <f t="shared" si="72"/>
        <v>8.3333333333333339</v>
      </c>
      <c r="BR103" s="2">
        <v>0.1</v>
      </c>
      <c r="BS103" s="2">
        <f t="shared" si="73"/>
        <v>1E-4</v>
      </c>
      <c r="BT103" s="2">
        <f t="shared" si="74"/>
        <v>0.98684605264736835</v>
      </c>
      <c r="BU103" s="68"/>
      <c r="BV103" s="52"/>
      <c r="BW103" s="52"/>
      <c r="BX103" s="52"/>
      <c r="BY103" s="8">
        <f t="shared" si="75"/>
        <v>0.32894868421578943</v>
      </c>
      <c r="BZ103" s="8"/>
      <c r="CA103" s="8"/>
      <c r="CB103" s="8"/>
      <c r="CC103" s="8"/>
      <c r="CD103" s="8"/>
      <c r="CE103" s="52"/>
      <c r="CL103" s="2">
        <f t="shared" si="111"/>
        <v>30000</v>
      </c>
      <c r="CM103" s="2">
        <f t="shared" si="76"/>
        <v>8.3333333333333339</v>
      </c>
      <c r="CN103" s="2">
        <v>0</v>
      </c>
      <c r="CO103" s="2">
        <f t="shared" si="77"/>
        <v>0</v>
      </c>
      <c r="CP103" s="2">
        <f t="shared" si="78"/>
        <v>0</v>
      </c>
      <c r="CQ103" s="68"/>
      <c r="CR103" s="8"/>
      <c r="CS103" s="8"/>
      <c r="CT103" s="8"/>
      <c r="CU103" s="52"/>
      <c r="CV103" s="52"/>
      <c r="CW103" s="52"/>
      <c r="CX103" s="2">
        <f t="shared" si="112"/>
        <v>30000</v>
      </c>
      <c r="CY103" s="2">
        <f t="shared" si="79"/>
        <v>8.3333333333333339</v>
      </c>
      <c r="CZ103" s="2">
        <v>0</v>
      </c>
      <c r="DA103" s="2">
        <f t="shared" si="80"/>
        <v>0</v>
      </c>
      <c r="DB103" s="2">
        <f t="shared" si="81"/>
        <v>0</v>
      </c>
      <c r="DC103" s="68"/>
      <c r="DD103" s="8"/>
      <c r="DE103" s="8"/>
      <c r="DF103" s="8"/>
      <c r="DG103" s="52"/>
      <c r="DH103" s="52"/>
      <c r="DI103" s="52"/>
      <c r="DJ103" s="52"/>
      <c r="DK103" s="2">
        <f t="shared" si="113"/>
        <v>30000</v>
      </c>
      <c r="DL103" s="2">
        <f t="shared" si="82"/>
        <v>8.3333333333333339</v>
      </c>
      <c r="DM103" s="2">
        <v>0.1</v>
      </c>
      <c r="DN103" s="2">
        <f t="shared" si="83"/>
        <v>1E-4</v>
      </c>
      <c r="DO103" s="2">
        <f t="shared" si="84"/>
        <v>0.98684605264736835</v>
      </c>
      <c r="DP103" s="68"/>
      <c r="DQ103" s="52"/>
      <c r="DR103" s="52"/>
      <c r="DS103" s="52"/>
      <c r="DT103" s="8">
        <f t="shared" si="85"/>
        <v>0.32894868421578943</v>
      </c>
      <c r="DU103" s="8"/>
      <c r="DV103" s="8"/>
      <c r="DW103" s="8"/>
      <c r="DX103" s="8"/>
      <c r="DY103" s="8"/>
      <c r="DZ103" s="52"/>
      <c r="ER103" s="2">
        <f t="shared" si="114"/>
        <v>30000</v>
      </c>
      <c r="ES103" s="2">
        <f t="shared" si="86"/>
        <v>8.3333333333333339</v>
      </c>
      <c r="ET103" s="2">
        <v>0</v>
      </c>
      <c r="EU103" s="2">
        <f t="shared" si="87"/>
        <v>0</v>
      </c>
      <c r="EV103" s="2">
        <f t="shared" si="88"/>
        <v>0</v>
      </c>
      <c r="EW103" s="68"/>
      <c r="EX103" s="8"/>
      <c r="EY103" s="8"/>
      <c r="EZ103" s="8"/>
      <c r="FA103" s="57"/>
      <c r="FB103" s="57"/>
      <c r="FC103" s="57"/>
      <c r="FD103" s="2">
        <f t="shared" si="115"/>
        <v>30000</v>
      </c>
      <c r="FE103" s="2">
        <f t="shared" si="89"/>
        <v>8.3333333333333339</v>
      </c>
      <c r="FF103" s="2">
        <v>0</v>
      </c>
      <c r="FG103" s="2">
        <f t="shared" si="90"/>
        <v>0</v>
      </c>
      <c r="FH103" s="2">
        <f t="shared" si="91"/>
        <v>0</v>
      </c>
      <c r="FI103" s="68"/>
      <c r="FJ103" s="8"/>
      <c r="FK103" s="8"/>
      <c r="FL103" s="8"/>
      <c r="FM103" s="57"/>
      <c r="FN103" s="57"/>
      <c r="FO103" s="57"/>
      <c r="FP103" s="57"/>
      <c r="FQ103" s="2">
        <f t="shared" si="116"/>
        <v>30000</v>
      </c>
      <c r="FR103" s="2">
        <f t="shared" si="92"/>
        <v>8.3333333333333339</v>
      </c>
      <c r="FS103" s="2">
        <v>0.1</v>
      </c>
      <c r="FT103" s="2">
        <f t="shared" si="93"/>
        <v>1E-4</v>
      </c>
      <c r="FU103" s="2">
        <f t="shared" si="94"/>
        <v>0.98684605264736835</v>
      </c>
      <c r="FV103" s="68"/>
      <c r="FZ103" s="8">
        <f t="shared" si="95"/>
        <v>0.32894868421578943</v>
      </c>
      <c r="GA103" s="8"/>
      <c r="GB103" s="8"/>
      <c r="GC103" s="8"/>
      <c r="GD103" s="8"/>
      <c r="GE103" s="8"/>
      <c r="GG103" s="57"/>
      <c r="GH103" s="57"/>
      <c r="GI103" s="57"/>
      <c r="GJ103" s="57"/>
      <c r="GK103" s="57"/>
      <c r="GL103" s="2">
        <f t="shared" si="117"/>
        <v>30000</v>
      </c>
      <c r="GM103" s="2">
        <f t="shared" si="96"/>
        <v>8.3333333333333339</v>
      </c>
      <c r="GN103" s="2">
        <v>0</v>
      </c>
      <c r="GO103" s="2">
        <f t="shared" si="97"/>
        <v>0</v>
      </c>
      <c r="GP103" s="2">
        <f t="shared" si="98"/>
        <v>0</v>
      </c>
      <c r="GQ103" s="68"/>
      <c r="GR103" s="8"/>
      <c r="GS103" s="8"/>
      <c r="GT103" s="8"/>
      <c r="GU103" s="57"/>
      <c r="GV103" s="57"/>
      <c r="GW103" s="57"/>
      <c r="GX103" s="2">
        <f t="shared" si="118"/>
        <v>30000</v>
      </c>
      <c r="GY103" s="2">
        <f t="shared" si="99"/>
        <v>8.3333333333333339</v>
      </c>
      <c r="GZ103" s="2">
        <v>0</v>
      </c>
      <c r="HA103" s="2">
        <f t="shared" si="100"/>
        <v>0</v>
      </c>
      <c r="HB103" s="2">
        <f t="shared" si="101"/>
        <v>0</v>
      </c>
      <c r="HC103" s="68"/>
      <c r="HD103" s="8"/>
      <c r="HE103" s="8"/>
      <c r="HF103" s="8"/>
      <c r="HG103" s="57"/>
      <c r="HH103" s="57"/>
      <c r="HI103" s="57"/>
      <c r="HJ103" s="57"/>
      <c r="HK103" s="2">
        <f t="shared" si="119"/>
        <v>30000</v>
      </c>
      <c r="HL103" s="2">
        <f t="shared" si="102"/>
        <v>8.3333333333333339</v>
      </c>
      <c r="HM103" s="2">
        <v>0.1</v>
      </c>
      <c r="HN103" s="2">
        <f t="shared" si="103"/>
        <v>1E-4</v>
      </c>
      <c r="HO103" s="2">
        <f t="shared" si="104"/>
        <v>0.98684605264736835</v>
      </c>
      <c r="HP103" s="68"/>
      <c r="HQ103" s="57"/>
      <c r="HR103" s="57"/>
      <c r="HS103" s="57"/>
      <c r="HT103" s="8">
        <f t="shared" si="105"/>
        <v>0.32894868421578943</v>
      </c>
      <c r="HU103" s="8"/>
      <c r="HV103" s="8"/>
      <c r="HW103" s="8"/>
      <c r="HX103" s="8"/>
      <c r="HY103" s="8"/>
      <c r="HZ103" s="57"/>
    </row>
    <row r="104" spans="1:234" x14ac:dyDescent="0.25">
      <c r="A104" s="2">
        <f t="shared" si="106"/>
        <v>30300</v>
      </c>
      <c r="B104" s="2">
        <f t="shared" si="60"/>
        <v>8.4166666666666661</v>
      </c>
      <c r="C104" s="2">
        <v>0</v>
      </c>
      <c r="D104" s="2">
        <f t="shared" si="61"/>
        <v>0</v>
      </c>
      <c r="E104" s="2">
        <f t="shared" si="62"/>
        <v>0</v>
      </c>
      <c r="F104" s="68"/>
      <c r="G104" s="8"/>
      <c r="H104" s="8"/>
      <c r="I104" s="8"/>
      <c r="J104" s="44"/>
      <c r="K104" s="44"/>
      <c r="L104" s="44"/>
      <c r="M104" s="44"/>
      <c r="N104" s="44"/>
      <c r="W104" s="2">
        <f t="shared" si="107"/>
        <v>30300</v>
      </c>
      <c r="X104" s="2">
        <f t="shared" si="63"/>
        <v>8.4166666666666661</v>
      </c>
      <c r="Y104" s="2">
        <v>0</v>
      </c>
      <c r="Z104" s="2">
        <f t="shared" si="64"/>
        <v>0</v>
      </c>
      <c r="AA104" s="2">
        <f t="shared" si="65"/>
        <v>0</v>
      </c>
      <c r="AB104" s="68"/>
      <c r="AC104" s="8"/>
      <c r="AD104" s="8"/>
      <c r="AE104" s="8"/>
      <c r="AF104" s="44"/>
      <c r="AG104" s="44"/>
      <c r="AH104" s="44"/>
      <c r="AI104" s="44"/>
      <c r="AJ104" s="44"/>
      <c r="AQ104" s="2">
        <f t="shared" si="108"/>
        <v>30300</v>
      </c>
      <c r="AR104" s="2">
        <f t="shared" si="66"/>
        <v>8.4166666666666661</v>
      </c>
      <c r="AS104" s="2">
        <v>0</v>
      </c>
      <c r="AT104" s="2">
        <f t="shared" si="67"/>
        <v>0</v>
      </c>
      <c r="AU104" s="2">
        <f t="shared" si="68"/>
        <v>0</v>
      </c>
      <c r="AV104" s="68"/>
      <c r="AW104" s="8"/>
      <c r="AX104" s="8"/>
      <c r="AY104" s="8"/>
      <c r="AZ104" s="52"/>
      <c r="BA104" s="52"/>
      <c r="BB104" s="52"/>
      <c r="BC104" s="2">
        <f t="shared" si="109"/>
        <v>30300</v>
      </c>
      <c r="BD104" s="2">
        <f t="shared" si="69"/>
        <v>8.4166666666666661</v>
      </c>
      <c r="BE104" s="2">
        <v>0</v>
      </c>
      <c r="BF104" s="2">
        <f t="shared" si="70"/>
        <v>0</v>
      </c>
      <c r="BG104" s="2">
        <f t="shared" si="71"/>
        <v>0</v>
      </c>
      <c r="BH104" s="68"/>
      <c r="BI104" s="8"/>
      <c r="BJ104" s="8"/>
      <c r="BK104" s="8"/>
      <c r="BL104" s="52"/>
      <c r="BM104" s="52"/>
      <c r="BN104" s="52"/>
      <c r="BO104" s="52"/>
      <c r="BP104" s="2">
        <f t="shared" si="110"/>
        <v>30300</v>
      </c>
      <c r="BQ104" s="2">
        <f t="shared" si="72"/>
        <v>8.4166666666666661</v>
      </c>
      <c r="BR104" s="2">
        <v>0</v>
      </c>
      <c r="BS104" s="2">
        <f t="shared" si="73"/>
        <v>0</v>
      </c>
      <c r="BT104" s="2">
        <f t="shared" si="74"/>
        <v>0</v>
      </c>
      <c r="BU104" s="68"/>
      <c r="BV104" s="52"/>
      <c r="BW104" s="52"/>
      <c r="BX104" s="52"/>
      <c r="BY104" s="8">
        <f t="shared" si="75"/>
        <v>0</v>
      </c>
      <c r="BZ104" s="8"/>
      <c r="CA104" s="8"/>
      <c r="CB104" s="8"/>
      <c r="CC104" s="8"/>
      <c r="CD104" s="8"/>
      <c r="CE104" s="52"/>
      <c r="CL104" s="2">
        <f t="shared" si="111"/>
        <v>30300</v>
      </c>
      <c r="CM104" s="2">
        <f t="shared" si="76"/>
        <v>8.4166666666666661</v>
      </c>
      <c r="CN104" s="2">
        <v>0</v>
      </c>
      <c r="CO104" s="2">
        <f t="shared" si="77"/>
        <v>0</v>
      </c>
      <c r="CP104" s="2">
        <f t="shared" si="78"/>
        <v>0</v>
      </c>
      <c r="CQ104" s="68"/>
      <c r="CR104" s="8"/>
      <c r="CS104" s="8"/>
      <c r="CT104" s="8"/>
      <c r="CU104" s="52"/>
      <c r="CV104" s="52"/>
      <c r="CW104" s="52"/>
      <c r="CX104" s="2">
        <f t="shared" si="112"/>
        <v>30300</v>
      </c>
      <c r="CY104" s="2">
        <f t="shared" si="79"/>
        <v>8.4166666666666661</v>
      </c>
      <c r="CZ104" s="2">
        <v>0</v>
      </c>
      <c r="DA104" s="2">
        <f t="shared" si="80"/>
        <v>0</v>
      </c>
      <c r="DB104" s="2">
        <f t="shared" si="81"/>
        <v>0</v>
      </c>
      <c r="DC104" s="68"/>
      <c r="DD104" s="8"/>
      <c r="DE104" s="8"/>
      <c r="DF104" s="8"/>
      <c r="DG104" s="52"/>
      <c r="DH104" s="52"/>
      <c r="DI104" s="52"/>
      <c r="DJ104" s="52"/>
      <c r="DK104" s="2">
        <f t="shared" si="113"/>
        <v>30300</v>
      </c>
      <c r="DL104" s="2">
        <f t="shared" si="82"/>
        <v>8.4166666666666661</v>
      </c>
      <c r="DM104" s="2">
        <v>0</v>
      </c>
      <c r="DN104" s="2">
        <f t="shared" si="83"/>
        <v>0</v>
      </c>
      <c r="DO104" s="2">
        <f t="shared" si="84"/>
        <v>0</v>
      </c>
      <c r="DP104" s="68"/>
      <c r="DQ104" s="52"/>
      <c r="DR104" s="52"/>
      <c r="DS104" s="52"/>
      <c r="DT104" s="8">
        <f t="shared" si="85"/>
        <v>0</v>
      </c>
      <c r="DU104" s="8"/>
      <c r="DV104" s="8"/>
      <c r="DW104" s="8"/>
      <c r="DX104" s="8"/>
      <c r="DY104" s="8"/>
      <c r="DZ104" s="52"/>
      <c r="ER104" s="2">
        <f t="shared" si="114"/>
        <v>30300</v>
      </c>
      <c r="ES104" s="2">
        <f t="shared" si="86"/>
        <v>8.4166666666666661</v>
      </c>
      <c r="ET104" s="2">
        <v>0</v>
      </c>
      <c r="EU104" s="2">
        <f t="shared" si="87"/>
        <v>0</v>
      </c>
      <c r="EV104" s="2">
        <f t="shared" si="88"/>
        <v>0</v>
      </c>
      <c r="EW104" s="68"/>
      <c r="EX104" s="8"/>
      <c r="EY104" s="8"/>
      <c r="EZ104" s="8"/>
      <c r="FA104" s="57"/>
      <c r="FB104" s="57"/>
      <c r="FC104" s="57"/>
      <c r="FD104" s="2">
        <f t="shared" si="115"/>
        <v>30300</v>
      </c>
      <c r="FE104" s="2">
        <f t="shared" si="89"/>
        <v>8.4166666666666661</v>
      </c>
      <c r="FF104" s="2">
        <v>0</v>
      </c>
      <c r="FG104" s="2">
        <f t="shared" si="90"/>
        <v>0</v>
      </c>
      <c r="FH104" s="2">
        <f t="shared" si="91"/>
        <v>0</v>
      </c>
      <c r="FI104" s="68"/>
      <c r="FJ104" s="8"/>
      <c r="FK104" s="8"/>
      <c r="FL104" s="8"/>
      <c r="FM104" s="57"/>
      <c r="FN104" s="57"/>
      <c r="FO104" s="57"/>
      <c r="FP104" s="57"/>
      <c r="FQ104" s="2">
        <f t="shared" si="116"/>
        <v>30300</v>
      </c>
      <c r="FR104" s="2">
        <f t="shared" si="92"/>
        <v>8.4166666666666661</v>
      </c>
      <c r="FS104" s="2">
        <v>0</v>
      </c>
      <c r="FT104" s="2">
        <f t="shared" si="93"/>
        <v>0</v>
      </c>
      <c r="FU104" s="2">
        <f t="shared" si="94"/>
        <v>0</v>
      </c>
      <c r="FV104" s="68"/>
      <c r="FZ104" s="8">
        <f t="shared" si="95"/>
        <v>0</v>
      </c>
      <c r="GA104" s="8"/>
      <c r="GB104" s="8"/>
      <c r="GC104" s="8"/>
      <c r="GD104" s="8"/>
      <c r="GE104" s="8"/>
      <c r="GG104" s="57"/>
      <c r="GH104" s="57"/>
      <c r="GI104" s="57"/>
      <c r="GJ104" s="57"/>
      <c r="GK104" s="57"/>
      <c r="GL104" s="2">
        <f t="shared" si="117"/>
        <v>30300</v>
      </c>
      <c r="GM104" s="2">
        <f t="shared" si="96"/>
        <v>8.4166666666666661</v>
      </c>
      <c r="GN104" s="2">
        <v>0</v>
      </c>
      <c r="GO104" s="2">
        <f t="shared" si="97"/>
        <v>0</v>
      </c>
      <c r="GP104" s="2">
        <f t="shared" si="98"/>
        <v>0</v>
      </c>
      <c r="GQ104" s="68"/>
      <c r="GR104" s="8"/>
      <c r="GS104" s="8"/>
      <c r="GT104" s="8"/>
      <c r="GU104" s="57"/>
      <c r="GV104" s="57"/>
      <c r="GW104" s="57"/>
      <c r="GX104" s="2">
        <f t="shared" si="118"/>
        <v>30300</v>
      </c>
      <c r="GY104" s="2">
        <f t="shared" si="99"/>
        <v>8.4166666666666661</v>
      </c>
      <c r="GZ104" s="2">
        <v>0</v>
      </c>
      <c r="HA104" s="2">
        <f t="shared" si="100"/>
        <v>0</v>
      </c>
      <c r="HB104" s="2">
        <f t="shared" si="101"/>
        <v>0</v>
      </c>
      <c r="HC104" s="68"/>
      <c r="HD104" s="8"/>
      <c r="HE104" s="8"/>
      <c r="HF104" s="8"/>
      <c r="HG104" s="57"/>
      <c r="HH104" s="57"/>
      <c r="HI104" s="57"/>
      <c r="HJ104" s="57"/>
      <c r="HK104" s="2">
        <f t="shared" si="119"/>
        <v>30300</v>
      </c>
      <c r="HL104" s="2">
        <f t="shared" si="102"/>
        <v>8.4166666666666661</v>
      </c>
      <c r="HM104" s="2">
        <v>0</v>
      </c>
      <c r="HN104" s="2">
        <f t="shared" si="103"/>
        <v>0</v>
      </c>
      <c r="HO104" s="2">
        <f t="shared" si="104"/>
        <v>0</v>
      </c>
      <c r="HP104" s="68"/>
      <c r="HQ104" s="57"/>
      <c r="HR104" s="57"/>
      <c r="HS104" s="57"/>
      <c r="HT104" s="8">
        <f t="shared" si="105"/>
        <v>0</v>
      </c>
      <c r="HU104" s="8"/>
      <c r="HV104" s="8"/>
      <c r="HW104" s="8"/>
      <c r="HX104" s="8"/>
      <c r="HY104" s="8"/>
      <c r="HZ104" s="57"/>
    </row>
    <row r="105" spans="1:234" x14ac:dyDescent="0.25">
      <c r="A105" s="2">
        <f t="shared" si="106"/>
        <v>30600</v>
      </c>
      <c r="B105" s="2">
        <f t="shared" si="60"/>
        <v>8.5</v>
      </c>
      <c r="C105" s="2">
        <v>0.1</v>
      </c>
      <c r="D105" s="2">
        <f t="shared" si="61"/>
        <v>1E-4</v>
      </c>
      <c r="E105" s="2">
        <f t="shared" si="62"/>
        <v>0.98684605264736835</v>
      </c>
      <c r="F105" s="68"/>
      <c r="G105" s="8"/>
      <c r="H105" s="8"/>
      <c r="I105" s="8"/>
      <c r="J105" s="44"/>
      <c r="K105" s="44"/>
      <c r="L105" s="44"/>
      <c r="M105" s="44"/>
      <c r="N105" s="44"/>
      <c r="W105" s="2">
        <f t="shared" si="107"/>
        <v>30600</v>
      </c>
      <c r="X105" s="2">
        <f t="shared" si="63"/>
        <v>8.5</v>
      </c>
      <c r="Y105" s="2">
        <v>0.1</v>
      </c>
      <c r="Z105" s="2">
        <f t="shared" si="64"/>
        <v>1E-4</v>
      </c>
      <c r="AA105" s="2">
        <f t="shared" si="65"/>
        <v>0.82192109590356177</v>
      </c>
      <c r="AB105" s="68"/>
      <c r="AC105" s="8"/>
      <c r="AD105" s="8"/>
      <c r="AE105" s="8"/>
      <c r="AF105" s="44"/>
      <c r="AG105" s="44"/>
      <c r="AH105" s="44"/>
      <c r="AI105" s="44"/>
      <c r="AJ105" s="44"/>
      <c r="AQ105" s="2">
        <f t="shared" si="108"/>
        <v>30600</v>
      </c>
      <c r="AR105" s="2">
        <f t="shared" si="66"/>
        <v>8.5</v>
      </c>
      <c r="AS105" s="2">
        <v>0.1</v>
      </c>
      <c r="AT105" s="2">
        <f t="shared" si="67"/>
        <v>1E-4</v>
      </c>
      <c r="AU105" s="2">
        <f t="shared" si="68"/>
        <v>0.98684605264736835</v>
      </c>
      <c r="AV105" s="68"/>
      <c r="AW105" s="8"/>
      <c r="AX105" s="8"/>
      <c r="AY105" s="8"/>
      <c r="AZ105" s="52"/>
      <c r="BA105" s="52"/>
      <c r="BB105" s="52"/>
      <c r="BC105" s="2">
        <f t="shared" si="109"/>
        <v>30600</v>
      </c>
      <c r="BD105" s="2">
        <f t="shared" si="69"/>
        <v>8.5</v>
      </c>
      <c r="BE105" s="2">
        <v>0.1</v>
      </c>
      <c r="BF105" s="2">
        <f t="shared" si="70"/>
        <v>1E-4</v>
      </c>
      <c r="BG105" s="2">
        <f t="shared" si="71"/>
        <v>0.98684605264736835</v>
      </c>
      <c r="BH105" s="68"/>
      <c r="BI105" s="8"/>
      <c r="BJ105" s="8"/>
      <c r="BK105" s="8"/>
      <c r="BL105" s="52"/>
      <c r="BM105" s="52"/>
      <c r="BN105" s="52"/>
      <c r="BO105" s="52"/>
      <c r="BP105" s="2">
        <f t="shared" si="110"/>
        <v>30600</v>
      </c>
      <c r="BQ105" s="2">
        <f t="shared" si="72"/>
        <v>8.5</v>
      </c>
      <c r="BR105" s="2">
        <v>0.1</v>
      </c>
      <c r="BS105" s="2">
        <f t="shared" si="73"/>
        <v>1E-4</v>
      </c>
      <c r="BT105" s="2">
        <f t="shared" si="74"/>
        <v>0.98684605264736835</v>
      </c>
      <c r="BU105" s="68"/>
      <c r="BV105" s="52"/>
      <c r="BW105" s="52"/>
      <c r="BX105" s="52"/>
      <c r="BY105" s="8">
        <f t="shared" si="75"/>
        <v>0.98684605264736847</v>
      </c>
      <c r="BZ105" s="8"/>
      <c r="CA105" s="8"/>
      <c r="CB105" s="8"/>
      <c r="CC105" s="8"/>
      <c r="CD105" s="8"/>
      <c r="CE105" s="52"/>
      <c r="CL105" s="2">
        <f t="shared" si="111"/>
        <v>30600</v>
      </c>
      <c r="CM105" s="2">
        <f t="shared" si="76"/>
        <v>8.5</v>
      </c>
      <c r="CN105" s="2">
        <v>0.1</v>
      </c>
      <c r="CO105" s="2">
        <f t="shared" si="77"/>
        <v>1E-4</v>
      </c>
      <c r="CP105" s="2">
        <f t="shared" si="78"/>
        <v>0.98684605264736835</v>
      </c>
      <c r="CQ105" s="68"/>
      <c r="CR105" s="8"/>
      <c r="CS105" s="8"/>
      <c r="CT105" s="8"/>
      <c r="CU105" s="52"/>
      <c r="CV105" s="52"/>
      <c r="CW105" s="52"/>
      <c r="CX105" s="2">
        <f t="shared" si="112"/>
        <v>30600</v>
      </c>
      <c r="CY105" s="2">
        <f t="shared" si="79"/>
        <v>8.5</v>
      </c>
      <c r="CZ105" s="2">
        <v>0.1</v>
      </c>
      <c r="DA105" s="2">
        <f t="shared" si="80"/>
        <v>1E-4</v>
      </c>
      <c r="DB105" s="2">
        <f t="shared" si="81"/>
        <v>0.98684605264736835</v>
      </c>
      <c r="DC105" s="68"/>
      <c r="DD105" s="8"/>
      <c r="DE105" s="8"/>
      <c r="DF105" s="8"/>
      <c r="DG105" s="52"/>
      <c r="DH105" s="52"/>
      <c r="DI105" s="52"/>
      <c r="DJ105" s="52"/>
      <c r="DK105" s="2">
        <f t="shared" si="113"/>
        <v>30600</v>
      </c>
      <c r="DL105" s="2">
        <f t="shared" si="82"/>
        <v>8.5</v>
      </c>
      <c r="DM105" s="2">
        <v>0.1</v>
      </c>
      <c r="DN105" s="2">
        <f t="shared" si="83"/>
        <v>1E-4</v>
      </c>
      <c r="DO105" s="2">
        <f t="shared" si="84"/>
        <v>0.98684605264736835</v>
      </c>
      <c r="DP105" s="68"/>
      <c r="DQ105" s="52"/>
      <c r="DR105" s="52"/>
      <c r="DS105" s="52"/>
      <c r="DT105" s="8">
        <f t="shared" si="85"/>
        <v>0.98684605264736847</v>
      </c>
      <c r="DU105" s="8"/>
      <c r="DV105" s="8"/>
      <c r="DW105" s="8"/>
      <c r="DX105" s="8"/>
      <c r="DY105" s="8"/>
      <c r="DZ105" s="52"/>
      <c r="ER105" s="2">
        <f t="shared" si="114"/>
        <v>30600</v>
      </c>
      <c r="ES105" s="2">
        <f t="shared" si="86"/>
        <v>8.5</v>
      </c>
      <c r="ET105" s="2">
        <v>0</v>
      </c>
      <c r="EU105" s="2">
        <f t="shared" si="87"/>
        <v>0</v>
      </c>
      <c r="EV105" s="2">
        <f t="shared" si="88"/>
        <v>0</v>
      </c>
      <c r="EW105" s="68"/>
      <c r="EX105" s="8"/>
      <c r="EY105" s="8"/>
      <c r="EZ105" s="8"/>
      <c r="FA105" s="57"/>
      <c r="FB105" s="57"/>
      <c r="FC105" s="57"/>
      <c r="FD105" s="2">
        <f t="shared" si="115"/>
        <v>30600</v>
      </c>
      <c r="FE105" s="2">
        <f t="shared" si="89"/>
        <v>8.5</v>
      </c>
      <c r="FF105" s="2">
        <v>0.1</v>
      </c>
      <c r="FG105" s="2">
        <f t="shared" si="90"/>
        <v>1E-4</v>
      </c>
      <c r="FH105" s="2">
        <f t="shared" si="91"/>
        <v>0.98684605264736835</v>
      </c>
      <c r="FI105" s="68"/>
      <c r="FJ105" s="8"/>
      <c r="FK105" s="8"/>
      <c r="FL105" s="8"/>
      <c r="FM105" s="57"/>
      <c r="FN105" s="57"/>
      <c r="FO105" s="57"/>
      <c r="FP105" s="57"/>
      <c r="FQ105" s="2">
        <f t="shared" si="116"/>
        <v>30600</v>
      </c>
      <c r="FR105" s="2">
        <f t="shared" si="92"/>
        <v>8.5</v>
      </c>
      <c r="FS105" s="2">
        <v>0.1</v>
      </c>
      <c r="FT105" s="2">
        <f t="shared" si="93"/>
        <v>1E-4</v>
      </c>
      <c r="FU105" s="2">
        <f t="shared" si="94"/>
        <v>0.98684605264736835</v>
      </c>
      <c r="FV105" s="68"/>
      <c r="FZ105" s="8">
        <f t="shared" si="95"/>
        <v>0.65789736843157887</v>
      </c>
      <c r="GA105" s="8"/>
      <c r="GB105" s="8"/>
      <c r="GC105" s="8"/>
      <c r="GD105" s="8"/>
      <c r="GE105" s="8"/>
      <c r="GG105" s="57"/>
      <c r="GH105" s="57"/>
      <c r="GI105" s="57"/>
      <c r="GJ105" s="57"/>
      <c r="GK105" s="57"/>
      <c r="GL105" s="2">
        <f t="shared" si="117"/>
        <v>30600</v>
      </c>
      <c r="GM105" s="2">
        <f t="shared" si="96"/>
        <v>8.5</v>
      </c>
      <c r="GN105" s="2">
        <v>0.1</v>
      </c>
      <c r="GO105" s="2">
        <f t="shared" si="97"/>
        <v>1E-4</v>
      </c>
      <c r="GP105" s="2">
        <f t="shared" si="98"/>
        <v>0.98684605264736835</v>
      </c>
      <c r="GQ105" s="68"/>
      <c r="GR105" s="8"/>
      <c r="GS105" s="8"/>
      <c r="GT105" s="8"/>
      <c r="GU105" s="57"/>
      <c r="GV105" s="57"/>
      <c r="GW105" s="57"/>
      <c r="GX105" s="2">
        <f t="shared" si="118"/>
        <v>30600</v>
      </c>
      <c r="GY105" s="2">
        <f t="shared" si="99"/>
        <v>8.5</v>
      </c>
      <c r="GZ105" s="2">
        <v>0.1</v>
      </c>
      <c r="HA105" s="2">
        <f t="shared" si="100"/>
        <v>1E-4</v>
      </c>
      <c r="HB105" s="2">
        <f t="shared" si="101"/>
        <v>0.98684605264736835</v>
      </c>
      <c r="HC105" s="68"/>
      <c r="HD105" s="8"/>
      <c r="HE105" s="8"/>
      <c r="HF105" s="8"/>
      <c r="HG105" s="57"/>
      <c r="HH105" s="57"/>
      <c r="HI105" s="57"/>
      <c r="HJ105" s="57"/>
      <c r="HK105" s="2">
        <f t="shared" si="119"/>
        <v>30600</v>
      </c>
      <c r="HL105" s="2">
        <f t="shared" si="102"/>
        <v>8.5</v>
      </c>
      <c r="HM105" s="2">
        <v>0.1</v>
      </c>
      <c r="HN105" s="2">
        <f t="shared" si="103"/>
        <v>1E-4</v>
      </c>
      <c r="HO105" s="2">
        <f t="shared" si="104"/>
        <v>0.98684605264736835</v>
      </c>
      <c r="HP105" s="68"/>
      <c r="HQ105" s="57"/>
      <c r="HR105" s="57"/>
      <c r="HS105" s="57"/>
      <c r="HT105" s="8">
        <f t="shared" si="105"/>
        <v>0.98684605264736847</v>
      </c>
      <c r="HU105" s="8"/>
      <c r="HV105" s="8"/>
      <c r="HW105" s="8"/>
      <c r="HX105" s="8"/>
      <c r="HY105" s="8"/>
      <c r="HZ105" s="57"/>
    </row>
    <row r="106" spans="1:234" x14ac:dyDescent="0.25">
      <c r="A106" s="2">
        <f t="shared" si="106"/>
        <v>30900</v>
      </c>
      <c r="B106" s="2">
        <f t="shared" si="60"/>
        <v>8.5833333333333339</v>
      </c>
      <c r="C106" s="2">
        <v>0.1</v>
      </c>
      <c r="D106" s="2">
        <f t="shared" si="61"/>
        <v>1E-4</v>
      </c>
      <c r="E106" s="2">
        <f t="shared" si="62"/>
        <v>0.98684605264736835</v>
      </c>
      <c r="F106" s="68"/>
      <c r="G106" s="8"/>
      <c r="H106" s="8"/>
      <c r="I106" s="8"/>
      <c r="J106" s="44"/>
      <c r="K106" s="44"/>
      <c r="L106" s="44"/>
      <c r="M106" s="44"/>
      <c r="N106" s="44"/>
      <c r="W106" s="2">
        <f t="shared" si="107"/>
        <v>30900</v>
      </c>
      <c r="X106" s="2">
        <f t="shared" si="63"/>
        <v>8.5833333333333339</v>
      </c>
      <c r="Y106" s="2">
        <v>0.1</v>
      </c>
      <c r="Z106" s="2">
        <f t="shared" si="64"/>
        <v>1E-4</v>
      </c>
      <c r="AA106" s="2">
        <f t="shared" si="65"/>
        <v>0.82192109590356177</v>
      </c>
      <c r="AB106" s="68"/>
      <c r="AC106" s="8"/>
      <c r="AD106" s="8"/>
      <c r="AE106" s="8"/>
      <c r="AF106" s="44"/>
      <c r="AG106" s="44"/>
      <c r="AH106" s="44"/>
      <c r="AI106" s="44"/>
      <c r="AJ106" s="44"/>
      <c r="AQ106" s="2">
        <f t="shared" si="108"/>
        <v>30900</v>
      </c>
      <c r="AR106" s="2">
        <f t="shared" si="66"/>
        <v>8.5833333333333339</v>
      </c>
      <c r="AS106" s="2">
        <v>0.1</v>
      </c>
      <c r="AT106" s="2">
        <f t="shared" si="67"/>
        <v>1E-4</v>
      </c>
      <c r="AU106" s="2">
        <f t="shared" si="68"/>
        <v>0.98684605264736835</v>
      </c>
      <c r="AV106" s="68"/>
      <c r="AW106" s="8"/>
      <c r="AX106" s="8"/>
      <c r="AY106" s="8"/>
      <c r="AZ106" s="52"/>
      <c r="BA106" s="52"/>
      <c r="BB106" s="52"/>
      <c r="BC106" s="2">
        <f t="shared" si="109"/>
        <v>30900</v>
      </c>
      <c r="BD106" s="2">
        <f t="shared" si="69"/>
        <v>8.5833333333333339</v>
      </c>
      <c r="BE106" s="2">
        <v>0.1</v>
      </c>
      <c r="BF106" s="2">
        <f t="shared" si="70"/>
        <v>1E-4</v>
      </c>
      <c r="BG106" s="2">
        <f t="shared" si="71"/>
        <v>0.98684605264736835</v>
      </c>
      <c r="BH106" s="68"/>
      <c r="BI106" s="8"/>
      <c r="BJ106" s="8"/>
      <c r="BK106" s="8"/>
      <c r="BL106" s="52"/>
      <c r="BM106" s="52"/>
      <c r="BN106" s="52"/>
      <c r="BO106" s="52"/>
      <c r="BP106" s="2">
        <f t="shared" si="110"/>
        <v>30900</v>
      </c>
      <c r="BQ106" s="2">
        <f t="shared" si="72"/>
        <v>8.5833333333333339</v>
      </c>
      <c r="BR106" s="2">
        <v>0.1</v>
      </c>
      <c r="BS106" s="2">
        <f t="shared" si="73"/>
        <v>1E-4</v>
      </c>
      <c r="BT106" s="2">
        <f t="shared" si="74"/>
        <v>0.98684605264736835</v>
      </c>
      <c r="BU106" s="68"/>
      <c r="BV106" s="52"/>
      <c r="BW106" s="52"/>
      <c r="BX106" s="52"/>
      <c r="BY106" s="8">
        <f t="shared" si="75"/>
        <v>0.98684605264736847</v>
      </c>
      <c r="BZ106" s="8"/>
      <c r="CA106" s="8"/>
      <c r="CB106" s="8"/>
      <c r="CC106" s="8"/>
      <c r="CD106" s="8"/>
      <c r="CE106" s="52"/>
      <c r="CL106" s="2">
        <f t="shared" si="111"/>
        <v>30900</v>
      </c>
      <c r="CM106" s="2">
        <f t="shared" si="76"/>
        <v>8.5833333333333339</v>
      </c>
      <c r="CN106" s="2">
        <v>0.1</v>
      </c>
      <c r="CO106" s="2">
        <f t="shared" si="77"/>
        <v>1E-4</v>
      </c>
      <c r="CP106" s="2">
        <f t="shared" si="78"/>
        <v>0.98684605264736835</v>
      </c>
      <c r="CQ106" s="68"/>
      <c r="CR106" s="8"/>
      <c r="CS106" s="8"/>
      <c r="CT106" s="8"/>
      <c r="CU106" s="52"/>
      <c r="CV106" s="52"/>
      <c r="CW106" s="52"/>
      <c r="CX106" s="2">
        <f t="shared" si="112"/>
        <v>30900</v>
      </c>
      <c r="CY106" s="2">
        <f t="shared" si="79"/>
        <v>8.5833333333333339</v>
      </c>
      <c r="CZ106" s="2">
        <v>0</v>
      </c>
      <c r="DA106" s="2">
        <f t="shared" si="80"/>
        <v>0</v>
      </c>
      <c r="DB106" s="2">
        <f t="shared" si="81"/>
        <v>0</v>
      </c>
      <c r="DC106" s="68"/>
      <c r="DD106" s="8"/>
      <c r="DE106" s="8"/>
      <c r="DF106" s="8"/>
      <c r="DG106" s="52"/>
      <c r="DH106" s="52"/>
      <c r="DI106" s="52"/>
      <c r="DJ106" s="52"/>
      <c r="DK106" s="2">
        <f t="shared" si="113"/>
        <v>30900</v>
      </c>
      <c r="DL106" s="2">
        <f t="shared" si="82"/>
        <v>8.5833333333333339</v>
      </c>
      <c r="DM106" s="2">
        <v>0.1</v>
      </c>
      <c r="DN106" s="2">
        <f t="shared" si="83"/>
        <v>1E-4</v>
      </c>
      <c r="DO106" s="2">
        <f t="shared" si="84"/>
        <v>0.98684605264736835</v>
      </c>
      <c r="DP106" s="68"/>
      <c r="DQ106" s="52"/>
      <c r="DR106" s="52"/>
      <c r="DS106" s="52"/>
      <c r="DT106" s="8">
        <f t="shared" si="85"/>
        <v>0.65789736843157887</v>
      </c>
      <c r="DU106" s="8"/>
      <c r="DV106" s="8"/>
      <c r="DW106" s="8"/>
      <c r="DX106" s="8"/>
      <c r="DY106" s="8"/>
      <c r="DZ106" s="52"/>
      <c r="ER106" s="2">
        <f t="shared" si="114"/>
        <v>30900</v>
      </c>
      <c r="ES106" s="2">
        <f t="shared" si="86"/>
        <v>8.5833333333333339</v>
      </c>
      <c r="ET106" s="2">
        <v>0.1</v>
      </c>
      <c r="EU106" s="2">
        <f t="shared" si="87"/>
        <v>1E-4</v>
      </c>
      <c r="EV106" s="2">
        <f t="shared" si="88"/>
        <v>0.98684605264736835</v>
      </c>
      <c r="EW106" s="68"/>
      <c r="EX106" s="8"/>
      <c r="EY106" s="8"/>
      <c r="EZ106" s="8"/>
      <c r="FA106" s="57"/>
      <c r="FB106" s="57"/>
      <c r="FC106" s="57"/>
      <c r="FD106" s="2">
        <f t="shared" si="115"/>
        <v>30900</v>
      </c>
      <c r="FE106" s="2">
        <f t="shared" si="89"/>
        <v>8.5833333333333339</v>
      </c>
      <c r="FF106" s="2">
        <v>0.1</v>
      </c>
      <c r="FG106" s="2">
        <f t="shared" si="90"/>
        <v>1E-4</v>
      </c>
      <c r="FH106" s="2">
        <f t="shared" si="91"/>
        <v>0.98684605264736835</v>
      </c>
      <c r="FI106" s="68"/>
      <c r="FJ106" s="8"/>
      <c r="FK106" s="8"/>
      <c r="FL106" s="8"/>
      <c r="FM106" s="57"/>
      <c r="FN106" s="57"/>
      <c r="FO106" s="57"/>
      <c r="FP106" s="57"/>
      <c r="FQ106" s="2">
        <f t="shared" si="116"/>
        <v>30900</v>
      </c>
      <c r="FR106" s="2">
        <f t="shared" si="92"/>
        <v>8.5833333333333339</v>
      </c>
      <c r="FS106" s="2">
        <v>0.1</v>
      </c>
      <c r="FT106" s="2">
        <f t="shared" si="93"/>
        <v>1E-4</v>
      </c>
      <c r="FU106" s="2">
        <f t="shared" si="94"/>
        <v>0.98684605264736835</v>
      </c>
      <c r="FV106" s="68"/>
      <c r="FZ106" s="8">
        <f t="shared" si="95"/>
        <v>0.98684605264736847</v>
      </c>
      <c r="GA106" s="8"/>
      <c r="GB106" s="8"/>
      <c r="GC106" s="8"/>
      <c r="GD106" s="8"/>
      <c r="GE106" s="8"/>
      <c r="GG106" s="57"/>
      <c r="GH106" s="57"/>
      <c r="GI106" s="57"/>
      <c r="GJ106" s="57"/>
      <c r="GK106" s="57"/>
      <c r="GL106" s="2">
        <f t="shared" si="117"/>
        <v>30900</v>
      </c>
      <c r="GM106" s="2">
        <f t="shared" si="96"/>
        <v>8.5833333333333339</v>
      </c>
      <c r="GN106" s="2">
        <v>0.1</v>
      </c>
      <c r="GO106" s="2">
        <f t="shared" si="97"/>
        <v>1E-4</v>
      </c>
      <c r="GP106" s="2">
        <f t="shared" si="98"/>
        <v>0.98684605264736835</v>
      </c>
      <c r="GQ106" s="68"/>
      <c r="GR106" s="8"/>
      <c r="GS106" s="8"/>
      <c r="GT106" s="8"/>
      <c r="GU106" s="57"/>
      <c r="GV106" s="57"/>
      <c r="GW106" s="57"/>
      <c r="GX106" s="2">
        <f t="shared" si="118"/>
        <v>30900</v>
      </c>
      <c r="GY106" s="2">
        <f t="shared" si="99"/>
        <v>8.5833333333333339</v>
      </c>
      <c r="GZ106" s="2">
        <v>0.1</v>
      </c>
      <c r="HA106" s="2">
        <f t="shared" si="100"/>
        <v>1E-4</v>
      </c>
      <c r="HB106" s="2">
        <f t="shared" si="101"/>
        <v>0.98684605264736835</v>
      </c>
      <c r="HC106" s="68"/>
      <c r="HD106" s="8"/>
      <c r="HE106" s="8"/>
      <c r="HF106" s="8"/>
      <c r="HG106" s="57"/>
      <c r="HH106" s="57"/>
      <c r="HI106" s="57"/>
      <c r="HJ106" s="57"/>
      <c r="HK106" s="2">
        <f t="shared" si="119"/>
        <v>30900</v>
      </c>
      <c r="HL106" s="2">
        <f t="shared" si="102"/>
        <v>8.5833333333333339</v>
      </c>
      <c r="HM106" s="2">
        <v>0.1</v>
      </c>
      <c r="HN106" s="2">
        <f t="shared" si="103"/>
        <v>1E-4</v>
      </c>
      <c r="HO106" s="2">
        <f t="shared" si="104"/>
        <v>0.98684605264736835</v>
      </c>
      <c r="HP106" s="68"/>
      <c r="HQ106" s="57"/>
      <c r="HR106" s="57"/>
      <c r="HS106" s="57"/>
      <c r="HT106" s="8">
        <f t="shared" si="105"/>
        <v>0.98684605264736847</v>
      </c>
      <c r="HU106" s="8"/>
      <c r="HV106" s="8"/>
      <c r="HW106" s="8"/>
      <c r="HX106" s="8"/>
      <c r="HY106" s="8"/>
      <c r="HZ106" s="57"/>
    </row>
    <row r="107" spans="1:234" x14ac:dyDescent="0.25">
      <c r="A107" s="2">
        <f t="shared" si="106"/>
        <v>31200</v>
      </c>
      <c r="B107" s="2">
        <f t="shared" si="60"/>
        <v>8.6666666666666661</v>
      </c>
      <c r="C107" s="2">
        <v>0</v>
      </c>
      <c r="D107" s="2">
        <f t="shared" si="61"/>
        <v>0</v>
      </c>
      <c r="E107" s="2">
        <f t="shared" si="62"/>
        <v>0</v>
      </c>
      <c r="F107" s="68"/>
      <c r="G107" s="8"/>
      <c r="H107" s="8"/>
      <c r="I107" s="8"/>
      <c r="J107" s="44"/>
      <c r="K107" s="44"/>
      <c r="L107" s="44"/>
      <c r="M107" s="44"/>
      <c r="N107" s="44"/>
      <c r="W107" s="2">
        <f t="shared" si="107"/>
        <v>31200</v>
      </c>
      <c r="X107" s="2">
        <f t="shared" si="63"/>
        <v>8.6666666666666661</v>
      </c>
      <c r="Y107" s="2">
        <v>0</v>
      </c>
      <c r="Z107" s="2">
        <f t="shared" si="64"/>
        <v>0</v>
      </c>
      <c r="AA107" s="2">
        <f t="shared" si="65"/>
        <v>0</v>
      </c>
      <c r="AB107" s="68"/>
      <c r="AC107" s="8"/>
      <c r="AD107" s="8"/>
      <c r="AE107" s="8"/>
      <c r="AF107" s="44"/>
      <c r="AG107" s="44"/>
      <c r="AH107" s="44"/>
      <c r="AI107" s="44"/>
      <c r="AJ107" s="44"/>
      <c r="AQ107" s="2">
        <f t="shared" si="108"/>
        <v>31200</v>
      </c>
      <c r="AR107" s="2">
        <f t="shared" si="66"/>
        <v>8.6666666666666661</v>
      </c>
      <c r="AS107" s="2">
        <v>0</v>
      </c>
      <c r="AT107" s="2">
        <f t="shared" si="67"/>
        <v>0</v>
      </c>
      <c r="AU107" s="2">
        <f t="shared" si="68"/>
        <v>0</v>
      </c>
      <c r="AV107" s="68"/>
      <c r="AW107" s="8"/>
      <c r="AX107" s="8"/>
      <c r="AY107" s="8"/>
      <c r="AZ107" s="52"/>
      <c r="BA107" s="52"/>
      <c r="BB107" s="52"/>
      <c r="BC107" s="2">
        <f t="shared" si="109"/>
        <v>31200</v>
      </c>
      <c r="BD107" s="2">
        <f t="shared" si="69"/>
        <v>8.6666666666666661</v>
      </c>
      <c r="BE107" s="2">
        <v>0</v>
      </c>
      <c r="BF107" s="2">
        <f t="shared" si="70"/>
        <v>0</v>
      </c>
      <c r="BG107" s="2">
        <f t="shared" si="71"/>
        <v>0</v>
      </c>
      <c r="BH107" s="68"/>
      <c r="BI107" s="8"/>
      <c r="BJ107" s="8"/>
      <c r="BK107" s="8"/>
      <c r="BL107" s="52"/>
      <c r="BM107" s="52"/>
      <c r="BN107" s="52"/>
      <c r="BO107" s="52"/>
      <c r="BP107" s="2">
        <f t="shared" si="110"/>
        <v>31200</v>
      </c>
      <c r="BQ107" s="2">
        <f t="shared" si="72"/>
        <v>8.6666666666666661</v>
      </c>
      <c r="BR107" s="2">
        <v>0</v>
      </c>
      <c r="BS107" s="2">
        <f t="shared" si="73"/>
        <v>0</v>
      </c>
      <c r="BT107" s="2">
        <f t="shared" si="74"/>
        <v>0</v>
      </c>
      <c r="BU107" s="68"/>
      <c r="BV107" s="52"/>
      <c r="BW107" s="52"/>
      <c r="BX107" s="52"/>
      <c r="BY107" s="8">
        <f t="shared" si="75"/>
        <v>0</v>
      </c>
      <c r="BZ107" s="8"/>
      <c r="CA107" s="8"/>
      <c r="CB107" s="8"/>
      <c r="CC107" s="8"/>
      <c r="CD107" s="8"/>
      <c r="CE107" s="52"/>
      <c r="CL107" s="2">
        <f t="shared" si="111"/>
        <v>31200</v>
      </c>
      <c r="CM107" s="2">
        <f t="shared" si="76"/>
        <v>8.6666666666666661</v>
      </c>
      <c r="CN107" s="2">
        <v>0</v>
      </c>
      <c r="CO107" s="2">
        <f t="shared" si="77"/>
        <v>0</v>
      </c>
      <c r="CP107" s="2">
        <f t="shared" si="78"/>
        <v>0</v>
      </c>
      <c r="CQ107" s="68"/>
      <c r="CR107" s="8"/>
      <c r="CS107" s="8"/>
      <c r="CT107" s="8"/>
      <c r="CU107" s="52"/>
      <c r="CV107" s="52"/>
      <c r="CW107" s="52"/>
      <c r="CX107" s="2">
        <f t="shared" si="112"/>
        <v>31200</v>
      </c>
      <c r="CY107" s="2">
        <f t="shared" si="79"/>
        <v>8.6666666666666661</v>
      </c>
      <c r="CZ107" s="2">
        <v>0</v>
      </c>
      <c r="DA107" s="2">
        <f t="shared" si="80"/>
        <v>0</v>
      </c>
      <c r="DB107" s="2">
        <f t="shared" si="81"/>
        <v>0</v>
      </c>
      <c r="DC107" s="68"/>
      <c r="DD107" s="8"/>
      <c r="DE107" s="8"/>
      <c r="DF107" s="8"/>
      <c r="DG107" s="52"/>
      <c r="DH107" s="52"/>
      <c r="DI107" s="52"/>
      <c r="DJ107" s="52"/>
      <c r="DK107" s="2">
        <f t="shared" si="113"/>
        <v>31200</v>
      </c>
      <c r="DL107" s="2">
        <f t="shared" si="82"/>
        <v>8.6666666666666661</v>
      </c>
      <c r="DM107" s="2">
        <v>0</v>
      </c>
      <c r="DN107" s="2">
        <f t="shared" si="83"/>
        <v>0</v>
      </c>
      <c r="DO107" s="2">
        <f t="shared" si="84"/>
        <v>0</v>
      </c>
      <c r="DP107" s="68"/>
      <c r="DQ107" s="52"/>
      <c r="DR107" s="52"/>
      <c r="DS107" s="52"/>
      <c r="DT107" s="8">
        <f t="shared" si="85"/>
        <v>0</v>
      </c>
      <c r="DU107" s="8"/>
      <c r="DV107" s="8"/>
      <c r="DW107" s="8"/>
      <c r="DX107" s="8"/>
      <c r="DY107" s="8"/>
      <c r="DZ107" s="52"/>
      <c r="ER107" s="2">
        <f t="shared" si="114"/>
        <v>31200</v>
      </c>
      <c r="ES107" s="2">
        <f t="shared" si="86"/>
        <v>8.6666666666666661</v>
      </c>
      <c r="ET107" s="2">
        <v>0</v>
      </c>
      <c r="EU107" s="2">
        <f t="shared" si="87"/>
        <v>0</v>
      </c>
      <c r="EV107" s="2">
        <f t="shared" si="88"/>
        <v>0</v>
      </c>
      <c r="EW107" s="68"/>
      <c r="EX107" s="8"/>
      <c r="EY107" s="8"/>
      <c r="EZ107" s="8"/>
      <c r="FA107" s="57"/>
      <c r="FB107" s="57"/>
      <c r="FC107" s="57"/>
      <c r="FD107" s="2">
        <f t="shared" si="115"/>
        <v>31200</v>
      </c>
      <c r="FE107" s="2">
        <f t="shared" si="89"/>
        <v>8.6666666666666661</v>
      </c>
      <c r="FF107" s="2">
        <v>0</v>
      </c>
      <c r="FG107" s="2">
        <f t="shared" si="90"/>
        <v>0</v>
      </c>
      <c r="FH107" s="2">
        <f t="shared" si="91"/>
        <v>0</v>
      </c>
      <c r="FI107" s="68"/>
      <c r="FJ107" s="8"/>
      <c r="FK107" s="8"/>
      <c r="FL107" s="8"/>
      <c r="FM107" s="57"/>
      <c r="FN107" s="57"/>
      <c r="FO107" s="57"/>
      <c r="FP107" s="57"/>
      <c r="FQ107" s="2">
        <f t="shared" si="116"/>
        <v>31200</v>
      </c>
      <c r="FR107" s="2">
        <f t="shared" si="92"/>
        <v>8.6666666666666661</v>
      </c>
      <c r="FS107" s="2">
        <v>0</v>
      </c>
      <c r="FT107" s="2">
        <f t="shared" si="93"/>
        <v>0</v>
      </c>
      <c r="FU107" s="2">
        <f t="shared" si="94"/>
        <v>0</v>
      </c>
      <c r="FV107" s="68"/>
      <c r="FZ107" s="8">
        <f t="shared" si="95"/>
        <v>0</v>
      </c>
      <c r="GA107" s="8"/>
      <c r="GB107" s="8"/>
      <c r="GC107" s="8"/>
      <c r="GD107" s="8"/>
      <c r="GE107" s="8"/>
      <c r="GG107" s="57"/>
      <c r="GH107" s="57"/>
      <c r="GI107" s="57"/>
      <c r="GJ107" s="57"/>
      <c r="GK107" s="57"/>
      <c r="GL107" s="2">
        <f t="shared" si="117"/>
        <v>31200</v>
      </c>
      <c r="GM107" s="2">
        <f t="shared" si="96"/>
        <v>8.6666666666666661</v>
      </c>
      <c r="GN107" s="2">
        <v>0</v>
      </c>
      <c r="GO107" s="2">
        <f t="shared" si="97"/>
        <v>0</v>
      </c>
      <c r="GP107" s="2">
        <f t="shared" si="98"/>
        <v>0</v>
      </c>
      <c r="GQ107" s="68"/>
      <c r="GR107" s="8"/>
      <c r="GS107" s="8"/>
      <c r="GT107" s="8"/>
      <c r="GU107" s="57"/>
      <c r="GV107" s="57"/>
      <c r="GW107" s="57"/>
      <c r="GX107" s="2">
        <f t="shared" si="118"/>
        <v>31200</v>
      </c>
      <c r="GY107" s="2">
        <f t="shared" si="99"/>
        <v>8.6666666666666661</v>
      </c>
      <c r="GZ107" s="2">
        <v>0</v>
      </c>
      <c r="HA107" s="2">
        <f t="shared" si="100"/>
        <v>0</v>
      </c>
      <c r="HB107" s="2">
        <f t="shared" si="101"/>
        <v>0</v>
      </c>
      <c r="HC107" s="68"/>
      <c r="HD107" s="8"/>
      <c r="HE107" s="8"/>
      <c r="HF107" s="8"/>
      <c r="HG107" s="57"/>
      <c r="HH107" s="57"/>
      <c r="HI107" s="57"/>
      <c r="HJ107" s="57"/>
      <c r="HK107" s="2">
        <f t="shared" si="119"/>
        <v>31200</v>
      </c>
      <c r="HL107" s="2">
        <f t="shared" si="102"/>
        <v>8.6666666666666661</v>
      </c>
      <c r="HM107" s="2">
        <v>0</v>
      </c>
      <c r="HN107" s="2">
        <f t="shared" si="103"/>
        <v>0</v>
      </c>
      <c r="HO107" s="2">
        <f t="shared" si="104"/>
        <v>0</v>
      </c>
      <c r="HP107" s="68"/>
      <c r="HQ107" s="57"/>
      <c r="HR107" s="57"/>
      <c r="HS107" s="57"/>
      <c r="HT107" s="8">
        <f t="shared" si="105"/>
        <v>0</v>
      </c>
      <c r="HU107" s="8"/>
      <c r="HV107" s="8"/>
      <c r="HW107" s="8"/>
      <c r="HX107" s="8"/>
      <c r="HY107" s="8"/>
      <c r="HZ107" s="57"/>
    </row>
    <row r="108" spans="1:234" x14ac:dyDescent="0.25">
      <c r="A108" s="2">
        <f t="shared" si="106"/>
        <v>31500</v>
      </c>
      <c r="B108" s="2">
        <f t="shared" si="60"/>
        <v>8.75</v>
      </c>
      <c r="C108" s="2">
        <v>0.1</v>
      </c>
      <c r="D108" s="2">
        <f t="shared" si="61"/>
        <v>1E-4</v>
      </c>
      <c r="E108" s="2">
        <f t="shared" si="62"/>
        <v>0.98684605264736835</v>
      </c>
      <c r="F108" s="69"/>
      <c r="G108" s="8"/>
      <c r="H108" s="8"/>
      <c r="I108" s="8"/>
      <c r="J108" s="44"/>
      <c r="K108" s="44"/>
      <c r="L108" s="44"/>
      <c r="M108" s="44"/>
      <c r="N108" s="44"/>
      <c r="W108" s="2">
        <f t="shared" si="107"/>
        <v>31500</v>
      </c>
      <c r="X108" s="2">
        <f t="shared" si="63"/>
        <v>8.75</v>
      </c>
      <c r="Y108" s="2">
        <v>0.1</v>
      </c>
      <c r="Z108" s="2">
        <f t="shared" si="64"/>
        <v>1E-4</v>
      </c>
      <c r="AA108" s="2">
        <f t="shared" si="65"/>
        <v>0.82192109590356177</v>
      </c>
      <c r="AB108" s="69"/>
      <c r="AC108" s="8"/>
      <c r="AD108" s="8"/>
      <c r="AE108" s="8"/>
      <c r="AF108" s="44"/>
      <c r="AG108" s="44"/>
      <c r="AH108" s="44"/>
      <c r="AI108" s="44"/>
      <c r="AJ108" s="44"/>
      <c r="AQ108" s="2">
        <f t="shared" si="108"/>
        <v>31500</v>
      </c>
      <c r="AR108" s="2">
        <f t="shared" si="66"/>
        <v>8.75</v>
      </c>
      <c r="AS108" s="2">
        <v>0.1</v>
      </c>
      <c r="AT108" s="2">
        <f t="shared" si="67"/>
        <v>1E-4</v>
      </c>
      <c r="AU108" s="2">
        <f t="shared" si="68"/>
        <v>0.98684605264736835</v>
      </c>
      <c r="AV108" s="69"/>
      <c r="AW108" s="8"/>
      <c r="AX108" s="8"/>
      <c r="AY108" s="8"/>
      <c r="AZ108" s="52"/>
      <c r="BA108" s="52"/>
      <c r="BB108" s="52"/>
      <c r="BC108" s="2">
        <f t="shared" si="109"/>
        <v>31500</v>
      </c>
      <c r="BD108" s="2">
        <f t="shared" si="69"/>
        <v>8.75</v>
      </c>
      <c r="BE108" s="2">
        <v>0.1</v>
      </c>
      <c r="BF108" s="2">
        <f t="shared" si="70"/>
        <v>1E-4</v>
      </c>
      <c r="BG108" s="2">
        <f t="shared" si="71"/>
        <v>0.98684605264736835</v>
      </c>
      <c r="BH108" s="69"/>
      <c r="BI108" s="8"/>
      <c r="BJ108" s="8"/>
      <c r="BK108" s="8"/>
      <c r="BL108" s="52"/>
      <c r="BM108" s="52"/>
      <c r="BN108" s="52"/>
      <c r="BO108" s="52"/>
      <c r="BP108" s="2">
        <f t="shared" si="110"/>
        <v>31500</v>
      </c>
      <c r="BQ108" s="2">
        <f t="shared" si="72"/>
        <v>8.75</v>
      </c>
      <c r="BR108" s="2">
        <v>0.1</v>
      </c>
      <c r="BS108" s="2">
        <f t="shared" si="73"/>
        <v>1E-4</v>
      </c>
      <c r="BT108" s="2">
        <f t="shared" si="74"/>
        <v>0.98684605264736835</v>
      </c>
      <c r="BU108" s="69"/>
      <c r="BV108" s="52"/>
      <c r="BW108" s="52"/>
      <c r="BX108" s="52"/>
      <c r="BY108" s="8">
        <f t="shared" si="75"/>
        <v>0.98684605264736847</v>
      </c>
      <c r="BZ108" s="8"/>
      <c r="CA108" s="8"/>
      <c r="CB108" s="8"/>
      <c r="CC108" s="8"/>
      <c r="CD108" s="8"/>
      <c r="CE108" s="52"/>
      <c r="CL108" s="2">
        <f t="shared" si="111"/>
        <v>31500</v>
      </c>
      <c r="CM108" s="2">
        <f t="shared" si="76"/>
        <v>8.75</v>
      </c>
      <c r="CN108" s="2">
        <v>0</v>
      </c>
      <c r="CO108" s="2">
        <f t="shared" si="77"/>
        <v>0</v>
      </c>
      <c r="CP108" s="2">
        <f t="shared" si="78"/>
        <v>0</v>
      </c>
      <c r="CQ108" s="69"/>
      <c r="CR108" s="8"/>
      <c r="CS108" s="8"/>
      <c r="CT108" s="8"/>
      <c r="CU108" s="52"/>
      <c r="CV108" s="52"/>
      <c r="CW108" s="52"/>
      <c r="CX108" s="2">
        <f t="shared" si="112"/>
        <v>31500</v>
      </c>
      <c r="CY108" s="2">
        <f t="shared" si="79"/>
        <v>8.75</v>
      </c>
      <c r="CZ108" s="2">
        <v>0.1</v>
      </c>
      <c r="DA108" s="2">
        <f t="shared" si="80"/>
        <v>1E-4</v>
      </c>
      <c r="DB108" s="2">
        <f t="shared" si="81"/>
        <v>0.98684605264736835</v>
      </c>
      <c r="DC108" s="69"/>
      <c r="DD108" s="8"/>
      <c r="DE108" s="8"/>
      <c r="DF108" s="8"/>
      <c r="DG108" s="52"/>
      <c r="DH108" s="52"/>
      <c r="DI108" s="52"/>
      <c r="DJ108" s="52"/>
      <c r="DK108" s="2">
        <f t="shared" si="113"/>
        <v>31500</v>
      </c>
      <c r="DL108" s="2">
        <f t="shared" si="82"/>
        <v>8.75</v>
      </c>
      <c r="DM108" s="2">
        <v>0.1</v>
      </c>
      <c r="DN108" s="2">
        <f t="shared" si="83"/>
        <v>1E-4</v>
      </c>
      <c r="DO108" s="2">
        <f t="shared" si="84"/>
        <v>0.98684605264736835</v>
      </c>
      <c r="DP108" s="69"/>
      <c r="DQ108" s="52"/>
      <c r="DR108" s="52"/>
      <c r="DS108" s="52"/>
      <c r="DT108" s="8">
        <f t="shared" si="85"/>
        <v>0.65789736843157887</v>
      </c>
      <c r="DU108" s="8"/>
      <c r="DV108" s="8"/>
      <c r="DW108" s="8"/>
      <c r="DX108" s="8"/>
      <c r="DY108" s="8"/>
      <c r="DZ108" s="52"/>
      <c r="ER108" s="2">
        <f t="shared" si="114"/>
        <v>31500</v>
      </c>
      <c r="ES108" s="2">
        <f t="shared" si="86"/>
        <v>8.75</v>
      </c>
      <c r="ET108" s="2">
        <v>0.1</v>
      </c>
      <c r="EU108" s="2">
        <f t="shared" si="87"/>
        <v>1E-4</v>
      </c>
      <c r="EV108" s="2">
        <f t="shared" si="88"/>
        <v>0.98684605264736835</v>
      </c>
      <c r="EW108" s="69"/>
      <c r="EX108" s="8"/>
      <c r="EY108" s="8"/>
      <c r="EZ108" s="8"/>
      <c r="FA108" s="57"/>
      <c r="FB108" s="57"/>
      <c r="FC108" s="57"/>
      <c r="FD108" s="2">
        <f t="shared" si="115"/>
        <v>31500</v>
      </c>
      <c r="FE108" s="2">
        <f t="shared" si="89"/>
        <v>8.75</v>
      </c>
      <c r="FF108" s="2">
        <v>0.1</v>
      </c>
      <c r="FG108" s="2">
        <f t="shared" si="90"/>
        <v>1E-4</v>
      </c>
      <c r="FH108" s="2">
        <f t="shared" si="91"/>
        <v>0.98684605264736835</v>
      </c>
      <c r="FI108" s="69"/>
      <c r="FJ108" s="8"/>
      <c r="FK108" s="8"/>
      <c r="FL108" s="8"/>
      <c r="FM108" s="57"/>
      <c r="FN108" s="57"/>
      <c r="FO108" s="57"/>
      <c r="FP108" s="57"/>
      <c r="FQ108" s="2">
        <f t="shared" si="116"/>
        <v>31500</v>
      </c>
      <c r="FR108" s="2">
        <f t="shared" si="92"/>
        <v>8.75</v>
      </c>
      <c r="FS108" s="2">
        <v>0.1</v>
      </c>
      <c r="FT108" s="2">
        <f t="shared" si="93"/>
        <v>1E-4</v>
      </c>
      <c r="FU108" s="2">
        <f t="shared" si="94"/>
        <v>0.98684605264736835</v>
      </c>
      <c r="FV108" s="69"/>
      <c r="FZ108" s="8">
        <f t="shared" si="95"/>
        <v>0.98684605264736847</v>
      </c>
      <c r="GA108" s="8"/>
      <c r="GB108" s="8"/>
      <c r="GC108" s="8"/>
      <c r="GD108" s="8"/>
      <c r="GE108" s="8"/>
      <c r="GG108" s="57"/>
      <c r="GH108" s="57"/>
      <c r="GI108" s="57"/>
      <c r="GJ108" s="57"/>
      <c r="GK108" s="57"/>
      <c r="GL108" s="2">
        <f t="shared" si="117"/>
        <v>31500</v>
      </c>
      <c r="GM108" s="2">
        <f t="shared" si="96"/>
        <v>8.75</v>
      </c>
      <c r="GN108" s="2">
        <v>0.1</v>
      </c>
      <c r="GO108" s="2">
        <f t="shared" si="97"/>
        <v>1E-4</v>
      </c>
      <c r="GP108" s="2">
        <f t="shared" si="98"/>
        <v>0.98684605264736835</v>
      </c>
      <c r="GQ108" s="69"/>
      <c r="GR108" s="8"/>
      <c r="GS108" s="8"/>
      <c r="GT108" s="8"/>
      <c r="GU108" s="57"/>
      <c r="GV108" s="57"/>
      <c r="GW108" s="57"/>
      <c r="GX108" s="2">
        <f t="shared" si="118"/>
        <v>31500</v>
      </c>
      <c r="GY108" s="2">
        <f t="shared" si="99"/>
        <v>8.75</v>
      </c>
      <c r="GZ108" s="2">
        <v>0.1</v>
      </c>
      <c r="HA108" s="2">
        <f t="shared" si="100"/>
        <v>1E-4</v>
      </c>
      <c r="HB108" s="2">
        <f t="shared" si="101"/>
        <v>0.98684605264736835</v>
      </c>
      <c r="HC108" s="69"/>
      <c r="HD108" s="8"/>
      <c r="HE108" s="8"/>
      <c r="HF108" s="8"/>
      <c r="HG108" s="57"/>
      <c r="HH108" s="57"/>
      <c r="HI108" s="57"/>
      <c r="HJ108" s="57"/>
      <c r="HK108" s="2">
        <f t="shared" si="119"/>
        <v>31500</v>
      </c>
      <c r="HL108" s="2">
        <f t="shared" si="102"/>
        <v>8.75</v>
      </c>
      <c r="HM108" s="2">
        <v>0.1</v>
      </c>
      <c r="HN108" s="2">
        <f t="shared" si="103"/>
        <v>1E-4</v>
      </c>
      <c r="HO108" s="2">
        <f t="shared" si="104"/>
        <v>0.98684605264736835</v>
      </c>
      <c r="HP108" s="69"/>
      <c r="HQ108" s="57"/>
      <c r="HR108" s="57"/>
      <c r="HS108" s="57"/>
      <c r="HT108" s="8">
        <f t="shared" si="105"/>
        <v>0.98684605264736847</v>
      </c>
      <c r="HU108" s="8"/>
      <c r="HV108" s="8"/>
      <c r="HW108" s="8"/>
      <c r="HX108" s="8"/>
      <c r="HY108" s="8"/>
      <c r="HZ108" s="57"/>
    </row>
    <row r="109" spans="1:234" x14ac:dyDescent="0.25">
      <c r="A109" s="2">
        <f t="shared" si="106"/>
        <v>31800</v>
      </c>
      <c r="B109" s="2">
        <f t="shared" si="60"/>
        <v>8.8333333333333339</v>
      </c>
      <c r="C109" s="2">
        <v>0.1</v>
      </c>
      <c r="D109" s="2">
        <f t="shared" si="61"/>
        <v>1E-4</v>
      </c>
      <c r="E109" s="2">
        <f t="shared" si="62"/>
        <v>0.98684605264736835</v>
      </c>
      <c r="F109" s="63" t="s">
        <v>5</v>
      </c>
      <c r="G109" s="8"/>
      <c r="H109" s="8"/>
      <c r="I109" s="8"/>
      <c r="J109" s="44"/>
      <c r="K109" s="44"/>
      <c r="L109" s="44"/>
      <c r="M109" s="44"/>
      <c r="N109" s="44"/>
      <c r="W109" s="2">
        <f t="shared" si="107"/>
        <v>31800</v>
      </c>
      <c r="X109" s="2">
        <f t="shared" si="63"/>
        <v>8.8333333333333339</v>
      </c>
      <c r="Y109" s="2">
        <v>0</v>
      </c>
      <c r="Z109" s="2">
        <f t="shared" si="64"/>
        <v>0</v>
      </c>
      <c r="AA109" s="2">
        <f t="shared" si="65"/>
        <v>0</v>
      </c>
      <c r="AB109" s="63" t="s">
        <v>5</v>
      </c>
      <c r="AC109" s="8"/>
      <c r="AD109" s="8"/>
      <c r="AE109" s="8"/>
      <c r="AF109" s="44"/>
      <c r="AG109" s="44"/>
      <c r="AH109" s="44"/>
      <c r="AI109" s="44"/>
      <c r="AJ109" s="44"/>
      <c r="AQ109" s="2">
        <f t="shared" si="108"/>
        <v>31800</v>
      </c>
      <c r="AR109" s="2">
        <f t="shared" si="66"/>
        <v>8.8333333333333339</v>
      </c>
      <c r="AS109" s="2">
        <v>0.1</v>
      </c>
      <c r="AT109" s="2">
        <f t="shared" si="67"/>
        <v>1E-4</v>
      </c>
      <c r="AU109" s="2">
        <f t="shared" si="68"/>
        <v>0.98684605264736835</v>
      </c>
      <c r="AV109" s="63" t="s">
        <v>5</v>
      </c>
      <c r="AW109" s="8"/>
      <c r="AX109" s="8"/>
      <c r="AY109" s="8"/>
      <c r="AZ109" s="52"/>
      <c r="BA109" s="52"/>
      <c r="BB109" s="52"/>
      <c r="BC109" s="2">
        <f t="shared" si="109"/>
        <v>31800</v>
      </c>
      <c r="BD109" s="2">
        <f t="shared" si="69"/>
        <v>8.8333333333333339</v>
      </c>
      <c r="BE109" s="2">
        <v>0.1</v>
      </c>
      <c r="BF109" s="2">
        <f t="shared" si="70"/>
        <v>1E-4</v>
      </c>
      <c r="BG109" s="2">
        <f t="shared" si="71"/>
        <v>0.98684605264736835</v>
      </c>
      <c r="BH109" s="63" t="s">
        <v>5</v>
      </c>
      <c r="BI109" s="8"/>
      <c r="BJ109" s="8"/>
      <c r="BK109" s="8"/>
      <c r="BL109" s="52"/>
      <c r="BM109" s="52"/>
      <c r="BN109" s="52"/>
      <c r="BO109" s="52"/>
      <c r="BP109" s="2">
        <f t="shared" si="110"/>
        <v>31800</v>
      </c>
      <c r="BQ109" s="2">
        <f t="shared" si="72"/>
        <v>8.8333333333333339</v>
      </c>
      <c r="BR109" s="2">
        <v>0.2</v>
      </c>
      <c r="BS109" s="2">
        <f t="shared" si="73"/>
        <v>2.0000000000000001E-4</v>
      </c>
      <c r="BT109" s="2">
        <f t="shared" si="74"/>
        <v>1.9736921052947367</v>
      </c>
      <c r="BU109" s="63" t="s">
        <v>5</v>
      </c>
      <c r="BV109" s="52"/>
      <c r="BW109" s="52"/>
      <c r="BX109" s="52"/>
      <c r="BY109" s="8">
        <f t="shared" si="75"/>
        <v>1.3157947368631577</v>
      </c>
      <c r="BZ109" s="8"/>
      <c r="CA109" s="8"/>
      <c r="CB109" s="8"/>
      <c r="CC109" s="8"/>
      <c r="CD109" s="8"/>
      <c r="CE109" s="52"/>
      <c r="CL109" s="2">
        <f t="shared" si="111"/>
        <v>31800</v>
      </c>
      <c r="CM109" s="2">
        <f t="shared" si="76"/>
        <v>8.8333333333333339</v>
      </c>
      <c r="CN109" s="2">
        <v>0.1</v>
      </c>
      <c r="CO109" s="2">
        <f t="shared" si="77"/>
        <v>1E-4</v>
      </c>
      <c r="CP109" s="2">
        <f t="shared" si="78"/>
        <v>0.98684605264736835</v>
      </c>
      <c r="CQ109" s="63" t="s">
        <v>5</v>
      </c>
      <c r="CR109" s="8"/>
      <c r="CS109" s="8"/>
      <c r="CT109" s="8"/>
      <c r="CU109" s="52"/>
      <c r="CV109" s="52"/>
      <c r="CW109" s="52"/>
      <c r="CX109" s="2">
        <f t="shared" si="112"/>
        <v>31800</v>
      </c>
      <c r="CY109" s="2">
        <f t="shared" si="79"/>
        <v>8.8333333333333339</v>
      </c>
      <c r="CZ109" s="2">
        <v>0.1</v>
      </c>
      <c r="DA109" s="2">
        <f t="shared" si="80"/>
        <v>1E-4</v>
      </c>
      <c r="DB109" s="2">
        <f t="shared" si="81"/>
        <v>0.98684605264736835</v>
      </c>
      <c r="DC109" s="63" t="s">
        <v>5</v>
      </c>
      <c r="DD109" s="8"/>
      <c r="DE109" s="8"/>
      <c r="DF109" s="8"/>
      <c r="DG109" s="52"/>
      <c r="DH109" s="52"/>
      <c r="DI109" s="52"/>
      <c r="DJ109" s="52"/>
      <c r="DK109" s="2">
        <f t="shared" si="113"/>
        <v>31800</v>
      </c>
      <c r="DL109" s="2">
        <f t="shared" si="82"/>
        <v>8.8333333333333339</v>
      </c>
      <c r="DM109" s="2">
        <v>0.2</v>
      </c>
      <c r="DN109" s="2">
        <f t="shared" si="83"/>
        <v>2.0000000000000001E-4</v>
      </c>
      <c r="DO109" s="2">
        <f t="shared" si="84"/>
        <v>1.9736921052947367</v>
      </c>
      <c r="DP109" s="63" t="s">
        <v>5</v>
      </c>
      <c r="DQ109" s="52"/>
      <c r="DR109" s="52"/>
      <c r="DS109" s="52"/>
      <c r="DT109" s="8">
        <f t="shared" si="85"/>
        <v>1.3157947368631577</v>
      </c>
      <c r="DU109" s="8"/>
      <c r="DV109" s="8"/>
      <c r="DW109" s="8"/>
      <c r="DX109" s="8"/>
      <c r="DY109" s="8"/>
      <c r="DZ109" s="52"/>
      <c r="ER109" s="2">
        <f t="shared" si="114"/>
        <v>31800</v>
      </c>
      <c r="ES109" s="2">
        <f t="shared" si="86"/>
        <v>8.8333333333333339</v>
      </c>
      <c r="ET109" s="2">
        <v>0.1</v>
      </c>
      <c r="EU109" s="2">
        <f t="shared" si="87"/>
        <v>1E-4</v>
      </c>
      <c r="EV109" s="2">
        <f t="shared" si="88"/>
        <v>0.98684605264736835</v>
      </c>
      <c r="EW109" s="63" t="s">
        <v>5</v>
      </c>
      <c r="EX109" s="8"/>
      <c r="EY109" s="8"/>
      <c r="EZ109" s="8"/>
      <c r="FA109" s="57"/>
      <c r="FB109" s="57"/>
      <c r="FC109" s="57"/>
      <c r="FD109" s="2">
        <f t="shared" si="115"/>
        <v>31800</v>
      </c>
      <c r="FE109" s="2">
        <f t="shared" si="89"/>
        <v>8.8333333333333339</v>
      </c>
      <c r="FF109" s="2">
        <v>0.1</v>
      </c>
      <c r="FG109" s="2">
        <f t="shared" si="90"/>
        <v>1E-4</v>
      </c>
      <c r="FH109" s="2">
        <f t="shared" si="91"/>
        <v>0.98684605264736835</v>
      </c>
      <c r="FI109" s="63" t="s">
        <v>5</v>
      </c>
      <c r="FJ109" s="8"/>
      <c r="FK109" s="8"/>
      <c r="FL109" s="8"/>
      <c r="FM109" s="57"/>
      <c r="FN109" s="57"/>
      <c r="FO109" s="57"/>
      <c r="FP109" s="57"/>
      <c r="FQ109" s="2">
        <f t="shared" si="116"/>
        <v>31800</v>
      </c>
      <c r="FR109" s="2">
        <f t="shared" si="92"/>
        <v>8.8333333333333339</v>
      </c>
      <c r="FS109" s="2">
        <v>0.2</v>
      </c>
      <c r="FT109" s="2">
        <f t="shared" si="93"/>
        <v>2.0000000000000001E-4</v>
      </c>
      <c r="FU109" s="2">
        <f t="shared" si="94"/>
        <v>1.9736921052947367</v>
      </c>
      <c r="FV109" s="63" t="s">
        <v>5</v>
      </c>
      <c r="FZ109" s="8">
        <f t="shared" si="95"/>
        <v>1.3157947368631577</v>
      </c>
      <c r="GA109" s="8"/>
      <c r="GB109" s="8"/>
      <c r="GC109" s="8"/>
      <c r="GD109" s="8"/>
      <c r="GE109" s="8"/>
      <c r="GG109" s="57"/>
      <c r="GH109" s="57"/>
      <c r="GI109" s="57"/>
      <c r="GJ109" s="57"/>
      <c r="GK109" s="57"/>
      <c r="GL109" s="2">
        <f t="shared" si="117"/>
        <v>31800</v>
      </c>
      <c r="GM109" s="2">
        <f t="shared" si="96"/>
        <v>8.8333333333333339</v>
      </c>
      <c r="GN109" s="2">
        <v>0.1</v>
      </c>
      <c r="GO109" s="2">
        <f t="shared" si="97"/>
        <v>1E-4</v>
      </c>
      <c r="GP109" s="2">
        <f t="shared" si="98"/>
        <v>0.98684605264736835</v>
      </c>
      <c r="GQ109" s="63" t="s">
        <v>5</v>
      </c>
      <c r="GR109" s="8"/>
      <c r="GS109" s="8"/>
      <c r="GT109" s="8"/>
      <c r="GU109" s="57"/>
      <c r="GV109" s="57"/>
      <c r="GW109" s="57"/>
      <c r="GX109" s="2">
        <f t="shared" si="118"/>
        <v>31800</v>
      </c>
      <c r="GY109" s="2">
        <f t="shared" si="99"/>
        <v>8.8333333333333339</v>
      </c>
      <c r="GZ109" s="2">
        <v>0.1</v>
      </c>
      <c r="HA109" s="2">
        <f t="shared" si="100"/>
        <v>1E-4</v>
      </c>
      <c r="HB109" s="2">
        <f t="shared" si="101"/>
        <v>0.98684605264736835</v>
      </c>
      <c r="HC109" s="63" t="s">
        <v>5</v>
      </c>
      <c r="HD109" s="8"/>
      <c r="HE109" s="8"/>
      <c r="HF109" s="8"/>
      <c r="HG109" s="57"/>
      <c r="HH109" s="57"/>
      <c r="HI109" s="57"/>
      <c r="HJ109" s="57"/>
      <c r="HK109" s="2">
        <f t="shared" si="119"/>
        <v>31800</v>
      </c>
      <c r="HL109" s="2">
        <f t="shared" si="102"/>
        <v>8.8333333333333339</v>
      </c>
      <c r="HM109" s="2">
        <v>0.2</v>
      </c>
      <c r="HN109" s="2">
        <f t="shared" si="103"/>
        <v>2.0000000000000001E-4</v>
      </c>
      <c r="HO109" s="2">
        <f t="shared" si="104"/>
        <v>1.9736921052947367</v>
      </c>
      <c r="HP109" s="63" t="s">
        <v>5</v>
      </c>
      <c r="HQ109" s="57"/>
      <c r="HR109" s="57"/>
      <c r="HS109" s="57"/>
      <c r="HT109" s="8">
        <f t="shared" si="105"/>
        <v>1.3157947368631577</v>
      </c>
      <c r="HU109" s="8"/>
      <c r="HV109" s="8"/>
      <c r="HW109" s="8"/>
      <c r="HX109" s="8"/>
      <c r="HY109" s="8"/>
      <c r="HZ109" s="57"/>
    </row>
    <row r="110" spans="1:234" x14ac:dyDescent="0.25">
      <c r="A110" s="2">
        <f t="shared" si="106"/>
        <v>32100</v>
      </c>
      <c r="B110" s="2">
        <f t="shared" si="60"/>
        <v>8.9166666666666661</v>
      </c>
      <c r="C110" s="2">
        <v>0.2</v>
      </c>
      <c r="D110" s="2">
        <f t="shared" si="61"/>
        <v>2.0000000000000001E-4</v>
      </c>
      <c r="E110" s="2">
        <f t="shared" si="62"/>
        <v>1.9736921052947367</v>
      </c>
      <c r="F110" s="64"/>
      <c r="G110" s="8"/>
      <c r="H110" s="8"/>
      <c r="I110" s="8"/>
      <c r="J110" s="44"/>
      <c r="K110" s="44"/>
      <c r="L110" s="44"/>
      <c r="M110" s="44"/>
      <c r="N110" s="44"/>
      <c r="W110" s="2">
        <f t="shared" si="107"/>
        <v>32100</v>
      </c>
      <c r="X110" s="2">
        <f t="shared" si="63"/>
        <v>8.9166666666666661</v>
      </c>
      <c r="Y110" s="2">
        <v>0.1</v>
      </c>
      <c r="Z110" s="2">
        <f t="shared" si="64"/>
        <v>1E-4</v>
      </c>
      <c r="AA110" s="2">
        <f t="shared" si="65"/>
        <v>0.82192109590356177</v>
      </c>
      <c r="AB110" s="64"/>
      <c r="AC110" s="8"/>
      <c r="AD110" s="8"/>
      <c r="AE110" s="8"/>
      <c r="AF110" s="44"/>
      <c r="AG110" s="44"/>
      <c r="AH110" s="44"/>
      <c r="AI110" s="44"/>
      <c r="AJ110" s="44"/>
      <c r="AQ110" s="2">
        <f t="shared" si="108"/>
        <v>32100</v>
      </c>
      <c r="AR110" s="2">
        <f t="shared" si="66"/>
        <v>8.9166666666666661</v>
      </c>
      <c r="AS110" s="2">
        <v>0.2</v>
      </c>
      <c r="AT110" s="2">
        <f t="shared" si="67"/>
        <v>2.0000000000000001E-4</v>
      </c>
      <c r="AU110" s="2">
        <f t="shared" si="68"/>
        <v>1.9736921052947367</v>
      </c>
      <c r="AV110" s="64"/>
      <c r="AW110" s="8"/>
      <c r="AX110" s="8"/>
      <c r="AY110" s="8"/>
      <c r="AZ110" s="52"/>
      <c r="BA110" s="52"/>
      <c r="BB110" s="52"/>
      <c r="BC110" s="2">
        <f t="shared" si="109"/>
        <v>32100</v>
      </c>
      <c r="BD110" s="2">
        <f t="shared" si="69"/>
        <v>8.9166666666666661</v>
      </c>
      <c r="BE110" s="2">
        <v>0.2</v>
      </c>
      <c r="BF110" s="2">
        <f t="shared" si="70"/>
        <v>2.0000000000000001E-4</v>
      </c>
      <c r="BG110" s="2">
        <f t="shared" si="71"/>
        <v>1.9736921052947367</v>
      </c>
      <c r="BH110" s="64"/>
      <c r="BI110" s="8"/>
      <c r="BJ110" s="8"/>
      <c r="BK110" s="8"/>
      <c r="BL110" s="52"/>
      <c r="BM110" s="52"/>
      <c r="BN110" s="52"/>
      <c r="BO110" s="52"/>
      <c r="BP110" s="2">
        <f t="shared" si="110"/>
        <v>32100</v>
      </c>
      <c r="BQ110" s="2">
        <f t="shared" si="72"/>
        <v>8.9166666666666661</v>
      </c>
      <c r="BR110" s="2">
        <v>0.3</v>
      </c>
      <c r="BS110" s="2">
        <f t="shared" si="73"/>
        <v>2.9999999999999997E-4</v>
      </c>
      <c r="BT110" s="2">
        <f t="shared" si="74"/>
        <v>2.9605381579421048</v>
      </c>
      <c r="BU110" s="64"/>
      <c r="BV110" s="52"/>
      <c r="BW110" s="52"/>
      <c r="BX110" s="52"/>
      <c r="BY110" s="8">
        <f t="shared" si="75"/>
        <v>2.3026407895105261</v>
      </c>
      <c r="BZ110" s="8"/>
      <c r="CA110" s="8"/>
      <c r="CB110" s="8"/>
      <c r="CC110" s="8"/>
      <c r="CD110" s="8"/>
      <c r="CE110" s="52"/>
      <c r="CL110" s="2">
        <f t="shared" si="111"/>
        <v>32100</v>
      </c>
      <c r="CM110" s="2">
        <f t="shared" si="76"/>
        <v>8.9166666666666661</v>
      </c>
      <c r="CN110" s="2">
        <v>0.2</v>
      </c>
      <c r="CO110" s="2">
        <f t="shared" si="77"/>
        <v>2.0000000000000001E-4</v>
      </c>
      <c r="CP110" s="2">
        <f t="shared" si="78"/>
        <v>1.9736921052947367</v>
      </c>
      <c r="CQ110" s="64"/>
      <c r="CR110" s="8"/>
      <c r="CS110" s="8"/>
      <c r="CT110" s="8"/>
      <c r="CU110" s="52"/>
      <c r="CV110" s="52"/>
      <c r="CW110" s="52"/>
      <c r="CX110" s="2">
        <f t="shared" si="112"/>
        <v>32100</v>
      </c>
      <c r="CY110" s="2">
        <f t="shared" si="79"/>
        <v>8.9166666666666661</v>
      </c>
      <c r="CZ110" s="2">
        <v>0.2</v>
      </c>
      <c r="DA110" s="2">
        <f t="shared" si="80"/>
        <v>2.0000000000000001E-4</v>
      </c>
      <c r="DB110" s="2">
        <f t="shared" si="81"/>
        <v>1.9736921052947367</v>
      </c>
      <c r="DC110" s="64"/>
      <c r="DD110" s="8"/>
      <c r="DE110" s="8"/>
      <c r="DF110" s="8"/>
      <c r="DG110" s="52"/>
      <c r="DH110" s="52"/>
      <c r="DI110" s="52"/>
      <c r="DJ110" s="52"/>
      <c r="DK110" s="2">
        <f t="shared" si="113"/>
        <v>32100</v>
      </c>
      <c r="DL110" s="2">
        <f t="shared" si="82"/>
        <v>8.9166666666666661</v>
      </c>
      <c r="DM110" s="2">
        <v>0.3</v>
      </c>
      <c r="DN110" s="2">
        <f t="shared" si="83"/>
        <v>2.9999999999999997E-4</v>
      </c>
      <c r="DO110" s="2">
        <f t="shared" si="84"/>
        <v>2.9605381579421048</v>
      </c>
      <c r="DP110" s="64"/>
      <c r="DQ110" s="52"/>
      <c r="DR110" s="52"/>
      <c r="DS110" s="52"/>
      <c r="DT110" s="8">
        <f t="shared" si="85"/>
        <v>2.3026407895105261</v>
      </c>
      <c r="DU110" s="8"/>
      <c r="DV110" s="8"/>
      <c r="DW110" s="8"/>
      <c r="DX110" s="8"/>
      <c r="DY110" s="8"/>
      <c r="DZ110" s="52"/>
      <c r="ER110" s="2">
        <f t="shared" si="114"/>
        <v>32100</v>
      </c>
      <c r="ES110" s="2">
        <f t="shared" si="86"/>
        <v>8.9166666666666661</v>
      </c>
      <c r="ET110" s="2">
        <v>0.2</v>
      </c>
      <c r="EU110" s="2">
        <f t="shared" si="87"/>
        <v>2.0000000000000001E-4</v>
      </c>
      <c r="EV110" s="2">
        <f t="shared" si="88"/>
        <v>1.9736921052947367</v>
      </c>
      <c r="EW110" s="64"/>
      <c r="EX110" s="8"/>
      <c r="EY110" s="8"/>
      <c r="EZ110" s="8"/>
      <c r="FA110" s="57"/>
      <c r="FB110" s="57"/>
      <c r="FC110" s="57"/>
      <c r="FD110" s="2">
        <f t="shared" si="115"/>
        <v>32100</v>
      </c>
      <c r="FE110" s="2">
        <f t="shared" si="89"/>
        <v>8.9166666666666661</v>
      </c>
      <c r="FF110" s="2">
        <v>0.2</v>
      </c>
      <c r="FG110" s="2">
        <f t="shared" si="90"/>
        <v>2.0000000000000001E-4</v>
      </c>
      <c r="FH110" s="2">
        <f t="shared" si="91"/>
        <v>1.9736921052947367</v>
      </c>
      <c r="FI110" s="64"/>
      <c r="FJ110" s="8"/>
      <c r="FK110" s="8"/>
      <c r="FL110" s="8"/>
      <c r="FM110" s="57"/>
      <c r="FN110" s="57"/>
      <c r="FO110" s="57"/>
      <c r="FP110" s="57"/>
      <c r="FQ110" s="2">
        <f t="shared" si="116"/>
        <v>32100</v>
      </c>
      <c r="FR110" s="2">
        <f t="shared" si="92"/>
        <v>8.9166666666666661</v>
      </c>
      <c r="FS110" s="2">
        <v>0.3</v>
      </c>
      <c r="FT110" s="2">
        <f t="shared" si="93"/>
        <v>2.9999999999999997E-4</v>
      </c>
      <c r="FU110" s="2">
        <f t="shared" si="94"/>
        <v>2.9605381579421048</v>
      </c>
      <c r="FV110" s="64"/>
      <c r="FZ110" s="8">
        <f t="shared" si="95"/>
        <v>2.3026407895105261</v>
      </c>
      <c r="GA110" s="8"/>
      <c r="GB110" s="8"/>
      <c r="GC110" s="8"/>
      <c r="GD110" s="8"/>
      <c r="GE110" s="8"/>
      <c r="GG110" s="57"/>
      <c r="GH110" s="57"/>
      <c r="GI110" s="57"/>
      <c r="GJ110" s="57"/>
      <c r="GK110" s="57"/>
      <c r="GL110" s="2">
        <f t="shared" si="117"/>
        <v>32100</v>
      </c>
      <c r="GM110" s="2">
        <f t="shared" si="96"/>
        <v>8.9166666666666661</v>
      </c>
      <c r="GN110" s="2">
        <v>0.2</v>
      </c>
      <c r="GO110" s="2">
        <f t="shared" si="97"/>
        <v>2.0000000000000001E-4</v>
      </c>
      <c r="GP110" s="2">
        <f t="shared" si="98"/>
        <v>1.9736921052947367</v>
      </c>
      <c r="GQ110" s="64"/>
      <c r="GR110" s="8"/>
      <c r="GS110" s="8"/>
      <c r="GT110" s="8"/>
      <c r="GU110" s="57"/>
      <c r="GV110" s="57"/>
      <c r="GW110" s="57"/>
      <c r="GX110" s="2">
        <f t="shared" si="118"/>
        <v>32100</v>
      </c>
      <c r="GY110" s="2">
        <f t="shared" si="99"/>
        <v>8.9166666666666661</v>
      </c>
      <c r="GZ110" s="2">
        <v>0.2</v>
      </c>
      <c r="HA110" s="2">
        <f t="shared" si="100"/>
        <v>2.0000000000000001E-4</v>
      </c>
      <c r="HB110" s="2">
        <f t="shared" si="101"/>
        <v>1.9736921052947367</v>
      </c>
      <c r="HC110" s="64"/>
      <c r="HD110" s="8"/>
      <c r="HE110" s="8"/>
      <c r="HF110" s="8"/>
      <c r="HG110" s="57"/>
      <c r="HH110" s="57"/>
      <c r="HI110" s="57"/>
      <c r="HJ110" s="57"/>
      <c r="HK110" s="2">
        <f t="shared" si="119"/>
        <v>32100</v>
      </c>
      <c r="HL110" s="2">
        <f t="shared" si="102"/>
        <v>8.9166666666666661</v>
      </c>
      <c r="HM110" s="2">
        <v>0.3</v>
      </c>
      <c r="HN110" s="2">
        <f t="shared" si="103"/>
        <v>2.9999999999999997E-4</v>
      </c>
      <c r="HO110" s="2">
        <f t="shared" si="104"/>
        <v>2.9605381579421048</v>
      </c>
      <c r="HP110" s="64"/>
      <c r="HQ110" s="57"/>
      <c r="HR110" s="57"/>
      <c r="HS110" s="57"/>
      <c r="HT110" s="8">
        <f t="shared" si="105"/>
        <v>2.3026407895105261</v>
      </c>
      <c r="HU110" s="8"/>
      <c r="HV110" s="8"/>
      <c r="HW110" s="8"/>
      <c r="HX110" s="8"/>
      <c r="HY110" s="8"/>
      <c r="HZ110" s="57"/>
    </row>
    <row r="111" spans="1:234" x14ac:dyDescent="0.25">
      <c r="A111" s="2">
        <f t="shared" si="106"/>
        <v>32400</v>
      </c>
      <c r="B111" s="2">
        <f t="shared" si="60"/>
        <v>9</v>
      </c>
      <c r="C111" s="2">
        <v>0.2</v>
      </c>
      <c r="D111" s="2">
        <f t="shared" si="61"/>
        <v>2.0000000000000001E-4</v>
      </c>
      <c r="E111" s="2">
        <f t="shared" si="62"/>
        <v>1.9736921052947367</v>
      </c>
      <c r="F111" s="64"/>
      <c r="G111" s="8"/>
      <c r="H111" s="8"/>
      <c r="I111" s="8"/>
      <c r="J111" s="44"/>
      <c r="K111" s="44"/>
      <c r="L111" s="44"/>
      <c r="M111" s="44"/>
      <c r="N111" s="44"/>
      <c r="W111" s="2">
        <f t="shared" si="107"/>
        <v>32400</v>
      </c>
      <c r="X111" s="2">
        <f t="shared" si="63"/>
        <v>9</v>
      </c>
      <c r="Y111" s="2">
        <v>0.1</v>
      </c>
      <c r="Z111" s="2">
        <f t="shared" si="64"/>
        <v>1E-4</v>
      </c>
      <c r="AA111" s="2">
        <f t="shared" si="65"/>
        <v>0.82192109590356177</v>
      </c>
      <c r="AB111" s="64"/>
      <c r="AC111" s="8"/>
      <c r="AD111" s="8"/>
      <c r="AE111" s="8"/>
      <c r="AF111" s="44"/>
      <c r="AG111" s="44"/>
      <c r="AH111" s="44"/>
      <c r="AI111" s="44"/>
      <c r="AJ111" s="44"/>
      <c r="AQ111" s="2">
        <f t="shared" si="108"/>
        <v>32400</v>
      </c>
      <c r="AR111" s="2">
        <f t="shared" si="66"/>
        <v>9</v>
      </c>
      <c r="AS111" s="2">
        <v>0.2</v>
      </c>
      <c r="AT111" s="2">
        <f t="shared" si="67"/>
        <v>2.0000000000000001E-4</v>
      </c>
      <c r="AU111" s="2">
        <f t="shared" si="68"/>
        <v>1.9736921052947367</v>
      </c>
      <c r="AV111" s="64"/>
      <c r="AW111" s="8"/>
      <c r="AX111" s="8"/>
      <c r="AY111" s="8"/>
      <c r="AZ111" s="52"/>
      <c r="BA111" s="52"/>
      <c r="BB111" s="52"/>
      <c r="BC111" s="2">
        <f t="shared" si="109"/>
        <v>32400</v>
      </c>
      <c r="BD111" s="2">
        <f t="shared" si="69"/>
        <v>9</v>
      </c>
      <c r="BE111" s="2">
        <v>0.2</v>
      </c>
      <c r="BF111" s="2">
        <f t="shared" si="70"/>
        <v>2.0000000000000001E-4</v>
      </c>
      <c r="BG111" s="2">
        <f t="shared" si="71"/>
        <v>1.9736921052947367</v>
      </c>
      <c r="BH111" s="64"/>
      <c r="BI111" s="8"/>
      <c r="BJ111" s="8"/>
      <c r="BK111" s="8"/>
      <c r="BL111" s="52"/>
      <c r="BM111" s="52"/>
      <c r="BN111" s="52"/>
      <c r="BO111" s="52"/>
      <c r="BP111" s="2">
        <f t="shared" si="110"/>
        <v>32400</v>
      </c>
      <c r="BQ111" s="2">
        <f t="shared" si="72"/>
        <v>9</v>
      </c>
      <c r="BR111" s="2">
        <v>0.2</v>
      </c>
      <c r="BS111" s="2">
        <f t="shared" si="73"/>
        <v>2.0000000000000001E-4</v>
      </c>
      <c r="BT111" s="2">
        <f t="shared" si="74"/>
        <v>1.9736921052947367</v>
      </c>
      <c r="BU111" s="64"/>
      <c r="BV111" s="52"/>
      <c r="BW111" s="52"/>
      <c r="BX111" s="52"/>
      <c r="BY111" s="8">
        <f t="shared" si="75"/>
        <v>1.9736921052947369</v>
      </c>
      <c r="BZ111" s="8"/>
      <c r="CA111" s="8"/>
      <c r="CB111" s="8"/>
      <c r="CC111" s="8"/>
      <c r="CD111" s="8"/>
      <c r="CE111" s="52"/>
      <c r="CL111" s="2">
        <f t="shared" si="111"/>
        <v>32400</v>
      </c>
      <c r="CM111" s="2">
        <f t="shared" si="76"/>
        <v>9</v>
      </c>
      <c r="CN111" s="2">
        <v>0.1</v>
      </c>
      <c r="CO111" s="2">
        <f t="shared" si="77"/>
        <v>1E-4</v>
      </c>
      <c r="CP111" s="2">
        <f t="shared" si="78"/>
        <v>0.98684605264736835</v>
      </c>
      <c r="CQ111" s="64"/>
      <c r="CR111" s="8"/>
      <c r="CS111" s="8"/>
      <c r="CT111" s="8"/>
      <c r="CU111" s="52"/>
      <c r="CV111" s="52"/>
      <c r="CW111" s="52"/>
      <c r="CX111" s="2">
        <f t="shared" si="112"/>
        <v>32400</v>
      </c>
      <c r="CY111" s="2">
        <f t="shared" si="79"/>
        <v>9</v>
      </c>
      <c r="CZ111" s="2">
        <v>0.2</v>
      </c>
      <c r="DA111" s="2">
        <f t="shared" si="80"/>
        <v>2.0000000000000001E-4</v>
      </c>
      <c r="DB111" s="2">
        <f t="shared" si="81"/>
        <v>1.9736921052947367</v>
      </c>
      <c r="DC111" s="64"/>
      <c r="DD111" s="8"/>
      <c r="DE111" s="8"/>
      <c r="DF111" s="8"/>
      <c r="DG111" s="52"/>
      <c r="DH111" s="52"/>
      <c r="DI111" s="52"/>
      <c r="DJ111" s="52"/>
      <c r="DK111" s="2">
        <f t="shared" si="113"/>
        <v>32400</v>
      </c>
      <c r="DL111" s="2">
        <f t="shared" si="82"/>
        <v>9</v>
      </c>
      <c r="DM111" s="2">
        <v>0.2</v>
      </c>
      <c r="DN111" s="2">
        <f t="shared" si="83"/>
        <v>2.0000000000000001E-4</v>
      </c>
      <c r="DO111" s="2">
        <f t="shared" si="84"/>
        <v>1.9736921052947367</v>
      </c>
      <c r="DP111" s="64"/>
      <c r="DQ111" s="52"/>
      <c r="DR111" s="52"/>
      <c r="DS111" s="52"/>
      <c r="DT111" s="8">
        <f t="shared" si="85"/>
        <v>1.6447434210789471</v>
      </c>
      <c r="DU111" s="8"/>
      <c r="DV111" s="8"/>
      <c r="DW111" s="8"/>
      <c r="DX111" s="8"/>
      <c r="DY111" s="8"/>
      <c r="DZ111" s="52"/>
      <c r="ER111" s="2">
        <f t="shared" si="114"/>
        <v>32400</v>
      </c>
      <c r="ES111" s="2">
        <f t="shared" si="86"/>
        <v>9</v>
      </c>
      <c r="ET111" s="2">
        <v>0.2</v>
      </c>
      <c r="EU111" s="2">
        <f t="shared" si="87"/>
        <v>2.0000000000000001E-4</v>
      </c>
      <c r="EV111" s="2">
        <f t="shared" si="88"/>
        <v>1.9736921052947367</v>
      </c>
      <c r="EW111" s="64"/>
      <c r="EX111" s="8"/>
      <c r="EY111" s="8"/>
      <c r="EZ111" s="8"/>
      <c r="FA111" s="57"/>
      <c r="FB111" s="57"/>
      <c r="FC111" s="57"/>
      <c r="FD111" s="2">
        <f t="shared" si="115"/>
        <v>32400</v>
      </c>
      <c r="FE111" s="2">
        <f t="shared" si="89"/>
        <v>9</v>
      </c>
      <c r="FF111" s="2">
        <v>0.2</v>
      </c>
      <c r="FG111" s="2">
        <f t="shared" si="90"/>
        <v>2.0000000000000001E-4</v>
      </c>
      <c r="FH111" s="2">
        <f t="shared" si="91"/>
        <v>1.9736921052947367</v>
      </c>
      <c r="FI111" s="64"/>
      <c r="FJ111" s="8"/>
      <c r="FK111" s="8"/>
      <c r="FL111" s="8"/>
      <c r="FM111" s="57"/>
      <c r="FN111" s="57"/>
      <c r="FO111" s="57"/>
      <c r="FP111" s="57"/>
      <c r="FQ111" s="2">
        <f t="shared" si="116"/>
        <v>32400</v>
      </c>
      <c r="FR111" s="2">
        <f t="shared" si="92"/>
        <v>9</v>
      </c>
      <c r="FS111" s="2">
        <v>0.2</v>
      </c>
      <c r="FT111" s="2">
        <f t="shared" si="93"/>
        <v>2.0000000000000001E-4</v>
      </c>
      <c r="FU111" s="2">
        <f t="shared" si="94"/>
        <v>1.9736921052947367</v>
      </c>
      <c r="FV111" s="64"/>
      <c r="FZ111" s="8">
        <f t="shared" si="95"/>
        <v>1.9736921052947369</v>
      </c>
      <c r="GA111" s="8"/>
      <c r="GB111" s="8"/>
      <c r="GC111" s="8"/>
      <c r="GD111" s="8"/>
      <c r="GE111" s="8"/>
      <c r="GG111" s="57"/>
      <c r="GH111" s="57"/>
      <c r="GI111" s="57"/>
      <c r="GJ111" s="57"/>
      <c r="GK111" s="57"/>
      <c r="GL111" s="2">
        <f t="shared" si="117"/>
        <v>32400</v>
      </c>
      <c r="GM111" s="2">
        <f t="shared" si="96"/>
        <v>9</v>
      </c>
      <c r="GN111" s="2">
        <v>0.2</v>
      </c>
      <c r="GO111" s="2">
        <f t="shared" si="97"/>
        <v>2.0000000000000001E-4</v>
      </c>
      <c r="GP111" s="2">
        <f t="shared" si="98"/>
        <v>1.9736921052947367</v>
      </c>
      <c r="GQ111" s="64"/>
      <c r="GR111" s="8"/>
      <c r="GS111" s="8"/>
      <c r="GT111" s="8"/>
      <c r="GU111" s="57"/>
      <c r="GV111" s="57"/>
      <c r="GW111" s="57"/>
      <c r="GX111" s="2">
        <f t="shared" si="118"/>
        <v>32400</v>
      </c>
      <c r="GY111" s="2">
        <f t="shared" si="99"/>
        <v>9</v>
      </c>
      <c r="GZ111" s="2">
        <v>0.2</v>
      </c>
      <c r="HA111" s="2">
        <f t="shared" si="100"/>
        <v>2.0000000000000001E-4</v>
      </c>
      <c r="HB111" s="2">
        <f t="shared" si="101"/>
        <v>1.9736921052947367</v>
      </c>
      <c r="HC111" s="64"/>
      <c r="HD111" s="8"/>
      <c r="HE111" s="8"/>
      <c r="HF111" s="8"/>
      <c r="HG111" s="57"/>
      <c r="HH111" s="57"/>
      <c r="HI111" s="57"/>
      <c r="HJ111" s="57"/>
      <c r="HK111" s="2">
        <f t="shared" si="119"/>
        <v>32400</v>
      </c>
      <c r="HL111" s="2">
        <f t="shared" si="102"/>
        <v>9</v>
      </c>
      <c r="HM111" s="2">
        <v>0.2</v>
      </c>
      <c r="HN111" s="2">
        <f t="shared" si="103"/>
        <v>2.0000000000000001E-4</v>
      </c>
      <c r="HO111" s="2">
        <f t="shared" si="104"/>
        <v>1.9736921052947367</v>
      </c>
      <c r="HP111" s="64"/>
      <c r="HQ111" s="57"/>
      <c r="HR111" s="57"/>
      <c r="HS111" s="57"/>
      <c r="HT111" s="8">
        <f t="shared" si="105"/>
        <v>1.9736921052947369</v>
      </c>
      <c r="HU111" s="8"/>
      <c r="HV111" s="8"/>
      <c r="HW111" s="8"/>
      <c r="HX111" s="8"/>
      <c r="HY111" s="8"/>
      <c r="HZ111" s="57"/>
    </row>
    <row r="112" spans="1:234" x14ac:dyDescent="0.25">
      <c r="A112" s="2">
        <f t="shared" si="106"/>
        <v>32700</v>
      </c>
      <c r="B112" s="2">
        <f t="shared" si="60"/>
        <v>9.0833333333333339</v>
      </c>
      <c r="C112" s="2">
        <v>0.2</v>
      </c>
      <c r="D112" s="2">
        <f t="shared" si="61"/>
        <v>2.0000000000000001E-4</v>
      </c>
      <c r="E112" s="2">
        <f t="shared" si="62"/>
        <v>1.9736921052947367</v>
      </c>
      <c r="F112" s="65" t="s">
        <v>4</v>
      </c>
      <c r="G112" s="8"/>
      <c r="H112" s="8"/>
      <c r="I112" s="8"/>
      <c r="J112" s="44"/>
      <c r="K112" s="44"/>
      <c r="L112" s="44"/>
      <c r="M112" s="44"/>
      <c r="N112" s="44"/>
      <c r="W112" s="2">
        <f t="shared" si="107"/>
        <v>32700</v>
      </c>
      <c r="X112" s="2">
        <f t="shared" si="63"/>
        <v>9.0833333333333339</v>
      </c>
      <c r="Y112" s="2">
        <v>0.1</v>
      </c>
      <c r="Z112" s="2">
        <f t="shared" si="64"/>
        <v>1E-4</v>
      </c>
      <c r="AA112" s="2">
        <f t="shared" si="65"/>
        <v>0.82192109590356177</v>
      </c>
      <c r="AB112" s="65" t="s">
        <v>4</v>
      </c>
      <c r="AC112" s="8"/>
      <c r="AD112" s="8"/>
      <c r="AE112" s="8"/>
      <c r="AF112" s="44"/>
      <c r="AG112" s="44"/>
      <c r="AH112" s="44"/>
      <c r="AI112" s="44"/>
      <c r="AJ112" s="44"/>
      <c r="AQ112" s="2">
        <f t="shared" si="108"/>
        <v>32700</v>
      </c>
      <c r="AR112" s="2">
        <f t="shared" si="66"/>
        <v>9.0833333333333339</v>
      </c>
      <c r="AS112" s="2">
        <v>0.2</v>
      </c>
      <c r="AT112" s="2">
        <f t="shared" si="67"/>
        <v>2.0000000000000001E-4</v>
      </c>
      <c r="AU112" s="2">
        <f t="shared" si="68"/>
        <v>1.9736921052947367</v>
      </c>
      <c r="AV112" s="65" t="s">
        <v>4</v>
      </c>
      <c r="AW112" s="8"/>
      <c r="AX112" s="8"/>
      <c r="AY112" s="8"/>
      <c r="AZ112" s="52"/>
      <c r="BA112" s="52"/>
      <c r="BB112" s="52"/>
      <c r="BC112" s="2">
        <f t="shared" si="109"/>
        <v>32700</v>
      </c>
      <c r="BD112" s="2">
        <f t="shared" si="69"/>
        <v>9.0833333333333339</v>
      </c>
      <c r="BE112" s="2">
        <v>0.2</v>
      </c>
      <c r="BF112" s="2">
        <f t="shared" si="70"/>
        <v>2.0000000000000001E-4</v>
      </c>
      <c r="BG112" s="2">
        <f t="shared" si="71"/>
        <v>1.9736921052947367</v>
      </c>
      <c r="BH112" s="65" t="s">
        <v>4</v>
      </c>
      <c r="BI112" s="8"/>
      <c r="BJ112" s="8"/>
      <c r="BK112" s="8"/>
      <c r="BL112" s="52"/>
      <c r="BM112" s="52"/>
      <c r="BN112" s="52"/>
      <c r="BO112" s="52"/>
      <c r="BP112" s="2">
        <f t="shared" si="110"/>
        <v>32700</v>
      </c>
      <c r="BQ112" s="2">
        <f t="shared" si="72"/>
        <v>9.0833333333333339</v>
      </c>
      <c r="BR112" s="2">
        <v>0.3</v>
      </c>
      <c r="BS112" s="2">
        <f t="shared" si="73"/>
        <v>2.9999999999999997E-4</v>
      </c>
      <c r="BT112" s="2">
        <f t="shared" si="74"/>
        <v>2.9605381579421048</v>
      </c>
      <c r="BU112" s="65" t="s">
        <v>4</v>
      </c>
      <c r="BV112" s="52"/>
      <c r="BW112" s="52"/>
      <c r="BX112" s="52"/>
      <c r="BY112" s="8">
        <f t="shared" si="75"/>
        <v>2.3026407895105261</v>
      </c>
      <c r="BZ112" s="8"/>
      <c r="CA112" s="8"/>
      <c r="CB112" s="8"/>
      <c r="CC112" s="8"/>
      <c r="CD112" s="8"/>
      <c r="CE112" s="52"/>
      <c r="CL112" s="2">
        <f t="shared" si="111"/>
        <v>32700</v>
      </c>
      <c r="CM112" s="2">
        <f t="shared" si="76"/>
        <v>9.0833333333333339</v>
      </c>
      <c r="CN112" s="2">
        <v>0.2</v>
      </c>
      <c r="CO112" s="2">
        <f t="shared" si="77"/>
        <v>2.0000000000000001E-4</v>
      </c>
      <c r="CP112" s="2">
        <f t="shared" si="78"/>
        <v>1.9736921052947367</v>
      </c>
      <c r="CQ112" s="65" t="s">
        <v>4</v>
      </c>
      <c r="CR112" s="8"/>
      <c r="CS112" s="8"/>
      <c r="CT112" s="8"/>
      <c r="CU112" s="52"/>
      <c r="CV112" s="52"/>
      <c r="CW112" s="52"/>
      <c r="CX112" s="2">
        <f t="shared" si="112"/>
        <v>32700</v>
      </c>
      <c r="CY112" s="2">
        <f t="shared" si="79"/>
        <v>9.0833333333333339</v>
      </c>
      <c r="CZ112" s="2">
        <v>0.2</v>
      </c>
      <c r="DA112" s="2">
        <f t="shared" si="80"/>
        <v>2.0000000000000001E-4</v>
      </c>
      <c r="DB112" s="2">
        <f t="shared" si="81"/>
        <v>1.9736921052947367</v>
      </c>
      <c r="DC112" s="65" t="s">
        <v>4</v>
      </c>
      <c r="DD112" s="8"/>
      <c r="DE112" s="8"/>
      <c r="DF112" s="8"/>
      <c r="DG112" s="52"/>
      <c r="DH112" s="52"/>
      <c r="DI112" s="52"/>
      <c r="DJ112" s="52"/>
      <c r="DK112" s="2">
        <f t="shared" si="113"/>
        <v>32700</v>
      </c>
      <c r="DL112" s="2">
        <f t="shared" si="82"/>
        <v>9.0833333333333339</v>
      </c>
      <c r="DM112" s="2">
        <v>0.3</v>
      </c>
      <c r="DN112" s="2">
        <f t="shared" si="83"/>
        <v>2.9999999999999997E-4</v>
      </c>
      <c r="DO112" s="2">
        <f t="shared" si="84"/>
        <v>2.9605381579421048</v>
      </c>
      <c r="DP112" s="65" t="s">
        <v>4</v>
      </c>
      <c r="DQ112" s="52"/>
      <c r="DR112" s="52"/>
      <c r="DS112" s="52"/>
      <c r="DT112" s="8">
        <f t="shared" si="85"/>
        <v>2.3026407895105261</v>
      </c>
      <c r="DU112" s="8"/>
      <c r="DV112" s="8"/>
      <c r="DW112" s="8"/>
      <c r="DX112" s="8"/>
      <c r="DY112" s="8"/>
      <c r="DZ112" s="52"/>
      <c r="ER112" s="2">
        <f t="shared" si="114"/>
        <v>32700</v>
      </c>
      <c r="ES112" s="2">
        <f t="shared" si="86"/>
        <v>9.0833333333333339</v>
      </c>
      <c r="ET112" s="2">
        <v>0.3</v>
      </c>
      <c r="EU112" s="2">
        <f t="shared" si="87"/>
        <v>2.9999999999999997E-4</v>
      </c>
      <c r="EV112" s="2">
        <f t="shared" si="88"/>
        <v>2.9605381579421048</v>
      </c>
      <c r="EW112" s="65" t="s">
        <v>4</v>
      </c>
      <c r="EX112" s="8"/>
      <c r="EY112" s="8"/>
      <c r="EZ112" s="8"/>
      <c r="FA112" s="57"/>
      <c r="FB112" s="57"/>
      <c r="FC112" s="57"/>
      <c r="FD112" s="2">
        <f t="shared" si="115"/>
        <v>32700</v>
      </c>
      <c r="FE112" s="2">
        <f t="shared" si="89"/>
        <v>9.0833333333333339</v>
      </c>
      <c r="FF112" s="2">
        <v>0.2</v>
      </c>
      <c r="FG112" s="2">
        <f t="shared" si="90"/>
        <v>2.0000000000000001E-4</v>
      </c>
      <c r="FH112" s="2">
        <f t="shared" si="91"/>
        <v>1.9736921052947367</v>
      </c>
      <c r="FI112" s="65" t="s">
        <v>4</v>
      </c>
      <c r="FJ112" s="8"/>
      <c r="FK112" s="8"/>
      <c r="FL112" s="8"/>
      <c r="FM112" s="57"/>
      <c r="FN112" s="57"/>
      <c r="FO112" s="57"/>
      <c r="FP112" s="57"/>
      <c r="FQ112" s="2">
        <f t="shared" si="116"/>
        <v>32700</v>
      </c>
      <c r="FR112" s="2">
        <f t="shared" si="92"/>
        <v>9.0833333333333339</v>
      </c>
      <c r="FS112" s="2">
        <v>0.3</v>
      </c>
      <c r="FT112" s="2">
        <f t="shared" si="93"/>
        <v>2.9999999999999997E-4</v>
      </c>
      <c r="FU112" s="2">
        <f t="shared" si="94"/>
        <v>2.9605381579421048</v>
      </c>
      <c r="FV112" s="65" t="s">
        <v>4</v>
      </c>
      <c r="FZ112" s="8">
        <f t="shared" si="95"/>
        <v>2.6315894737263155</v>
      </c>
      <c r="GA112" s="8"/>
      <c r="GB112" s="8"/>
      <c r="GC112" s="8"/>
      <c r="GD112" s="8"/>
      <c r="GE112" s="8"/>
      <c r="GG112" s="57"/>
      <c r="GH112" s="57"/>
      <c r="GI112" s="57"/>
      <c r="GJ112" s="57"/>
      <c r="GK112" s="57"/>
      <c r="GL112" s="2">
        <f t="shared" si="117"/>
        <v>32700</v>
      </c>
      <c r="GM112" s="2">
        <f t="shared" si="96"/>
        <v>9.0833333333333339</v>
      </c>
      <c r="GN112" s="2">
        <v>0.2</v>
      </c>
      <c r="GO112" s="2">
        <f t="shared" si="97"/>
        <v>2.0000000000000001E-4</v>
      </c>
      <c r="GP112" s="2">
        <f t="shared" si="98"/>
        <v>1.9736921052947367</v>
      </c>
      <c r="GQ112" s="65" t="s">
        <v>4</v>
      </c>
      <c r="GR112" s="8"/>
      <c r="GS112" s="8"/>
      <c r="GT112" s="8"/>
      <c r="GU112" s="57"/>
      <c r="GV112" s="57"/>
      <c r="GW112" s="57"/>
      <c r="GX112" s="2">
        <f t="shared" si="118"/>
        <v>32700</v>
      </c>
      <c r="GY112" s="2">
        <f t="shared" si="99"/>
        <v>9.0833333333333339</v>
      </c>
      <c r="GZ112" s="2">
        <v>0.2</v>
      </c>
      <c r="HA112" s="2">
        <f t="shared" si="100"/>
        <v>2.0000000000000001E-4</v>
      </c>
      <c r="HB112" s="2">
        <f t="shared" si="101"/>
        <v>1.9736921052947367</v>
      </c>
      <c r="HC112" s="65" t="s">
        <v>4</v>
      </c>
      <c r="HD112" s="8"/>
      <c r="HE112" s="8"/>
      <c r="HF112" s="8"/>
      <c r="HG112" s="57"/>
      <c r="HH112" s="57"/>
      <c r="HI112" s="57"/>
      <c r="HJ112" s="57"/>
      <c r="HK112" s="2">
        <f t="shared" si="119"/>
        <v>32700</v>
      </c>
      <c r="HL112" s="2">
        <f t="shared" si="102"/>
        <v>9.0833333333333339</v>
      </c>
      <c r="HM112" s="2">
        <v>0.3</v>
      </c>
      <c r="HN112" s="2">
        <f t="shared" si="103"/>
        <v>2.9999999999999997E-4</v>
      </c>
      <c r="HO112" s="2">
        <f t="shared" si="104"/>
        <v>2.9605381579421048</v>
      </c>
      <c r="HP112" s="65" t="s">
        <v>4</v>
      </c>
      <c r="HQ112" s="57"/>
      <c r="HR112" s="57"/>
      <c r="HS112" s="57"/>
      <c r="HT112" s="8">
        <f t="shared" si="105"/>
        <v>2.3026407895105261</v>
      </c>
      <c r="HU112" s="8"/>
      <c r="HV112" s="8"/>
      <c r="HW112" s="8"/>
      <c r="HX112" s="8"/>
      <c r="HY112" s="8"/>
      <c r="HZ112" s="57"/>
    </row>
    <row r="113" spans="1:234" x14ac:dyDescent="0.25">
      <c r="A113" s="2">
        <f t="shared" si="106"/>
        <v>33000</v>
      </c>
      <c r="B113" s="2">
        <f t="shared" si="60"/>
        <v>9.1666666666666661</v>
      </c>
      <c r="C113" s="2">
        <v>0.2</v>
      </c>
      <c r="D113" s="2">
        <f t="shared" si="61"/>
        <v>2.0000000000000001E-4</v>
      </c>
      <c r="E113" s="2">
        <f t="shared" si="62"/>
        <v>1.9736921052947367</v>
      </c>
      <c r="F113" s="65"/>
      <c r="G113" s="8"/>
      <c r="H113" s="8"/>
      <c r="I113" s="8"/>
      <c r="J113" s="44"/>
      <c r="K113" s="44"/>
      <c r="L113" s="44"/>
      <c r="M113" s="44"/>
      <c r="N113" s="44"/>
      <c r="W113" s="2">
        <f t="shared" si="107"/>
        <v>33000</v>
      </c>
      <c r="X113" s="2">
        <f t="shared" si="63"/>
        <v>9.1666666666666661</v>
      </c>
      <c r="Y113" s="2">
        <v>0.2</v>
      </c>
      <c r="Z113" s="2">
        <f t="shared" si="64"/>
        <v>2.0000000000000001E-4</v>
      </c>
      <c r="AA113" s="2">
        <f t="shared" si="65"/>
        <v>1.6438421918071235</v>
      </c>
      <c r="AB113" s="65"/>
      <c r="AC113" s="8"/>
      <c r="AD113" s="8"/>
      <c r="AE113" s="8"/>
      <c r="AF113" s="44"/>
      <c r="AG113" s="44"/>
      <c r="AH113" s="44"/>
      <c r="AI113" s="44"/>
      <c r="AJ113" s="44"/>
      <c r="AQ113" s="2">
        <f t="shared" si="108"/>
        <v>33000</v>
      </c>
      <c r="AR113" s="2">
        <f t="shared" si="66"/>
        <v>9.1666666666666661</v>
      </c>
      <c r="AS113" s="2">
        <v>0.2</v>
      </c>
      <c r="AT113" s="2">
        <f t="shared" si="67"/>
        <v>2.0000000000000001E-4</v>
      </c>
      <c r="AU113" s="2">
        <f t="shared" si="68"/>
        <v>1.9736921052947367</v>
      </c>
      <c r="AV113" s="65"/>
      <c r="AW113" s="8"/>
      <c r="AX113" s="8"/>
      <c r="AY113" s="8"/>
      <c r="AZ113" s="52"/>
      <c r="BA113" s="52"/>
      <c r="BB113" s="52"/>
      <c r="BC113" s="2">
        <f t="shared" si="109"/>
        <v>33000</v>
      </c>
      <c r="BD113" s="2">
        <f t="shared" si="69"/>
        <v>9.1666666666666661</v>
      </c>
      <c r="BE113" s="2">
        <v>0.1</v>
      </c>
      <c r="BF113" s="2">
        <f t="shared" si="70"/>
        <v>1E-4</v>
      </c>
      <c r="BG113" s="2">
        <f t="shared" si="71"/>
        <v>0.98684605264736835</v>
      </c>
      <c r="BH113" s="65"/>
      <c r="BI113" s="8"/>
      <c r="BJ113" s="8"/>
      <c r="BK113" s="8"/>
      <c r="BL113" s="52"/>
      <c r="BM113" s="52"/>
      <c r="BN113" s="52"/>
      <c r="BO113" s="52"/>
      <c r="BP113" s="2">
        <f t="shared" si="110"/>
        <v>33000</v>
      </c>
      <c r="BQ113" s="2">
        <f t="shared" si="72"/>
        <v>9.1666666666666661</v>
      </c>
      <c r="BR113" s="2">
        <v>0.2</v>
      </c>
      <c r="BS113" s="2">
        <f t="shared" si="73"/>
        <v>2.0000000000000001E-4</v>
      </c>
      <c r="BT113" s="2">
        <f t="shared" si="74"/>
        <v>1.9736921052947367</v>
      </c>
      <c r="BU113" s="65"/>
      <c r="BV113" s="52"/>
      <c r="BW113" s="52"/>
      <c r="BX113" s="52"/>
      <c r="BY113" s="8">
        <f t="shared" si="75"/>
        <v>1.6447434210789471</v>
      </c>
      <c r="BZ113" s="8"/>
      <c r="CA113" s="8"/>
      <c r="CB113" s="8"/>
      <c r="CC113" s="8"/>
      <c r="CD113" s="8"/>
      <c r="CE113" s="52"/>
      <c r="CL113" s="2">
        <f t="shared" si="111"/>
        <v>33000</v>
      </c>
      <c r="CM113" s="2">
        <f t="shared" si="76"/>
        <v>9.1666666666666661</v>
      </c>
      <c r="CN113" s="2">
        <v>0.1</v>
      </c>
      <c r="CO113" s="2">
        <f t="shared" si="77"/>
        <v>1E-4</v>
      </c>
      <c r="CP113" s="2">
        <f t="shared" si="78"/>
        <v>0.98684605264736835</v>
      </c>
      <c r="CQ113" s="65"/>
      <c r="CR113" s="8"/>
      <c r="CS113" s="8"/>
      <c r="CT113" s="8"/>
      <c r="CU113" s="52"/>
      <c r="CV113" s="52"/>
      <c r="CW113" s="52"/>
      <c r="CX113" s="2">
        <f t="shared" si="112"/>
        <v>33000</v>
      </c>
      <c r="CY113" s="2">
        <f t="shared" si="79"/>
        <v>9.1666666666666661</v>
      </c>
      <c r="CZ113" s="2">
        <v>0.1</v>
      </c>
      <c r="DA113" s="2">
        <f t="shared" si="80"/>
        <v>1E-4</v>
      </c>
      <c r="DB113" s="2">
        <f t="shared" si="81"/>
        <v>0.98684605264736835</v>
      </c>
      <c r="DC113" s="65"/>
      <c r="DD113" s="8"/>
      <c r="DE113" s="8"/>
      <c r="DF113" s="8"/>
      <c r="DG113" s="52"/>
      <c r="DH113" s="52"/>
      <c r="DI113" s="52"/>
      <c r="DJ113" s="52"/>
      <c r="DK113" s="2">
        <f t="shared" si="113"/>
        <v>33000</v>
      </c>
      <c r="DL113" s="2">
        <f t="shared" si="82"/>
        <v>9.1666666666666661</v>
      </c>
      <c r="DM113" s="2">
        <v>0.2</v>
      </c>
      <c r="DN113" s="2">
        <f t="shared" si="83"/>
        <v>2.0000000000000001E-4</v>
      </c>
      <c r="DO113" s="2">
        <f t="shared" si="84"/>
        <v>1.9736921052947367</v>
      </c>
      <c r="DP113" s="65"/>
      <c r="DQ113" s="52"/>
      <c r="DR113" s="52"/>
      <c r="DS113" s="52"/>
      <c r="DT113" s="8">
        <f t="shared" si="85"/>
        <v>1.3157947368631577</v>
      </c>
      <c r="DU113" s="8"/>
      <c r="DV113" s="8"/>
      <c r="DW113" s="8"/>
      <c r="DX113" s="8"/>
      <c r="DY113" s="8"/>
      <c r="DZ113" s="52"/>
      <c r="ER113" s="2">
        <f t="shared" si="114"/>
        <v>33000</v>
      </c>
      <c r="ES113" s="2">
        <f t="shared" si="86"/>
        <v>9.1666666666666661</v>
      </c>
      <c r="ET113" s="2">
        <v>0.2</v>
      </c>
      <c r="EU113" s="2">
        <f t="shared" si="87"/>
        <v>2.0000000000000001E-4</v>
      </c>
      <c r="EV113" s="2">
        <f t="shared" si="88"/>
        <v>1.9736921052947367</v>
      </c>
      <c r="EW113" s="65"/>
      <c r="EX113" s="8"/>
      <c r="EY113" s="8"/>
      <c r="EZ113" s="8"/>
      <c r="FA113" s="57"/>
      <c r="FB113" s="57"/>
      <c r="FC113" s="57"/>
      <c r="FD113" s="2">
        <f t="shared" si="115"/>
        <v>33000</v>
      </c>
      <c r="FE113" s="2">
        <f t="shared" si="89"/>
        <v>9.1666666666666661</v>
      </c>
      <c r="FF113" s="2">
        <v>0.1</v>
      </c>
      <c r="FG113" s="2">
        <f t="shared" si="90"/>
        <v>1E-4</v>
      </c>
      <c r="FH113" s="2">
        <f t="shared" si="91"/>
        <v>0.98684605264736835</v>
      </c>
      <c r="FI113" s="65"/>
      <c r="FJ113" s="8"/>
      <c r="FK113" s="8"/>
      <c r="FL113" s="8"/>
      <c r="FM113" s="57"/>
      <c r="FN113" s="57"/>
      <c r="FO113" s="57"/>
      <c r="FP113" s="57"/>
      <c r="FQ113" s="2">
        <f t="shared" si="116"/>
        <v>33000</v>
      </c>
      <c r="FR113" s="2">
        <f t="shared" si="92"/>
        <v>9.1666666666666661</v>
      </c>
      <c r="FS113" s="2">
        <v>0.2</v>
      </c>
      <c r="FT113" s="2">
        <f t="shared" si="93"/>
        <v>2.0000000000000001E-4</v>
      </c>
      <c r="FU113" s="2">
        <f t="shared" si="94"/>
        <v>1.9736921052947367</v>
      </c>
      <c r="FV113" s="65"/>
      <c r="FZ113" s="8">
        <f t="shared" si="95"/>
        <v>1.6447434210789471</v>
      </c>
      <c r="GA113" s="8"/>
      <c r="GB113" s="8"/>
      <c r="GC113" s="8"/>
      <c r="GD113" s="8"/>
      <c r="GE113" s="8"/>
      <c r="GG113" s="57"/>
      <c r="GH113" s="57"/>
      <c r="GI113" s="57"/>
      <c r="GJ113" s="57"/>
      <c r="GK113" s="57"/>
      <c r="GL113" s="2">
        <f t="shared" si="117"/>
        <v>33000</v>
      </c>
      <c r="GM113" s="2">
        <f t="shared" si="96"/>
        <v>9.1666666666666661</v>
      </c>
      <c r="GN113" s="2">
        <v>0.2</v>
      </c>
      <c r="GO113" s="2">
        <f t="shared" si="97"/>
        <v>2.0000000000000001E-4</v>
      </c>
      <c r="GP113" s="2">
        <f t="shared" si="98"/>
        <v>1.9736921052947367</v>
      </c>
      <c r="GQ113" s="65"/>
      <c r="GR113" s="8"/>
      <c r="GS113" s="8"/>
      <c r="GT113" s="8"/>
      <c r="GU113" s="57"/>
      <c r="GV113" s="57"/>
      <c r="GW113" s="57"/>
      <c r="GX113" s="2">
        <f t="shared" si="118"/>
        <v>33000</v>
      </c>
      <c r="GY113" s="2">
        <f t="shared" si="99"/>
        <v>9.1666666666666661</v>
      </c>
      <c r="GZ113" s="2">
        <v>0.1</v>
      </c>
      <c r="HA113" s="2">
        <f t="shared" si="100"/>
        <v>1E-4</v>
      </c>
      <c r="HB113" s="2">
        <f t="shared" si="101"/>
        <v>0.98684605264736835</v>
      </c>
      <c r="HC113" s="65"/>
      <c r="HD113" s="8"/>
      <c r="HE113" s="8"/>
      <c r="HF113" s="8"/>
      <c r="HG113" s="57"/>
      <c r="HH113" s="57"/>
      <c r="HI113" s="57"/>
      <c r="HJ113" s="57"/>
      <c r="HK113" s="2">
        <f t="shared" si="119"/>
        <v>33000</v>
      </c>
      <c r="HL113" s="2">
        <f t="shared" si="102"/>
        <v>9.1666666666666661</v>
      </c>
      <c r="HM113" s="2">
        <v>0.2</v>
      </c>
      <c r="HN113" s="2">
        <f t="shared" si="103"/>
        <v>2.0000000000000001E-4</v>
      </c>
      <c r="HO113" s="2">
        <f t="shared" si="104"/>
        <v>1.9736921052947367</v>
      </c>
      <c r="HP113" s="65"/>
      <c r="HQ113" s="57"/>
      <c r="HR113" s="57"/>
      <c r="HS113" s="57"/>
      <c r="HT113" s="8">
        <f t="shared" si="105"/>
        <v>1.6447434210789471</v>
      </c>
      <c r="HU113" s="8"/>
      <c r="HV113" s="8"/>
      <c r="HW113" s="8"/>
      <c r="HX113" s="8"/>
      <c r="HY113" s="8"/>
      <c r="HZ113" s="57"/>
    </row>
    <row r="114" spans="1:234" x14ac:dyDescent="0.25">
      <c r="A114" s="2">
        <f t="shared" si="106"/>
        <v>33300</v>
      </c>
      <c r="B114" s="2">
        <f t="shared" si="60"/>
        <v>9.25</v>
      </c>
      <c r="C114" s="2">
        <v>0.2</v>
      </c>
      <c r="D114" s="2">
        <f t="shared" si="61"/>
        <v>2.0000000000000001E-4</v>
      </c>
      <c r="E114" s="2">
        <f t="shared" si="62"/>
        <v>1.9736921052947367</v>
      </c>
      <c r="F114" s="65"/>
      <c r="G114" s="8"/>
      <c r="H114" s="8"/>
      <c r="I114" s="8"/>
      <c r="J114" s="44"/>
      <c r="K114" s="44"/>
      <c r="L114" s="44"/>
      <c r="M114" s="44"/>
      <c r="N114" s="44"/>
      <c r="W114" s="2">
        <f t="shared" si="107"/>
        <v>33300</v>
      </c>
      <c r="X114" s="2">
        <f t="shared" si="63"/>
        <v>9.25</v>
      </c>
      <c r="Y114" s="2">
        <v>0.2</v>
      </c>
      <c r="Z114" s="2">
        <f t="shared" si="64"/>
        <v>2.0000000000000001E-4</v>
      </c>
      <c r="AA114" s="2">
        <f t="shared" si="65"/>
        <v>1.6438421918071235</v>
      </c>
      <c r="AB114" s="65"/>
      <c r="AC114" s="8"/>
      <c r="AD114" s="8"/>
      <c r="AE114" s="8"/>
      <c r="AF114" s="44"/>
      <c r="AG114" s="44"/>
      <c r="AH114" s="44"/>
      <c r="AI114" s="44"/>
      <c r="AJ114" s="44"/>
      <c r="AQ114" s="2">
        <f t="shared" si="108"/>
        <v>33300</v>
      </c>
      <c r="AR114" s="2">
        <f t="shared" si="66"/>
        <v>9.25</v>
      </c>
      <c r="AS114" s="2">
        <v>0.2</v>
      </c>
      <c r="AT114" s="2">
        <f t="shared" si="67"/>
        <v>2.0000000000000001E-4</v>
      </c>
      <c r="AU114" s="2">
        <f t="shared" si="68"/>
        <v>1.9736921052947367</v>
      </c>
      <c r="AV114" s="65"/>
      <c r="AW114" s="8"/>
      <c r="AX114" s="8"/>
      <c r="AY114" s="8"/>
      <c r="AZ114" s="52"/>
      <c r="BA114" s="52"/>
      <c r="BB114" s="52"/>
      <c r="BC114" s="2">
        <f t="shared" si="109"/>
        <v>33300</v>
      </c>
      <c r="BD114" s="2">
        <f t="shared" si="69"/>
        <v>9.25</v>
      </c>
      <c r="BE114" s="2">
        <v>0.2</v>
      </c>
      <c r="BF114" s="2">
        <f t="shared" si="70"/>
        <v>2.0000000000000001E-4</v>
      </c>
      <c r="BG114" s="2">
        <f t="shared" si="71"/>
        <v>1.9736921052947367</v>
      </c>
      <c r="BH114" s="65"/>
      <c r="BI114" s="8"/>
      <c r="BJ114" s="8"/>
      <c r="BK114" s="8"/>
      <c r="BL114" s="52"/>
      <c r="BM114" s="52"/>
      <c r="BN114" s="52"/>
      <c r="BO114" s="52"/>
      <c r="BP114" s="2">
        <f t="shared" si="110"/>
        <v>33300</v>
      </c>
      <c r="BQ114" s="2">
        <f t="shared" si="72"/>
        <v>9.25</v>
      </c>
      <c r="BR114" s="2">
        <v>0.2</v>
      </c>
      <c r="BS114" s="2">
        <f t="shared" si="73"/>
        <v>2.0000000000000001E-4</v>
      </c>
      <c r="BT114" s="2">
        <f t="shared" si="74"/>
        <v>1.9736921052947367</v>
      </c>
      <c r="BU114" s="65"/>
      <c r="BV114" s="52"/>
      <c r="BW114" s="52"/>
      <c r="BX114" s="52"/>
      <c r="BY114" s="8">
        <f t="shared" si="75"/>
        <v>1.9736921052947369</v>
      </c>
      <c r="BZ114" s="8"/>
      <c r="CA114" s="8"/>
      <c r="CB114" s="8"/>
      <c r="CC114" s="8"/>
      <c r="CD114" s="8"/>
      <c r="CE114" s="52"/>
      <c r="CL114" s="2">
        <f t="shared" si="111"/>
        <v>33300</v>
      </c>
      <c r="CM114" s="2">
        <f t="shared" si="76"/>
        <v>9.25</v>
      </c>
      <c r="CN114" s="2">
        <v>0.2</v>
      </c>
      <c r="CO114" s="2">
        <f t="shared" si="77"/>
        <v>2.0000000000000001E-4</v>
      </c>
      <c r="CP114" s="2">
        <f t="shared" si="78"/>
        <v>1.9736921052947367</v>
      </c>
      <c r="CQ114" s="65"/>
      <c r="CR114" s="8"/>
      <c r="CS114" s="8"/>
      <c r="CT114" s="8"/>
      <c r="CU114" s="52"/>
      <c r="CV114" s="52"/>
      <c r="CW114" s="52"/>
      <c r="CX114" s="2">
        <f t="shared" si="112"/>
        <v>33300</v>
      </c>
      <c r="CY114" s="2">
        <f t="shared" si="79"/>
        <v>9.25</v>
      </c>
      <c r="CZ114" s="2">
        <v>0.2</v>
      </c>
      <c r="DA114" s="2">
        <f t="shared" si="80"/>
        <v>2.0000000000000001E-4</v>
      </c>
      <c r="DB114" s="2">
        <f t="shared" si="81"/>
        <v>1.9736921052947367</v>
      </c>
      <c r="DC114" s="65"/>
      <c r="DD114" s="8"/>
      <c r="DE114" s="8"/>
      <c r="DF114" s="8"/>
      <c r="DG114" s="52"/>
      <c r="DH114" s="52"/>
      <c r="DI114" s="52"/>
      <c r="DJ114" s="52"/>
      <c r="DK114" s="2">
        <f t="shared" si="113"/>
        <v>33300</v>
      </c>
      <c r="DL114" s="2">
        <f t="shared" si="82"/>
        <v>9.25</v>
      </c>
      <c r="DM114" s="2">
        <v>0.2</v>
      </c>
      <c r="DN114" s="2">
        <f t="shared" si="83"/>
        <v>2.0000000000000001E-4</v>
      </c>
      <c r="DO114" s="2">
        <f t="shared" si="84"/>
        <v>1.9736921052947367</v>
      </c>
      <c r="DP114" s="65"/>
      <c r="DQ114" s="52"/>
      <c r="DR114" s="52"/>
      <c r="DS114" s="52"/>
      <c r="DT114" s="8">
        <f t="shared" si="85"/>
        <v>1.9736921052947369</v>
      </c>
      <c r="DU114" s="8"/>
      <c r="DV114" s="8"/>
      <c r="DW114" s="8"/>
      <c r="DX114" s="8"/>
      <c r="DY114" s="8"/>
      <c r="DZ114" s="52"/>
      <c r="ER114" s="2">
        <f t="shared" si="114"/>
        <v>33300</v>
      </c>
      <c r="ES114" s="2">
        <f t="shared" si="86"/>
        <v>9.25</v>
      </c>
      <c r="ET114" s="2">
        <v>0.3</v>
      </c>
      <c r="EU114" s="2">
        <f t="shared" si="87"/>
        <v>2.9999999999999997E-4</v>
      </c>
      <c r="EV114" s="2">
        <f t="shared" si="88"/>
        <v>2.9605381579421048</v>
      </c>
      <c r="EW114" s="65"/>
      <c r="EX114" s="8"/>
      <c r="EY114" s="8"/>
      <c r="EZ114" s="8"/>
      <c r="FA114" s="57"/>
      <c r="FB114" s="57"/>
      <c r="FC114" s="57"/>
      <c r="FD114" s="2">
        <f t="shared" si="115"/>
        <v>33300</v>
      </c>
      <c r="FE114" s="2">
        <f t="shared" si="89"/>
        <v>9.25</v>
      </c>
      <c r="FF114" s="2">
        <v>0.2</v>
      </c>
      <c r="FG114" s="2">
        <f t="shared" si="90"/>
        <v>2.0000000000000001E-4</v>
      </c>
      <c r="FH114" s="2">
        <f t="shared" si="91"/>
        <v>1.9736921052947367</v>
      </c>
      <c r="FI114" s="65"/>
      <c r="FJ114" s="8"/>
      <c r="FK114" s="8"/>
      <c r="FL114" s="8"/>
      <c r="FM114" s="57"/>
      <c r="FN114" s="57"/>
      <c r="FO114" s="57"/>
      <c r="FP114" s="57"/>
      <c r="FQ114" s="2">
        <f t="shared" si="116"/>
        <v>33300</v>
      </c>
      <c r="FR114" s="2">
        <f t="shared" si="92"/>
        <v>9.25</v>
      </c>
      <c r="FS114" s="2">
        <v>0.2</v>
      </c>
      <c r="FT114" s="2">
        <f t="shared" si="93"/>
        <v>2.0000000000000001E-4</v>
      </c>
      <c r="FU114" s="2">
        <f t="shared" si="94"/>
        <v>1.9736921052947367</v>
      </c>
      <c r="FV114" s="65"/>
      <c r="FZ114" s="8">
        <f t="shared" si="95"/>
        <v>2.3026407895105261</v>
      </c>
      <c r="GA114" s="8"/>
      <c r="GB114" s="8"/>
      <c r="GC114" s="8"/>
      <c r="GD114" s="8"/>
      <c r="GE114" s="8"/>
      <c r="GG114" s="57"/>
      <c r="GH114" s="57"/>
      <c r="GI114" s="57"/>
      <c r="GJ114" s="57"/>
      <c r="GK114" s="57"/>
      <c r="GL114" s="2">
        <f t="shared" si="117"/>
        <v>33300</v>
      </c>
      <c r="GM114" s="2">
        <f t="shared" si="96"/>
        <v>9.25</v>
      </c>
      <c r="GN114" s="2">
        <v>0.2</v>
      </c>
      <c r="GO114" s="2">
        <f t="shared" si="97"/>
        <v>2.0000000000000001E-4</v>
      </c>
      <c r="GP114" s="2">
        <f t="shared" si="98"/>
        <v>1.9736921052947367</v>
      </c>
      <c r="GQ114" s="65"/>
      <c r="GR114" s="8"/>
      <c r="GS114" s="8"/>
      <c r="GT114" s="8"/>
      <c r="GU114" s="57"/>
      <c r="GV114" s="57"/>
      <c r="GW114" s="57"/>
      <c r="GX114" s="2">
        <f t="shared" si="118"/>
        <v>33300</v>
      </c>
      <c r="GY114" s="2">
        <f t="shared" si="99"/>
        <v>9.25</v>
      </c>
      <c r="GZ114" s="2">
        <v>0.2</v>
      </c>
      <c r="HA114" s="2">
        <f t="shared" si="100"/>
        <v>2.0000000000000001E-4</v>
      </c>
      <c r="HB114" s="2">
        <f t="shared" si="101"/>
        <v>1.9736921052947367</v>
      </c>
      <c r="HC114" s="65"/>
      <c r="HD114" s="8"/>
      <c r="HE114" s="8"/>
      <c r="HF114" s="8"/>
      <c r="HG114" s="57"/>
      <c r="HH114" s="57"/>
      <c r="HI114" s="57"/>
      <c r="HJ114" s="57"/>
      <c r="HK114" s="2">
        <f t="shared" si="119"/>
        <v>33300</v>
      </c>
      <c r="HL114" s="2">
        <f t="shared" si="102"/>
        <v>9.25</v>
      </c>
      <c r="HM114" s="2">
        <v>0.2</v>
      </c>
      <c r="HN114" s="2">
        <f t="shared" si="103"/>
        <v>2.0000000000000001E-4</v>
      </c>
      <c r="HO114" s="2">
        <f t="shared" si="104"/>
        <v>1.9736921052947367</v>
      </c>
      <c r="HP114" s="65"/>
      <c r="HQ114" s="57"/>
      <c r="HR114" s="57"/>
      <c r="HS114" s="57"/>
      <c r="HT114" s="8">
        <f t="shared" si="105"/>
        <v>1.9736921052947369</v>
      </c>
      <c r="HU114" s="8"/>
      <c r="HV114" s="8"/>
      <c r="HW114" s="8"/>
      <c r="HX114" s="8"/>
      <c r="HY114" s="8"/>
      <c r="HZ114" s="57"/>
    </row>
    <row r="115" spans="1:234" x14ac:dyDescent="0.25">
      <c r="A115" s="2">
        <f t="shared" si="106"/>
        <v>33600</v>
      </c>
      <c r="B115" s="2">
        <f t="shared" si="60"/>
        <v>9.3333333333333339</v>
      </c>
      <c r="C115" s="2">
        <v>0.2</v>
      </c>
      <c r="D115" s="2">
        <f t="shared" si="61"/>
        <v>2.0000000000000001E-4</v>
      </c>
      <c r="E115" s="2">
        <f t="shared" si="62"/>
        <v>1.9736921052947367</v>
      </c>
      <c r="F115" s="65"/>
      <c r="G115" s="8"/>
      <c r="H115" s="8"/>
      <c r="I115" s="8"/>
      <c r="J115" s="44"/>
      <c r="K115" s="44"/>
      <c r="L115" s="44"/>
      <c r="M115" s="44"/>
      <c r="N115" s="44"/>
      <c r="W115" s="2">
        <f t="shared" si="107"/>
        <v>33600</v>
      </c>
      <c r="X115" s="2">
        <f t="shared" si="63"/>
        <v>9.3333333333333339</v>
      </c>
      <c r="Y115" s="2">
        <v>0.1</v>
      </c>
      <c r="Z115" s="2">
        <f t="shared" si="64"/>
        <v>1E-4</v>
      </c>
      <c r="AA115" s="2">
        <f t="shared" si="65"/>
        <v>0.82192109590356177</v>
      </c>
      <c r="AB115" s="65"/>
      <c r="AC115" s="8"/>
      <c r="AD115" s="8"/>
      <c r="AE115" s="8"/>
      <c r="AF115" s="44"/>
      <c r="AG115" s="44"/>
      <c r="AH115" s="44"/>
      <c r="AI115" s="44"/>
      <c r="AJ115" s="44"/>
      <c r="AQ115" s="2">
        <f t="shared" si="108"/>
        <v>33600</v>
      </c>
      <c r="AR115" s="2">
        <f t="shared" si="66"/>
        <v>9.3333333333333339</v>
      </c>
      <c r="AS115" s="2">
        <v>0.2</v>
      </c>
      <c r="AT115" s="2">
        <f t="shared" si="67"/>
        <v>2.0000000000000001E-4</v>
      </c>
      <c r="AU115" s="2">
        <f t="shared" si="68"/>
        <v>1.9736921052947367</v>
      </c>
      <c r="AV115" s="65"/>
      <c r="AW115" s="8"/>
      <c r="AX115" s="8"/>
      <c r="AY115" s="8"/>
      <c r="AZ115" s="52"/>
      <c r="BA115" s="52"/>
      <c r="BB115" s="52"/>
      <c r="BC115" s="2">
        <f t="shared" si="109"/>
        <v>33600</v>
      </c>
      <c r="BD115" s="2">
        <f t="shared" si="69"/>
        <v>9.3333333333333339</v>
      </c>
      <c r="BE115" s="2">
        <v>0.2</v>
      </c>
      <c r="BF115" s="2">
        <f t="shared" si="70"/>
        <v>2.0000000000000001E-4</v>
      </c>
      <c r="BG115" s="2">
        <f t="shared" si="71"/>
        <v>1.9736921052947367</v>
      </c>
      <c r="BH115" s="65"/>
      <c r="BI115" s="8"/>
      <c r="BJ115" s="8"/>
      <c r="BK115" s="8"/>
      <c r="BL115" s="52"/>
      <c r="BM115" s="52"/>
      <c r="BN115" s="52"/>
      <c r="BO115" s="52"/>
      <c r="BP115" s="2">
        <f t="shared" si="110"/>
        <v>33600</v>
      </c>
      <c r="BQ115" s="2">
        <f t="shared" si="72"/>
        <v>9.3333333333333339</v>
      </c>
      <c r="BR115" s="2">
        <v>0.2</v>
      </c>
      <c r="BS115" s="2">
        <f t="shared" si="73"/>
        <v>2.0000000000000001E-4</v>
      </c>
      <c r="BT115" s="2">
        <f t="shared" si="74"/>
        <v>1.9736921052947367</v>
      </c>
      <c r="BU115" s="65"/>
      <c r="BV115" s="52"/>
      <c r="BW115" s="52"/>
      <c r="BX115" s="52"/>
      <c r="BY115" s="8">
        <f t="shared" si="75"/>
        <v>1.9736921052947369</v>
      </c>
      <c r="BZ115" s="8"/>
      <c r="CA115" s="8"/>
      <c r="CB115" s="8"/>
      <c r="CC115" s="8"/>
      <c r="CD115" s="8"/>
      <c r="CE115" s="52"/>
      <c r="CL115" s="2">
        <f t="shared" si="111"/>
        <v>33600</v>
      </c>
      <c r="CM115" s="2">
        <f t="shared" si="76"/>
        <v>9.3333333333333339</v>
      </c>
      <c r="CN115" s="2">
        <v>0.2</v>
      </c>
      <c r="CO115" s="2">
        <f t="shared" si="77"/>
        <v>2.0000000000000001E-4</v>
      </c>
      <c r="CP115" s="2">
        <f t="shared" si="78"/>
        <v>1.9736921052947367</v>
      </c>
      <c r="CQ115" s="65"/>
      <c r="CR115" s="8"/>
      <c r="CS115" s="8"/>
      <c r="CT115" s="8"/>
      <c r="CU115" s="52"/>
      <c r="CV115" s="52"/>
      <c r="CW115" s="52"/>
      <c r="CX115" s="2">
        <f t="shared" si="112"/>
        <v>33600</v>
      </c>
      <c r="CY115" s="2">
        <f t="shared" si="79"/>
        <v>9.3333333333333339</v>
      </c>
      <c r="CZ115" s="2">
        <v>0.2</v>
      </c>
      <c r="DA115" s="2">
        <f t="shared" si="80"/>
        <v>2.0000000000000001E-4</v>
      </c>
      <c r="DB115" s="2">
        <f t="shared" si="81"/>
        <v>1.9736921052947367</v>
      </c>
      <c r="DC115" s="65"/>
      <c r="DD115" s="8"/>
      <c r="DE115" s="8"/>
      <c r="DF115" s="8"/>
      <c r="DG115" s="52"/>
      <c r="DH115" s="52"/>
      <c r="DI115" s="52"/>
      <c r="DJ115" s="52"/>
      <c r="DK115" s="2">
        <f t="shared" si="113"/>
        <v>33600</v>
      </c>
      <c r="DL115" s="2">
        <f t="shared" si="82"/>
        <v>9.3333333333333339</v>
      </c>
      <c r="DM115" s="2">
        <v>0.2</v>
      </c>
      <c r="DN115" s="2">
        <f t="shared" si="83"/>
        <v>2.0000000000000001E-4</v>
      </c>
      <c r="DO115" s="2">
        <f t="shared" si="84"/>
        <v>1.9736921052947367</v>
      </c>
      <c r="DP115" s="65"/>
      <c r="DQ115" s="52"/>
      <c r="DR115" s="52"/>
      <c r="DS115" s="52"/>
      <c r="DT115" s="8">
        <f t="shared" si="85"/>
        <v>1.9736921052947369</v>
      </c>
      <c r="DU115" s="8"/>
      <c r="DV115" s="8"/>
      <c r="DW115" s="8"/>
      <c r="DX115" s="8"/>
      <c r="DY115" s="8"/>
      <c r="DZ115" s="52"/>
      <c r="ER115" s="2">
        <f t="shared" si="114"/>
        <v>33600</v>
      </c>
      <c r="ES115" s="2">
        <f t="shared" si="86"/>
        <v>9.3333333333333339</v>
      </c>
      <c r="ET115" s="2">
        <v>0.1</v>
      </c>
      <c r="EU115" s="2">
        <f t="shared" si="87"/>
        <v>1E-4</v>
      </c>
      <c r="EV115" s="2">
        <f t="shared" si="88"/>
        <v>0.98684605264736835</v>
      </c>
      <c r="EW115" s="65"/>
      <c r="EX115" s="8"/>
      <c r="EY115" s="8"/>
      <c r="EZ115" s="8"/>
      <c r="FA115" s="57"/>
      <c r="FB115" s="57"/>
      <c r="FC115" s="57"/>
      <c r="FD115" s="2">
        <f t="shared" si="115"/>
        <v>33600</v>
      </c>
      <c r="FE115" s="2">
        <f t="shared" si="89"/>
        <v>9.3333333333333339</v>
      </c>
      <c r="FF115" s="2">
        <v>0.2</v>
      </c>
      <c r="FG115" s="2">
        <f t="shared" si="90"/>
        <v>2.0000000000000001E-4</v>
      </c>
      <c r="FH115" s="2">
        <f t="shared" si="91"/>
        <v>1.9736921052947367</v>
      </c>
      <c r="FI115" s="65"/>
      <c r="FJ115" s="8"/>
      <c r="FK115" s="8"/>
      <c r="FL115" s="8"/>
      <c r="FM115" s="57"/>
      <c r="FN115" s="57"/>
      <c r="FO115" s="57"/>
      <c r="FP115" s="57"/>
      <c r="FQ115" s="2">
        <f t="shared" si="116"/>
        <v>33600</v>
      </c>
      <c r="FR115" s="2">
        <f t="shared" si="92"/>
        <v>9.3333333333333339</v>
      </c>
      <c r="FS115" s="2">
        <v>0.2</v>
      </c>
      <c r="FT115" s="2">
        <f t="shared" si="93"/>
        <v>2.0000000000000001E-4</v>
      </c>
      <c r="FU115" s="2">
        <f t="shared" si="94"/>
        <v>1.9736921052947367</v>
      </c>
      <c r="FV115" s="65"/>
      <c r="FZ115" s="8">
        <f t="shared" si="95"/>
        <v>1.6447434210789471</v>
      </c>
      <c r="GA115" s="8"/>
      <c r="GB115" s="8"/>
      <c r="GC115" s="8"/>
      <c r="GD115" s="8"/>
      <c r="GE115" s="8"/>
      <c r="GG115" s="57"/>
      <c r="GH115" s="57"/>
      <c r="GI115" s="57"/>
      <c r="GJ115" s="57"/>
      <c r="GK115" s="57"/>
      <c r="GL115" s="2">
        <f t="shared" si="117"/>
        <v>33600</v>
      </c>
      <c r="GM115" s="2">
        <f t="shared" si="96"/>
        <v>9.3333333333333339</v>
      </c>
      <c r="GN115" s="2">
        <v>0.2</v>
      </c>
      <c r="GO115" s="2">
        <f t="shared" si="97"/>
        <v>2.0000000000000001E-4</v>
      </c>
      <c r="GP115" s="2">
        <f t="shared" si="98"/>
        <v>1.9736921052947367</v>
      </c>
      <c r="GQ115" s="65"/>
      <c r="GR115" s="8"/>
      <c r="GS115" s="8"/>
      <c r="GT115" s="8"/>
      <c r="GU115" s="57"/>
      <c r="GV115" s="57"/>
      <c r="GW115" s="57"/>
      <c r="GX115" s="2">
        <f t="shared" si="118"/>
        <v>33600</v>
      </c>
      <c r="GY115" s="2">
        <f t="shared" si="99"/>
        <v>9.3333333333333339</v>
      </c>
      <c r="GZ115" s="2">
        <v>0.2</v>
      </c>
      <c r="HA115" s="2">
        <f t="shared" si="100"/>
        <v>2.0000000000000001E-4</v>
      </c>
      <c r="HB115" s="2">
        <f t="shared" si="101"/>
        <v>1.9736921052947367</v>
      </c>
      <c r="HC115" s="65"/>
      <c r="HD115" s="8"/>
      <c r="HE115" s="8"/>
      <c r="HF115" s="8"/>
      <c r="HG115" s="57"/>
      <c r="HH115" s="57"/>
      <c r="HI115" s="57"/>
      <c r="HJ115" s="57"/>
      <c r="HK115" s="2">
        <f t="shared" si="119"/>
        <v>33600</v>
      </c>
      <c r="HL115" s="2">
        <f t="shared" si="102"/>
        <v>9.3333333333333339</v>
      </c>
      <c r="HM115" s="2">
        <v>0.2</v>
      </c>
      <c r="HN115" s="2">
        <f t="shared" si="103"/>
        <v>2.0000000000000001E-4</v>
      </c>
      <c r="HO115" s="2">
        <f t="shared" si="104"/>
        <v>1.9736921052947367</v>
      </c>
      <c r="HP115" s="65"/>
      <c r="HQ115" s="57"/>
      <c r="HR115" s="57"/>
      <c r="HS115" s="57"/>
      <c r="HT115" s="8">
        <f t="shared" si="105"/>
        <v>1.9736921052947369</v>
      </c>
      <c r="HU115" s="8"/>
      <c r="HV115" s="8"/>
      <c r="HW115" s="8"/>
      <c r="HX115" s="8"/>
      <c r="HY115" s="8"/>
      <c r="HZ115" s="57"/>
    </row>
    <row r="116" spans="1:234" x14ac:dyDescent="0.25">
      <c r="A116" s="2">
        <f t="shared" si="106"/>
        <v>33900</v>
      </c>
      <c r="B116" s="2">
        <f t="shared" si="60"/>
        <v>9.4166666666666661</v>
      </c>
      <c r="C116" s="2">
        <v>0.2</v>
      </c>
      <c r="D116" s="2">
        <f t="shared" si="61"/>
        <v>2.0000000000000001E-4</v>
      </c>
      <c r="E116" s="2">
        <f t="shared" si="62"/>
        <v>1.9736921052947367</v>
      </c>
      <c r="F116" s="65"/>
      <c r="G116" s="8"/>
      <c r="H116" s="8"/>
      <c r="I116" s="8"/>
      <c r="J116" s="44"/>
      <c r="K116" s="44"/>
      <c r="L116" s="44"/>
      <c r="M116" s="44"/>
      <c r="N116" s="44"/>
      <c r="W116" s="2">
        <f t="shared" si="107"/>
        <v>33900</v>
      </c>
      <c r="X116" s="2">
        <f t="shared" si="63"/>
        <v>9.4166666666666661</v>
      </c>
      <c r="Y116" s="2">
        <v>0.2</v>
      </c>
      <c r="Z116" s="2">
        <f t="shared" si="64"/>
        <v>2.0000000000000001E-4</v>
      </c>
      <c r="AA116" s="2">
        <f t="shared" si="65"/>
        <v>1.6438421918071235</v>
      </c>
      <c r="AB116" s="65"/>
      <c r="AC116" s="8"/>
      <c r="AD116" s="8"/>
      <c r="AE116" s="8"/>
      <c r="AF116" s="44"/>
      <c r="AG116" s="44"/>
      <c r="AH116" s="44"/>
      <c r="AI116" s="44"/>
      <c r="AJ116" s="44"/>
      <c r="AQ116" s="2">
        <f t="shared" si="108"/>
        <v>33900</v>
      </c>
      <c r="AR116" s="2">
        <f t="shared" si="66"/>
        <v>9.4166666666666661</v>
      </c>
      <c r="AS116" s="2">
        <v>0.2</v>
      </c>
      <c r="AT116" s="2">
        <f t="shared" si="67"/>
        <v>2.0000000000000001E-4</v>
      </c>
      <c r="AU116" s="2">
        <f t="shared" si="68"/>
        <v>1.9736921052947367</v>
      </c>
      <c r="AV116" s="65"/>
      <c r="AW116" s="8"/>
      <c r="AX116" s="8"/>
      <c r="AY116" s="8"/>
      <c r="AZ116" s="52"/>
      <c r="BA116" s="52"/>
      <c r="BB116" s="52"/>
      <c r="BC116" s="2">
        <f t="shared" si="109"/>
        <v>33900</v>
      </c>
      <c r="BD116" s="2">
        <f t="shared" si="69"/>
        <v>9.4166666666666661</v>
      </c>
      <c r="BE116" s="2">
        <v>0.1</v>
      </c>
      <c r="BF116" s="2">
        <f t="shared" si="70"/>
        <v>1E-4</v>
      </c>
      <c r="BG116" s="2">
        <f t="shared" si="71"/>
        <v>0.98684605264736835</v>
      </c>
      <c r="BH116" s="65"/>
      <c r="BI116" s="8"/>
      <c r="BJ116" s="8"/>
      <c r="BK116" s="8"/>
      <c r="BL116" s="52"/>
      <c r="BM116" s="52"/>
      <c r="BN116" s="52"/>
      <c r="BO116" s="52"/>
      <c r="BP116" s="2">
        <f t="shared" si="110"/>
        <v>33900</v>
      </c>
      <c r="BQ116" s="2">
        <f t="shared" si="72"/>
        <v>9.4166666666666661</v>
      </c>
      <c r="BR116" s="2">
        <v>0.2</v>
      </c>
      <c r="BS116" s="2">
        <f t="shared" si="73"/>
        <v>2.0000000000000001E-4</v>
      </c>
      <c r="BT116" s="2">
        <f t="shared" si="74"/>
        <v>1.9736921052947367</v>
      </c>
      <c r="BU116" s="65"/>
      <c r="BV116" s="52"/>
      <c r="BW116" s="52"/>
      <c r="BX116" s="52"/>
      <c r="BY116" s="8">
        <f t="shared" si="75"/>
        <v>1.6447434210789471</v>
      </c>
      <c r="BZ116" s="8"/>
      <c r="CA116" s="8"/>
      <c r="CB116" s="8"/>
      <c r="CC116" s="8"/>
      <c r="CD116" s="8"/>
      <c r="CE116" s="52"/>
      <c r="CL116" s="2">
        <f t="shared" si="111"/>
        <v>33900</v>
      </c>
      <c r="CM116" s="2">
        <f t="shared" si="76"/>
        <v>9.4166666666666661</v>
      </c>
      <c r="CN116" s="2">
        <v>0.1</v>
      </c>
      <c r="CO116" s="2">
        <f t="shared" si="77"/>
        <v>1E-4</v>
      </c>
      <c r="CP116" s="2">
        <f t="shared" si="78"/>
        <v>0.98684605264736835</v>
      </c>
      <c r="CQ116" s="65"/>
      <c r="CR116" s="8"/>
      <c r="CS116" s="8"/>
      <c r="CT116" s="8"/>
      <c r="CU116" s="52"/>
      <c r="CV116" s="52"/>
      <c r="CW116" s="52"/>
      <c r="CX116" s="2">
        <f t="shared" si="112"/>
        <v>33900</v>
      </c>
      <c r="CY116" s="2">
        <f t="shared" si="79"/>
        <v>9.4166666666666661</v>
      </c>
      <c r="CZ116" s="2">
        <v>0.1</v>
      </c>
      <c r="DA116" s="2">
        <f t="shared" si="80"/>
        <v>1E-4</v>
      </c>
      <c r="DB116" s="2">
        <f t="shared" si="81"/>
        <v>0.98684605264736835</v>
      </c>
      <c r="DC116" s="65"/>
      <c r="DD116" s="8"/>
      <c r="DE116" s="8"/>
      <c r="DF116" s="8"/>
      <c r="DG116" s="52"/>
      <c r="DH116" s="52"/>
      <c r="DI116" s="52"/>
      <c r="DJ116" s="52"/>
      <c r="DK116" s="2">
        <f t="shared" si="113"/>
        <v>33900</v>
      </c>
      <c r="DL116" s="2">
        <f t="shared" si="82"/>
        <v>9.4166666666666661</v>
      </c>
      <c r="DM116" s="2">
        <v>0.2</v>
      </c>
      <c r="DN116" s="2">
        <f t="shared" si="83"/>
        <v>2.0000000000000001E-4</v>
      </c>
      <c r="DO116" s="2">
        <f t="shared" si="84"/>
        <v>1.9736921052947367</v>
      </c>
      <c r="DP116" s="65"/>
      <c r="DQ116" s="52"/>
      <c r="DR116" s="52"/>
      <c r="DS116" s="52"/>
      <c r="DT116" s="8">
        <f t="shared" si="85"/>
        <v>1.3157947368631577</v>
      </c>
      <c r="DU116" s="8"/>
      <c r="DV116" s="8"/>
      <c r="DW116" s="8"/>
      <c r="DX116" s="8"/>
      <c r="DY116" s="8"/>
      <c r="DZ116" s="52"/>
      <c r="ER116" s="2">
        <f t="shared" si="114"/>
        <v>33900</v>
      </c>
      <c r="ES116" s="2">
        <f t="shared" si="86"/>
        <v>9.4166666666666661</v>
      </c>
      <c r="ET116" s="2">
        <v>0.3</v>
      </c>
      <c r="EU116" s="2">
        <f t="shared" si="87"/>
        <v>2.9999999999999997E-4</v>
      </c>
      <c r="EV116" s="2">
        <f t="shared" si="88"/>
        <v>2.9605381579421048</v>
      </c>
      <c r="EW116" s="65"/>
      <c r="EX116" s="8"/>
      <c r="EY116" s="8"/>
      <c r="EZ116" s="8"/>
      <c r="FA116" s="57"/>
      <c r="FB116" s="57"/>
      <c r="FC116" s="57"/>
      <c r="FD116" s="2">
        <f t="shared" si="115"/>
        <v>33900</v>
      </c>
      <c r="FE116" s="2">
        <f t="shared" si="89"/>
        <v>9.4166666666666661</v>
      </c>
      <c r="FF116" s="2">
        <v>0.1</v>
      </c>
      <c r="FG116" s="2">
        <f t="shared" si="90"/>
        <v>1E-4</v>
      </c>
      <c r="FH116" s="2">
        <f t="shared" si="91"/>
        <v>0.98684605264736835</v>
      </c>
      <c r="FI116" s="65"/>
      <c r="FJ116" s="8"/>
      <c r="FK116" s="8"/>
      <c r="FL116" s="8"/>
      <c r="FM116" s="57"/>
      <c r="FN116" s="57"/>
      <c r="FO116" s="57"/>
      <c r="FP116" s="57"/>
      <c r="FQ116" s="2">
        <f t="shared" si="116"/>
        <v>33900</v>
      </c>
      <c r="FR116" s="2">
        <f t="shared" si="92"/>
        <v>9.4166666666666661</v>
      </c>
      <c r="FS116" s="2">
        <v>0.2</v>
      </c>
      <c r="FT116" s="2">
        <f t="shared" si="93"/>
        <v>2.0000000000000001E-4</v>
      </c>
      <c r="FU116" s="2">
        <f t="shared" si="94"/>
        <v>1.9736921052947367</v>
      </c>
      <c r="FV116" s="65"/>
      <c r="FZ116" s="8">
        <f t="shared" si="95"/>
        <v>1.9736921052947369</v>
      </c>
      <c r="GA116" s="8"/>
      <c r="GB116" s="8"/>
      <c r="GC116" s="8"/>
      <c r="GD116" s="8"/>
      <c r="GE116" s="8"/>
      <c r="GG116" s="57"/>
      <c r="GH116" s="57"/>
      <c r="GI116" s="57"/>
      <c r="GJ116" s="57"/>
      <c r="GK116" s="57"/>
      <c r="GL116" s="2">
        <f t="shared" si="117"/>
        <v>33900</v>
      </c>
      <c r="GM116" s="2">
        <f t="shared" si="96"/>
        <v>9.4166666666666661</v>
      </c>
      <c r="GN116" s="2">
        <v>0.2</v>
      </c>
      <c r="GO116" s="2">
        <f t="shared" si="97"/>
        <v>2.0000000000000001E-4</v>
      </c>
      <c r="GP116" s="2">
        <f t="shared" si="98"/>
        <v>1.9736921052947367</v>
      </c>
      <c r="GQ116" s="65"/>
      <c r="GR116" s="8"/>
      <c r="GS116" s="8"/>
      <c r="GT116" s="8"/>
      <c r="GU116" s="57"/>
      <c r="GV116" s="57"/>
      <c r="GW116" s="57"/>
      <c r="GX116" s="2">
        <f t="shared" si="118"/>
        <v>33900</v>
      </c>
      <c r="GY116" s="2">
        <f t="shared" si="99"/>
        <v>9.4166666666666661</v>
      </c>
      <c r="GZ116" s="2">
        <v>0.1</v>
      </c>
      <c r="HA116" s="2">
        <f t="shared" si="100"/>
        <v>1E-4</v>
      </c>
      <c r="HB116" s="2">
        <f t="shared" si="101"/>
        <v>0.98684605264736835</v>
      </c>
      <c r="HC116" s="65"/>
      <c r="HD116" s="8"/>
      <c r="HE116" s="8"/>
      <c r="HF116" s="8"/>
      <c r="HG116" s="57"/>
      <c r="HH116" s="57"/>
      <c r="HI116" s="57"/>
      <c r="HJ116" s="57"/>
      <c r="HK116" s="2">
        <f t="shared" si="119"/>
        <v>33900</v>
      </c>
      <c r="HL116" s="2">
        <f t="shared" si="102"/>
        <v>9.4166666666666661</v>
      </c>
      <c r="HM116" s="2">
        <v>0.2</v>
      </c>
      <c r="HN116" s="2">
        <f t="shared" si="103"/>
        <v>2.0000000000000001E-4</v>
      </c>
      <c r="HO116" s="2">
        <f t="shared" si="104"/>
        <v>1.9736921052947367</v>
      </c>
      <c r="HP116" s="65"/>
      <c r="HQ116" s="57"/>
      <c r="HR116" s="57"/>
      <c r="HS116" s="57"/>
      <c r="HT116" s="8">
        <f t="shared" si="105"/>
        <v>1.6447434210789471</v>
      </c>
      <c r="HU116" s="8"/>
      <c r="HV116" s="8"/>
      <c r="HW116" s="8"/>
      <c r="HX116" s="8"/>
      <c r="HY116" s="8"/>
      <c r="HZ116" s="57"/>
    </row>
    <row r="117" spans="1:234" x14ac:dyDescent="0.25">
      <c r="A117" s="2">
        <f t="shared" si="106"/>
        <v>34200</v>
      </c>
      <c r="B117" s="2">
        <f t="shared" si="60"/>
        <v>9.5</v>
      </c>
      <c r="C117" s="2">
        <v>0.2</v>
      </c>
      <c r="D117" s="2">
        <f t="shared" si="61"/>
        <v>2.0000000000000001E-4</v>
      </c>
      <c r="E117" s="2">
        <f t="shared" si="62"/>
        <v>1.9736921052947367</v>
      </c>
      <c r="F117" s="65"/>
      <c r="G117" s="22" t="s">
        <v>95</v>
      </c>
      <c r="H117" s="22" t="s">
        <v>106</v>
      </c>
      <c r="I117" s="22" t="s">
        <v>109</v>
      </c>
      <c r="J117" s="44"/>
      <c r="K117" s="44"/>
      <c r="L117" s="44"/>
      <c r="M117" s="44"/>
      <c r="N117" s="44"/>
      <c r="W117" s="2">
        <f t="shared" si="107"/>
        <v>34200</v>
      </c>
      <c r="X117" s="2">
        <f t="shared" si="63"/>
        <v>9.5</v>
      </c>
      <c r="Y117" s="2">
        <v>0.1</v>
      </c>
      <c r="Z117" s="2">
        <f t="shared" si="64"/>
        <v>1E-4</v>
      </c>
      <c r="AA117" s="2">
        <f t="shared" si="65"/>
        <v>0.82192109590356177</v>
      </c>
      <c r="AB117" s="65"/>
      <c r="AC117" s="22" t="s">
        <v>95</v>
      </c>
      <c r="AD117" s="22" t="s">
        <v>106</v>
      </c>
      <c r="AE117" s="22" t="s">
        <v>109</v>
      </c>
      <c r="AF117" s="44"/>
      <c r="AG117" s="44"/>
      <c r="AH117" s="44"/>
      <c r="AI117" s="44"/>
      <c r="AJ117" s="44"/>
      <c r="AQ117" s="2">
        <f t="shared" si="108"/>
        <v>34200</v>
      </c>
      <c r="AR117" s="2">
        <f t="shared" si="66"/>
        <v>9.5</v>
      </c>
      <c r="AS117" s="2">
        <v>0.2</v>
      </c>
      <c r="AT117" s="2">
        <f t="shared" si="67"/>
        <v>2.0000000000000001E-4</v>
      </c>
      <c r="AU117" s="2">
        <f t="shared" si="68"/>
        <v>1.9736921052947367</v>
      </c>
      <c r="AV117" s="65"/>
      <c r="AW117" s="22" t="s">
        <v>95</v>
      </c>
      <c r="AX117" s="22" t="s">
        <v>106</v>
      </c>
      <c r="AY117" s="22" t="s">
        <v>109</v>
      </c>
      <c r="AZ117" s="52"/>
      <c r="BA117" s="52"/>
      <c r="BB117" s="52"/>
      <c r="BC117" s="2">
        <f t="shared" si="109"/>
        <v>34200</v>
      </c>
      <c r="BD117" s="2">
        <f t="shared" si="69"/>
        <v>9.5</v>
      </c>
      <c r="BE117" s="2">
        <v>0.2</v>
      </c>
      <c r="BF117" s="2">
        <f t="shared" si="70"/>
        <v>2.0000000000000001E-4</v>
      </c>
      <c r="BG117" s="2">
        <f t="shared" si="71"/>
        <v>1.9736921052947367</v>
      </c>
      <c r="BH117" s="65"/>
      <c r="BI117" s="22" t="s">
        <v>95</v>
      </c>
      <c r="BJ117" s="22" t="s">
        <v>106</v>
      </c>
      <c r="BK117" s="22" t="s">
        <v>109</v>
      </c>
      <c r="BL117" s="52"/>
      <c r="BM117" s="52"/>
      <c r="BN117" s="52"/>
      <c r="BO117" s="52"/>
      <c r="BP117" s="2">
        <f t="shared" si="110"/>
        <v>34200</v>
      </c>
      <c r="BQ117" s="2">
        <f t="shared" si="72"/>
        <v>9.5</v>
      </c>
      <c r="BR117" s="2">
        <v>0.2</v>
      </c>
      <c r="BS117" s="2">
        <f t="shared" si="73"/>
        <v>2.0000000000000001E-4</v>
      </c>
      <c r="BT117" s="2">
        <f t="shared" si="74"/>
        <v>1.9736921052947367</v>
      </c>
      <c r="BU117" s="65"/>
      <c r="BV117" s="52" t="s">
        <v>95</v>
      </c>
      <c r="BW117" s="52" t="s">
        <v>106</v>
      </c>
      <c r="BX117" s="52" t="s">
        <v>107</v>
      </c>
      <c r="BY117" s="8">
        <f t="shared" si="75"/>
        <v>1.9736921052947369</v>
      </c>
      <c r="BZ117" s="22" t="s">
        <v>113</v>
      </c>
      <c r="CA117" s="22"/>
      <c r="CB117" s="22" t="s">
        <v>113</v>
      </c>
      <c r="CC117" s="22"/>
      <c r="CD117" s="22" t="s">
        <v>113</v>
      </c>
      <c r="CE117" s="23"/>
      <c r="CL117" s="2">
        <f t="shared" si="111"/>
        <v>34200</v>
      </c>
      <c r="CM117" s="2">
        <f t="shared" si="76"/>
        <v>9.5</v>
      </c>
      <c r="CN117" s="2">
        <v>0.2</v>
      </c>
      <c r="CO117" s="2">
        <f t="shared" si="77"/>
        <v>2.0000000000000001E-4</v>
      </c>
      <c r="CP117" s="2">
        <f t="shared" si="78"/>
        <v>1.9736921052947367</v>
      </c>
      <c r="CQ117" s="65"/>
      <c r="CR117" s="22" t="s">
        <v>95</v>
      </c>
      <c r="CS117" s="22" t="s">
        <v>106</v>
      </c>
      <c r="CT117" s="22" t="s">
        <v>109</v>
      </c>
      <c r="CU117" s="52"/>
      <c r="CV117" s="52"/>
      <c r="CW117" s="52"/>
      <c r="CX117" s="2">
        <f t="shared" si="112"/>
        <v>34200</v>
      </c>
      <c r="CY117" s="2">
        <f t="shared" si="79"/>
        <v>9.5</v>
      </c>
      <c r="CZ117" s="2">
        <v>0.2</v>
      </c>
      <c r="DA117" s="2">
        <f t="shared" si="80"/>
        <v>2.0000000000000001E-4</v>
      </c>
      <c r="DB117" s="2">
        <f t="shared" si="81"/>
        <v>1.9736921052947367</v>
      </c>
      <c r="DC117" s="65"/>
      <c r="DD117" s="22" t="s">
        <v>95</v>
      </c>
      <c r="DE117" s="22" t="s">
        <v>106</v>
      </c>
      <c r="DF117" s="22" t="s">
        <v>109</v>
      </c>
      <c r="DG117" s="52"/>
      <c r="DH117" s="52"/>
      <c r="DI117" s="52"/>
      <c r="DJ117" s="52"/>
      <c r="DK117" s="2">
        <f t="shared" si="113"/>
        <v>34200</v>
      </c>
      <c r="DL117" s="2">
        <f t="shared" si="82"/>
        <v>9.5</v>
      </c>
      <c r="DM117" s="2">
        <v>0.2</v>
      </c>
      <c r="DN117" s="2">
        <f t="shared" si="83"/>
        <v>2.0000000000000001E-4</v>
      </c>
      <c r="DO117" s="2">
        <f t="shared" si="84"/>
        <v>1.9736921052947367</v>
      </c>
      <c r="DP117" s="65"/>
      <c r="DQ117" s="52" t="s">
        <v>95</v>
      </c>
      <c r="DR117" s="52" t="s">
        <v>106</v>
      </c>
      <c r="DS117" s="52" t="s">
        <v>107</v>
      </c>
      <c r="DT117" s="8">
        <f t="shared" si="85"/>
        <v>1.9736921052947369</v>
      </c>
      <c r="DU117" s="22" t="s">
        <v>113</v>
      </c>
      <c r="DV117" s="22"/>
      <c r="DW117" s="22" t="s">
        <v>113</v>
      </c>
      <c r="DX117" s="22"/>
      <c r="DY117" s="22" t="s">
        <v>113</v>
      </c>
      <c r="DZ117" s="23"/>
      <c r="ER117" s="2">
        <f t="shared" si="114"/>
        <v>34200</v>
      </c>
      <c r="ES117" s="2">
        <f t="shared" si="86"/>
        <v>9.5</v>
      </c>
      <c r="ET117" s="2">
        <v>0.2</v>
      </c>
      <c r="EU117" s="2">
        <f t="shared" si="87"/>
        <v>2.0000000000000001E-4</v>
      </c>
      <c r="EV117" s="2">
        <f t="shared" si="88"/>
        <v>1.9736921052947367</v>
      </c>
      <c r="EW117" s="65"/>
      <c r="EX117" s="22" t="s">
        <v>95</v>
      </c>
      <c r="EY117" s="22" t="s">
        <v>106</v>
      </c>
      <c r="EZ117" s="22" t="s">
        <v>109</v>
      </c>
      <c r="FA117" s="57"/>
      <c r="FB117" s="57"/>
      <c r="FC117" s="57"/>
      <c r="FD117" s="2">
        <f t="shared" si="115"/>
        <v>34200</v>
      </c>
      <c r="FE117" s="2">
        <f t="shared" si="89"/>
        <v>9.5</v>
      </c>
      <c r="FF117" s="2">
        <v>0.2</v>
      </c>
      <c r="FG117" s="2">
        <f t="shared" si="90"/>
        <v>2.0000000000000001E-4</v>
      </c>
      <c r="FH117" s="2">
        <f t="shared" si="91"/>
        <v>1.9736921052947367</v>
      </c>
      <c r="FI117" s="65"/>
      <c r="FJ117" s="22" t="s">
        <v>95</v>
      </c>
      <c r="FK117" s="22" t="s">
        <v>106</v>
      </c>
      <c r="FL117" s="22" t="s">
        <v>109</v>
      </c>
      <c r="FM117" s="57"/>
      <c r="FN117" s="57"/>
      <c r="FO117" s="57"/>
      <c r="FP117" s="57"/>
      <c r="FQ117" s="2">
        <f t="shared" si="116"/>
        <v>34200</v>
      </c>
      <c r="FR117" s="2">
        <f t="shared" si="92"/>
        <v>9.5</v>
      </c>
      <c r="FS117" s="2">
        <v>0.2</v>
      </c>
      <c r="FT117" s="2">
        <f t="shared" si="93"/>
        <v>2.0000000000000001E-4</v>
      </c>
      <c r="FU117" s="2">
        <f t="shared" si="94"/>
        <v>1.9736921052947367</v>
      </c>
      <c r="FV117" s="65"/>
      <c r="FW117" s="8" t="s">
        <v>95</v>
      </c>
      <c r="FX117" s="8" t="s">
        <v>106</v>
      </c>
      <c r="FY117" s="8" t="s">
        <v>107</v>
      </c>
      <c r="FZ117" s="8">
        <f t="shared" si="95"/>
        <v>1.9736921052947369</v>
      </c>
      <c r="GA117" s="22" t="s">
        <v>113</v>
      </c>
      <c r="GB117" s="22"/>
      <c r="GC117" s="22" t="s">
        <v>113</v>
      </c>
      <c r="GD117" s="22"/>
      <c r="GE117" s="22" t="s">
        <v>113</v>
      </c>
      <c r="GF117" s="22"/>
      <c r="GG117" s="57"/>
      <c r="GH117" s="57"/>
      <c r="GI117" s="57"/>
      <c r="GJ117" s="57"/>
      <c r="GK117" s="57"/>
      <c r="GL117" s="2">
        <f t="shared" si="117"/>
        <v>34200</v>
      </c>
      <c r="GM117" s="2">
        <f t="shared" si="96"/>
        <v>9.5</v>
      </c>
      <c r="GN117" s="2">
        <v>0.2</v>
      </c>
      <c r="GO117" s="2">
        <f t="shared" si="97"/>
        <v>2.0000000000000001E-4</v>
      </c>
      <c r="GP117" s="2">
        <f t="shared" si="98"/>
        <v>1.9736921052947367</v>
      </c>
      <c r="GQ117" s="65"/>
      <c r="GR117" s="22" t="s">
        <v>95</v>
      </c>
      <c r="GS117" s="22" t="s">
        <v>106</v>
      </c>
      <c r="GT117" s="22" t="s">
        <v>109</v>
      </c>
      <c r="GU117" s="57"/>
      <c r="GV117" s="57"/>
      <c r="GW117" s="57"/>
      <c r="GX117" s="2">
        <f t="shared" si="118"/>
        <v>34200</v>
      </c>
      <c r="GY117" s="2">
        <f t="shared" si="99"/>
        <v>9.5</v>
      </c>
      <c r="GZ117" s="2">
        <v>0.2</v>
      </c>
      <c r="HA117" s="2">
        <f t="shared" si="100"/>
        <v>2.0000000000000001E-4</v>
      </c>
      <c r="HB117" s="2">
        <f t="shared" si="101"/>
        <v>1.9736921052947367</v>
      </c>
      <c r="HC117" s="65"/>
      <c r="HD117" s="22" t="s">
        <v>95</v>
      </c>
      <c r="HE117" s="22" t="s">
        <v>106</v>
      </c>
      <c r="HF117" s="22" t="s">
        <v>109</v>
      </c>
      <c r="HG117" s="57"/>
      <c r="HH117" s="57"/>
      <c r="HI117" s="57"/>
      <c r="HJ117" s="57"/>
      <c r="HK117" s="2">
        <f t="shared" si="119"/>
        <v>34200</v>
      </c>
      <c r="HL117" s="2">
        <f t="shared" si="102"/>
        <v>9.5</v>
      </c>
      <c r="HM117" s="2">
        <v>0.2</v>
      </c>
      <c r="HN117" s="2">
        <f t="shared" si="103"/>
        <v>2.0000000000000001E-4</v>
      </c>
      <c r="HO117" s="2">
        <f t="shared" si="104"/>
        <v>1.9736921052947367</v>
      </c>
      <c r="HP117" s="65"/>
      <c r="HQ117" s="57" t="s">
        <v>95</v>
      </c>
      <c r="HR117" s="57" t="s">
        <v>106</v>
      </c>
      <c r="HS117" s="57" t="s">
        <v>107</v>
      </c>
      <c r="HT117" s="8">
        <f t="shared" si="105"/>
        <v>1.9736921052947369</v>
      </c>
      <c r="HU117" s="22" t="s">
        <v>113</v>
      </c>
      <c r="HV117" s="22"/>
      <c r="HW117" s="22" t="s">
        <v>113</v>
      </c>
      <c r="HX117" s="22"/>
      <c r="HY117" s="22" t="s">
        <v>113</v>
      </c>
      <c r="HZ117" s="23"/>
    </row>
    <row r="118" spans="1:234" x14ac:dyDescent="0.25">
      <c r="A118" s="2">
        <f t="shared" si="106"/>
        <v>34500</v>
      </c>
      <c r="B118" s="2">
        <f t="shared" si="60"/>
        <v>9.5833333333333339</v>
      </c>
      <c r="C118" s="2">
        <v>0.2</v>
      </c>
      <c r="D118" s="2">
        <f t="shared" si="61"/>
        <v>2.0000000000000001E-4</v>
      </c>
      <c r="E118" s="2">
        <f t="shared" si="62"/>
        <v>1.9736921052947367</v>
      </c>
      <c r="F118" s="65"/>
      <c r="G118" s="8">
        <f>E118/E90*100</f>
        <v>33.333333333333336</v>
      </c>
      <c r="H118" s="8">
        <f>(E118-E108)/E90*100</f>
        <v>16.666666666666668</v>
      </c>
      <c r="I118" s="8">
        <f>(E90-E118)/E90*100</f>
        <v>66.666666666666657</v>
      </c>
      <c r="J118" s="44"/>
      <c r="K118" s="44"/>
      <c r="L118" s="44"/>
      <c r="M118" s="44"/>
      <c r="N118" s="44">
        <f>E118/E9*100</f>
        <v>12.5</v>
      </c>
      <c r="W118" s="2">
        <f t="shared" si="107"/>
        <v>34500</v>
      </c>
      <c r="X118" s="2">
        <f t="shared" si="63"/>
        <v>9.5833333333333339</v>
      </c>
      <c r="Y118" s="2">
        <v>0.2</v>
      </c>
      <c r="Z118" s="2">
        <f t="shared" si="64"/>
        <v>2.0000000000000001E-4</v>
      </c>
      <c r="AA118" s="2">
        <f t="shared" si="65"/>
        <v>1.6438421918071235</v>
      </c>
      <c r="AB118" s="65"/>
      <c r="AC118" s="8">
        <f>AA118/AA90*100</f>
        <v>33.333333333333336</v>
      </c>
      <c r="AD118" s="8">
        <f>(AA118-AA108)/AA90*100</f>
        <v>16.666666666666668</v>
      </c>
      <c r="AE118" s="8">
        <f>(AA90-AA118)/AA90*100</f>
        <v>66.666666666666657</v>
      </c>
      <c r="AF118" s="44"/>
      <c r="AG118" s="44"/>
      <c r="AH118" s="44"/>
      <c r="AI118" s="44"/>
      <c r="AJ118" s="44">
        <f>AA118/AA9*100</f>
        <v>11.764705882352942</v>
      </c>
      <c r="AQ118" s="2">
        <f t="shared" si="108"/>
        <v>34500</v>
      </c>
      <c r="AR118" s="2">
        <f t="shared" si="66"/>
        <v>9.5833333333333339</v>
      </c>
      <c r="AS118" s="2">
        <v>0.2</v>
      </c>
      <c r="AT118" s="2">
        <f t="shared" si="67"/>
        <v>2.0000000000000001E-4</v>
      </c>
      <c r="AU118" s="2">
        <f t="shared" si="68"/>
        <v>1.9736921052947367</v>
      </c>
      <c r="AV118" s="65"/>
      <c r="AW118" s="8">
        <f>AU118/AU90*100</f>
        <v>33.333333333333336</v>
      </c>
      <c r="AX118" s="8">
        <f>(AU118-AU108)/AU90*100</f>
        <v>16.666666666666668</v>
      </c>
      <c r="AY118" s="8">
        <f>(AU90-AU118)/AU90*100</f>
        <v>66.666666666666657</v>
      </c>
      <c r="AZ118" s="52"/>
      <c r="BA118" s="52"/>
      <c r="BB118" s="52"/>
      <c r="BC118" s="2">
        <f t="shared" si="109"/>
        <v>34500</v>
      </c>
      <c r="BD118" s="2">
        <f t="shared" si="69"/>
        <v>9.5833333333333339</v>
      </c>
      <c r="BE118" s="2">
        <v>0.2</v>
      </c>
      <c r="BF118" s="2">
        <f t="shared" si="70"/>
        <v>2.0000000000000001E-4</v>
      </c>
      <c r="BG118" s="2">
        <f t="shared" si="71"/>
        <v>1.9736921052947367</v>
      </c>
      <c r="BH118" s="65"/>
      <c r="BI118" s="8">
        <f>BG118/BG90*100</f>
        <v>33.333333333333336</v>
      </c>
      <c r="BJ118" s="8">
        <f>(BG118-BG108)/BG90*100</f>
        <v>16.666666666666668</v>
      </c>
      <c r="BK118" s="8">
        <f>(BG90-BG118)/BG90*100</f>
        <v>66.666666666666657</v>
      </c>
      <c r="BL118" s="52"/>
      <c r="BM118" s="52"/>
      <c r="BN118" s="52"/>
      <c r="BO118" s="52"/>
      <c r="BP118" s="2">
        <f t="shared" si="110"/>
        <v>34500</v>
      </c>
      <c r="BQ118" s="2">
        <f t="shared" si="72"/>
        <v>9.5833333333333339</v>
      </c>
      <c r="BR118" s="2">
        <v>0.2</v>
      </c>
      <c r="BS118" s="2">
        <f t="shared" si="73"/>
        <v>2.0000000000000001E-4</v>
      </c>
      <c r="BT118" s="2">
        <f t="shared" si="74"/>
        <v>1.9736921052947367</v>
      </c>
      <c r="BU118" s="65"/>
      <c r="BV118" s="52">
        <f>BT118/BT90*100</f>
        <v>33.333333333333336</v>
      </c>
      <c r="BW118" s="52">
        <f>(BT118-BT108)/BT90*100</f>
        <v>16.666666666666668</v>
      </c>
      <c r="BX118" s="52">
        <f>(BT90-BT118)/BT90*100</f>
        <v>66.666666666666657</v>
      </c>
      <c r="BY118" s="8">
        <f t="shared" si="75"/>
        <v>1.9736921052947369</v>
      </c>
      <c r="BZ118" s="8">
        <f>AVERAGEA(AW118, BI118,BV118)</f>
        <v>33.333333333333336</v>
      </c>
      <c r="CA118" s="8">
        <f>_xlfn.STDEV.P(AW118, BI118,BV118)</f>
        <v>0</v>
      </c>
      <c r="CB118" s="8">
        <f>AVERAGEA(AX118, BJ118,BW118)</f>
        <v>16.666666666666668</v>
      </c>
      <c r="CC118" s="8">
        <f>_xlfn.STDEV.P(AX118, BJ118,BW118)</f>
        <v>0</v>
      </c>
      <c r="CD118" s="8">
        <f>AVERAGEA(AY118, BK118, BX118)</f>
        <v>66.666666666666657</v>
      </c>
      <c r="CE118" s="52">
        <f>_xlfn.STDEV.P(AY118, BK118, BX118)</f>
        <v>0</v>
      </c>
      <c r="CL118" s="2">
        <f t="shared" si="111"/>
        <v>34500</v>
      </c>
      <c r="CM118" s="2">
        <f t="shared" si="76"/>
        <v>9.5833333333333339</v>
      </c>
      <c r="CN118" s="2">
        <v>0.2</v>
      </c>
      <c r="CO118" s="2">
        <f t="shared" si="77"/>
        <v>2.0000000000000001E-4</v>
      </c>
      <c r="CP118" s="2">
        <f t="shared" si="78"/>
        <v>1.9736921052947367</v>
      </c>
      <c r="CQ118" s="65"/>
      <c r="CR118" s="8">
        <f>CP118/CP90*100</f>
        <v>33.333333333333336</v>
      </c>
      <c r="CS118" s="8">
        <f>(CP118-CP108)/CP90*100</f>
        <v>33.333333333333336</v>
      </c>
      <c r="CT118" s="8">
        <f>(CP90-CP118)/CP90*100</f>
        <v>66.666666666666657</v>
      </c>
      <c r="CU118" s="52"/>
      <c r="CV118" s="52"/>
      <c r="CW118" s="52"/>
      <c r="CX118" s="2">
        <f t="shared" si="112"/>
        <v>34500</v>
      </c>
      <c r="CY118" s="2">
        <f t="shared" si="79"/>
        <v>9.5833333333333339</v>
      </c>
      <c r="CZ118" s="2">
        <v>0.2</v>
      </c>
      <c r="DA118" s="2">
        <f t="shared" si="80"/>
        <v>2.0000000000000001E-4</v>
      </c>
      <c r="DB118" s="2">
        <f t="shared" si="81"/>
        <v>1.9736921052947367</v>
      </c>
      <c r="DC118" s="65"/>
      <c r="DD118" s="8">
        <f>DB118/DB90*100</f>
        <v>40</v>
      </c>
      <c r="DE118" s="8">
        <f>(DB118-DB108)/DB90*100</f>
        <v>20</v>
      </c>
      <c r="DF118" s="8">
        <f>(DB90-DB118)/DB90*100</f>
        <v>60</v>
      </c>
      <c r="DG118" s="52"/>
      <c r="DH118" s="52"/>
      <c r="DI118" s="52"/>
      <c r="DJ118" s="52"/>
      <c r="DK118" s="2">
        <f t="shared" si="113"/>
        <v>34500</v>
      </c>
      <c r="DL118" s="2">
        <f t="shared" si="82"/>
        <v>9.5833333333333339</v>
      </c>
      <c r="DM118" s="2">
        <v>0.2</v>
      </c>
      <c r="DN118" s="2">
        <f t="shared" si="83"/>
        <v>2.0000000000000001E-4</v>
      </c>
      <c r="DO118" s="2">
        <f t="shared" si="84"/>
        <v>1.9736921052947367</v>
      </c>
      <c r="DP118" s="65"/>
      <c r="DQ118" s="52">
        <f>DO118/DO90*100</f>
        <v>33.333333333333336</v>
      </c>
      <c r="DR118" s="52">
        <f>(DO118-DO108)/DO90*100</f>
        <v>16.666666666666668</v>
      </c>
      <c r="DS118" s="52">
        <f>(DO90-DO118)/DO90*100</f>
        <v>66.666666666666657</v>
      </c>
      <c r="DT118" s="8">
        <f t="shared" si="85"/>
        <v>1.9736921052947369</v>
      </c>
      <c r="DU118" s="8">
        <f>AVERAGEA(CR118, DD118,DQ118)</f>
        <v>35.555555555555564</v>
      </c>
      <c r="DV118" s="8">
        <f>_xlfn.STDEV.P(CR118, DD118,DQ118)</f>
        <v>3.1426968052735438</v>
      </c>
      <c r="DW118" s="8">
        <f>AVERAGEA(CS118, DE118,DR118)</f>
        <v>23.333333333333332</v>
      </c>
      <c r="DX118" s="8">
        <f>_xlfn.STDEV.P(CS118, DE118,DR118)</f>
        <v>7.2008229982309651</v>
      </c>
      <c r="DY118" s="8">
        <f>AVERAGEA(CT118, DF118, DS118)</f>
        <v>64.444444444444443</v>
      </c>
      <c r="DZ118" s="52">
        <f>_xlfn.STDEV.P(CT118, DF118, DS118)</f>
        <v>3.1426968052735398</v>
      </c>
      <c r="ER118" s="2">
        <f t="shared" si="114"/>
        <v>34500</v>
      </c>
      <c r="ES118" s="2">
        <f t="shared" si="86"/>
        <v>9.5833333333333339</v>
      </c>
      <c r="ET118" s="2">
        <v>0.2</v>
      </c>
      <c r="EU118" s="2">
        <f t="shared" si="87"/>
        <v>2.0000000000000001E-4</v>
      </c>
      <c r="EV118" s="2">
        <f t="shared" si="88"/>
        <v>1.9736921052947367</v>
      </c>
      <c r="EW118" s="65"/>
      <c r="EX118" s="8">
        <f>EV118/EV90*100</f>
        <v>33.333333333333336</v>
      </c>
      <c r="EY118" s="8">
        <f>(EV118-EV108)/EV90*100</f>
        <v>16.666666666666668</v>
      </c>
      <c r="EZ118" s="8">
        <f>(EV90-EV118)/EV90*100</f>
        <v>66.666666666666657</v>
      </c>
      <c r="FA118" s="57"/>
      <c r="FB118" s="57"/>
      <c r="FC118" s="57"/>
      <c r="FD118" s="2">
        <f t="shared" si="115"/>
        <v>34500</v>
      </c>
      <c r="FE118" s="2">
        <f t="shared" si="89"/>
        <v>9.5833333333333339</v>
      </c>
      <c r="FF118" s="2">
        <v>0.2</v>
      </c>
      <c r="FG118" s="2">
        <f t="shared" si="90"/>
        <v>2.0000000000000001E-4</v>
      </c>
      <c r="FH118" s="2">
        <f t="shared" si="91"/>
        <v>1.9736921052947367</v>
      </c>
      <c r="FI118" s="65"/>
      <c r="FJ118" s="8">
        <f>FH118/FH90*100</f>
        <v>33.333333333333336</v>
      </c>
      <c r="FK118" s="8">
        <f>(FH118-FH108)/FH90*100</f>
        <v>16.666666666666668</v>
      </c>
      <c r="FL118" s="8">
        <f>(FH90-FH118)/FH90*100</f>
        <v>66.666666666666657</v>
      </c>
      <c r="FM118" s="57"/>
      <c r="FN118" s="57"/>
      <c r="FO118" s="57"/>
      <c r="FP118" s="57"/>
      <c r="FQ118" s="2">
        <f t="shared" si="116"/>
        <v>34500</v>
      </c>
      <c r="FR118" s="2">
        <f t="shared" si="92"/>
        <v>9.5833333333333339</v>
      </c>
      <c r="FS118" s="2">
        <v>0.2</v>
      </c>
      <c r="FT118" s="2">
        <f t="shared" si="93"/>
        <v>2.0000000000000001E-4</v>
      </c>
      <c r="FU118" s="2">
        <f t="shared" si="94"/>
        <v>1.9736921052947367</v>
      </c>
      <c r="FV118" s="65"/>
      <c r="FW118" s="8">
        <f>FU118/FU90*100</f>
        <v>33.333333333333336</v>
      </c>
      <c r="FX118" s="8">
        <f>(FU118-FU108)/FU90*100</f>
        <v>16.666666666666668</v>
      </c>
      <c r="FY118" s="8">
        <f>(FU90-FU118)/FU90*100</f>
        <v>66.666666666666657</v>
      </c>
      <c r="FZ118" s="8">
        <f t="shared" si="95"/>
        <v>1.9736921052947369</v>
      </c>
      <c r="GA118" s="8">
        <f>AVERAGEA(EX118, FJ118,FW118)</f>
        <v>33.333333333333336</v>
      </c>
      <c r="GB118" s="8">
        <f>_xlfn.STDEV.P(EX118, FJ118,FW118)</f>
        <v>0</v>
      </c>
      <c r="GC118" s="8">
        <f>AVERAGEA(EY118, FK118,FX118)</f>
        <v>16.666666666666668</v>
      </c>
      <c r="GD118" s="8">
        <f>_xlfn.STDEV.P(EY118, FK118,FX118)</f>
        <v>0</v>
      </c>
      <c r="GE118" s="8">
        <f>AVERAGEA(EZ118, FL118, FY118)</f>
        <v>66.666666666666657</v>
      </c>
      <c r="GF118" s="8">
        <f>_xlfn.STDEV.P(EZ118, FL118, FY118)</f>
        <v>0</v>
      </c>
      <c r="GG118" s="57"/>
      <c r="GH118" s="57"/>
      <c r="GI118" s="57"/>
      <c r="GJ118" s="57"/>
      <c r="GK118" s="57"/>
      <c r="GL118" s="2">
        <f t="shared" si="117"/>
        <v>34500</v>
      </c>
      <c r="GM118" s="2">
        <f t="shared" si="96"/>
        <v>9.5833333333333339</v>
      </c>
      <c r="GN118" s="2">
        <v>0.2</v>
      </c>
      <c r="GO118" s="2">
        <f t="shared" si="97"/>
        <v>2.0000000000000001E-4</v>
      </c>
      <c r="GP118" s="2">
        <f t="shared" si="98"/>
        <v>1.9736921052947367</v>
      </c>
      <c r="GQ118" s="65"/>
      <c r="GR118" s="8">
        <f>GP118/GP90*100</f>
        <v>33.333333333333336</v>
      </c>
      <c r="GS118" s="8">
        <f>(GP118-GP108)/GP90*100</f>
        <v>16.666666666666668</v>
      </c>
      <c r="GT118" s="8">
        <f>(GP90-GP118)/GP90*100</f>
        <v>66.666666666666657</v>
      </c>
      <c r="GU118" s="57"/>
      <c r="GV118" s="57"/>
      <c r="GW118" s="57"/>
      <c r="GX118" s="2">
        <f t="shared" si="118"/>
        <v>34500</v>
      </c>
      <c r="GY118" s="2">
        <f t="shared" si="99"/>
        <v>9.5833333333333339</v>
      </c>
      <c r="GZ118" s="2">
        <v>0.2</v>
      </c>
      <c r="HA118" s="2">
        <f t="shared" si="100"/>
        <v>2.0000000000000001E-4</v>
      </c>
      <c r="HB118" s="2">
        <f t="shared" si="101"/>
        <v>1.9736921052947367</v>
      </c>
      <c r="HC118" s="65"/>
      <c r="HD118" s="8">
        <f>HB118/HB90*100</f>
        <v>33.333333333333336</v>
      </c>
      <c r="HE118" s="8">
        <f>(HB118-HB108)/HB90*100</f>
        <v>16.666666666666668</v>
      </c>
      <c r="HF118" s="8">
        <f>(HB90-HB118)/HB90*100</f>
        <v>66.666666666666657</v>
      </c>
      <c r="HG118" s="57"/>
      <c r="HH118" s="57"/>
      <c r="HI118" s="57"/>
      <c r="HJ118" s="57"/>
      <c r="HK118" s="2">
        <f t="shared" si="119"/>
        <v>34500</v>
      </c>
      <c r="HL118" s="2">
        <f t="shared" si="102"/>
        <v>9.5833333333333339</v>
      </c>
      <c r="HM118" s="2">
        <v>0.2</v>
      </c>
      <c r="HN118" s="2">
        <f t="shared" si="103"/>
        <v>2.0000000000000001E-4</v>
      </c>
      <c r="HO118" s="2">
        <f t="shared" si="104"/>
        <v>1.9736921052947367</v>
      </c>
      <c r="HP118" s="65"/>
      <c r="HQ118" s="57">
        <f>HO118/HO90*100</f>
        <v>33.333333333333336</v>
      </c>
      <c r="HR118" s="57">
        <f>(HO118-HO108)/HO90*100</f>
        <v>16.666666666666668</v>
      </c>
      <c r="HS118" s="57">
        <f>(HO90-HO118)/HO90*100</f>
        <v>66.666666666666657</v>
      </c>
      <c r="HT118" s="8">
        <f t="shared" si="105"/>
        <v>1.9736921052947369</v>
      </c>
      <c r="HU118" s="8">
        <f>AVERAGEA(GR118, HD118,HQ118)</f>
        <v>33.333333333333336</v>
      </c>
      <c r="HV118" s="8">
        <f>_xlfn.STDEV.P(GR118, HD118,HQ118)</f>
        <v>0</v>
      </c>
      <c r="HW118" s="8">
        <f>AVERAGEA(GS118, HE118,HR118)</f>
        <v>16.666666666666668</v>
      </c>
      <c r="HX118" s="8">
        <f>_xlfn.STDEV.P(GS118, HE118,HR118)</f>
        <v>0</v>
      </c>
      <c r="HY118" s="8">
        <f>AVERAGEA(GT118, HF118, HS118)</f>
        <v>66.666666666666657</v>
      </c>
      <c r="HZ118" s="57">
        <f>_xlfn.STDEV.P(GT118, HF118, HS118)</f>
        <v>0</v>
      </c>
    </row>
    <row r="119" spans="1:234" x14ac:dyDescent="0.25">
      <c r="A119" s="2">
        <f t="shared" si="106"/>
        <v>34800</v>
      </c>
      <c r="B119" s="2">
        <f t="shared" si="60"/>
        <v>9.6666666666666661</v>
      </c>
      <c r="C119" s="2">
        <v>0.1</v>
      </c>
      <c r="D119" s="2">
        <f t="shared" si="61"/>
        <v>1E-4</v>
      </c>
      <c r="E119" s="2">
        <f t="shared" si="62"/>
        <v>0.98684605264736835</v>
      </c>
      <c r="F119" s="67" t="s">
        <v>93</v>
      </c>
      <c r="G119" s="8"/>
      <c r="H119" s="8"/>
      <c r="I119" s="8"/>
      <c r="J119" s="44"/>
      <c r="K119" s="44"/>
      <c r="L119" s="44"/>
      <c r="M119" s="44"/>
      <c r="N119" s="44"/>
      <c r="W119" s="2">
        <f t="shared" si="107"/>
        <v>34800</v>
      </c>
      <c r="X119" s="2">
        <f t="shared" si="63"/>
        <v>9.6666666666666661</v>
      </c>
      <c r="Y119" s="2">
        <v>0.1</v>
      </c>
      <c r="Z119" s="2">
        <f t="shared" si="64"/>
        <v>1E-4</v>
      </c>
      <c r="AA119" s="2">
        <f t="shared" si="65"/>
        <v>0.82192109590356177</v>
      </c>
      <c r="AB119" s="67" t="s">
        <v>93</v>
      </c>
      <c r="AC119" s="8"/>
      <c r="AD119" s="8"/>
      <c r="AE119" s="8"/>
      <c r="AF119" s="44"/>
      <c r="AG119" s="44"/>
      <c r="AH119" s="44"/>
      <c r="AI119" s="44"/>
      <c r="AJ119" s="44"/>
      <c r="AQ119" s="2">
        <f t="shared" si="108"/>
        <v>34800</v>
      </c>
      <c r="AR119" s="2">
        <f t="shared" si="66"/>
        <v>9.6666666666666661</v>
      </c>
      <c r="AS119" s="2">
        <v>0.1</v>
      </c>
      <c r="AT119" s="2">
        <f t="shared" si="67"/>
        <v>1E-4</v>
      </c>
      <c r="AU119" s="2">
        <f t="shared" si="68"/>
        <v>0.98684605264736835</v>
      </c>
      <c r="AV119" s="67" t="s">
        <v>93</v>
      </c>
      <c r="AW119" s="8"/>
      <c r="AX119" s="8"/>
      <c r="AY119" s="8"/>
      <c r="AZ119" s="52"/>
      <c r="BA119" s="52"/>
      <c r="BB119" s="52"/>
      <c r="BC119" s="2">
        <f t="shared" si="109"/>
        <v>34800</v>
      </c>
      <c r="BD119" s="2">
        <f t="shared" si="69"/>
        <v>9.6666666666666661</v>
      </c>
      <c r="BE119" s="2">
        <v>0.1</v>
      </c>
      <c r="BF119" s="2">
        <f t="shared" si="70"/>
        <v>1E-4</v>
      </c>
      <c r="BG119" s="2">
        <f t="shared" si="71"/>
        <v>0.98684605264736835</v>
      </c>
      <c r="BH119" s="67" t="s">
        <v>93</v>
      </c>
      <c r="BI119" s="8"/>
      <c r="BJ119" s="8"/>
      <c r="BK119" s="8"/>
      <c r="BL119" s="52"/>
      <c r="BM119" s="52"/>
      <c r="BN119" s="52"/>
      <c r="BO119" s="52"/>
      <c r="BP119" s="2">
        <f t="shared" si="110"/>
        <v>34800</v>
      </c>
      <c r="BQ119" s="2">
        <f t="shared" si="72"/>
        <v>9.6666666666666661</v>
      </c>
      <c r="BR119" s="2">
        <v>0.1</v>
      </c>
      <c r="BS119" s="2">
        <f t="shared" si="73"/>
        <v>1E-4</v>
      </c>
      <c r="BT119" s="2">
        <f t="shared" si="74"/>
        <v>0.98684605264736835</v>
      </c>
      <c r="BU119" s="67" t="s">
        <v>93</v>
      </c>
      <c r="BV119" s="52"/>
      <c r="BW119" s="52"/>
      <c r="BX119" s="52"/>
      <c r="BY119" s="8">
        <f t="shared" si="75"/>
        <v>0.98684605264736847</v>
      </c>
      <c r="BZ119" s="8"/>
      <c r="CA119" s="8"/>
      <c r="CB119" s="8"/>
      <c r="CC119" s="8"/>
      <c r="CD119" s="8"/>
      <c r="CE119" s="52"/>
      <c r="CL119" s="2">
        <f t="shared" si="111"/>
        <v>34800</v>
      </c>
      <c r="CM119" s="2">
        <f t="shared" si="76"/>
        <v>9.6666666666666661</v>
      </c>
      <c r="CN119" s="2">
        <v>0.1</v>
      </c>
      <c r="CO119" s="2">
        <f t="shared" si="77"/>
        <v>1E-4</v>
      </c>
      <c r="CP119" s="2">
        <f t="shared" si="78"/>
        <v>0.98684605264736835</v>
      </c>
      <c r="CQ119" s="67" t="s">
        <v>93</v>
      </c>
      <c r="CR119" s="8"/>
      <c r="CS119" s="8"/>
      <c r="CT119" s="8"/>
      <c r="CU119" s="52"/>
      <c r="CV119" s="52"/>
      <c r="CW119" s="52"/>
      <c r="CX119" s="2">
        <f t="shared" si="112"/>
        <v>34800</v>
      </c>
      <c r="CY119" s="2">
        <f t="shared" si="79"/>
        <v>9.6666666666666661</v>
      </c>
      <c r="CZ119" s="2">
        <v>0.1</v>
      </c>
      <c r="DA119" s="2">
        <f t="shared" si="80"/>
        <v>1E-4</v>
      </c>
      <c r="DB119" s="2">
        <f t="shared" si="81"/>
        <v>0.98684605264736835</v>
      </c>
      <c r="DC119" s="67" t="s">
        <v>93</v>
      </c>
      <c r="DD119" s="8"/>
      <c r="DE119" s="8"/>
      <c r="DF119" s="8"/>
      <c r="DG119" s="52"/>
      <c r="DH119" s="52"/>
      <c r="DI119" s="52"/>
      <c r="DJ119" s="52"/>
      <c r="DK119" s="2">
        <f t="shared" si="113"/>
        <v>34800</v>
      </c>
      <c r="DL119" s="2">
        <f t="shared" si="82"/>
        <v>9.6666666666666661</v>
      </c>
      <c r="DM119" s="2">
        <v>0.1</v>
      </c>
      <c r="DN119" s="2">
        <f t="shared" si="83"/>
        <v>1E-4</v>
      </c>
      <c r="DO119" s="2">
        <f t="shared" si="84"/>
        <v>0.98684605264736835</v>
      </c>
      <c r="DP119" s="67" t="s">
        <v>93</v>
      </c>
      <c r="DQ119" s="52"/>
      <c r="DR119" s="52"/>
      <c r="DS119" s="52"/>
      <c r="DT119" s="8">
        <f t="shared" si="85"/>
        <v>0.98684605264736847</v>
      </c>
      <c r="DU119" s="8"/>
      <c r="DV119" s="8"/>
      <c r="DW119" s="8"/>
      <c r="DX119" s="8"/>
      <c r="DY119" s="8"/>
      <c r="DZ119" s="52"/>
      <c r="ER119" s="2">
        <f t="shared" si="114"/>
        <v>34800</v>
      </c>
      <c r="ES119" s="2">
        <f t="shared" si="86"/>
        <v>9.6666666666666661</v>
      </c>
      <c r="ET119" s="2">
        <v>0.1</v>
      </c>
      <c r="EU119" s="2">
        <f t="shared" si="87"/>
        <v>1E-4</v>
      </c>
      <c r="EV119" s="2">
        <f t="shared" si="88"/>
        <v>0.98684605264736835</v>
      </c>
      <c r="EW119" s="67" t="s">
        <v>93</v>
      </c>
      <c r="EX119" s="8"/>
      <c r="EY119" s="8"/>
      <c r="EZ119" s="8"/>
      <c r="FA119" s="57"/>
      <c r="FB119" s="57"/>
      <c r="FC119" s="57"/>
      <c r="FD119" s="2">
        <f t="shared" si="115"/>
        <v>34800</v>
      </c>
      <c r="FE119" s="2">
        <f t="shared" si="89"/>
        <v>9.6666666666666661</v>
      </c>
      <c r="FF119" s="2">
        <v>0.1</v>
      </c>
      <c r="FG119" s="2">
        <f t="shared" si="90"/>
        <v>1E-4</v>
      </c>
      <c r="FH119" s="2">
        <f t="shared" si="91"/>
        <v>0.98684605264736835</v>
      </c>
      <c r="FI119" s="67" t="s">
        <v>93</v>
      </c>
      <c r="FJ119" s="8"/>
      <c r="FK119" s="8"/>
      <c r="FL119" s="8"/>
      <c r="FM119" s="57"/>
      <c r="FN119" s="57"/>
      <c r="FO119" s="57"/>
      <c r="FP119" s="57"/>
      <c r="FQ119" s="2">
        <f t="shared" si="116"/>
        <v>34800</v>
      </c>
      <c r="FR119" s="2">
        <f t="shared" si="92"/>
        <v>9.6666666666666661</v>
      </c>
      <c r="FS119" s="2">
        <v>0.1</v>
      </c>
      <c r="FT119" s="2">
        <f t="shared" si="93"/>
        <v>1E-4</v>
      </c>
      <c r="FU119" s="2">
        <f t="shared" si="94"/>
        <v>0.98684605264736835</v>
      </c>
      <c r="FV119" s="67" t="s">
        <v>93</v>
      </c>
      <c r="FZ119" s="8">
        <f t="shared" si="95"/>
        <v>0.98684605264736847</v>
      </c>
      <c r="GA119" s="8"/>
      <c r="GB119" s="8"/>
      <c r="GC119" s="8"/>
      <c r="GD119" s="8"/>
      <c r="GE119" s="8"/>
      <c r="GG119" s="57"/>
      <c r="GH119" s="57"/>
      <c r="GI119" s="57"/>
      <c r="GJ119" s="57"/>
      <c r="GK119" s="57"/>
      <c r="GL119" s="2">
        <f t="shared" si="117"/>
        <v>34800</v>
      </c>
      <c r="GM119" s="2">
        <f t="shared" si="96"/>
        <v>9.6666666666666661</v>
      </c>
      <c r="GN119" s="2">
        <v>0.1</v>
      </c>
      <c r="GO119" s="2">
        <f t="shared" si="97"/>
        <v>1E-4</v>
      </c>
      <c r="GP119" s="2">
        <f t="shared" si="98"/>
        <v>0.98684605264736835</v>
      </c>
      <c r="GQ119" s="67" t="s">
        <v>93</v>
      </c>
      <c r="GR119" s="8"/>
      <c r="GS119" s="8"/>
      <c r="GT119" s="8"/>
      <c r="GU119" s="57"/>
      <c r="GV119" s="57"/>
      <c r="GW119" s="57"/>
      <c r="GX119" s="2">
        <f t="shared" si="118"/>
        <v>34800</v>
      </c>
      <c r="GY119" s="2">
        <f t="shared" si="99"/>
        <v>9.6666666666666661</v>
      </c>
      <c r="GZ119" s="2">
        <v>0.1</v>
      </c>
      <c r="HA119" s="2">
        <f t="shared" si="100"/>
        <v>1E-4</v>
      </c>
      <c r="HB119" s="2">
        <f t="shared" si="101"/>
        <v>0.98684605264736835</v>
      </c>
      <c r="HC119" s="67" t="s">
        <v>93</v>
      </c>
      <c r="HD119" s="8"/>
      <c r="HE119" s="8"/>
      <c r="HF119" s="8"/>
      <c r="HG119" s="57"/>
      <c r="HH119" s="57"/>
      <c r="HI119" s="57"/>
      <c r="HJ119" s="57"/>
      <c r="HK119" s="2">
        <f t="shared" si="119"/>
        <v>34800</v>
      </c>
      <c r="HL119" s="2">
        <f t="shared" si="102"/>
        <v>9.6666666666666661</v>
      </c>
      <c r="HM119" s="2">
        <v>0.1</v>
      </c>
      <c r="HN119" s="2">
        <f t="shared" si="103"/>
        <v>1E-4</v>
      </c>
      <c r="HO119" s="2">
        <f t="shared" si="104"/>
        <v>0.98684605264736835</v>
      </c>
      <c r="HP119" s="67" t="s">
        <v>93</v>
      </c>
      <c r="HQ119" s="57"/>
      <c r="HR119" s="57"/>
      <c r="HS119" s="57"/>
      <c r="HT119" s="8">
        <f t="shared" si="105"/>
        <v>0.98684605264736847</v>
      </c>
      <c r="HU119" s="8"/>
      <c r="HV119" s="8"/>
      <c r="HW119" s="8"/>
      <c r="HX119" s="8"/>
      <c r="HY119" s="8"/>
      <c r="HZ119" s="57"/>
    </row>
    <row r="120" spans="1:234" x14ac:dyDescent="0.25">
      <c r="A120" s="2">
        <f t="shared" si="106"/>
        <v>35100</v>
      </c>
      <c r="B120" s="2">
        <f t="shared" si="60"/>
        <v>9.75</v>
      </c>
      <c r="C120" s="2">
        <v>0</v>
      </c>
      <c r="D120" s="2">
        <f t="shared" si="61"/>
        <v>0</v>
      </c>
      <c r="E120" s="2">
        <f t="shared" si="62"/>
        <v>0</v>
      </c>
      <c r="F120" s="68"/>
      <c r="G120" s="8"/>
      <c r="H120" s="8"/>
      <c r="I120" s="8"/>
      <c r="J120" s="44"/>
      <c r="K120" s="44"/>
      <c r="L120" s="44"/>
      <c r="M120" s="44"/>
      <c r="N120" s="44"/>
      <c r="W120" s="2">
        <f t="shared" si="107"/>
        <v>35100</v>
      </c>
      <c r="X120" s="2">
        <f t="shared" si="63"/>
        <v>9.75</v>
      </c>
      <c r="Y120" s="2">
        <v>0</v>
      </c>
      <c r="Z120" s="2">
        <f t="shared" si="64"/>
        <v>0</v>
      </c>
      <c r="AA120" s="2">
        <f t="shared" si="65"/>
        <v>0</v>
      </c>
      <c r="AB120" s="68"/>
      <c r="AC120" s="8"/>
      <c r="AD120" s="8"/>
      <c r="AE120" s="8"/>
      <c r="AF120" s="44"/>
      <c r="AG120" s="44"/>
      <c r="AH120" s="44"/>
      <c r="AI120" s="44"/>
      <c r="AJ120" s="44"/>
      <c r="AQ120" s="2">
        <f t="shared" si="108"/>
        <v>35100</v>
      </c>
      <c r="AR120" s="2">
        <f t="shared" si="66"/>
        <v>9.75</v>
      </c>
      <c r="AS120" s="2">
        <v>0</v>
      </c>
      <c r="AT120" s="2">
        <f t="shared" si="67"/>
        <v>0</v>
      </c>
      <c r="AU120" s="2">
        <f t="shared" si="68"/>
        <v>0</v>
      </c>
      <c r="AV120" s="68"/>
      <c r="AW120" s="8"/>
      <c r="AX120" s="8"/>
      <c r="AY120" s="8"/>
      <c r="AZ120" s="52"/>
      <c r="BA120" s="52"/>
      <c r="BB120" s="52"/>
      <c r="BC120" s="2">
        <f t="shared" si="109"/>
        <v>35100</v>
      </c>
      <c r="BD120" s="2">
        <f t="shared" si="69"/>
        <v>9.75</v>
      </c>
      <c r="BE120" s="2">
        <v>0</v>
      </c>
      <c r="BF120" s="2">
        <f t="shared" si="70"/>
        <v>0</v>
      </c>
      <c r="BG120" s="2">
        <f t="shared" si="71"/>
        <v>0</v>
      </c>
      <c r="BH120" s="68"/>
      <c r="BI120" s="8"/>
      <c r="BJ120" s="8"/>
      <c r="BK120" s="8"/>
      <c r="BL120" s="52"/>
      <c r="BM120" s="52"/>
      <c r="BN120" s="52"/>
      <c r="BO120" s="52"/>
      <c r="BP120" s="2">
        <f t="shared" si="110"/>
        <v>35100</v>
      </c>
      <c r="BQ120" s="2">
        <f t="shared" si="72"/>
        <v>9.75</v>
      </c>
      <c r="BR120" s="2">
        <v>0</v>
      </c>
      <c r="BS120" s="2">
        <f t="shared" si="73"/>
        <v>0</v>
      </c>
      <c r="BT120" s="2">
        <f t="shared" si="74"/>
        <v>0</v>
      </c>
      <c r="BU120" s="68"/>
      <c r="BV120" s="52"/>
      <c r="BW120" s="52"/>
      <c r="BX120" s="52"/>
      <c r="BY120" s="8">
        <f t="shared" si="75"/>
        <v>0</v>
      </c>
      <c r="BZ120" s="8"/>
      <c r="CA120" s="8"/>
      <c r="CB120" s="8"/>
      <c r="CC120" s="8"/>
      <c r="CD120" s="8"/>
      <c r="CE120" s="52"/>
      <c r="CL120" s="2">
        <f t="shared" si="111"/>
        <v>35100</v>
      </c>
      <c r="CM120" s="2">
        <f t="shared" si="76"/>
        <v>9.75</v>
      </c>
      <c r="CN120" s="2">
        <v>0</v>
      </c>
      <c r="CO120" s="2">
        <f t="shared" si="77"/>
        <v>0</v>
      </c>
      <c r="CP120" s="2">
        <f t="shared" si="78"/>
        <v>0</v>
      </c>
      <c r="CQ120" s="68"/>
      <c r="CR120" s="8"/>
      <c r="CS120" s="8"/>
      <c r="CT120" s="8"/>
      <c r="CU120" s="52"/>
      <c r="CV120" s="52"/>
      <c r="CW120" s="52"/>
      <c r="CX120" s="2">
        <f t="shared" si="112"/>
        <v>35100</v>
      </c>
      <c r="CY120" s="2">
        <f t="shared" si="79"/>
        <v>9.75</v>
      </c>
      <c r="CZ120" s="2">
        <v>0</v>
      </c>
      <c r="DA120" s="2">
        <f t="shared" si="80"/>
        <v>0</v>
      </c>
      <c r="DB120" s="2">
        <f t="shared" si="81"/>
        <v>0</v>
      </c>
      <c r="DC120" s="68"/>
      <c r="DD120" s="8"/>
      <c r="DE120" s="8"/>
      <c r="DF120" s="8"/>
      <c r="DG120" s="52"/>
      <c r="DH120" s="52"/>
      <c r="DI120" s="52"/>
      <c r="DJ120" s="52"/>
      <c r="DK120" s="2">
        <f t="shared" si="113"/>
        <v>35100</v>
      </c>
      <c r="DL120" s="2">
        <f t="shared" si="82"/>
        <v>9.75</v>
      </c>
      <c r="DM120" s="2">
        <v>0</v>
      </c>
      <c r="DN120" s="2">
        <f t="shared" si="83"/>
        <v>0</v>
      </c>
      <c r="DO120" s="2">
        <f t="shared" si="84"/>
        <v>0</v>
      </c>
      <c r="DP120" s="68"/>
      <c r="DQ120" s="52"/>
      <c r="DR120" s="52"/>
      <c r="DS120" s="52"/>
      <c r="DT120" s="8">
        <f t="shared" si="85"/>
        <v>0</v>
      </c>
      <c r="DU120" s="8"/>
      <c r="DV120" s="8"/>
      <c r="DW120" s="8"/>
      <c r="DX120" s="8"/>
      <c r="DY120" s="8"/>
      <c r="DZ120" s="52"/>
      <c r="ER120" s="2">
        <f t="shared" si="114"/>
        <v>35100</v>
      </c>
      <c r="ES120" s="2">
        <f t="shared" si="86"/>
        <v>9.75</v>
      </c>
      <c r="ET120" s="2">
        <v>0</v>
      </c>
      <c r="EU120" s="2">
        <f t="shared" si="87"/>
        <v>0</v>
      </c>
      <c r="EV120" s="2">
        <f t="shared" si="88"/>
        <v>0</v>
      </c>
      <c r="EW120" s="68"/>
      <c r="EX120" s="8"/>
      <c r="EY120" s="8"/>
      <c r="EZ120" s="8"/>
      <c r="FA120" s="57"/>
      <c r="FB120" s="57"/>
      <c r="FC120" s="57"/>
      <c r="FD120" s="2">
        <f t="shared" si="115"/>
        <v>35100</v>
      </c>
      <c r="FE120" s="2">
        <f t="shared" si="89"/>
        <v>9.75</v>
      </c>
      <c r="FF120" s="2">
        <v>0</v>
      </c>
      <c r="FG120" s="2">
        <f t="shared" si="90"/>
        <v>0</v>
      </c>
      <c r="FH120" s="2">
        <f t="shared" si="91"/>
        <v>0</v>
      </c>
      <c r="FI120" s="68"/>
      <c r="FJ120" s="8"/>
      <c r="FK120" s="8"/>
      <c r="FL120" s="8"/>
      <c r="FM120" s="57"/>
      <c r="FN120" s="57"/>
      <c r="FO120" s="57"/>
      <c r="FP120" s="57"/>
      <c r="FQ120" s="2">
        <f t="shared" si="116"/>
        <v>35100</v>
      </c>
      <c r="FR120" s="2">
        <f t="shared" si="92"/>
        <v>9.75</v>
      </c>
      <c r="FS120" s="2">
        <v>0</v>
      </c>
      <c r="FT120" s="2">
        <f t="shared" si="93"/>
        <v>0</v>
      </c>
      <c r="FU120" s="2">
        <f t="shared" si="94"/>
        <v>0</v>
      </c>
      <c r="FV120" s="68"/>
      <c r="FZ120" s="8">
        <f t="shared" si="95"/>
        <v>0</v>
      </c>
      <c r="GA120" s="8"/>
      <c r="GB120" s="8"/>
      <c r="GC120" s="8"/>
      <c r="GD120" s="8"/>
      <c r="GE120" s="8"/>
      <c r="GG120" s="57"/>
      <c r="GH120" s="57"/>
      <c r="GI120" s="57"/>
      <c r="GJ120" s="57"/>
      <c r="GK120" s="57"/>
      <c r="GL120" s="2">
        <f t="shared" si="117"/>
        <v>35100</v>
      </c>
      <c r="GM120" s="2">
        <f t="shared" si="96"/>
        <v>9.75</v>
      </c>
      <c r="GN120" s="2">
        <v>0</v>
      </c>
      <c r="GO120" s="2">
        <f t="shared" si="97"/>
        <v>0</v>
      </c>
      <c r="GP120" s="2">
        <f t="shared" si="98"/>
        <v>0</v>
      </c>
      <c r="GQ120" s="68"/>
      <c r="GR120" s="8"/>
      <c r="GS120" s="8"/>
      <c r="GT120" s="8"/>
      <c r="GU120" s="57"/>
      <c r="GV120" s="57"/>
      <c r="GW120" s="57"/>
      <c r="GX120" s="2">
        <f t="shared" si="118"/>
        <v>35100</v>
      </c>
      <c r="GY120" s="2">
        <f t="shared" si="99"/>
        <v>9.75</v>
      </c>
      <c r="GZ120" s="2">
        <v>0</v>
      </c>
      <c r="HA120" s="2">
        <f t="shared" si="100"/>
        <v>0</v>
      </c>
      <c r="HB120" s="2">
        <f t="shared" si="101"/>
        <v>0</v>
      </c>
      <c r="HC120" s="68"/>
      <c r="HD120" s="8"/>
      <c r="HE120" s="8"/>
      <c r="HF120" s="8"/>
      <c r="HG120" s="57"/>
      <c r="HH120" s="57"/>
      <c r="HI120" s="57"/>
      <c r="HJ120" s="57"/>
      <c r="HK120" s="2">
        <f t="shared" si="119"/>
        <v>35100</v>
      </c>
      <c r="HL120" s="2">
        <f t="shared" si="102"/>
        <v>9.75</v>
      </c>
      <c r="HM120" s="2">
        <v>0</v>
      </c>
      <c r="HN120" s="2">
        <f t="shared" si="103"/>
        <v>0</v>
      </c>
      <c r="HO120" s="2">
        <f t="shared" si="104"/>
        <v>0</v>
      </c>
      <c r="HP120" s="68"/>
      <c r="HQ120" s="57"/>
      <c r="HR120" s="57"/>
      <c r="HS120" s="57"/>
      <c r="HT120" s="8">
        <f t="shared" si="105"/>
        <v>0</v>
      </c>
      <c r="HU120" s="8"/>
      <c r="HV120" s="8"/>
      <c r="HW120" s="8"/>
      <c r="HX120" s="8"/>
      <c r="HY120" s="8"/>
      <c r="HZ120" s="57"/>
    </row>
    <row r="121" spans="1:234" x14ac:dyDescent="0.25">
      <c r="A121" s="2">
        <f t="shared" si="106"/>
        <v>35400</v>
      </c>
      <c r="B121" s="2">
        <f t="shared" si="60"/>
        <v>9.8333333333333339</v>
      </c>
      <c r="C121" s="2">
        <v>0</v>
      </c>
      <c r="D121" s="2">
        <f t="shared" si="61"/>
        <v>0</v>
      </c>
      <c r="E121" s="2">
        <f t="shared" si="62"/>
        <v>0</v>
      </c>
      <c r="F121" s="68"/>
      <c r="G121" s="8"/>
      <c r="H121" s="8"/>
      <c r="I121" s="8"/>
      <c r="J121" s="44"/>
      <c r="K121" s="44"/>
      <c r="L121" s="44"/>
      <c r="M121" s="44"/>
      <c r="N121" s="44"/>
      <c r="W121" s="2">
        <f t="shared" si="107"/>
        <v>35400</v>
      </c>
      <c r="X121" s="2">
        <f t="shared" si="63"/>
        <v>9.8333333333333339</v>
      </c>
      <c r="Y121" s="2">
        <v>0</v>
      </c>
      <c r="Z121" s="2">
        <f t="shared" si="64"/>
        <v>0</v>
      </c>
      <c r="AA121" s="2">
        <f t="shared" si="65"/>
        <v>0</v>
      </c>
      <c r="AB121" s="68"/>
      <c r="AC121" s="8"/>
      <c r="AD121" s="8"/>
      <c r="AE121" s="8"/>
      <c r="AF121" s="44"/>
      <c r="AG121" s="44"/>
      <c r="AH121" s="44"/>
      <c r="AI121" s="44"/>
      <c r="AJ121" s="44"/>
      <c r="AQ121" s="2">
        <f t="shared" si="108"/>
        <v>35400</v>
      </c>
      <c r="AR121" s="2">
        <f t="shared" si="66"/>
        <v>9.8333333333333339</v>
      </c>
      <c r="AS121" s="2">
        <v>0</v>
      </c>
      <c r="AT121" s="2">
        <f t="shared" si="67"/>
        <v>0</v>
      </c>
      <c r="AU121" s="2">
        <f t="shared" si="68"/>
        <v>0</v>
      </c>
      <c r="AV121" s="68"/>
      <c r="AW121" s="8"/>
      <c r="AX121" s="8"/>
      <c r="AY121" s="8"/>
      <c r="AZ121" s="52"/>
      <c r="BA121" s="52"/>
      <c r="BB121" s="52"/>
      <c r="BC121" s="2">
        <f t="shared" si="109"/>
        <v>35400</v>
      </c>
      <c r="BD121" s="2">
        <f t="shared" si="69"/>
        <v>9.8333333333333339</v>
      </c>
      <c r="BE121" s="2">
        <v>0</v>
      </c>
      <c r="BF121" s="2">
        <f t="shared" si="70"/>
        <v>0</v>
      </c>
      <c r="BG121" s="2">
        <f t="shared" si="71"/>
        <v>0</v>
      </c>
      <c r="BH121" s="68"/>
      <c r="BI121" s="8"/>
      <c r="BJ121" s="8"/>
      <c r="BK121" s="8"/>
      <c r="BL121" s="52"/>
      <c r="BM121" s="52"/>
      <c r="BN121" s="52"/>
      <c r="BO121" s="52"/>
      <c r="BP121" s="2">
        <f t="shared" si="110"/>
        <v>35400</v>
      </c>
      <c r="BQ121" s="2">
        <f t="shared" si="72"/>
        <v>9.8333333333333339</v>
      </c>
      <c r="BR121" s="2">
        <v>0</v>
      </c>
      <c r="BS121" s="2">
        <f t="shared" si="73"/>
        <v>0</v>
      </c>
      <c r="BT121" s="2">
        <f t="shared" si="74"/>
        <v>0</v>
      </c>
      <c r="BU121" s="68"/>
      <c r="BV121" s="52"/>
      <c r="BW121" s="52"/>
      <c r="BX121" s="52"/>
      <c r="BY121" s="8">
        <f t="shared" si="75"/>
        <v>0</v>
      </c>
      <c r="BZ121" s="8"/>
      <c r="CA121" s="8"/>
      <c r="CB121" s="8"/>
      <c r="CC121" s="8"/>
      <c r="CD121" s="8"/>
      <c r="CE121" s="52"/>
      <c r="CL121" s="2">
        <f t="shared" si="111"/>
        <v>35400</v>
      </c>
      <c r="CM121" s="2">
        <f t="shared" si="76"/>
        <v>9.8333333333333339</v>
      </c>
      <c r="CN121" s="2">
        <v>0</v>
      </c>
      <c r="CO121" s="2">
        <f t="shared" si="77"/>
        <v>0</v>
      </c>
      <c r="CP121" s="2">
        <f t="shared" si="78"/>
        <v>0</v>
      </c>
      <c r="CQ121" s="68"/>
      <c r="CR121" s="8"/>
      <c r="CS121" s="8"/>
      <c r="CT121" s="8"/>
      <c r="CU121" s="52"/>
      <c r="CV121" s="52"/>
      <c r="CW121" s="52"/>
      <c r="CX121" s="2">
        <f t="shared" si="112"/>
        <v>35400</v>
      </c>
      <c r="CY121" s="2">
        <f t="shared" si="79"/>
        <v>9.8333333333333339</v>
      </c>
      <c r="CZ121" s="2">
        <v>0</v>
      </c>
      <c r="DA121" s="2">
        <f t="shared" si="80"/>
        <v>0</v>
      </c>
      <c r="DB121" s="2">
        <f t="shared" si="81"/>
        <v>0</v>
      </c>
      <c r="DC121" s="68"/>
      <c r="DD121" s="8"/>
      <c r="DE121" s="8"/>
      <c r="DF121" s="8"/>
      <c r="DG121" s="52"/>
      <c r="DH121" s="52"/>
      <c r="DI121" s="52"/>
      <c r="DJ121" s="52"/>
      <c r="DK121" s="2">
        <f t="shared" si="113"/>
        <v>35400</v>
      </c>
      <c r="DL121" s="2">
        <f t="shared" si="82"/>
        <v>9.8333333333333339</v>
      </c>
      <c r="DM121" s="2">
        <v>0</v>
      </c>
      <c r="DN121" s="2">
        <f t="shared" si="83"/>
        <v>0</v>
      </c>
      <c r="DO121" s="2">
        <f t="shared" si="84"/>
        <v>0</v>
      </c>
      <c r="DP121" s="68"/>
      <c r="DQ121" s="52"/>
      <c r="DR121" s="52"/>
      <c r="DS121" s="52"/>
      <c r="DT121" s="8">
        <f t="shared" si="85"/>
        <v>0</v>
      </c>
      <c r="DU121" s="8"/>
      <c r="DV121" s="8"/>
      <c r="DW121" s="8"/>
      <c r="DX121" s="8"/>
      <c r="DY121" s="8"/>
      <c r="DZ121" s="52"/>
      <c r="ER121" s="2">
        <f t="shared" si="114"/>
        <v>35400</v>
      </c>
      <c r="ES121" s="2">
        <f t="shared" si="86"/>
        <v>9.8333333333333339</v>
      </c>
      <c r="ET121" s="2">
        <v>0</v>
      </c>
      <c r="EU121" s="2">
        <f t="shared" si="87"/>
        <v>0</v>
      </c>
      <c r="EV121" s="2">
        <f t="shared" si="88"/>
        <v>0</v>
      </c>
      <c r="EW121" s="68"/>
      <c r="EX121" s="8"/>
      <c r="EY121" s="8"/>
      <c r="EZ121" s="8"/>
      <c r="FA121" s="57"/>
      <c r="FB121" s="57"/>
      <c r="FC121" s="57"/>
      <c r="FD121" s="2">
        <f t="shared" si="115"/>
        <v>35400</v>
      </c>
      <c r="FE121" s="2">
        <f t="shared" si="89"/>
        <v>9.8333333333333339</v>
      </c>
      <c r="FF121" s="2">
        <v>0</v>
      </c>
      <c r="FG121" s="2">
        <f t="shared" si="90"/>
        <v>0</v>
      </c>
      <c r="FH121" s="2">
        <f t="shared" si="91"/>
        <v>0</v>
      </c>
      <c r="FI121" s="68"/>
      <c r="FJ121" s="8"/>
      <c r="FK121" s="8"/>
      <c r="FL121" s="8"/>
      <c r="FM121" s="57"/>
      <c r="FN121" s="57"/>
      <c r="FO121" s="57"/>
      <c r="FP121" s="57"/>
      <c r="FQ121" s="2">
        <f t="shared" si="116"/>
        <v>35400</v>
      </c>
      <c r="FR121" s="2">
        <f t="shared" si="92"/>
        <v>9.8333333333333339</v>
      </c>
      <c r="FS121" s="2">
        <v>0</v>
      </c>
      <c r="FT121" s="2">
        <f t="shared" si="93"/>
        <v>0</v>
      </c>
      <c r="FU121" s="2">
        <f t="shared" si="94"/>
        <v>0</v>
      </c>
      <c r="FV121" s="68"/>
      <c r="FZ121" s="8">
        <f t="shared" si="95"/>
        <v>0</v>
      </c>
      <c r="GA121" s="8"/>
      <c r="GB121" s="8"/>
      <c r="GC121" s="8"/>
      <c r="GD121" s="8"/>
      <c r="GE121" s="8"/>
      <c r="GG121" s="57"/>
      <c r="GH121" s="57"/>
      <c r="GI121" s="57"/>
      <c r="GJ121" s="57"/>
      <c r="GK121" s="57"/>
      <c r="GL121" s="2">
        <f t="shared" si="117"/>
        <v>35400</v>
      </c>
      <c r="GM121" s="2">
        <f t="shared" si="96"/>
        <v>9.8333333333333339</v>
      </c>
      <c r="GN121" s="2">
        <v>0</v>
      </c>
      <c r="GO121" s="2">
        <f t="shared" si="97"/>
        <v>0</v>
      </c>
      <c r="GP121" s="2">
        <f t="shared" si="98"/>
        <v>0</v>
      </c>
      <c r="GQ121" s="68"/>
      <c r="GR121" s="8"/>
      <c r="GS121" s="8"/>
      <c r="GT121" s="8"/>
      <c r="GU121" s="57"/>
      <c r="GV121" s="57"/>
      <c r="GW121" s="57"/>
      <c r="GX121" s="2">
        <f t="shared" si="118"/>
        <v>35400</v>
      </c>
      <c r="GY121" s="2">
        <f t="shared" si="99"/>
        <v>9.8333333333333339</v>
      </c>
      <c r="GZ121" s="2">
        <v>0</v>
      </c>
      <c r="HA121" s="2">
        <f t="shared" si="100"/>
        <v>0</v>
      </c>
      <c r="HB121" s="2">
        <f t="shared" si="101"/>
        <v>0</v>
      </c>
      <c r="HC121" s="68"/>
      <c r="HD121" s="8"/>
      <c r="HE121" s="8"/>
      <c r="HF121" s="8"/>
      <c r="HG121" s="57"/>
      <c r="HH121" s="57"/>
      <c r="HI121" s="57"/>
      <c r="HJ121" s="57"/>
      <c r="HK121" s="2">
        <f t="shared" si="119"/>
        <v>35400</v>
      </c>
      <c r="HL121" s="2">
        <f t="shared" si="102"/>
        <v>9.8333333333333339</v>
      </c>
      <c r="HM121" s="2">
        <v>0</v>
      </c>
      <c r="HN121" s="2">
        <f t="shared" si="103"/>
        <v>0</v>
      </c>
      <c r="HO121" s="2">
        <f t="shared" si="104"/>
        <v>0</v>
      </c>
      <c r="HP121" s="68"/>
      <c r="HQ121" s="57"/>
      <c r="HR121" s="57"/>
      <c r="HS121" s="57"/>
      <c r="HT121" s="8">
        <f t="shared" si="105"/>
        <v>0</v>
      </c>
      <c r="HU121" s="8"/>
      <c r="HV121" s="8"/>
      <c r="HW121" s="8"/>
      <c r="HX121" s="8"/>
      <c r="HY121" s="8"/>
      <c r="HZ121" s="57"/>
    </row>
    <row r="122" spans="1:234" x14ac:dyDescent="0.25">
      <c r="A122" s="2">
        <f t="shared" si="106"/>
        <v>35700</v>
      </c>
      <c r="B122" s="2">
        <f t="shared" si="60"/>
        <v>9.9166666666666661</v>
      </c>
      <c r="C122" s="2">
        <v>0</v>
      </c>
      <c r="D122" s="2">
        <f t="shared" si="61"/>
        <v>0</v>
      </c>
      <c r="E122" s="2">
        <f t="shared" si="62"/>
        <v>0</v>
      </c>
      <c r="F122" s="68"/>
      <c r="G122" s="8"/>
      <c r="H122" s="8"/>
      <c r="I122" s="8"/>
      <c r="J122" s="44"/>
      <c r="K122" s="44"/>
      <c r="L122" s="44"/>
      <c r="M122" s="44"/>
      <c r="N122" s="44"/>
      <c r="W122" s="2">
        <f t="shared" si="107"/>
        <v>35700</v>
      </c>
      <c r="X122" s="2">
        <f t="shared" si="63"/>
        <v>9.9166666666666661</v>
      </c>
      <c r="Y122" s="2">
        <v>0</v>
      </c>
      <c r="Z122" s="2">
        <f t="shared" si="64"/>
        <v>0</v>
      </c>
      <c r="AA122" s="2">
        <f t="shared" si="65"/>
        <v>0</v>
      </c>
      <c r="AB122" s="68"/>
      <c r="AC122" s="8"/>
      <c r="AD122" s="8"/>
      <c r="AE122" s="8"/>
      <c r="AF122" s="44"/>
      <c r="AG122" s="44"/>
      <c r="AH122" s="44"/>
      <c r="AI122" s="44"/>
      <c r="AJ122" s="44"/>
      <c r="AQ122" s="2">
        <f t="shared" si="108"/>
        <v>35700</v>
      </c>
      <c r="AR122" s="2">
        <f t="shared" si="66"/>
        <v>9.9166666666666661</v>
      </c>
      <c r="AS122" s="2">
        <v>0</v>
      </c>
      <c r="AT122" s="2">
        <f t="shared" si="67"/>
        <v>0</v>
      </c>
      <c r="AU122" s="2">
        <f t="shared" si="68"/>
        <v>0</v>
      </c>
      <c r="AV122" s="68"/>
      <c r="AW122" s="8"/>
      <c r="AX122" s="8"/>
      <c r="AY122" s="8"/>
      <c r="AZ122" s="52"/>
      <c r="BA122" s="52"/>
      <c r="BB122" s="52"/>
      <c r="BC122" s="2">
        <f t="shared" si="109"/>
        <v>35700</v>
      </c>
      <c r="BD122" s="2">
        <f t="shared" si="69"/>
        <v>9.9166666666666661</v>
      </c>
      <c r="BE122" s="2">
        <v>0</v>
      </c>
      <c r="BF122" s="2">
        <f t="shared" si="70"/>
        <v>0</v>
      </c>
      <c r="BG122" s="2">
        <f t="shared" si="71"/>
        <v>0</v>
      </c>
      <c r="BH122" s="68"/>
      <c r="BI122" s="8"/>
      <c r="BJ122" s="8"/>
      <c r="BK122" s="8"/>
      <c r="BL122" s="52"/>
      <c r="BM122" s="52"/>
      <c r="BN122" s="52"/>
      <c r="BO122" s="52"/>
      <c r="BP122" s="2">
        <f t="shared" si="110"/>
        <v>35700</v>
      </c>
      <c r="BQ122" s="2">
        <f t="shared" si="72"/>
        <v>9.9166666666666661</v>
      </c>
      <c r="BR122" s="2">
        <v>0</v>
      </c>
      <c r="BS122" s="2">
        <f t="shared" si="73"/>
        <v>0</v>
      </c>
      <c r="BT122" s="2">
        <f t="shared" si="74"/>
        <v>0</v>
      </c>
      <c r="BU122" s="68"/>
      <c r="BV122" s="52"/>
      <c r="BW122" s="52"/>
      <c r="BX122" s="52"/>
      <c r="BY122" s="8">
        <f t="shared" si="75"/>
        <v>0</v>
      </c>
      <c r="BZ122" s="8"/>
      <c r="CA122" s="8"/>
      <c r="CB122" s="8"/>
      <c r="CC122" s="8"/>
      <c r="CD122" s="8"/>
      <c r="CE122" s="52"/>
      <c r="CL122" s="2">
        <f t="shared" si="111"/>
        <v>35700</v>
      </c>
      <c r="CM122" s="2">
        <f t="shared" si="76"/>
        <v>9.9166666666666661</v>
      </c>
      <c r="CN122" s="2">
        <v>0</v>
      </c>
      <c r="CO122" s="2">
        <f t="shared" si="77"/>
        <v>0</v>
      </c>
      <c r="CP122" s="2">
        <f t="shared" si="78"/>
        <v>0</v>
      </c>
      <c r="CQ122" s="68"/>
      <c r="CR122" s="8"/>
      <c r="CS122" s="8"/>
      <c r="CT122" s="8"/>
      <c r="CU122" s="52"/>
      <c r="CV122" s="52"/>
      <c r="CW122" s="52"/>
      <c r="CX122" s="2">
        <f t="shared" si="112"/>
        <v>35700</v>
      </c>
      <c r="CY122" s="2">
        <f t="shared" si="79"/>
        <v>9.9166666666666661</v>
      </c>
      <c r="CZ122" s="2">
        <v>0</v>
      </c>
      <c r="DA122" s="2">
        <f t="shared" si="80"/>
        <v>0</v>
      </c>
      <c r="DB122" s="2">
        <f t="shared" si="81"/>
        <v>0</v>
      </c>
      <c r="DC122" s="68"/>
      <c r="DD122" s="8"/>
      <c r="DE122" s="8"/>
      <c r="DF122" s="8"/>
      <c r="DG122" s="52"/>
      <c r="DH122" s="52"/>
      <c r="DI122" s="52"/>
      <c r="DJ122" s="52"/>
      <c r="DK122" s="2">
        <f t="shared" si="113"/>
        <v>35700</v>
      </c>
      <c r="DL122" s="2">
        <f t="shared" si="82"/>
        <v>9.9166666666666661</v>
      </c>
      <c r="DM122" s="2">
        <v>0</v>
      </c>
      <c r="DN122" s="2">
        <f t="shared" si="83"/>
        <v>0</v>
      </c>
      <c r="DO122" s="2">
        <f t="shared" si="84"/>
        <v>0</v>
      </c>
      <c r="DP122" s="68"/>
      <c r="DQ122" s="52"/>
      <c r="DR122" s="52"/>
      <c r="DS122" s="52"/>
      <c r="DT122" s="8">
        <f t="shared" si="85"/>
        <v>0</v>
      </c>
      <c r="DU122" s="8"/>
      <c r="DV122" s="8"/>
      <c r="DW122" s="8"/>
      <c r="DX122" s="8"/>
      <c r="DY122" s="8"/>
      <c r="DZ122" s="52"/>
      <c r="ER122" s="2">
        <f t="shared" si="114"/>
        <v>35700</v>
      </c>
      <c r="ES122" s="2">
        <f t="shared" si="86"/>
        <v>9.9166666666666661</v>
      </c>
      <c r="ET122" s="2">
        <v>0</v>
      </c>
      <c r="EU122" s="2">
        <f t="shared" si="87"/>
        <v>0</v>
      </c>
      <c r="EV122" s="2">
        <f t="shared" si="88"/>
        <v>0</v>
      </c>
      <c r="EW122" s="68"/>
      <c r="EX122" s="8"/>
      <c r="EY122" s="8"/>
      <c r="EZ122" s="8"/>
      <c r="FA122" s="57"/>
      <c r="FB122" s="57"/>
      <c r="FC122" s="57"/>
      <c r="FD122" s="2">
        <f t="shared" si="115"/>
        <v>35700</v>
      </c>
      <c r="FE122" s="2">
        <f t="shared" si="89"/>
        <v>9.9166666666666661</v>
      </c>
      <c r="FF122" s="2">
        <v>0</v>
      </c>
      <c r="FG122" s="2">
        <f t="shared" si="90"/>
        <v>0</v>
      </c>
      <c r="FH122" s="2">
        <f t="shared" si="91"/>
        <v>0</v>
      </c>
      <c r="FI122" s="68"/>
      <c r="FJ122" s="8"/>
      <c r="FK122" s="8"/>
      <c r="FL122" s="8"/>
      <c r="FM122" s="57"/>
      <c r="FN122" s="57"/>
      <c r="FO122" s="57"/>
      <c r="FP122" s="57"/>
      <c r="FQ122" s="2">
        <f t="shared" si="116"/>
        <v>35700</v>
      </c>
      <c r="FR122" s="2">
        <f t="shared" si="92"/>
        <v>9.9166666666666661</v>
      </c>
      <c r="FS122" s="2">
        <v>0</v>
      </c>
      <c r="FT122" s="2">
        <f t="shared" si="93"/>
        <v>0</v>
      </c>
      <c r="FU122" s="2">
        <f t="shared" si="94"/>
        <v>0</v>
      </c>
      <c r="FV122" s="68"/>
      <c r="FZ122" s="8">
        <f t="shared" si="95"/>
        <v>0</v>
      </c>
      <c r="GA122" s="8"/>
      <c r="GB122" s="8"/>
      <c r="GC122" s="8"/>
      <c r="GD122" s="8"/>
      <c r="GE122" s="8"/>
      <c r="GG122" s="57"/>
      <c r="GH122" s="57"/>
      <c r="GI122" s="57"/>
      <c r="GJ122" s="57"/>
      <c r="GK122" s="57"/>
      <c r="GL122" s="2">
        <f t="shared" si="117"/>
        <v>35700</v>
      </c>
      <c r="GM122" s="2">
        <f t="shared" si="96"/>
        <v>9.9166666666666661</v>
      </c>
      <c r="GN122" s="2">
        <v>0</v>
      </c>
      <c r="GO122" s="2">
        <f t="shared" si="97"/>
        <v>0</v>
      </c>
      <c r="GP122" s="2">
        <f t="shared" si="98"/>
        <v>0</v>
      </c>
      <c r="GQ122" s="68"/>
      <c r="GR122" s="8"/>
      <c r="GS122" s="8"/>
      <c r="GT122" s="8"/>
      <c r="GU122" s="57"/>
      <c r="GV122" s="57"/>
      <c r="GW122" s="57"/>
      <c r="GX122" s="2">
        <f t="shared" si="118"/>
        <v>35700</v>
      </c>
      <c r="GY122" s="2">
        <f t="shared" si="99"/>
        <v>9.9166666666666661</v>
      </c>
      <c r="GZ122" s="2">
        <v>0</v>
      </c>
      <c r="HA122" s="2">
        <f t="shared" si="100"/>
        <v>0</v>
      </c>
      <c r="HB122" s="2">
        <f t="shared" si="101"/>
        <v>0</v>
      </c>
      <c r="HC122" s="68"/>
      <c r="HD122" s="8"/>
      <c r="HE122" s="8"/>
      <c r="HF122" s="8"/>
      <c r="HG122" s="57"/>
      <c r="HH122" s="57"/>
      <c r="HI122" s="57"/>
      <c r="HJ122" s="57"/>
      <c r="HK122" s="2">
        <f t="shared" si="119"/>
        <v>35700</v>
      </c>
      <c r="HL122" s="2">
        <f t="shared" si="102"/>
        <v>9.9166666666666661</v>
      </c>
      <c r="HM122" s="2">
        <v>0</v>
      </c>
      <c r="HN122" s="2">
        <f t="shared" si="103"/>
        <v>0</v>
      </c>
      <c r="HO122" s="2">
        <f t="shared" si="104"/>
        <v>0</v>
      </c>
      <c r="HP122" s="68"/>
      <c r="HQ122" s="57"/>
      <c r="HR122" s="57"/>
      <c r="HS122" s="57"/>
      <c r="HT122" s="8">
        <f t="shared" si="105"/>
        <v>0</v>
      </c>
      <c r="HU122" s="8"/>
      <c r="HV122" s="8"/>
      <c r="HW122" s="8"/>
      <c r="HX122" s="8"/>
      <c r="HY122" s="8"/>
      <c r="HZ122" s="57"/>
    </row>
    <row r="123" spans="1:234" x14ac:dyDescent="0.25">
      <c r="A123" s="2">
        <f t="shared" si="106"/>
        <v>36000</v>
      </c>
      <c r="B123" s="2">
        <f t="shared" si="60"/>
        <v>10</v>
      </c>
      <c r="C123" s="2">
        <v>0</v>
      </c>
      <c r="D123" s="2">
        <f t="shared" si="61"/>
        <v>0</v>
      </c>
      <c r="E123" s="2">
        <f t="shared" si="62"/>
        <v>0</v>
      </c>
      <c r="F123" s="68"/>
      <c r="G123" s="8"/>
      <c r="H123" s="8"/>
      <c r="I123" s="8"/>
      <c r="J123" s="44"/>
      <c r="K123" s="44"/>
      <c r="L123" s="44"/>
      <c r="M123" s="44"/>
      <c r="N123" s="44"/>
      <c r="W123" s="2">
        <f t="shared" si="107"/>
        <v>36000</v>
      </c>
      <c r="X123" s="2">
        <f t="shared" si="63"/>
        <v>10</v>
      </c>
      <c r="Y123" s="2">
        <v>0</v>
      </c>
      <c r="Z123" s="2">
        <f t="shared" si="64"/>
        <v>0</v>
      </c>
      <c r="AA123" s="2">
        <f t="shared" si="65"/>
        <v>0</v>
      </c>
      <c r="AB123" s="68"/>
      <c r="AC123" s="8"/>
      <c r="AD123" s="8"/>
      <c r="AE123" s="8"/>
      <c r="AF123" s="44"/>
      <c r="AG123" s="44"/>
      <c r="AH123" s="44"/>
      <c r="AI123" s="44"/>
      <c r="AJ123" s="44"/>
      <c r="AQ123" s="2">
        <f t="shared" si="108"/>
        <v>36000</v>
      </c>
      <c r="AR123" s="2">
        <f t="shared" si="66"/>
        <v>10</v>
      </c>
      <c r="AS123" s="2">
        <v>0</v>
      </c>
      <c r="AT123" s="2">
        <f t="shared" si="67"/>
        <v>0</v>
      </c>
      <c r="AU123" s="2">
        <f t="shared" si="68"/>
        <v>0</v>
      </c>
      <c r="AV123" s="68"/>
      <c r="AW123" s="8"/>
      <c r="AX123" s="8"/>
      <c r="AY123" s="8"/>
      <c r="AZ123" s="52"/>
      <c r="BA123" s="52"/>
      <c r="BB123" s="52"/>
      <c r="BC123" s="2">
        <f t="shared" si="109"/>
        <v>36000</v>
      </c>
      <c r="BD123" s="2">
        <f t="shared" si="69"/>
        <v>10</v>
      </c>
      <c r="BE123" s="2">
        <v>0</v>
      </c>
      <c r="BF123" s="2">
        <f t="shared" si="70"/>
        <v>0</v>
      </c>
      <c r="BG123" s="2">
        <f t="shared" si="71"/>
        <v>0</v>
      </c>
      <c r="BH123" s="68"/>
      <c r="BI123" s="8"/>
      <c r="BJ123" s="8"/>
      <c r="BK123" s="8"/>
      <c r="BL123" s="52"/>
      <c r="BM123" s="52"/>
      <c r="BN123" s="52"/>
      <c r="BO123" s="52"/>
      <c r="BP123" s="2">
        <f t="shared" si="110"/>
        <v>36000</v>
      </c>
      <c r="BQ123" s="2">
        <f t="shared" si="72"/>
        <v>10</v>
      </c>
      <c r="BR123" s="2">
        <v>0</v>
      </c>
      <c r="BS123" s="2">
        <f t="shared" si="73"/>
        <v>0</v>
      </c>
      <c r="BT123" s="2">
        <f t="shared" si="74"/>
        <v>0</v>
      </c>
      <c r="BU123" s="68"/>
      <c r="BV123" s="52"/>
      <c r="BW123" s="52"/>
      <c r="BX123" s="52"/>
      <c r="BY123" s="8">
        <f t="shared" si="75"/>
        <v>0</v>
      </c>
      <c r="BZ123" s="8"/>
      <c r="CA123" s="8"/>
      <c r="CB123" s="8"/>
      <c r="CC123" s="8"/>
      <c r="CD123" s="8"/>
      <c r="CE123" s="52"/>
      <c r="CL123" s="2">
        <f t="shared" si="111"/>
        <v>36000</v>
      </c>
      <c r="CM123" s="2">
        <f t="shared" si="76"/>
        <v>10</v>
      </c>
      <c r="CN123" s="2">
        <v>0</v>
      </c>
      <c r="CO123" s="2">
        <f t="shared" si="77"/>
        <v>0</v>
      </c>
      <c r="CP123" s="2">
        <f t="shared" si="78"/>
        <v>0</v>
      </c>
      <c r="CQ123" s="68"/>
      <c r="CR123" s="8"/>
      <c r="CS123" s="8"/>
      <c r="CT123" s="8"/>
      <c r="CU123" s="52"/>
      <c r="CV123" s="52"/>
      <c r="CW123" s="52"/>
      <c r="CX123" s="2">
        <f t="shared" si="112"/>
        <v>36000</v>
      </c>
      <c r="CY123" s="2">
        <f t="shared" si="79"/>
        <v>10</v>
      </c>
      <c r="CZ123" s="2">
        <v>0</v>
      </c>
      <c r="DA123" s="2">
        <f t="shared" si="80"/>
        <v>0</v>
      </c>
      <c r="DB123" s="2">
        <f t="shared" si="81"/>
        <v>0</v>
      </c>
      <c r="DC123" s="68"/>
      <c r="DD123" s="8"/>
      <c r="DE123" s="8"/>
      <c r="DF123" s="8"/>
      <c r="DG123" s="52"/>
      <c r="DH123" s="52"/>
      <c r="DI123" s="52"/>
      <c r="DJ123" s="52"/>
      <c r="DK123" s="2">
        <f t="shared" si="113"/>
        <v>36000</v>
      </c>
      <c r="DL123" s="2">
        <f t="shared" si="82"/>
        <v>10</v>
      </c>
      <c r="DM123" s="2">
        <v>0</v>
      </c>
      <c r="DN123" s="2">
        <f t="shared" si="83"/>
        <v>0</v>
      </c>
      <c r="DO123" s="2">
        <f t="shared" si="84"/>
        <v>0</v>
      </c>
      <c r="DP123" s="68"/>
      <c r="DQ123" s="52"/>
      <c r="DR123" s="52"/>
      <c r="DS123" s="52"/>
      <c r="DT123" s="8">
        <f t="shared" si="85"/>
        <v>0</v>
      </c>
      <c r="DU123" s="8"/>
      <c r="DV123" s="8"/>
      <c r="DW123" s="8"/>
      <c r="DX123" s="8"/>
      <c r="DY123" s="8"/>
      <c r="DZ123" s="52"/>
      <c r="ER123" s="2">
        <f t="shared" si="114"/>
        <v>36000</v>
      </c>
      <c r="ES123" s="2">
        <f t="shared" si="86"/>
        <v>10</v>
      </c>
      <c r="ET123" s="2">
        <v>0</v>
      </c>
      <c r="EU123" s="2">
        <f t="shared" si="87"/>
        <v>0</v>
      </c>
      <c r="EV123" s="2">
        <f t="shared" si="88"/>
        <v>0</v>
      </c>
      <c r="EW123" s="68"/>
      <c r="EX123" s="8"/>
      <c r="EY123" s="8"/>
      <c r="EZ123" s="8"/>
      <c r="FA123" s="57"/>
      <c r="FB123" s="57"/>
      <c r="FC123" s="57"/>
      <c r="FD123" s="2">
        <f t="shared" si="115"/>
        <v>36000</v>
      </c>
      <c r="FE123" s="2">
        <f t="shared" si="89"/>
        <v>10</v>
      </c>
      <c r="FF123" s="2">
        <v>0</v>
      </c>
      <c r="FG123" s="2">
        <f t="shared" si="90"/>
        <v>0</v>
      </c>
      <c r="FH123" s="2">
        <f t="shared" si="91"/>
        <v>0</v>
      </c>
      <c r="FI123" s="68"/>
      <c r="FJ123" s="8"/>
      <c r="FK123" s="8"/>
      <c r="FL123" s="8"/>
      <c r="FM123" s="57"/>
      <c r="FN123" s="57"/>
      <c r="FO123" s="57"/>
      <c r="FP123" s="57"/>
      <c r="FQ123" s="2">
        <f t="shared" si="116"/>
        <v>36000</v>
      </c>
      <c r="FR123" s="2">
        <f t="shared" si="92"/>
        <v>10</v>
      </c>
      <c r="FS123" s="2">
        <v>0</v>
      </c>
      <c r="FT123" s="2">
        <f t="shared" si="93"/>
        <v>0</v>
      </c>
      <c r="FU123" s="2">
        <f t="shared" si="94"/>
        <v>0</v>
      </c>
      <c r="FV123" s="68"/>
      <c r="FZ123" s="8">
        <f t="shared" si="95"/>
        <v>0</v>
      </c>
      <c r="GA123" s="8"/>
      <c r="GB123" s="8"/>
      <c r="GC123" s="8"/>
      <c r="GD123" s="8"/>
      <c r="GE123" s="8"/>
      <c r="GG123" s="57"/>
      <c r="GH123" s="57"/>
      <c r="GI123" s="57"/>
      <c r="GJ123" s="57"/>
      <c r="GK123" s="57"/>
      <c r="GL123" s="2">
        <f t="shared" si="117"/>
        <v>36000</v>
      </c>
      <c r="GM123" s="2">
        <f t="shared" si="96"/>
        <v>10</v>
      </c>
      <c r="GN123" s="2">
        <v>0</v>
      </c>
      <c r="GO123" s="2">
        <f t="shared" si="97"/>
        <v>0</v>
      </c>
      <c r="GP123" s="2">
        <f t="shared" si="98"/>
        <v>0</v>
      </c>
      <c r="GQ123" s="68"/>
      <c r="GR123" s="8"/>
      <c r="GS123" s="8"/>
      <c r="GT123" s="8"/>
      <c r="GU123" s="57"/>
      <c r="GV123" s="57"/>
      <c r="GW123" s="57"/>
      <c r="GX123" s="2">
        <f t="shared" si="118"/>
        <v>36000</v>
      </c>
      <c r="GY123" s="2">
        <f t="shared" si="99"/>
        <v>10</v>
      </c>
      <c r="GZ123" s="2">
        <v>0</v>
      </c>
      <c r="HA123" s="2">
        <f t="shared" si="100"/>
        <v>0</v>
      </c>
      <c r="HB123" s="2">
        <f t="shared" si="101"/>
        <v>0</v>
      </c>
      <c r="HC123" s="68"/>
      <c r="HD123" s="8"/>
      <c r="HE123" s="8"/>
      <c r="HF123" s="8"/>
      <c r="HG123" s="57"/>
      <c r="HH123" s="57"/>
      <c r="HI123" s="57"/>
      <c r="HJ123" s="57"/>
      <c r="HK123" s="2">
        <f t="shared" si="119"/>
        <v>36000</v>
      </c>
      <c r="HL123" s="2">
        <f t="shared" si="102"/>
        <v>10</v>
      </c>
      <c r="HM123" s="2">
        <v>0</v>
      </c>
      <c r="HN123" s="2">
        <f t="shared" si="103"/>
        <v>0</v>
      </c>
      <c r="HO123" s="2">
        <f t="shared" si="104"/>
        <v>0</v>
      </c>
      <c r="HP123" s="68"/>
      <c r="HQ123" s="57"/>
      <c r="HR123" s="57"/>
      <c r="HS123" s="57"/>
      <c r="HT123" s="8">
        <f t="shared" si="105"/>
        <v>0</v>
      </c>
      <c r="HU123" s="8"/>
      <c r="HV123" s="8"/>
      <c r="HW123" s="8"/>
      <c r="HX123" s="8"/>
      <c r="HY123" s="8"/>
      <c r="HZ123" s="57"/>
    </row>
    <row r="124" spans="1:234" x14ac:dyDescent="0.25">
      <c r="A124" s="2">
        <f t="shared" si="106"/>
        <v>36300</v>
      </c>
      <c r="B124" s="2">
        <f t="shared" si="60"/>
        <v>10.083333333333334</v>
      </c>
      <c r="C124" s="2">
        <v>0.1</v>
      </c>
      <c r="D124" s="2">
        <f t="shared" si="61"/>
        <v>1E-4</v>
      </c>
      <c r="E124" s="2">
        <f t="shared" si="62"/>
        <v>0.98684605264736835</v>
      </c>
      <c r="F124" s="68"/>
      <c r="G124" s="8"/>
      <c r="H124" s="8"/>
      <c r="I124" s="8"/>
      <c r="J124" s="44"/>
      <c r="K124" s="44"/>
      <c r="L124" s="44"/>
      <c r="M124" s="44"/>
      <c r="N124" s="44"/>
      <c r="W124" s="2">
        <f t="shared" si="107"/>
        <v>36300</v>
      </c>
      <c r="X124" s="2">
        <f t="shared" si="63"/>
        <v>10.083333333333334</v>
      </c>
      <c r="Y124" s="2">
        <v>0</v>
      </c>
      <c r="Z124" s="2">
        <f t="shared" si="64"/>
        <v>0</v>
      </c>
      <c r="AA124" s="2">
        <f t="shared" si="65"/>
        <v>0</v>
      </c>
      <c r="AB124" s="68"/>
      <c r="AC124" s="8"/>
      <c r="AD124" s="8"/>
      <c r="AE124" s="8"/>
      <c r="AF124" s="44"/>
      <c r="AG124" s="44"/>
      <c r="AH124" s="44"/>
      <c r="AI124" s="44"/>
      <c r="AJ124" s="44"/>
      <c r="AQ124" s="2">
        <f t="shared" si="108"/>
        <v>36300</v>
      </c>
      <c r="AR124" s="2">
        <f t="shared" si="66"/>
        <v>10.083333333333334</v>
      </c>
      <c r="AS124" s="2">
        <v>0.1</v>
      </c>
      <c r="AT124" s="2">
        <f t="shared" si="67"/>
        <v>1E-4</v>
      </c>
      <c r="AU124" s="2">
        <f t="shared" si="68"/>
        <v>0.98684605264736835</v>
      </c>
      <c r="AV124" s="68"/>
      <c r="AW124" s="8"/>
      <c r="AX124" s="8"/>
      <c r="AY124" s="8"/>
      <c r="AZ124" s="52"/>
      <c r="BA124" s="52"/>
      <c r="BB124" s="52"/>
      <c r="BC124" s="2">
        <f t="shared" si="109"/>
        <v>36300</v>
      </c>
      <c r="BD124" s="2">
        <f t="shared" si="69"/>
        <v>10.083333333333334</v>
      </c>
      <c r="BE124" s="2">
        <v>0.1</v>
      </c>
      <c r="BF124" s="2">
        <f t="shared" si="70"/>
        <v>1E-4</v>
      </c>
      <c r="BG124" s="2">
        <f t="shared" si="71"/>
        <v>0.98684605264736835</v>
      </c>
      <c r="BH124" s="68"/>
      <c r="BI124" s="8"/>
      <c r="BJ124" s="8"/>
      <c r="BK124" s="8"/>
      <c r="BL124" s="52"/>
      <c r="BM124" s="52"/>
      <c r="BN124" s="52"/>
      <c r="BO124" s="52"/>
      <c r="BP124" s="2">
        <f t="shared" si="110"/>
        <v>36300</v>
      </c>
      <c r="BQ124" s="2">
        <f t="shared" si="72"/>
        <v>10.083333333333334</v>
      </c>
      <c r="BR124" s="2">
        <v>0</v>
      </c>
      <c r="BS124" s="2">
        <f t="shared" si="73"/>
        <v>0</v>
      </c>
      <c r="BT124" s="2">
        <f t="shared" si="74"/>
        <v>0</v>
      </c>
      <c r="BU124" s="68"/>
      <c r="BV124" s="52"/>
      <c r="BW124" s="52"/>
      <c r="BX124" s="52"/>
      <c r="BY124" s="8">
        <f t="shared" si="75"/>
        <v>0.65789736843157887</v>
      </c>
      <c r="BZ124" s="8"/>
      <c r="CA124" s="8"/>
      <c r="CB124" s="8"/>
      <c r="CC124" s="8"/>
      <c r="CD124" s="8"/>
      <c r="CE124" s="52"/>
      <c r="CL124" s="2">
        <f t="shared" si="111"/>
        <v>36300</v>
      </c>
      <c r="CM124" s="2">
        <f t="shared" si="76"/>
        <v>10.083333333333334</v>
      </c>
      <c r="CN124" s="2">
        <v>0.1</v>
      </c>
      <c r="CO124" s="2">
        <f t="shared" si="77"/>
        <v>1E-4</v>
      </c>
      <c r="CP124" s="2">
        <f t="shared" si="78"/>
        <v>0.98684605264736835</v>
      </c>
      <c r="CQ124" s="68"/>
      <c r="CR124" s="8"/>
      <c r="CS124" s="8"/>
      <c r="CT124" s="8"/>
      <c r="CU124" s="52"/>
      <c r="CV124" s="52"/>
      <c r="CW124" s="52"/>
      <c r="CX124" s="2">
        <f t="shared" si="112"/>
        <v>36300</v>
      </c>
      <c r="CY124" s="2">
        <f t="shared" si="79"/>
        <v>10.083333333333334</v>
      </c>
      <c r="CZ124" s="2">
        <v>0.1</v>
      </c>
      <c r="DA124" s="2">
        <f t="shared" si="80"/>
        <v>1E-4</v>
      </c>
      <c r="DB124" s="2">
        <f t="shared" si="81"/>
        <v>0.98684605264736835</v>
      </c>
      <c r="DC124" s="68"/>
      <c r="DD124" s="8"/>
      <c r="DE124" s="8"/>
      <c r="DF124" s="8"/>
      <c r="DG124" s="52"/>
      <c r="DH124" s="52"/>
      <c r="DI124" s="52"/>
      <c r="DJ124" s="52"/>
      <c r="DK124" s="2">
        <f t="shared" si="113"/>
        <v>36300</v>
      </c>
      <c r="DL124" s="2">
        <f t="shared" si="82"/>
        <v>10.083333333333334</v>
      </c>
      <c r="DM124" s="2">
        <v>0</v>
      </c>
      <c r="DN124" s="2">
        <f t="shared" si="83"/>
        <v>0</v>
      </c>
      <c r="DO124" s="2">
        <f t="shared" si="84"/>
        <v>0</v>
      </c>
      <c r="DP124" s="68"/>
      <c r="DQ124" s="52"/>
      <c r="DR124" s="52"/>
      <c r="DS124" s="52"/>
      <c r="DT124" s="8">
        <f t="shared" si="85"/>
        <v>0.65789736843157887</v>
      </c>
      <c r="DU124" s="8"/>
      <c r="DV124" s="8"/>
      <c r="DW124" s="8"/>
      <c r="DX124" s="8"/>
      <c r="DY124" s="8"/>
      <c r="DZ124" s="52"/>
      <c r="ER124" s="2">
        <f t="shared" si="114"/>
        <v>36300</v>
      </c>
      <c r="ES124" s="2">
        <f t="shared" si="86"/>
        <v>10.083333333333334</v>
      </c>
      <c r="ET124" s="2">
        <v>0</v>
      </c>
      <c r="EU124" s="2">
        <f t="shared" si="87"/>
        <v>0</v>
      </c>
      <c r="EV124" s="2">
        <f t="shared" si="88"/>
        <v>0</v>
      </c>
      <c r="EW124" s="68"/>
      <c r="EX124" s="8"/>
      <c r="EY124" s="8"/>
      <c r="EZ124" s="8"/>
      <c r="FA124" s="57"/>
      <c r="FB124" s="57"/>
      <c r="FC124" s="57"/>
      <c r="FD124" s="2">
        <f t="shared" si="115"/>
        <v>36300</v>
      </c>
      <c r="FE124" s="2">
        <f t="shared" si="89"/>
        <v>10.083333333333334</v>
      </c>
      <c r="FF124" s="2">
        <v>0.1</v>
      </c>
      <c r="FG124" s="2">
        <f t="shared" si="90"/>
        <v>1E-4</v>
      </c>
      <c r="FH124" s="2">
        <f t="shared" si="91"/>
        <v>0.98684605264736835</v>
      </c>
      <c r="FI124" s="68"/>
      <c r="FJ124" s="8"/>
      <c r="FK124" s="8"/>
      <c r="FL124" s="8"/>
      <c r="FM124" s="57"/>
      <c r="FN124" s="57"/>
      <c r="FO124" s="57"/>
      <c r="FP124" s="57"/>
      <c r="FQ124" s="2">
        <f t="shared" si="116"/>
        <v>36300</v>
      </c>
      <c r="FR124" s="2">
        <f t="shared" si="92"/>
        <v>10.083333333333334</v>
      </c>
      <c r="FS124" s="2">
        <v>0</v>
      </c>
      <c r="FT124" s="2">
        <f t="shared" si="93"/>
        <v>0</v>
      </c>
      <c r="FU124" s="2">
        <f t="shared" si="94"/>
        <v>0</v>
      </c>
      <c r="FV124" s="68"/>
      <c r="FZ124" s="8">
        <f t="shared" si="95"/>
        <v>0.32894868421578943</v>
      </c>
      <c r="GA124" s="8"/>
      <c r="GB124" s="8"/>
      <c r="GC124" s="8"/>
      <c r="GD124" s="8"/>
      <c r="GE124" s="8"/>
      <c r="GG124" s="57"/>
      <c r="GH124" s="57"/>
      <c r="GI124" s="57"/>
      <c r="GJ124" s="57"/>
      <c r="GK124" s="57"/>
      <c r="GL124" s="2">
        <f t="shared" si="117"/>
        <v>36300</v>
      </c>
      <c r="GM124" s="2">
        <f t="shared" si="96"/>
        <v>10.083333333333334</v>
      </c>
      <c r="GN124" s="2">
        <v>0.1</v>
      </c>
      <c r="GO124" s="2">
        <f t="shared" si="97"/>
        <v>1E-4</v>
      </c>
      <c r="GP124" s="2">
        <f t="shared" si="98"/>
        <v>0.98684605264736835</v>
      </c>
      <c r="GQ124" s="68"/>
      <c r="GR124" s="8"/>
      <c r="GS124" s="8"/>
      <c r="GT124" s="8"/>
      <c r="GU124" s="57"/>
      <c r="GV124" s="57"/>
      <c r="GW124" s="57"/>
      <c r="GX124" s="2">
        <f t="shared" si="118"/>
        <v>36300</v>
      </c>
      <c r="GY124" s="2">
        <f t="shared" si="99"/>
        <v>10.083333333333334</v>
      </c>
      <c r="GZ124" s="2">
        <v>0.1</v>
      </c>
      <c r="HA124" s="2">
        <f t="shared" si="100"/>
        <v>1E-4</v>
      </c>
      <c r="HB124" s="2">
        <f t="shared" si="101"/>
        <v>0.98684605264736835</v>
      </c>
      <c r="HC124" s="68"/>
      <c r="HD124" s="8"/>
      <c r="HE124" s="8"/>
      <c r="HF124" s="8"/>
      <c r="HG124" s="57"/>
      <c r="HH124" s="57"/>
      <c r="HI124" s="57"/>
      <c r="HJ124" s="57"/>
      <c r="HK124" s="2">
        <f t="shared" si="119"/>
        <v>36300</v>
      </c>
      <c r="HL124" s="2">
        <f t="shared" si="102"/>
        <v>10.083333333333334</v>
      </c>
      <c r="HM124" s="2">
        <v>0</v>
      </c>
      <c r="HN124" s="2">
        <f t="shared" si="103"/>
        <v>0</v>
      </c>
      <c r="HO124" s="2">
        <f t="shared" si="104"/>
        <v>0</v>
      </c>
      <c r="HP124" s="68"/>
      <c r="HQ124" s="57"/>
      <c r="HR124" s="57"/>
      <c r="HS124" s="57"/>
      <c r="HT124" s="8">
        <f t="shared" si="105"/>
        <v>0.65789736843157887</v>
      </c>
      <c r="HU124" s="8"/>
      <c r="HV124" s="8"/>
      <c r="HW124" s="8"/>
      <c r="HX124" s="8"/>
      <c r="HY124" s="8"/>
      <c r="HZ124" s="57"/>
    </row>
    <row r="125" spans="1:234" x14ac:dyDescent="0.25">
      <c r="A125" s="2">
        <f t="shared" si="106"/>
        <v>36600</v>
      </c>
      <c r="B125" s="2">
        <f t="shared" si="60"/>
        <v>10.166666666666666</v>
      </c>
      <c r="C125" s="2">
        <v>0.1</v>
      </c>
      <c r="D125" s="2">
        <f t="shared" si="61"/>
        <v>1E-4</v>
      </c>
      <c r="E125" s="2">
        <f t="shared" si="62"/>
        <v>0.98684605264736835</v>
      </c>
      <c r="F125" s="68"/>
      <c r="G125" s="8"/>
      <c r="H125" s="8"/>
      <c r="I125" s="8"/>
      <c r="J125" s="44"/>
      <c r="K125" s="44"/>
      <c r="L125" s="44"/>
      <c r="M125" s="44"/>
      <c r="N125" s="44"/>
      <c r="W125" s="2">
        <f t="shared" si="107"/>
        <v>36600</v>
      </c>
      <c r="X125" s="2">
        <f t="shared" si="63"/>
        <v>10.166666666666666</v>
      </c>
      <c r="Y125" s="2">
        <v>0</v>
      </c>
      <c r="Z125" s="2">
        <f t="shared" si="64"/>
        <v>0</v>
      </c>
      <c r="AA125" s="2">
        <f t="shared" si="65"/>
        <v>0</v>
      </c>
      <c r="AB125" s="68"/>
      <c r="AC125" s="8"/>
      <c r="AD125" s="8"/>
      <c r="AE125" s="8"/>
      <c r="AF125" s="44"/>
      <c r="AG125" s="44"/>
      <c r="AH125" s="44"/>
      <c r="AI125" s="44"/>
      <c r="AJ125" s="44"/>
      <c r="AQ125" s="2">
        <f t="shared" si="108"/>
        <v>36600</v>
      </c>
      <c r="AR125" s="2">
        <f t="shared" si="66"/>
        <v>10.166666666666666</v>
      </c>
      <c r="AS125" s="2">
        <v>0.1</v>
      </c>
      <c r="AT125" s="2">
        <f t="shared" si="67"/>
        <v>1E-4</v>
      </c>
      <c r="AU125" s="2">
        <f t="shared" si="68"/>
        <v>0.98684605264736835</v>
      </c>
      <c r="AV125" s="68"/>
      <c r="AW125" s="8"/>
      <c r="AX125" s="8"/>
      <c r="AY125" s="8"/>
      <c r="AZ125" s="52"/>
      <c r="BA125" s="52"/>
      <c r="BB125" s="52"/>
      <c r="BC125" s="2">
        <f t="shared" si="109"/>
        <v>36600</v>
      </c>
      <c r="BD125" s="2">
        <f t="shared" si="69"/>
        <v>10.166666666666666</v>
      </c>
      <c r="BE125" s="2">
        <v>0.1</v>
      </c>
      <c r="BF125" s="2">
        <f t="shared" si="70"/>
        <v>1E-4</v>
      </c>
      <c r="BG125" s="2">
        <f t="shared" si="71"/>
        <v>0.98684605264736835</v>
      </c>
      <c r="BH125" s="68"/>
      <c r="BI125" s="8"/>
      <c r="BJ125" s="8"/>
      <c r="BK125" s="8"/>
      <c r="BL125" s="52"/>
      <c r="BM125" s="52"/>
      <c r="BN125" s="52"/>
      <c r="BO125" s="52"/>
      <c r="BP125" s="2">
        <f t="shared" si="110"/>
        <v>36600</v>
      </c>
      <c r="BQ125" s="2">
        <f t="shared" si="72"/>
        <v>10.166666666666666</v>
      </c>
      <c r="BR125" s="2">
        <v>0</v>
      </c>
      <c r="BS125" s="2">
        <f t="shared" si="73"/>
        <v>0</v>
      </c>
      <c r="BT125" s="2">
        <f t="shared" si="74"/>
        <v>0</v>
      </c>
      <c r="BU125" s="68"/>
      <c r="BV125" s="52"/>
      <c r="BW125" s="52"/>
      <c r="BX125" s="52"/>
      <c r="BY125" s="8">
        <f t="shared" si="75"/>
        <v>0.65789736843157887</v>
      </c>
      <c r="BZ125" s="8"/>
      <c r="CA125" s="8"/>
      <c r="CB125" s="8"/>
      <c r="CC125" s="8"/>
      <c r="CD125" s="8"/>
      <c r="CE125" s="52"/>
      <c r="CL125" s="2">
        <f t="shared" si="111"/>
        <v>36600</v>
      </c>
      <c r="CM125" s="2">
        <f t="shared" si="76"/>
        <v>10.166666666666666</v>
      </c>
      <c r="CN125" s="2">
        <v>0</v>
      </c>
      <c r="CO125" s="2">
        <f t="shared" si="77"/>
        <v>0</v>
      </c>
      <c r="CP125" s="2">
        <f t="shared" si="78"/>
        <v>0</v>
      </c>
      <c r="CQ125" s="68"/>
      <c r="CR125" s="8"/>
      <c r="CS125" s="8"/>
      <c r="CT125" s="8"/>
      <c r="CU125" s="52"/>
      <c r="CV125" s="52"/>
      <c r="CW125" s="52"/>
      <c r="CX125" s="2">
        <f t="shared" si="112"/>
        <v>36600</v>
      </c>
      <c r="CY125" s="2">
        <f t="shared" si="79"/>
        <v>10.166666666666666</v>
      </c>
      <c r="CZ125" s="2">
        <v>0.1</v>
      </c>
      <c r="DA125" s="2">
        <f t="shared" si="80"/>
        <v>1E-4</v>
      </c>
      <c r="DB125" s="2">
        <f t="shared" si="81"/>
        <v>0.98684605264736835</v>
      </c>
      <c r="DC125" s="68"/>
      <c r="DD125" s="8"/>
      <c r="DE125" s="8"/>
      <c r="DF125" s="8"/>
      <c r="DG125" s="52"/>
      <c r="DH125" s="52"/>
      <c r="DI125" s="52"/>
      <c r="DJ125" s="52"/>
      <c r="DK125" s="2">
        <f t="shared" si="113"/>
        <v>36600</v>
      </c>
      <c r="DL125" s="2">
        <f t="shared" si="82"/>
        <v>10.166666666666666</v>
      </c>
      <c r="DM125" s="2">
        <v>0</v>
      </c>
      <c r="DN125" s="2">
        <f t="shared" si="83"/>
        <v>0</v>
      </c>
      <c r="DO125" s="2">
        <f t="shared" si="84"/>
        <v>0</v>
      </c>
      <c r="DP125" s="68"/>
      <c r="DQ125" s="52"/>
      <c r="DR125" s="52"/>
      <c r="DS125" s="52"/>
      <c r="DT125" s="8">
        <f t="shared" si="85"/>
        <v>0.32894868421578943</v>
      </c>
      <c r="DU125" s="8"/>
      <c r="DV125" s="8"/>
      <c r="DW125" s="8"/>
      <c r="DX125" s="8"/>
      <c r="DY125" s="8"/>
      <c r="DZ125" s="52"/>
      <c r="ER125" s="2">
        <f t="shared" si="114"/>
        <v>36600</v>
      </c>
      <c r="ES125" s="2">
        <f t="shared" si="86"/>
        <v>10.166666666666666</v>
      </c>
      <c r="ET125" s="2">
        <v>0.1</v>
      </c>
      <c r="EU125" s="2">
        <f t="shared" si="87"/>
        <v>1E-4</v>
      </c>
      <c r="EV125" s="2">
        <f t="shared" si="88"/>
        <v>0.98684605264736835</v>
      </c>
      <c r="EW125" s="68"/>
      <c r="EX125" s="8"/>
      <c r="EY125" s="8"/>
      <c r="EZ125" s="8"/>
      <c r="FA125" s="57"/>
      <c r="FB125" s="57"/>
      <c r="FC125" s="57"/>
      <c r="FD125" s="2">
        <f t="shared" si="115"/>
        <v>36600</v>
      </c>
      <c r="FE125" s="2">
        <f t="shared" si="89"/>
        <v>10.166666666666666</v>
      </c>
      <c r="FF125" s="2">
        <v>0.1</v>
      </c>
      <c r="FG125" s="2">
        <f t="shared" si="90"/>
        <v>1E-4</v>
      </c>
      <c r="FH125" s="2">
        <f t="shared" si="91"/>
        <v>0.98684605264736835</v>
      </c>
      <c r="FI125" s="68"/>
      <c r="FJ125" s="8"/>
      <c r="FK125" s="8"/>
      <c r="FL125" s="8"/>
      <c r="FM125" s="57"/>
      <c r="FN125" s="57"/>
      <c r="FO125" s="57"/>
      <c r="FP125" s="57"/>
      <c r="FQ125" s="2">
        <f t="shared" si="116"/>
        <v>36600</v>
      </c>
      <c r="FR125" s="2">
        <f t="shared" si="92"/>
        <v>10.166666666666666</v>
      </c>
      <c r="FS125" s="2">
        <v>0</v>
      </c>
      <c r="FT125" s="2">
        <f t="shared" si="93"/>
        <v>0</v>
      </c>
      <c r="FU125" s="2">
        <f t="shared" si="94"/>
        <v>0</v>
      </c>
      <c r="FV125" s="68"/>
      <c r="FZ125" s="8">
        <f t="shared" si="95"/>
        <v>0.65789736843157887</v>
      </c>
      <c r="GA125" s="8"/>
      <c r="GB125" s="8"/>
      <c r="GC125" s="8"/>
      <c r="GD125" s="8"/>
      <c r="GE125" s="8"/>
      <c r="GG125" s="57"/>
      <c r="GH125" s="57"/>
      <c r="GI125" s="57"/>
      <c r="GJ125" s="57"/>
      <c r="GK125" s="57"/>
      <c r="GL125" s="2">
        <f t="shared" si="117"/>
        <v>36600</v>
      </c>
      <c r="GM125" s="2">
        <f t="shared" si="96"/>
        <v>10.166666666666666</v>
      </c>
      <c r="GN125" s="2">
        <v>0.1</v>
      </c>
      <c r="GO125" s="2">
        <f t="shared" si="97"/>
        <v>1E-4</v>
      </c>
      <c r="GP125" s="2">
        <f t="shared" si="98"/>
        <v>0.98684605264736835</v>
      </c>
      <c r="GQ125" s="68"/>
      <c r="GR125" s="8"/>
      <c r="GS125" s="8"/>
      <c r="GT125" s="8"/>
      <c r="GU125" s="57"/>
      <c r="GV125" s="57"/>
      <c r="GW125" s="57"/>
      <c r="GX125" s="2">
        <f t="shared" si="118"/>
        <v>36600</v>
      </c>
      <c r="GY125" s="2">
        <f t="shared" si="99"/>
        <v>10.166666666666666</v>
      </c>
      <c r="GZ125" s="2">
        <v>0.1</v>
      </c>
      <c r="HA125" s="2">
        <f t="shared" si="100"/>
        <v>1E-4</v>
      </c>
      <c r="HB125" s="2">
        <f t="shared" si="101"/>
        <v>0.98684605264736835</v>
      </c>
      <c r="HC125" s="68"/>
      <c r="HD125" s="8"/>
      <c r="HE125" s="8"/>
      <c r="HF125" s="8"/>
      <c r="HG125" s="57"/>
      <c r="HH125" s="57"/>
      <c r="HI125" s="57"/>
      <c r="HJ125" s="57"/>
      <c r="HK125" s="2">
        <f t="shared" si="119"/>
        <v>36600</v>
      </c>
      <c r="HL125" s="2">
        <f t="shared" si="102"/>
        <v>10.166666666666666</v>
      </c>
      <c r="HM125" s="2">
        <v>0</v>
      </c>
      <c r="HN125" s="2">
        <f t="shared" si="103"/>
        <v>0</v>
      </c>
      <c r="HO125" s="2">
        <f t="shared" si="104"/>
        <v>0</v>
      </c>
      <c r="HP125" s="68"/>
      <c r="HQ125" s="57"/>
      <c r="HR125" s="57"/>
      <c r="HS125" s="57"/>
      <c r="HT125" s="8">
        <f t="shared" si="105"/>
        <v>0.65789736843157887</v>
      </c>
      <c r="HU125" s="8"/>
      <c r="HV125" s="8"/>
      <c r="HW125" s="8"/>
      <c r="HX125" s="8"/>
      <c r="HY125" s="8"/>
      <c r="HZ125" s="57"/>
    </row>
    <row r="126" spans="1:234" x14ac:dyDescent="0.25">
      <c r="A126" s="2">
        <f t="shared" si="106"/>
        <v>36900</v>
      </c>
      <c r="B126" s="2">
        <f t="shared" si="60"/>
        <v>10.25</v>
      </c>
      <c r="C126" s="2">
        <v>0</v>
      </c>
      <c r="D126" s="2">
        <f t="shared" si="61"/>
        <v>0</v>
      </c>
      <c r="E126" s="2">
        <f t="shared" si="62"/>
        <v>0</v>
      </c>
      <c r="F126" s="68"/>
      <c r="G126" s="8"/>
      <c r="H126" s="8"/>
      <c r="I126" s="8"/>
      <c r="J126" s="44"/>
      <c r="K126" s="44"/>
      <c r="L126" s="44"/>
      <c r="M126" s="44"/>
      <c r="N126" s="44"/>
      <c r="W126" s="2">
        <f t="shared" si="107"/>
        <v>36900</v>
      </c>
      <c r="X126" s="2">
        <f t="shared" si="63"/>
        <v>10.25</v>
      </c>
      <c r="Y126" s="2">
        <v>0</v>
      </c>
      <c r="Z126" s="2">
        <f t="shared" si="64"/>
        <v>0</v>
      </c>
      <c r="AA126" s="2">
        <f t="shared" si="65"/>
        <v>0</v>
      </c>
      <c r="AB126" s="68"/>
      <c r="AC126" s="8"/>
      <c r="AD126" s="8"/>
      <c r="AE126" s="8"/>
      <c r="AF126" s="44"/>
      <c r="AG126" s="44"/>
      <c r="AH126" s="44"/>
      <c r="AI126" s="44"/>
      <c r="AJ126" s="44"/>
      <c r="AQ126" s="2">
        <f t="shared" si="108"/>
        <v>36900</v>
      </c>
      <c r="AR126" s="2">
        <f t="shared" si="66"/>
        <v>10.25</v>
      </c>
      <c r="AS126" s="2">
        <v>0</v>
      </c>
      <c r="AT126" s="2">
        <f t="shared" si="67"/>
        <v>0</v>
      </c>
      <c r="AU126" s="2">
        <f t="shared" si="68"/>
        <v>0</v>
      </c>
      <c r="AV126" s="68"/>
      <c r="AW126" s="8"/>
      <c r="AX126" s="8"/>
      <c r="AY126" s="8"/>
      <c r="AZ126" s="52"/>
      <c r="BA126" s="52"/>
      <c r="BB126" s="52"/>
      <c r="BC126" s="2">
        <f t="shared" si="109"/>
        <v>36900</v>
      </c>
      <c r="BD126" s="2">
        <f t="shared" si="69"/>
        <v>10.25</v>
      </c>
      <c r="BE126" s="2">
        <v>0</v>
      </c>
      <c r="BF126" s="2">
        <f t="shared" si="70"/>
        <v>0</v>
      </c>
      <c r="BG126" s="2">
        <f t="shared" si="71"/>
        <v>0</v>
      </c>
      <c r="BH126" s="68"/>
      <c r="BI126" s="8"/>
      <c r="BJ126" s="8"/>
      <c r="BK126" s="8"/>
      <c r="BL126" s="52"/>
      <c r="BM126" s="52"/>
      <c r="BN126" s="52"/>
      <c r="BO126" s="52"/>
      <c r="BP126" s="2">
        <f t="shared" si="110"/>
        <v>36900</v>
      </c>
      <c r="BQ126" s="2">
        <f t="shared" si="72"/>
        <v>10.25</v>
      </c>
      <c r="BR126" s="2">
        <v>0</v>
      </c>
      <c r="BS126" s="2">
        <f t="shared" si="73"/>
        <v>0</v>
      </c>
      <c r="BT126" s="2">
        <f t="shared" si="74"/>
        <v>0</v>
      </c>
      <c r="BU126" s="68"/>
      <c r="BV126" s="52"/>
      <c r="BW126" s="52"/>
      <c r="BX126" s="52"/>
      <c r="BY126" s="8">
        <f t="shared" si="75"/>
        <v>0</v>
      </c>
      <c r="BZ126" s="8"/>
      <c r="CA126" s="8"/>
      <c r="CB126" s="8"/>
      <c r="CC126" s="8"/>
      <c r="CD126" s="8"/>
      <c r="CE126" s="52"/>
      <c r="CL126" s="2">
        <f t="shared" si="111"/>
        <v>36900</v>
      </c>
      <c r="CM126" s="2">
        <f t="shared" si="76"/>
        <v>10.25</v>
      </c>
      <c r="CN126" s="2">
        <v>0</v>
      </c>
      <c r="CO126" s="2">
        <f t="shared" si="77"/>
        <v>0</v>
      </c>
      <c r="CP126" s="2">
        <f t="shared" si="78"/>
        <v>0</v>
      </c>
      <c r="CQ126" s="68"/>
      <c r="CR126" s="8"/>
      <c r="CS126" s="8"/>
      <c r="CT126" s="8"/>
      <c r="CU126" s="52"/>
      <c r="CV126" s="52"/>
      <c r="CW126" s="52"/>
      <c r="CX126" s="2">
        <f t="shared" si="112"/>
        <v>36900</v>
      </c>
      <c r="CY126" s="2">
        <f t="shared" si="79"/>
        <v>10.25</v>
      </c>
      <c r="CZ126" s="2">
        <v>0</v>
      </c>
      <c r="DA126" s="2">
        <f t="shared" si="80"/>
        <v>0</v>
      </c>
      <c r="DB126" s="2">
        <f t="shared" si="81"/>
        <v>0</v>
      </c>
      <c r="DC126" s="68"/>
      <c r="DD126" s="8"/>
      <c r="DE126" s="8"/>
      <c r="DF126" s="8"/>
      <c r="DG126" s="52"/>
      <c r="DH126" s="52"/>
      <c r="DI126" s="52"/>
      <c r="DJ126" s="52"/>
      <c r="DK126" s="2">
        <f t="shared" si="113"/>
        <v>36900</v>
      </c>
      <c r="DL126" s="2">
        <f t="shared" si="82"/>
        <v>10.25</v>
      </c>
      <c r="DM126" s="2">
        <v>0</v>
      </c>
      <c r="DN126" s="2">
        <f t="shared" si="83"/>
        <v>0</v>
      </c>
      <c r="DO126" s="2">
        <f t="shared" si="84"/>
        <v>0</v>
      </c>
      <c r="DP126" s="68"/>
      <c r="DQ126" s="52"/>
      <c r="DR126" s="52"/>
      <c r="DS126" s="52"/>
      <c r="DT126" s="8">
        <f t="shared" si="85"/>
        <v>0</v>
      </c>
      <c r="DU126" s="8"/>
      <c r="DV126" s="8"/>
      <c r="DW126" s="8"/>
      <c r="DX126" s="8"/>
      <c r="DY126" s="8"/>
      <c r="DZ126" s="52"/>
      <c r="ER126" s="2">
        <f t="shared" si="114"/>
        <v>36900</v>
      </c>
      <c r="ES126" s="2">
        <f t="shared" si="86"/>
        <v>10.25</v>
      </c>
      <c r="ET126" s="2">
        <v>0</v>
      </c>
      <c r="EU126" s="2">
        <f t="shared" si="87"/>
        <v>0</v>
      </c>
      <c r="EV126" s="2">
        <f t="shared" si="88"/>
        <v>0</v>
      </c>
      <c r="EW126" s="68"/>
      <c r="EX126" s="8"/>
      <c r="EY126" s="8"/>
      <c r="EZ126" s="8"/>
      <c r="FA126" s="57"/>
      <c r="FB126" s="57"/>
      <c r="FC126" s="57"/>
      <c r="FD126" s="2">
        <f t="shared" si="115"/>
        <v>36900</v>
      </c>
      <c r="FE126" s="2">
        <f t="shared" si="89"/>
        <v>10.25</v>
      </c>
      <c r="FF126" s="2">
        <v>0</v>
      </c>
      <c r="FG126" s="2">
        <f t="shared" si="90"/>
        <v>0</v>
      </c>
      <c r="FH126" s="2">
        <f t="shared" si="91"/>
        <v>0</v>
      </c>
      <c r="FI126" s="68"/>
      <c r="FJ126" s="8"/>
      <c r="FK126" s="8"/>
      <c r="FL126" s="8"/>
      <c r="FM126" s="57"/>
      <c r="FN126" s="57"/>
      <c r="FO126" s="57"/>
      <c r="FP126" s="57"/>
      <c r="FQ126" s="2">
        <f t="shared" si="116"/>
        <v>36900</v>
      </c>
      <c r="FR126" s="2">
        <f t="shared" si="92"/>
        <v>10.25</v>
      </c>
      <c r="FS126" s="2">
        <v>0</v>
      </c>
      <c r="FT126" s="2">
        <f t="shared" si="93"/>
        <v>0</v>
      </c>
      <c r="FU126" s="2">
        <f t="shared" si="94"/>
        <v>0</v>
      </c>
      <c r="FV126" s="68"/>
      <c r="FZ126" s="8">
        <f t="shared" si="95"/>
        <v>0</v>
      </c>
      <c r="GA126" s="8"/>
      <c r="GB126" s="8"/>
      <c r="GC126" s="8"/>
      <c r="GD126" s="8"/>
      <c r="GE126" s="8"/>
      <c r="GG126" s="57"/>
      <c r="GH126" s="57"/>
      <c r="GI126" s="57"/>
      <c r="GJ126" s="57"/>
      <c r="GK126" s="57"/>
      <c r="GL126" s="2">
        <f t="shared" si="117"/>
        <v>36900</v>
      </c>
      <c r="GM126" s="2">
        <f t="shared" si="96"/>
        <v>10.25</v>
      </c>
      <c r="GN126" s="2">
        <v>0</v>
      </c>
      <c r="GO126" s="2">
        <f t="shared" si="97"/>
        <v>0</v>
      </c>
      <c r="GP126" s="2">
        <f t="shared" si="98"/>
        <v>0</v>
      </c>
      <c r="GQ126" s="68"/>
      <c r="GR126" s="8"/>
      <c r="GS126" s="8"/>
      <c r="GT126" s="8"/>
      <c r="GU126" s="57"/>
      <c r="GV126" s="57"/>
      <c r="GW126" s="57"/>
      <c r="GX126" s="2">
        <f t="shared" si="118"/>
        <v>36900</v>
      </c>
      <c r="GY126" s="2">
        <f t="shared" si="99"/>
        <v>10.25</v>
      </c>
      <c r="GZ126" s="2">
        <v>0</v>
      </c>
      <c r="HA126" s="2">
        <f t="shared" si="100"/>
        <v>0</v>
      </c>
      <c r="HB126" s="2">
        <f t="shared" si="101"/>
        <v>0</v>
      </c>
      <c r="HC126" s="68"/>
      <c r="HD126" s="8"/>
      <c r="HE126" s="8"/>
      <c r="HF126" s="8"/>
      <c r="HG126" s="57"/>
      <c r="HH126" s="57"/>
      <c r="HI126" s="57"/>
      <c r="HJ126" s="57"/>
      <c r="HK126" s="2">
        <f t="shared" si="119"/>
        <v>36900</v>
      </c>
      <c r="HL126" s="2">
        <f t="shared" si="102"/>
        <v>10.25</v>
      </c>
      <c r="HM126" s="2">
        <v>0</v>
      </c>
      <c r="HN126" s="2">
        <f t="shared" si="103"/>
        <v>0</v>
      </c>
      <c r="HO126" s="2">
        <f t="shared" si="104"/>
        <v>0</v>
      </c>
      <c r="HP126" s="68"/>
      <c r="HQ126" s="57"/>
      <c r="HR126" s="57"/>
      <c r="HS126" s="57"/>
      <c r="HT126" s="8">
        <f t="shared" si="105"/>
        <v>0</v>
      </c>
      <c r="HU126" s="8"/>
      <c r="HV126" s="8"/>
      <c r="HW126" s="8"/>
      <c r="HX126" s="8"/>
      <c r="HY126" s="8"/>
      <c r="HZ126" s="57"/>
    </row>
    <row r="127" spans="1:234" x14ac:dyDescent="0.25">
      <c r="A127" s="2">
        <f t="shared" si="106"/>
        <v>37200</v>
      </c>
      <c r="B127" s="2">
        <f t="shared" si="60"/>
        <v>10.333333333333334</v>
      </c>
      <c r="C127" s="2">
        <v>0</v>
      </c>
      <c r="D127" s="2">
        <f t="shared" si="61"/>
        <v>0</v>
      </c>
      <c r="E127" s="2">
        <f t="shared" si="62"/>
        <v>0</v>
      </c>
      <c r="F127" s="68"/>
      <c r="G127" s="8"/>
      <c r="H127" s="8"/>
      <c r="I127" s="8"/>
      <c r="J127" s="44"/>
      <c r="K127" s="44"/>
      <c r="L127" s="44"/>
      <c r="M127" s="44"/>
      <c r="N127" s="44"/>
      <c r="W127" s="2">
        <f t="shared" si="107"/>
        <v>37200</v>
      </c>
      <c r="X127" s="2">
        <f t="shared" si="63"/>
        <v>10.333333333333334</v>
      </c>
      <c r="Y127" s="2">
        <v>0</v>
      </c>
      <c r="Z127" s="2">
        <f t="shared" si="64"/>
        <v>0</v>
      </c>
      <c r="AA127" s="2">
        <f t="shared" si="65"/>
        <v>0</v>
      </c>
      <c r="AB127" s="68"/>
      <c r="AC127" s="8"/>
      <c r="AD127" s="8"/>
      <c r="AE127" s="8"/>
      <c r="AF127" s="44"/>
      <c r="AG127" s="44"/>
      <c r="AH127" s="44"/>
      <c r="AI127" s="44"/>
      <c r="AJ127" s="44"/>
      <c r="AQ127" s="2">
        <f t="shared" si="108"/>
        <v>37200</v>
      </c>
      <c r="AR127" s="2">
        <f t="shared" si="66"/>
        <v>10.333333333333334</v>
      </c>
      <c r="AS127" s="2">
        <v>0</v>
      </c>
      <c r="AT127" s="2">
        <f t="shared" si="67"/>
        <v>0</v>
      </c>
      <c r="AU127" s="2">
        <f t="shared" si="68"/>
        <v>0</v>
      </c>
      <c r="AV127" s="68"/>
      <c r="AW127" s="8"/>
      <c r="AX127" s="8"/>
      <c r="AY127" s="8"/>
      <c r="AZ127" s="52"/>
      <c r="BA127" s="52"/>
      <c r="BB127" s="52"/>
      <c r="BC127" s="2">
        <f t="shared" si="109"/>
        <v>37200</v>
      </c>
      <c r="BD127" s="2">
        <f t="shared" si="69"/>
        <v>10.333333333333334</v>
      </c>
      <c r="BE127" s="2">
        <v>0</v>
      </c>
      <c r="BF127" s="2">
        <f t="shared" si="70"/>
        <v>0</v>
      </c>
      <c r="BG127" s="2">
        <f t="shared" si="71"/>
        <v>0</v>
      </c>
      <c r="BH127" s="68"/>
      <c r="BI127" s="8"/>
      <c r="BJ127" s="8"/>
      <c r="BK127" s="8"/>
      <c r="BL127" s="52"/>
      <c r="BM127" s="52"/>
      <c r="BN127" s="52"/>
      <c r="BO127" s="52"/>
      <c r="BP127" s="2">
        <f t="shared" si="110"/>
        <v>37200</v>
      </c>
      <c r="BQ127" s="2">
        <f t="shared" si="72"/>
        <v>10.333333333333334</v>
      </c>
      <c r="BR127" s="2">
        <v>0</v>
      </c>
      <c r="BS127" s="2">
        <f t="shared" si="73"/>
        <v>0</v>
      </c>
      <c r="BT127" s="2">
        <f t="shared" si="74"/>
        <v>0</v>
      </c>
      <c r="BU127" s="68"/>
      <c r="BV127" s="52"/>
      <c r="BW127" s="52"/>
      <c r="BX127" s="52"/>
      <c r="BY127" s="8">
        <f t="shared" si="75"/>
        <v>0</v>
      </c>
      <c r="BZ127" s="8"/>
      <c r="CA127" s="8"/>
      <c r="CB127" s="8"/>
      <c r="CC127" s="8"/>
      <c r="CD127" s="8"/>
      <c r="CE127" s="52"/>
      <c r="CL127" s="2">
        <f t="shared" si="111"/>
        <v>37200</v>
      </c>
      <c r="CM127" s="2">
        <f t="shared" si="76"/>
        <v>10.333333333333334</v>
      </c>
      <c r="CN127" s="2">
        <v>0</v>
      </c>
      <c r="CO127" s="2">
        <f t="shared" si="77"/>
        <v>0</v>
      </c>
      <c r="CP127" s="2">
        <f t="shared" si="78"/>
        <v>0</v>
      </c>
      <c r="CQ127" s="68"/>
      <c r="CR127" s="8"/>
      <c r="CS127" s="8"/>
      <c r="CT127" s="8"/>
      <c r="CU127" s="52"/>
      <c r="CV127" s="52"/>
      <c r="CW127" s="52"/>
      <c r="CX127" s="2">
        <f t="shared" si="112"/>
        <v>37200</v>
      </c>
      <c r="CY127" s="2">
        <f t="shared" si="79"/>
        <v>10.333333333333334</v>
      </c>
      <c r="CZ127" s="2">
        <v>0</v>
      </c>
      <c r="DA127" s="2">
        <f t="shared" si="80"/>
        <v>0</v>
      </c>
      <c r="DB127" s="2">
        <f t="shared" si="81"/>
        <v>0</v>
      </c>
      <c r="DC127" s="68"/>
      <c r="DD127" s="8"/>
      <c r="DE127" s="8"/>
      <c r="DF127" s="8"/>
      <c r="DG127" s="52"/>
      <c r="DH127" s="52"/>
      <c r="DI127" s="52"/>
      <c r="DJ127" s="52"/>
      <c r="DK127" s="2">
        <f t="shared" si="113"/>
        <v>37200</v>
      </c>
      <c r="DL127" s="2">
        <f t="shared" si="82"/>
        <v>10.333333333333334</v>
      </c>
      <c r="DM127" s="2">
        <v>0</v>
      </c>
      <c r="DN127" s="2">
        <f t="shared" si="83"/>
        <v>0</v>
      </c>
      <c r="DO127" s="2">
        <f t="shared" si="84"/>
        <v>0</v>
      </c>
      <c r="DP127" s="68"/>
      <c r="DQ127" s="52"/>
      <c r="DR127" s="52"/>
      <c r="DS127" s="52"/>
      <c r="DT127" s="8">
        <f t="shared" si="85"/>
        <v>0</v>
      </c>
      <c r="DU127" s="8"/>
      <c r="DV127" s="8"/>
      <c r="DW127" s="8"/>
      <c r="DX127" s="8"/>
      <c r="DY127" s="8"/>
      <c r="DZ127" s="52"/>
      <c r="ER127" s="2">
        <f t="shared" si="114"/>
        <v>37200</v>
      </c>
      <c r="ES127" s="2">
        <f t="shared" si="86"/>
        <v>10.333333333333334</v>
      </c>
      <c r="ET127" s="2">
        <v>0</v>
      </c>
      <c r="EU127" s="2">
        <f t="shared" si="87"/>
        <v>0</v>
      </c>
      <c r="EV127" s="2">
        <f t="shared" si="88"/>
        <v>0</v>
      </c>
      <c r="EW127" s="68"/>
      <c r="EX127" s="8"/>
      <c r="EY127" s="8"/>
      <c r="EZ127" s="8"/>
      <c r="FA127" s="57"/>
      <c r="FB127" s="57"/>
      <c r="FC127" s="57"/>
      <c r="FD127" s="2">
        <f t="shared" si="115"/>
        <v>37200</v>
      </c>
      <c r="FE127" s="2">
        <f t="shared" si="89"/>
        <v>10.333333333333334</v>
      </c>
      <c r="FF127" s="2">
        <v>0</v>
      </c>
      <c r="FG127" s="2">
        <f t="shared" si="90"/>
        <v>0</v>
      </c>
      <c r="FH127" s="2">
        <f t="shared" si="91"/>
        <v>0</v>
      </c>
      <c r="FI127" s="68"/>
      <c r="FJ127" s="8"/>
      <c r="FK127" s="8"/>
      <c r="FL127" s="8"/>
      <c r="FM127" s="57"/>
      <c r="FN127" s="57"/>
      <c r="FO127" s="57"/>
      <c r="FP127" s="57"/>
      <c r="FQ127" s="2">
        <f t="shared" si="116"/>
        <v>37200</v>
      </c>
      <c r="FR127" s="2">
        <f t="shared" si="92"/>
        <v>10.333333333333334</v>
      </c>
      <c r="FS127" s="2">
        <v>0</v>
      </c>
      <c r="FT127" s="2">
        <f t="shared" si="93"/>
        <v>0</v>
      </c>
      <c r="FU127" s="2">
        <f t="shared" si="94"/>
        <v>0</v>
      </c>
      <c r="FV127" s="68"/>
      <c r="FZ127" s="8">
        <f t="shared" si="95"/>
        <v>0</v>
      </c>
      <c r="GA127" s="8"/>
      <c r="GB127" s="8"/>
      <c r="GC127" s="8"/>
      <c r="GD127" s="8"/>
      <c r="GE127" s="8"/>
      <c r="GG127" s="57"/>
      <c r="GH127" s="57"/>
      <c r="GI127" s="57"/>
      <c r="GJ127" s="57"/>
      <c r="GK127" s="57"/>
      <c r="GL127" s="2">
        <f t="shared" si="117"/>
        <v>37200</v>
      </c>
      <c r="GM127" s="2">
        <f t="shared" si="96"/>
        <v>10.333333333333334</v>
      </c>
      <c r="GN127" s="2">
        <v>0</v>
      </c>
      <c r="GO127" s="2">
        <f t="shared" si="97"/>
        <v>0</v>
      </c>
      <c r="GP127" s="2">
        <f t="shared" si="98"/>
        <v>0</v>
      </c>
      <c r="GQ127" s="68"/>
      <c r="GR127" s="8"/>
      <c r="GS127" s="8"/>
      <c r="GT127" s="8"/>
      <c r="GU127" s="57"/>
      <c r="GV127" s="57"/>
      <c r="GW127" s="57"/>
      <c r="GX127" s="2">
        <f t="shared" si="118"/>
        <v>37200</v>
      </c>
      <c r="GY127" s="2">
        <f t="shared" si="99"/>
        <v>10.333333333333334</v>
      </c>
      <c r="GZ127" s="2">
        <v>0</v>
      </c>
      <c r="HA127" s="2">
        <f t="shared" si="100"/>
        <v>0</v>
      </c>
      <c r="HB127" s="2">
        <f t="shared" si="101"/>
        <v>0</v>
      </c>
      <c r="HC127" s="68"/>
      <c r="HD127" s="8"/>
      <c r="HE127" s="8"/>
      <c r="HF127" s="8"/>
      <c r="HG127" s="57"/>
      <c r="HH127" s="57"/>
      <c r="HI127" s="57"/>
      <c r="HJ127" s="57"/>
      <c r="HK127" s="2">
        <f t="shared" si="119"/>
        <v>37200</v>
      </c>
      <c r="HL127" s="2">
        <f t="shared" si="102"/>
        <v>10.333333333333334</v>
      </c>
      <c r="HM127" s="2">
        <v>0</v>
      </c>
      <c r="HN127" s="2">
        <f t="shared" si="103"/>
        <v>0</v>
      </c>
      <c r="HO127" s="2">
        <f t="shared" si="104"/>
        <v>0</v>
      </c>
      <c r="HP127" s="68"/>
      <c r="HQ127" s="57"/>
      <c r="HR127" s="57"/>
      <c r="HS127" s="57"/>
      <c r="HT127" s="8">
        <f t="shared" si="105"/>
        <v>0</v>
      </c>
      <c r="HU127" s="8"/>
      <c r="HV127" s="8"/>
      <c r="HW127" s="8"/>
      <c r="HX127" s="8"/>
      <c r="HY127" s="8"/>
      <c r="HZ127" s="57"/>
    </row>
    <row r="128" spans="1:234" x14ac:dyDescent="0.25">
      <c r="A128" s="2">
        <f t="shared" si="106"/>
        <v>37500</v>
      </c>
      <c r="B128" s="2">
        <f t="shared" si="60"/>
        <v>10.416666666666666</v>
      </c>
      <c r="C128" s="2">
        <v>0</v>
      </c>
      <c r="D128" s="2">
        <f t="shared" si="61"/>
        <v>0</v>
      </c>
      <c r="E128" s="2">
        <f t="shared" si="62"/>
        <v>0</v>
      </c>
      <c r="F128" s="68"/>
      <c r="G128" s="8"/>
      <c r="H128" s="8"/>
      <c r="I128" s="8"/>
      <c r="J128" s="44"/>
      <c r="K128" s="44"/>
      <c r="L128" s="44"/>
      <c r="M128" s="44"/>
      <c r="N128" s="44"/>
      <c r="W128" s="2">
        <f t="shared" si="107"/>
        <v>37500</v>
      </c>
      <c r="X128" s="2">
        <f t="shared" si="63"/>
        <v>10.416666666666666</v>
      </c>
      <c r="Y128" s="2">
        <v>0.1</v>
      </c>
      <c r="Z128" s="2">
        <f t="shared" si="64"/>
        <v>1E-4</v>
      </c>
      <c r="AA128" s="2">
        <f t="shared" si="65"/>
        <v>0.82192109590356177</v>
      </c>
      <c r="AB128" s="68"/>
      <c r="AC128" s="8"/>
      <c r="AD128" s="8"/>
      <c r="AE128" s="8"/>
      <c r="AF128" s="44"/>
      <c r="AG128" s="44"/>
      <c r="AH128" s="44"/>
      <c r="AI128" s="44"/>
      <c r="AJ128" s="44"/>
      <c r="AQ128" s="2">
        <f t="shared" si="108"/>
        <v>37500</v>
      </c>
      <c r="AR128" s="2">
        <f t="shared" si="66"/>
        <v>10.416666666666666</v>
      </c>
      <c r="AS128" s="2">
        <v>0</v>
      </c>
      <c r="AT128" s="2">
        <f t="shared" si="67"/>
        <v>0</v>
      </c>
      <c r="AU128" s="2">
        <f t="shared" si="68"/>
        <v>0</v>
      </c>
      <c r="AV128" s="68"/>
      <c r="AW128" s="8"/>
      <c r="AX128" s="8"/>
      <c r="AY128" s="8"/>
      <c r="AZ128" s="52"/>
      <c r="BA128" s="52"/>
      <c r="BB128" s="52"/>
      <c r="BC128" s="2">
        <f t="shared" si="109"/>
        <v>37500</v>
      </c>
      <c r="BD128" s="2">
        <f t="shared" si="69"/>
        <v>10.416666666666666</v>
      </c>
      <c r="BE128" s="2">
        <v>0</v>
      </c>
      <c r="BF128" s="2">
        <f t="shared" si="70"/>
        <v>0</v>
      </c>
      <c r="BG128" s="2">
        <f t="shared" si="71"/>
        <v>0</v>
      </c>
      <c r="BH128" s="68"/>
      <c r="BI128" s="8"/>
      <c r="BJ128" s="8"/>
      <c r="BK128" s="8"/>
      <c r="BL128" s="52"/>
      <c r="BM128" s="52"/>
      <c r="BN128" s="52"/>
      <c r="BO128" s="52"/>
      <c r="BP128" s="2">
        <f t="shared" si="110"/>
        <v>37500</v>
      </c>
      <c r="BQ128" s="2">
        <f t="shared" si="72"/>
        <v>10.416666666666666</v>
      </c>
      <c r="BR128" s="2">
        <v>0.1</v>
      </c>
      <c r="BS128" s="2">
        <f t="shared" si="73"/>
        <v>1E-4</v>
      </c>
      <c r="BT128" s="2">
        <f t="shared" si="74"/>
        <v>0.98684605264736835</v>
      </c>
      <c r="BU128" s="68"/>
      <c r="BV128" s="52"/>
      <c r="BW128" s="52"/>
      <c r="BX128" s="52"/>
      <c r="BY128" s="8">
        <f t="shared" si="75"/>
        <v>0.32894868421578943</v>
      </c>
      <c r="BZ128" s="8"/>
      <c r="CA128" s="8"/>
      <c r="CB128" s="8"/>
      <c r="CC128" s="8"/>
      <c r="CD128" s="8"/>
      <c r="CE128" s="52"/>
      <c r="CL128" s="2">
        <f t="shared" si="111"/>
        <v>37500</v>
      </c>
      <c r="CM128" s="2">
        <f t="shared" si="76"/>
        <v>10.416666666666666</v>
      </c>
      <c r="CN128" s="2">
        <v>0</v>
      </c>
      <c r="CO128" s="2">
        <f t="shared" si="77"/>
        <v>0</v>
      </c>
      <c r="CP128" s="2">
        <f t="shared" si="78"/>
        <v>0</v>
      </c>
      <c r="CQ128" s="68"/>
      <c r="CR128" s="8"/>
      <c r="CS128" s="8"/>
      <c r="CT128" s="8"/>
      <c r="CU128" s="52"/>
      <c r="CV128" s="52"/>
      <c r="CW128" s="52"/>
      <c r="CX128" s="2">
        <f t="shared" si="112"/>
        <v>37500</v>
      </c>
      <c r="CY128" s="2">
        <f t="shared" si="79"/>
        <v>10.416666666666666</v>
      </c>
      <c r="CZ128" s="2">
        <v>0</v>
      </c>
      <c r="DA128" s="2">
        <f t="shared" si="80"/>
        <v>0</v>
      </c>
      <c r="DB128" s="2">
        <f t="shared" si="81"/>
        <v>0</v>
      </c>
      <c r="DC128" s="68"/>
      <c r="DD128" s="8"/>
      <c r="DE128" s="8"/>
      <c r="DF128" s="8"/>
      <c r="DG128" s="52"/>
      <c r="DH128" s="52"/>
      <c r="DI128" s="52"/>
      <c r="DJ128" s="52"/>
      <c r="DK128" s="2">
        <f t="shared" si="113"/>
        <v>37500</v>
      </c>
      <c r="DL128" s="2">
        <f t="shared" si="82"/>
        <v>10.416666666666666</v>
      </c>
      <c r="DM128" s="2">
        <v>0.1</v>
      </c>
      <c r="DN128" s="2">
        <f t="shared" si="83"/>
        <v>1E-4</v>
      </c>
      <c r="DO128" s="2">
        <f t="shared" si="84"/>
        <v>0.98684605264736835</v>
      </c>
      <c r="DP128" s="68"/>
      <c r="DQ128" s="52"/>
      <c r="DR128" s="52"/>
      <c r="DS128" s="52"/>
      <c r="DT128" s="8">
        <f t="shared" si="85"/>
        <v>0.32894868421578943</v>
      </c>
      <c r="DU128" s="8"/>
      <c r="DV128" s="8"/>
      <c r="DW128" s="8"/>
      <c r="DX128" s="8"/>
      <c r="DY128" s="8"/>
      <c r="DZ128" s="52"/>
      <c r="ER128" s="2">
        <f t="shared" si="114"/>
        <v>37500</v>
      </c>
      <c r="ES128" s="2">
        <f t="shared" si="86"/>
        <v>10.416666666666666</v>
      </c>
      <c r="ET128" s="2">
        <v>0</v>
      </c>
      <c r="EU128" s="2">
        <f t="shared" si="87"/>
        <v>0</v>
      </c>
      <c r="EV128" s="2">
        <f t="shared" si="88"/>
        <v>0</v>
      </c>
      <c r="EW128" s="68"/>
      <c r="EX128" s="8"/>
      <c r="EY128" s="8"/>
      <c r="EZ128" s="8"/>
      <c r="FA128" s="57"/>
      <c r="FB128" s="57"/>
      <c r="FC128" s="57"/>
      <c r="FD128" s="2">
        <f t="shared" si="115"/>
        <v>37500</v>
      </c>
      <c r="FE128" s="2">
        <f t="shared" si="89"/>
        <v>10.416666666666666</v>
      </c>
      <c r="FF128" s="2">
        <v>0</v>
      </c>
      <c r="FG128" s="2">
        <f t="shared" si="90"/>
        <v>0</v>
      </c>
      <c r="FH128" s="2">
        <f t="shared" si="91"/>
        <v>0</v>
      </c>
      <c r="FI128" s="68"/>
      <c r="FJ128" s="8"/>
      <c r="FK128" s="8"/>
      <c r="FL128" s="8"/>
      <c r="FM128" s="57"/>
      <c r="FN128" s="57"/>
      <c r="FO128" s="57"/>
      <c r="FP128" s="57"/>
      <c r="FQ128" s="2">
        <f t="shared" si="116"/>
        <v>37500</v>
      </c>
      <c r="FR128" s="2">
        <f t="shared" si="92"/>
        <v>10.416666666666666</v>
      </c>
      <c r="FS128" s="2">
        <v>0.1</v>
      </c>
      <c r="FT128" s="2">
        <f t="shared" si="93"/>
        <v>1E-4</v>
      </c>
      <c r="FU128" s="2">
        <f t="shared" si="94"/>
        <v>0.98684605264736835</v>
      </c>
      <c r="FV128" s="68"/>
      <c r="FZ128" s="8">
        <f t="shared" si="95"/>
        <v>0.32894868421578943</v>
      </c>
      <c r="GA128" s="8"/>
      <c r="GB128" s="8"/>
      <c r="GC128" s="8"/>
      <c r="GD128" s="8"/>
      <c r="GE128" s="8"/>
      <c r="GG128" s="57"/>
      <c r="GH128" s="57"/>
      <c r="GI128" s="57"/>
      <c r="GJ128" s="57"/>
      <c r="GK128" s="57"/>
      <c r="GL128" s="2">
        <f t="shared" si="117"/>
        <v>37500</v>
      </c>
      <c r="GM128" s="2">
        <f t="shared" si="96"/>
        <v>10.416666666666666</v>
      </c>
      <c r="GN128" s="2">
        <v>0</v>
      </c>
      <c r="GO128" s="2">
        <f t="shared" si="97"/>
        <v>0</v>
      </c>
      <c r="GP128" s="2">
        <f t="shared" si="98"/>
        <v>0</v>
      </c>
      <c r="GQ128" s="68"/>
      <c r="GR128" s="8"/>
      <c r="GS128" s="8"/>
      <c r="GT128" s="8"/>
      <c r="GU128" s="57"/>
      <c r="GV128" s="57"/>
      <c r="GW128" s="57"/>
      <c r="GX128" s="2">
        <f t="shared" si="118"/>
        <v>37500</v>
      </c>
      <c r="GY128" s="2">
        <f t="shared" si="99"/>
        <v>10.416666666666666</v>
      </c>
      <c r="GZ128" s="2">
        <v>0</v>
      </c>
      <c r="HA128" s="2">
        <f t="shared" si="100"/>
        <v>0</v>
      </c>
      <c r="HB128" s="2">
        <f t="shared" si="101"/>
        <v>0</v>
      </c>
      <c r="HC128" s="68"/>
      <c r="HD128" s="8"/>
      <c r="HE128" s="8"/>
      <c r="HF128" s="8"/>
      <c r="HG128" s="57"/>
      <c r="HH128" s="57"/>
      <c r="HI128" s="57"/>
      <c r="HJ128" s="57"/>
      <c r="HK128" s="2">
        <f t="shared" si="119"/>
        <v>37500</v>
      </c>
      <c r="HL128" s="2">
        <f t="shared" si="102"/>
        <v>10.416666666666666</v>
      </c>
      <c r="HM128" s="2">
        <v>0.1</v>
      </c>
      <c r="HN128" s="2">
        <f t="shared" si="103"/>
        <v>1E-4</v>
      </c>
      <c r="HO128" s="2">
        <f t="shared" si="104"/>
        <v>0.98684605264736835</v>
      </c>
      <c r="HP128" s="68"/>
      <c r="HQ128" s="57"/>
      <c r="HR128" s="57"/>
      <c r="HS128" s="57"/>
      <c r="HT128" s="8">
        <f t="shared" si="105"/>
        <v>0.32894868421578943</v>
      </c>
      <c r="HU128" s="8"/>
      <c r="HV128" s="8"/>
      <c r="HW128" s="8"/>
      <c r="HX128" s="8"/>
      <c r="HY128" s="8"/>
      <c r="HZ128" s="57"/>
    </row>
    <row r="129" spans="1:234" x14ac:dyDescent="0.25">
      <c r="A129" s="2">
        <f t="shared" si="106"/>
        <v>37800</v>
      </c>
      <c r="B129" s="2">
        <f t="shared" si="60"/>
        <v>10.5</v>
      </c>
      <c r="C129" s="2">
        <v>0</v>
      </c>
      <c r="D129" s="2">
        <f t="shared" si="61"/>
        <v>0</v>
      </c>
      <c r="E129" s="2">
        <f t="shared" si="62"/>
        <v>0</v>
      </c>
      <c r="F129" s="68"/>
      <c r="G129" s="8"/>
      <c r="H129" s="8"/>
      <c r="I129" s="8"/>
      <c r="J129" s="44"/>
      <c r="K129" s="44"/>
      <c r="L129" s="44"/>
      <c r="M129" s="44"/>
      <c r="N129" s="44"/>
      <c r="W129" s="2">
        <f t="shared" si="107"/>
        <v>37800</v>
      </c>
      <c r="X129" s="2">
        <f t="shared" si="63"/>
        <v>10.5</v>
      </c>
      <c r="Y129" s="2">
        <v>0</v>
      </c>
      <c r="Z129" s="2">
        <f t="shared" si="64"/>
        <v>0</v>
      </c>
      <c r="AA129" s="2">
        <f t="shared" si="65"/>
        <v>0</v>
      </c>
      <c r="AB129" s="68"/>
      <c r="AC129" s="8"/>
      <c r="AD129" s="8"/>
      <c r="AE129" s="8"/>
      <c r="AF129" s="44"/>
      <c r="AG129" s="44"/>
      <c r="AH129" s="44"/>
      <c r="AI129" s="44"/>
      <c r="AJ129" s="44"/>
      <c r="AQ129" s="2">
        <f t="shared" si="108"/>
        <v>37800</v>
      </c>
      <c r="AR129" s="2">
        <f t="shared" si="66"/>
        <v>10.5</v>
      </c>
      <c r="AS129" s="2">
        <v>0</v>
      </c>
      <c r="AT129" s="2">
        <f t="shared" si="67"/>
        <v>0</v>
      </c>
      <c r="AU129" s="2">
        <f t="shared" si="68"/>
        <v>0</v>
      </c>
      <c r="AV129" s="68"/>
      <c r="AW129" s="8"/>
      <c r="AX129" s="8"/>
      <c r="AY129" s="8"/>
      <c r="AZ129" s="52"/>
      <c r="BA129" s="52"/>
      <c r="BB129" s="52"/>
      <c r="BC129" s="2">
        <f t="shared" si="109"/>
        <v>37800</v>
      </c>
      <c r="BD129" s="2">
        <f t="shared" si="69"/>
        <v>10.5</v>
      </c>
      <c r="BE129" s="2">
        <v>0</v>
      </c>
      <c r="BF129" s="2">
        <f t="shared" si="70"/>
        <v>0</v>
      </c>
      <c r="BG129" s="2">
        <f t="shared" si="71"/>
        <v>0</v>
      </c>
      <c r="BH129" s="68"/>
      <c r="BI129" s="8"/>
      <c r="BJ129" s="8"/>
      <c r="BK129" s="8"/>
      <c r="BL129" s="52"/>
      <c r="BM129" s="52"/>
      <c r="BN129" s="52"/>
      <c r="BO129" s="52"/>
      <c r="BP129" s="2">
        <f t="shared" si="110"/>
        <v>37800</v>
      </c>
      <c r="BQ129" s="2">
        <f t="shared" si="72"/>
        <v>10.5</v>
      </c>
      <c r="BR129" s="2">
        <v>0</v>
      </c>
      <c r="BS129" s="2">
        <f t="shared" si="73"/>
        <v>0</v>
      </c>
      <c r="BT129" s="2">
        <f t="shared" si="74"/>
        <v>0</v>
      </c>
      <c r="BU129" s="68"/>
      <c r="BV129" s="52"/>
      <c r="BW129" s="52"/>
      <c r="BX129" s="52"/>
      <c r="BY129" s="8">
        <f t="shared" si="75"/>
        <v>0</v>
      </c>
      <c r="BZ129" s="8"/>
      <c r="CA129" s="8"/>
      <c r="CB129" s="8"/>
      <c r="CC129" s="8"/>
      <c r="CD129" s="8"/>
      <c r="CE129" s="52"/>
      <c r="CL129" s="2">
        <f t="shared" si="111"/>
        <v>37800</v>
      </c>
      <c r="CM129" s="2">
        <f t="shared" si="76"/>
        <v>10.5</v>
      </c>
      <c r="CN129" s="2">
        <v>0.1</v>
      </c>
      <c r="CO129" s="2">
        <f t="shared" si="77"/>
        <v>1E-4</v>
      </c>
      <c r="CP129" s="2">
        <f t="shared" si="78"/>
        <v>0.98684605264736835</v>
      </c>
      <c r="CQ129" s="68"/>
      <c r="CR129" s="8"/>
      <c r="CS129" s="8"/>
      <c r="CT129" s="8"/>
      <c r="CU129" s="52"/>
      <c r="CV129" s="52"/>
      <c r="CW129" s="52"/>
      <c r="CX129" s="2">
        <f t="shared" si="112"/>
        <v>37800</v>
      </c>
      <c r="CY129" s="2">
        <f t="shared" si="79"/>
        <v>10.5</v>
      </c>
      <c r="CZ129" s="2">
        <v>0</v>
      </c>
      <c r="DA129" s="2">
        <f t="shared" si="80"/>
        <v>0</v>
      </c>
      <c r="DB129" s="2">
        <f t="shared" si="81"/>
        <v>0</v>
      </c>
      <c r="DC129" s="68"/>
      <c r="DD129" s="8"/>
      <c r="DE129" s="8"/>
      <c r="DF129" s="8"/>
      <c r="DG129" s="52"/>
      <c r="DH129" s="52"/>
      <c r="DI129" s="52"/>
      <c r="DJ129" s="52"/>
      <c r="DK129" s="2">
        <f t="shared" si="113"/>
        <v>37800</v>
      </c>
      <c r="DL129" s="2">
        <f t="shared" si="82"/>
        <v>10.5</v>
      </c>
      <c r="DM129" s="2">
        <v>0</v>
      </c>
      <c r="DN129" s="2">
        <f t="shared" si="83"/>
        <v>0</v>
      </c>
      <c r="DO129" s="2">
        <f t="shared" si="84"/>
        <v>0</v>
      </c>
      <c r="DP129" s="68"/>
      <c r="DQ129" s="52"/>
      <c r="DR129" s="52"/>
      <c r="DS129" s="52"/>
      <c r="DT129" s="8">
        <f t="shared" si="85"/>
        <v>0.32894868421578943</v>
      </c>
      <c r="DU129" s="8"/>
      <c r="DV129" s="8"/>
      <c r="DW129" s="8"/>
      <c r="DX129" s="8"/>
      <c r="DY129" s="8"/>
      <c r="DZ129" s="52"/>
      <c r="ER129" s="2">
        <f t="shared" si="114"/>
        <v>37800</v>
      </c>
      <c r="ES129" s="2">
        <f t="shared" si="86"/>
        <v>10.5</v>
      </c>
      <c r="ET129" s="2">
        <v>0.1</v>
      </c>
      <c r="EU129" s="2">
        <f t="shared" si="87"/>
        <v>1E-4</v>
      </c>
      <c r="EV129" s="2">
        <f t="shared" si="88"/>
        <v>0.98684605264736835</v>
      </c>
      <c r="EW129" s="68"/>
      <c r="EX129" s="8"/>
      <c r="EY129" s="8"/>
      <c r="EZ129" s="8"/>
      <c r="FA129" s="57"/>
      <c r="FB129" s="57"/>
      <c r="FC129" s="57"/>
      <c r="FD129" s="2">
        <f t="shared" si="115"/>
        <v>37800</v>
      </c>
      <c r="FE129" s="2">
        <f t="shared" si="89"/>
        <v>10.5</v>
      </c>
      <c r="FF129" s="2">
        <v>0</v>
      </c>
      <c r="FG129" s="2">
        <f t="shared" si="90"/>
        <v>0</v>
      </c>
      <c r="FH129" s="2">
        <f t="shared" si="91"/>
        <v>0</v>
      </c>
      <c r="FI129" s="68"/>
      <c r="FJ129" s="8"/>
      <c r="FK129" s="8"/>
      <c r="FL129" s="8"/>
      <c r="FM129" s="57"/>
      <c r="FN129" s="57"/>
      <c r="FO129" s="57"/>
      <c r="FP129" s="57"/>
      <c r="FQ129" s="2">
        <f t="shared" si="116"/>
        <v>37800</v>
      </c>
      <c r="FR129" s="2">
        <f t="shared" si="92"/>
        <v>10.5</v>
      </c>
      <c r="FS129" s="2">
        <v>0</v>
      </c>
      <c r="FT129" s="2">
        <f t="shared" si="93"/>
        <v>0</v>
      </c>
      <c r="FU129" s="2">
        <f t="shared" si="94"/>
        <v>0</v>
      </c>
      <c r="FV129" s="68"/>
      <c r="FZ129" s="8">
        <f t="shared" si="95"/>
        <v>0.32894868421578943</v>
      </c>
      <c r="GA129" s="8"/>
      <c r="GB129" s="8"/>
      <c r="GC129" s="8"/>
      <c r="GD129" s="8"/>
      <c r="GE129" s="8"/>
      <c r="GG129" s="57"/>
      <c r="GH129" s="57"/>
      <c r="GI129" s="57"/>
      <c r="GJ129" s="57"/>
      <c r="GK129" s="57"/>
      <c r="GL129" s="2">
        <f t="shared" si="117"/>
        <v>37800</v>
      </c>
      <c r="GM129" s="2">
        <f t="shared" si="96"/>
        <v>10.5</v>
      </c>
      <c r="GN129" s="2">
        <v>0</v>
      </c>
      <c r="GO129" s="2">
        <f t="shared" si="97"/>
        <v>0</v>
      </c>
      <c r="GP129" s="2">
        <f t="shared" si="98"/>
        <v>0</v>
      </c>
      <c r="GQ129" s="68"/>
      <c r="GR129" s="8"/>
      <c r="GS129" s="8"/>
      <c r="GT129" s="8"/>
      <c r="GU129" s="57"/>
      <c r="GV129" s="57"/>
      <c r="GW129" s="57"/>
      <c r="GX129" s="2">
        <f t="shared" si="118"/>
        <v>37800</v>
      </c>
      <c r="GY129" s="2">
        <f t="shared" si="99"/>
        <v>10.5</v>
      </c>
      <c r="GZ129" s="2">
        <v>0</v>
      </c>
      <c r="HA129" s="2">
        <f t="shared" si="100"/>
        <v>0</v>
      </c>
      <c r="HB129" s="2">
        <f t="shared" si="101"/>
        <v>0</v>
      </c>
      <c r="HC129" s="68"/>
      <c r="HD129" s="8"/>
      <c r="HE129" s="8"/>
      <c r="HF129" s="8"/>
      <c r="HG129" s="57"/>
      <c r="HH129" s="57"/>
      <c r="HI129" s="57"/>
      <c r="HJ129" s="57"/>
      <c r="HK129" s="2">
        <f t="shared" si="119"/>
        <v>37800</v>
      </c>
      <c r="HL129" s="2">
        <f t="shared" si="102"/>
        <v>10.5</v>
      </c>
      <c r="HM129" s="2">
        <v>0</v>
      </c>
      <c r="HN129" s="2">
        <f t="shared" si="103"/>
        <v>0</v>
      </c>
      <c r="HO129" s="2">
        <f t="shared" si="104"/>
        <v>0</v>
      </c>
      <c r="HP129" s="68"/>
      <c r="HQ129" s="57"/>
      <c r="HR129" s="57"/>
      <c r="HS129" s="57"/>
      <c r="HT129" s="8">
        <f t="shared" si="105"/>
        <v>0</v>
      </c>
      <c r="HU129" s="8"/>
      <c r="HV129" s="8"/>
      <c r="HW129" s="8"/>
      <c r="HX129" s="8"/>
      <c r="HY129" s="8"/>
      <c r="HZ129" s="57"/>
    </row>
    <row r="130" spans="1:234" x14ac:dyDescent="0.25">
      <c r="A130" s="2">
        <f t="shared" si="106"/>
        <v>38100</v>
      </c>
      <c r="B130" s="2">
        <f t="shared" si="60"/>
        <v>10.583333333333334</v>
      </c>
      <c r="C130" s="2">
        <v>0</v>
      </c>
      <c r="D130" s="2">
        <f t="shared" si="61"/>
        <v>0</v>
      </c>
      <c r="E130" s="2">
        <f t="shared" si="62"/>
        <v>0</v>
      </c>
      <c r="F130" s="68"/>
      <c r="G130" s="8"/>
      <c r="H130" s="8"/>
      <c r="I130" s="8"/>
      <c r="J130" s="44"/>
      <c r="K130" s="44"/>
      <c r="L130" s="44"/>
      <c r="M130" s="44"/>
      <c r="N130" s="44"/>
      <c r="W130" s="2">
        <f t="shared" si="107"/>
        <v>38100</v>
      </c>
      <c r="X130" s="2">
        <f t="shared" si="63"/>
        <v>10.583333333333334</v>
      </c>
      <c r="Y130" s="2">
        <v>0</v>
      </c>
      <c r="Z130" s="2">
        <f t="shared" si="64"/>
        <v>0</v>
      </c>
      <c r="AA130" s="2">
        <f t="shared" si="65"/>
        <v>0</v>
      </c>
      <c r="AB130" s="68"/>
      <c r="AC130" s="8"/>
      <c r="AD130" s="8"/>
      <c r="AE130" s="8"/>
      <c r="AF130" s="44"/>
      <c r="AG130" s="44"/>
      <c r="AH130" s="44"/>
      <c r="AI130" s="44"/>
      <c r="AJ130" s="44"/>
      <c r="AQ130" s="2">
        <f t="shared" si="108"/>
        <v>38100</v>
      </c>
      <c r="AR130" s="2">
        <f t="shared" si="66"/>
        <v>10.583333333333334</v>
      </c>
      <c r="AS130" s="2">
        <v>0</v>
      </c>
      <c r="AT130" s="2">
        <f t="shared" si="67"/>
        <v>0</v>
      </c>
      <c r="AU130" s="2">
        <f t="shared" si="68"/>
        <v>0</v>
      </c>
      <c r="AV130" s="68"/>
      <c r="AW130" s="8"/>
      <c r="AX130" s="8"/>
      <c r="AY130" s="8"/>
      <c r="AZ130" s="52"/>
      <c r="BA130" s="52"/>
      <c r="BB130" s="52"/>
      <c r="BC130" s="2">
        <f t="shared" si="109"/>
        <v>38100</v>
      </c>
      <c r="BD130" s="2">
        <f t="shared" si="69"/>
        <v>10.583333333333334</v>
      </c>
      <c r="BE130" s="2">
        <v>0.1</v>
      </c>
      <c r="BF130" s="2">
        <f t="shared" si="70"/>
        <v>1E-4</v>
      </c>
      <c r="BG130" s="2">
        <f t="shared" si="71"/>
        <v>0.98684605264736835</v>
      </c>
      <c r="BH130" s="68"/>
      <c r="BI130" s="8"/>
      <c r="BJ130" s="8"/>
      <c r="BK130" s="8"/>
      <c r="BL130" s="52"/>
      <c r="BM130" s="52"/>
      <c r="BN130" s="52"/>
      <c r="BO130" s="52"/>
      <c r="BP130" s="2">
        <f t="shared" si="110"/>
        <v>38100</v>
      </c>
      <c r="BQ130" s="2">
        <f t="shared" si="72"/>
        <v>10.583333333333334</v>
      </c>
      <c r="BR130" s="2">
        <v>0</v>
      </c>
      <c r="BS130" s="2">
        <f t="shared" si="73"/>
        <v>0</v>
      </c>
      <c r="BT130" s="2">
        <f t="shared" si="74"/>
        <v>0</v>
      </c>
      <c r="BU130" s="68"/>
      <c r="BV130" s="52"/>
      <c r="BW130" s="52"/>
      <c r="BX130" s="52"/>
      <c r="BY130" s="8">
        <f t="shared" si="75"/>
        <v>0.32894868421578943</v>
      </c>
      <c r="BZ130" s="8"/>
      <c r="CA130" s="8"/>
      <c r="CB130" s="8"/>
      <c r="CC130" s="8"/>
      <c r="CD130" s="8"/>
      <c r="CE130" s="52"/>
      <c r="CL130" s="2">
        <f t="shared" si="111"/>
        <v>38100</v>
      </c>
      <c r="CM130" s="2">
        <f t="shared" si="76"/>
        <v>10.583333333333334</v>
      </c>
      <c r="CN130" s="2">
        <v>0</v>
      </c>
      <c r="CO130" s="2">
        <f t="shared" si="77"/>
        <v>0</v>
      </c>
      <c r="CP130" s="2">
        <f t="shared" si="78"/>
        <v>0</v>
      </c>
      <c r="CQ130" s="68"/>
      <c r="CR130" s="8"/>
      <c r="CS130" s="8"/>
      <c r="CT130" s="8"/>
      <c r="CU130" s="52"/>
      <c r="CV130" s="52"/>
      <c r="CW130" s="52"/>
      <c r="CX130" s="2">
        <f t="shared" si="112"/>
        <v>38100</v>
      </c>
      <c r="CY130" s="2">
        <f t="shared" si="79"/>
        <v>10.583333333333334</v>
      </c>
      <c r="CZ130" s="2">
        <v>0.1</v>
      </c>
      <c r="DA130" s="2">
        <f t="shared" si="80"/>
        <v>1E-4</v>
      </c>
      <c r="DB130" s="2">
        <f t="shared" si="81"/>
        <v>0.98684605264736835</v>
      </c>
      <c r="DC130" s="68"/>
      <c r="DD130" s="8"/>
      <c r="DE130" s="8"/>
      <c r="DF130" s="8"/>
      <c r="DG130" s="52"/>
      <c r="DH130" s="52"/>
      <c r="DI130" s="52"/>
      <c r="DJ130" s="52"/>
      <c r="DK130" s="2">
        <f t="shared" si="113"/>
        <v>38100</v>
      </c>
      <c r="DL130" s="2">
        <f t="shared" si="82"/>
        <v>10.583333333333334</v>
      </c>
      <c r="DM130" s="2">
        <v>0</v>
      </c>
      <c r="DN130" s="2">
        <f t="shared" si="83"/>
        <v>0</v>
      </c>
      <c r="DO130" s="2">
        <f t="shared" si="84"/>
        <v>0</v>
      </c>
      <c r="DP130" s="68"/>
      <c r="DQ130" s="52"/>
      <c r="DR130" s="52"/>
      <c r="DS130" s="52"/>
      <c r="DT130" s="8">
        <f t="shared" si="85"/>
        <v>0.32894868421578943</v>
      </c>
      <c r="DU130" s="8"/>
      <c r="DV130" s="8"/>
      <c r="DW130" s="8"/>
      <c r="DX130" s="8"/>
      <c r="DY130" s="8"/>
      <c r="DZ130" s="52"/>
      <c r="ER130" s="2">
        <f t="shared" si="114"/>
        <v>38100</v>
      </c>
      <c r="ES130" s="2">
        <f t="shared" si="86"/>
        <v>10.583333333333334</v>
      </c>
      <c r="ET130" s="2">
        <v>0</v>
      </c>
      <c r="EU130" s="2">
        <f t="shared" si="87"/>
        <v>0</v>
      </c>
      <c r="EV130" s="2">
        <f t="shared" si="88"/>
        <v>0</v>
      </c>
      <c r="EW130" s="68"/>
      <c r="EX130" s="8"/>
      <c r="EY130" s="8"/>
      <c r="EZ130" s="8"/>
      <c r="FA130" s="57"/>
      <c r="FB130" s="57"/>
      <c r="FC130" s="57"/>
      <c r="FD130" s="2">
        <f t="shared" si="115"/>
        <v>38100</v>
      </c>
      <c r="FE130" s="2">
        <f t="shared" si="89"/>
        <v>10.583333333333334</v>
      </c>
      <c r="FF130" s="2">
        <v>0.1</v>
      </c>
      <c r="FG130" s="2">
        <f t="shared" si="90"/>
        <v>1E-4</v>
      </c>
      <c r="FH130" s="2">
        <f t="shared" si="91"/>
        <v>0.98684605264736835</v>
      </c>
      <c r="FI130" s="68"/>
      <c r="FJ130" s="8"/>
      <c r="FK130" s="8"/>
      <c r="FL130" s="8"/>
      <c r="FM130" s="57"/>
      <c r="FN130" s="57"/>
      <c r="FO130" s="57"/>
      <c r="FP130" s="57"/>
      <c r="FQ130" s="2">
        <f t="shared" si="116"/>
        <v>38100</v>
      </c>
      <c r="FR130" s="2">
        <f t="shared" si="92"/>
        <v>10.583333333333334</v>
      </c>
      <c r="FS130" s="2">
        <v>0</v>
      </c>
      <c r="FT130" s="2">
        <f t="shared" si="93"/>
        <v>0</v>
      </c>
      <c r="FU130" s="2">
        <f t="shared" si="94"/>
        <v>0</v>
      </c>
      <c r="FV130" s="68"/>
      <c r="FZ130" s="8">
        <f t="shared" si="95"/>
        <v>0.32894868421578943</v>
      </c>
      <c r="GA130" s="8"/>
      <c r="GB130" s="8"/>
      <c r="GC130" s="8"/>
      <c r="GD130" s="8"/>
      <c r="GE130" s="8"/>
      <c r="GG130" s="57"/>
      <c r="GH130" s="57"/>
      <c r="GI130" s="57"/>
      <c r="GJ130" s="57"/>
      <c r="GK130" s="57"/>
      <c r="GL130" s="2">
        <f t="shared" si="117"/>
        <v>38100</v>
      </c>
      <c r="GM130" s="2">
        <f t="shared" si="96"/>
        <v>10.583333333333334</v>
      </c>
      <c r="GN130" s="2">
        <v>0</v>
      </c>
      <c r="GO130" s="2">
        <f t="shared" si="97"/>
        <v>0</v>
      </c>
      <c r="GP130" s="2">
        <f t="shared" si="98"/>
        <v>0</v>
      </c>
      <c r="GQ130" s="68"/>
      <c r="GR130" s="8"/>
      <c r="GS130" s="8"/>
      <c r="GT130" s="8"/>
      <c r="GU130" s="57"/>
      <c r="GV130" s="57"/>
      <c r="GW130" s="57"/>
      <c r="GX130" s="2">
        <f t="shared" si="118"/>
        <v>38100</v>
      </c>
      <c r="GY130" s="2">
        <f t="shared" si="99"/>
        <v>10.583333333333334</v>
      </c>
      <c r="GZ130" s="2">
        <v>0.1</v>
      </c>
      <c r="HA130" s="2">
        <f t="shared" si="100"/>
        <v>1E-4</v>
      </c>
      <c r="HB130" s="2">
        <f t="shared" si="101"/>
        <v>0.98684605264736835</v>
      </c>
      <c r="HC130" s="68"/>
      <c r="HD130" s="8"/>
      <c r="HE130" s="8"/>
      <c r="HF130" s="8"/>
      <c r="HG130" s="57"/>
      <c r="HH130" s="57"/>
      <c r="HI130" s="57"/>
      <c r="HJ130" s="57"/>
      <c r="HK130" s="2">
        <f t="shared" si="119"/>
        <v>38100</v>
      </c>
      <c r="HL130" s="2">
        <f t="shared" si="102"/>
        <v>10.583333333333334</v>
      </c>
      <c r="HM130" s="2">
        <v>0</v>
      </c>
      <c r="HN130" s="2">
        <f t="shared" si="103"/>
        <v>0</v>
      </c>
      <c r="HO130" s="2">
        <f t="shared" si="104"/>
        <v>0</v>
      </c>
      <c r="HP130" s="68"/>
      <c r="HQ130" s="57"/>
      <c r="HR130" s="57"/>
      <c r="HS130" s="57"/>
      <c r="HT130" s="8">
        <f t="shared" si="105"/>
        <v>0.32894868421578943</v>
      </c>
      <c r="HU130" s="8"/>
      <c r="HV130" s="8"/>
      <c r="HW130" s="8"/>
      <c r="HX130" s="8"/>
      <c r="HY130" s="8"/>
      <c r="HZ130" s="57"/>
    </row>
    <row r="131" spans="1:234" x14ac:dyDescent="0.25">
      <c r="A131" s="2">
        <f t="shared" si="106"/>
        <v>38400</v>
      </c>
      <c r="B131" s="2">
        <f t="shared" si="60"/>
        <v>10.666666666666666</v>
      </c>
      <c r="C131" s="2">
        <v>0</v>
      </c>
      <c r="D131" s="2">
        <f t="shared" si="61"/>
        <v>0</v>
      </c>
      <c r="E131" s="2">
        <f t="shared" si="62"/>
        <v>0</v>
      </c>
      <c r="F131" s="68"/>
      <c r="G131" s="8"/>
      <c r="H131" s="8"/>
      <c r="I131" s="8"/>
      <c r="J131" s="44"/>
      <c r="K131" s="44"/>
      <c r="L131" s="44"/>
      <c r="M131" s="44"/>
      <c r="N131" s="44"/>
      <c r="W131" s="2">
        <f t="shared" si="107"/>
        <v>38400</v>
      </c>
      <c r="X131" s="2">
        <f t="shared" si="63"/>
        <v>10.666666666666666</v>
      </c>
      <c r="Y131" s="2">
        <v>0</v>
      </c>
      <c r="Z131" s="2">
        <f t="shared" si="64"/>
        <v>0</v>
      </c>
      <c r="AA131" s="2">
        <f t="shared" si="65"/>
        <v>0</v>
      </c>
      <c r="AB131" s="68"/>
      <c r="AC131" s="8"/>
      <c r="AD131" s="8"/>
      <c r="AE131" s="8"/>
      <c r="AF131" s="44"/>
      <c r="AG131" s="44"/>
      <c r="AH131" s="44"/>
      <c r="AI131" s="44"/>
      <c r="AJ131" s="44"/>
      <c r="AQ131" s="2">
        <f t="shared" si="108"/>
        <v>38400</v>
      </c>
      <c r="AR131" s="2">
        <f t="shared" si="66"/>
        <v>10.666666666666666</v>
      </c>
      <c r="AS131" s="2">
        <v>0</v>
      </c>
      <c r="AT131" s="2">
        <f t="shared" si="67"/>
        <v>0</v>
      </c>
      <c r="AU131" s="2">
        <f t="shared" si="68"/>
        <v>0</v>
      </c>
      <c r="AV131" s="68"/>
      <c r="AW131" s="8"/>
      <c r="AX131" s="8"/>
      <c r="AY131" s="8"/>
      <c r="AZ131" s="52"/>
      <c r="BA131" s="52"/>
      <c r="BB131" s="52"/>
      <c r="BC131" s="2">
        <f t="shared" si="109"/>
        <v>38400</v>
      </c>
      <c r="BD131" s="2">
        <f t="shared" si="69"/>
        <v>10.666666666666666</v>
      </c>
      <c r="BE131" s="2">
        <v>0</v>
      </c>
      <c r="BF131" s="2">
        <f t="shared" si="70"/>
        <v>0</v>
      </c>
      <c r="BG131" s="2">
        <f t="shared" si="71"/>
        <v>0</v>
      </c>
      <c r="BH131" s="68"/>
      <c r="BI131" s="8"/>
      <c r="BJ131" s="8"/>
      <c r="BK131" s="8"/>
      <c r="BL131" s="52"/>
      <c r="BM131" s="52"/>
      <c r="BN131" s="52"/>
      <c r="BO131" s="52"/>
      <c r="BP131" s="2">
        <f t="shared" si="110"/>
        <v>38400</v>
      </c>
      <c r="BQ131" s="2">
        <f t="shared" si="72"/>
        <v>10.666666666666666</v>
      </c>
      <c r="BR131" s="2">
        <v>0</v>
      </c>
      <c r="BS131" s="2">
        <f t="shared" si="73"/>
        <v>0</v>
      </c>
      <c r="BT131" s="2">
        <f t="shared" si="74"/>
        <v>0</v>
      </c>
      <c r="BU131" s="68"/>
      <c r="BV131" s="52"/>
      <c r="BW131" s="52"/>
      <c r="BX131" s="52"/>
      <c r="BY131" s="8">
        <f t="shared" si="75"/>
        <v>0</v>
      </c>
      <c r="BZ131" s="8"/>
      <c r="CA131" s="8"/>
      <c r="CB131" s="8"/>
      <c r="CC131" s="8"/>
      <c r="CD131" s="8"/>
      <c r="CE131" s="52"/>
      <c r="CL131" s="2">
        <f t="shared" si="111"/>
        <v>38400</v>
      </c>
      <c r="CM131" s="2">
        <f t="shared" si="76"/>
        <v>10.666666666666666</v>
      </c>
      <c r="CN131" s="2">
        <v>0</v>
      </c>
      <c r="CO131" s="2">
        <f t="shared" si="77"/>
        <v>0</v>
      </c>
      <c r="CP131" s="2">
        <f t="shared" si="78"/>
        <v>0</v>
      </c>
      <c r="CQ131" s="68"/>
      <c r="CR131" s="8"/>
      <c r="CS131" s="8"/>
      <c r="CT131" s="8"/>
      <c r="CU131" s="52"/>
      <c r="CV131" s="52"/>
      <c r="CW131" s="52"/>
      <c r="CX131" s="2">
        <f t="shared" si="112"/>
        <v>38400</v>
      </c>
      <c r="CY131" s="2">
        <f t="shared" si="79"/>
        <v>10.666666666666666</v>
      </c>
      <c r="CZ131" s="2">
        <v>0</v>
      </c>
      <c r="DA131" s="2">
        <f t="shared" si="80"/>
        <v>0</v>
      </c>
      <c r="DB131" s="2">
        <f t="shared" si="81"/>
        <v>0</v>
      </c>
      <c r="DC131" s="68"/>
      <c r="DD131" s="8"/>
      <c r="DE131" s="8"/>
      <c r="DF131" s="8"/>
      <c r="DG131" s="52"/>
      <c r="DH131" s="52"/>
      <c r="DI131" s="52"/>
      <c r="DJ131" s="52"/>
      <c r="DK131" s="2">
        <f t="shared" si="113"/>
        <v>38400</v>
      </c>
      <c r="DL131" s="2">
        <f t="shared" si="82"/>
        <v>10.666666666666666</v>
      </c>
      <c r="DM131" s="2">
        <v>0</v>
      </c>
      <c r="DN131" s="2">
        <f t="shared" si="83"/>
        <v>0</v>
      </c>
      <c r="DO131" s="2">
        <f t="shared" si="84"/>
        <v>0</v>
      </c>
      <c r="DP131" s="68"/>
      <c r="DQ131" s="52"/>
      <c r="DR131" s="52"/>
      <c r="DS131" s="52"/>
      <c r="DT131" s="8">
        <f t="shared" si="85"/>
        <v>0</v>
      </c>
      <c r="DU131" s="8"/>
      <c r="DV131" s="8"/>
      <c r="DW131" s="8"/>
      <c r="DX131" s="8"/>
      <c r="DY131" s="8"/>
      <c r="DZ131" s="52"/>
      <c r="ER131" s="2">
        <f t="shared" si="114"/>
        <v>38400</v>
      </c>
      <c r="ES131" s="2">
        <f t="shared" si="86"/>
        <v>10.666666666666666</v>
      </c>
      <c r="ET131" s="2">
        <v>0</v>
      </c>
      <c r="EU131" s="2">
        <f t="shared" si="87"/>
        <v>0</v>
      </c>
      <c r="EV131" s="2">
        <f t="shared" si="88"/>
        <v>0</v>
      </c>
      <c r="EW131" s="68"/>
      <c r="EX131" s="8"/>
      <c r="EY131" s="8"/>
      <c r="EZ131" s="8"/>
      <c r="FA131" s="57"/>
      <c r="FB131" s="57"/>
      <c r="FC131" s="57"/>
      <c r="FD131" s="2">
        <f t="shared" si="115"/>
        <v>38400</v>
      </c>
      <c r="FE131" s="2">
        <f t="shared" si="89"/>
        <v>10.666666666666666</v>
      </c>
      <c r="FF131" s="2">
        <v>0</v>
      </c>
      <c r="FG131" s="2">
        <f t="shared" si="90"/>
        <v>0</v>
      </c>
      <c r="FH131" s="2">
        <f t="shared" si="91"/>
        <v>0</v>
      </c>
      <c r="FI131" s="68"/>
      <c r="FJ131" s="8"/>
      <c r="FK131" s="8"/>
      <c r="FL131" s="8"/>
      <c r="FM131" s="57"/>
      <c r="FN131" s="57"/>
      <c r="FO131" s="57"/>
      <c r="FP131" s="57"/>
      <c r="FQ131" s="2">
        <f t="shared" si="116"/>
        <v>38400</v>
      </c>
      <c r="FR131" s="2">
        <f t="shared" si="92"/>
        <v>10.666666666666666</v>
      </c>
      <c r="FS131" s="2">
        <v>0</v>
      </c>
      <c r="FT131" s="2">
        <f t="shared" si="93"/>
        <v>0</v>
      </c>
      <c r="FU131" s="2">
        <f t="shared" si="94"/>
        <v>0</v>
      </c>
      <c r="FV131" s="68"/>
      <c r="FZ131" s="8">
        <f t="shared" si="95"/>
        <v>0</v>
      </c>
      <c r="GA131" s="8"/>
      <c r="GB131" s="8"/>
      <c r="GC131" s="8"/>
      <c r="GD131" s="8"/>
      <c r="GE131" s="8"/>
      <c r="GG131" s="57"/>
      <c r="GH131" s="57"/>
      <c r="GI131" s="57"/>
      <c r="GJ131" s="57"/>
      <c r="GK131" s="57"/>
      <c r="GL131" s="2">
        <f t="shared" si="117"/>
        <v>38400</v>
      </c>
      <c r="GM131" s="2">
        <f t="shared" si="96"/>
        <v>10.666666666666666</v>
      </c>
      <c r="GN131" s="2">
        <v>0</v>
      </c>
      <c r="GO131" s="2">
        <f t="shared" si="97"/>
        <v>0</v>
      </c>
      <c r="GP131" s="2">
        <f t="shared" si="98"/>
        <v>0</v>
      </c>
      <c r="GQ131" s="68"/>
      <c r="GR131" s="8"/>
      <c r="GS131" s="8"/>
      <c r="GT131" s="8"/>
      <c r="GU131" s="57"/>
      <c r="GV131" s="57"/>
      <c r="GW131" s="57"/>
      <c r="GX131" s="2">
        <f t="shared" si="118"/>
        <v>38400</v>
      </c>
      <c r="GY131" s="2">
        <f t="shared" si="99"/>
        <v>10.666666666666666</v>
      </c>
      <c r="GZ131" s="2">
        <v>0</v>
      </c>
      <c r="HA131" s="2">
        <f t="shared" si="100"/>
        <v>0</v>
      </c>
      <c r="HB131" s="2">
        <f t="shared" si="101"/>
        <v>0</v>
      </c>
      <c r="HC131" s="68"/>
      <c r="HD131" s="8"/>
      <c r="HE131" s="8"/>
      <c r="HF131" s="8"/>
      <c r="HG131" s="57"/>
      <c r="HH131" s="57"/>
      <c r="HI131" s="57"/>
      <c r="HJ131" s="57"/>
      <c r="HK131" s="2">
        <f t="shared" si="119"/>
        <v>38400</v>
      </c>
      <c r="HL131" s="2">
        <f t="shared" si="102"/>
        <v>10.666666666666666</v>
      </c>
      <c r="HM131" s="2">
        <v>0</v>
      </c>
      <c r="HN131" s="2">
        <f t="shared" si="103"/>
        <v>0</v>
      </c>
      <c r="HO131" s="2">
        <f t="shared" si="104"/>
        <v>0</v>
      </c>
      <c r="HP131" s="68"/>
      <c r="HQ131" s="57"/>
      <c r="HR131" s="57"/>
      <c r="HS131" s="57"/>
      <c r="HT131" s="8">
        <f t="shared" si="105"/>
        <v>0</v>
      </c>
      <c r="HU131" s="8"/>
      <c r="HV131" s="8"/>
      <c r="HW131" s="8"/>
      <c r="HX131" s="8"/>
      <c r="HY131" s="8"/>
      <c r="HZ131" s="57"/>
    </row>
    <row r="132" spans="1:234" x14ac:dyDescent="0.25">
      <c r="A132" s="2">
        <f t="shared" si="106"/>
        <v>38700</v>
      </c>
      <c r="B132" s="2">
        <f t="shared" si="60"/>
        <v>10.75</v>
      </c>
      <c r="C132" s="2">
        <v>0</v>
      </c>
      <c r="D132" s="2">
        <f t="shared" si="61"/>
        <v>0</v>
      </c>
      <c r="E132" s="2">
        <f t="shared" si="62"/>
        <v>0</v>
      </c>
      <c r="F132" s="68"/>
      <c r="G132" s="8"/>
      <c r="H132" s="8"/>
      <c r="I132" s="8"/>
      <c r="J132" s="44"/>
      <c r="K132" s="44"/>
      <c r="L132" s="44"/>
      <c r="M132" s="44"/>
      <c r="N132" s="44"/>
      <c r="W132" s="2">
        <f t="shared" si="107"/>
        <v>38700</v>
      </c>
      <c r="X132" s="2">
        <f t="shared" si="63"/>
        <v>10.75</v>
      </c>
      <c r="Y132" s="2">
        <v>0</v>
      </c>
      <c r="Z132" s="2">
        <f t="shared" si="64"/>
        <v>0</v>
      </c>
      <c r="AA132" s="2">
        <f t="shared" si="65"/>
        <v>0</v>
      </c>
      <c r="AB132" s="68"/>
      <c r="AC132" s="8"/>
      <c r="AD132" s="8"/>
      <c r="AE132" s="8"/>
      <c r="AF132" s="44"/>
      <c r="AG132" s="44"/>
      <c r="AH132" s="44"/>
      <c r="AI132" s="44"/>
      <c r="AJ132" s="44"/>
      <c r="AQ132" s="2">
        <f t="shared" si="108"/>
        <v>38700</v>
      </c>
      <c r="AR132" s="2">
        <f t="shared" si="66"/>
        <v>10.75</v>
      </c>
      <c r="AS132" s="2">
        <v>0</v>
      </c>
      <c r="AT132" s="2">
        <f t="shared" si="67"/>
        <v>0</v>
      </c>
      <c r="AU132" s="2">
        <f t="shared" si="68"/>
        <v>0</v>
      </c>
      <c r="AV132" s="68"/>
      <c r="AW132" s="8"/>
      <c r="AX132" s="8"/>
      <c r="AY132" s="8"/>
      <c r="AZ132" s="52"/>
      <c r="BA132" s="52"/>
      <c r="BB132" s="52"/>
      <c r="BC132" s="2">
        <f t="shared" si="109"/>
        <v>38700</v>
      </c>
      <c r="BD132" s="2">
        <f t="shared" si="69"/>
        <v>10.75</v>
      </c>
      <c r="BE132" s="2">
        <v>0</v>
      </c>
      <c r="BF132" s="2">
        <f t="shared" si="70"/>
        <v>0</v>
      </c>
      <c r="BG132" s="2">
        <f t="shared" si="71"/>
        <v>0</v>
      </c>
      <c r="BH132" s="68"/>
      <c r="BI132" s="8"/>
      <c r="BJ132" s="8"/>
      <c r="BK132" s="8"/>
      <c r="BL132" s="52"/>
      <c r="BM132" s="52"/>
      <c r="BN132" s="52"/>
      <c r="BO132" s="52"/>
      <c r="BP132" s="2">
        <f t="shared" si="110"/>
        <v>38700</v>
      </c>
      <c r="BQ132" s="2">
        <f t="shared" si="72"/>
        <v>10.75</v>
      </c>
      <c r="BR132" s="2">
        <v>0</v>
      </c>
      <c r="BS132" s="2">
        <f t="shared" si="73"/>
        <v>0</v>
      </c>
      <c r="BT132" s="2">
        <f t="shared" si="74"/>
        <v>0</v>
      </c>
      <c r="BU132" s="68"/>
      <c r="BV132" s="52"/>
      <c r="BW132" s="52"/>
      <c r="BX132" s="52"/>
      <c r="BY132" s="8">
        <f t="shared" si="75"/>
        <v>0</v>
      </c>
      <c r="BZ132" s="8"/>
      <c r="CA132" s="8"/>
      <c r="CB132" s="8"/>
      <c r="CC132" s="8"/>
      <c r="CD132" s="8"/>
      <c r="CE132" s="52"/>
      <c r="CL132" s="2">
        <f t="shared" si="111"/>
        <v>38700</v>
      </c>
      <c r="CM132" s="2">
        <f t="shared" si="76"/>
        <v>10.75</v>
      </c>
      <c r="CN132" s="2">
        <v>0</v>
      </c>
      <c r="CO132" s="2">
        <f t="shared" si="77"/>
        <v>0</v>
      </c>
      <c r="CP132" s="2">
        <f t="shared" si="78"/>
        <v>0</v>
      </c>
      <c r="CQ132" s="68"/>
      <c r="CR132" s="8"/>
      <c r="CS132" s="8"/>
      <c r="CT132" s="8"/>
      <c r="CU132" s="52"/>
      <c r="CV132" s="52"/>
      <c r="CW132" s="52"/>
      <c r="CX132" s="2">
        <f t="shared" si="112"/>
        <v>38700</v>
      </c>
      <c r="CY132" s="2">
        <f t="shared" si="79"/>
        <v>10.75</v>
      </c>
      <c r="CZ132" s="2">
        <v>0</v>
      </c>
      <c r="DA132" s="2">
        <f t="shared" si="80"/>
        <v>0</v>
      </c>
      <c r="DB132" s="2">
        <f t="shared" si="81"/>
        <v>0</v>
      </c>
      <c r="DC132" s="68"/>
      <c r="DD132" s="8"/>
      <c r="DE132" s="8"/>
      <c r="DF132" s="8"/>
      <c r="DG132" s="52"/>
      <c r="DH132" s="52"/>
      <c r="DI132" s="52"/>
      <c r="DJ132" s="52"/>
      <c r="DK132" s="2">
        <f t="shared" si="113"/>
        <v>38700</v>
      </c>
      <c r="DL132" s="2">
        <f t="shared" si="82"/>
        <v>10.75</v>
      </c>
      <c r="DM132" s="2">
        <v>0</v>
      </c>
      <c r="DN132" s="2">
        <f t="shared" si="83"/>
        <v>0</v>
      </c>
      <c r="DO132" s="2">
        <f t="shared" si="84"/>
        <v>0</v>
      </c>
      <c r="DP132" s="68"/>
      <c r="DQ132" s="52"/>
      <c r="DR132" s="52"/>
      <c r="DS132" s="52"/>
      <c r="DT132" s="8">
        <f t="shared" si="85"/>
        <v>0</v>
      </c>
      <c r="DU132" s="8"/>
      <c r="DV132" s="8"/>
      <c r="DW132" s="8"/>
      <c r="DX132" s="8"/>
      <c r="DY132" s="8"/>
      <c r="DZ132" s="52"/>
      <c r="ER132" s="2">
        <f t="shared" si="114"/>
        <v>38700</v>
      </c>
      <c r="ES132" s="2">
        <f t="shared" si="86"/>
        <v>10.75</v>
      </c>
      <c r="ET132" s="2">
        <v>0.1</v>
      </c>
      <c r="EU132" s="2">
        <f t="shared" si="87"/>
        <v>1E-4</v>
      </c>
      <c r="EV132" s="2">
        <f t="shared" si="88"/>
        <v>0.98684605264736835</v>
      </c>
      <c r="EW132" s="68"/>
      <c r="EX132" s="8"/>
      <c r="EY132" s="8"/>
      <c r="EZ132" s="8"/>
      <c r="FA132" s="57"/>
      <c r="FB132" s="57"/>
      <c r="FC132" s="57"/>
      <c r="FD132" s="2">
        <f t="shared" si="115"/>
        <v>38700</v>
      </c>
      <c r="FE132" s="2">
        <f t="shared" si="89"/>
        <v>10.75</v>
      </c>
      <c r="FF132" s="2">
        <v>0</v>
      </c>
      <c r="FG132" s="2">
        <f t="shared" si="90"/>
        <v>0</v>
      </c>
      <c r="FH132" s="2">
        <f t="shared" si="91"/>
        <v>0</v>
      </c>
      <c r="FI132" s="68"/>
      <c r="FJ132" s="8"/>
      <c r="FK132" s="8"/>
      <c r="FL132" s="8"/>
      <c r="FM132" s="57"/>
      <c r="FN132" s="57"/>
      <c r="FO132" s="57"/>
      <c r="FP132" s="57"/>
      <c r="FQ132" s="2">
        <f t="shared" si="116"/>
        <v>38700</v>
      </c>
      <c r="FR132" s="2">
        <f t="shared" si="92"/>
        <v>10.75</v>
      </c>
      <c r="FS132" s="2">
        <v>0</v>
      </c>
      <c r="FT132" s="2">
        <f t="shared" si="93"/>
        <v>0</v>
      </c>
      <c r="FU132" s="2">
        <f t="shared" si="94"/>
        <v>0</v>
      </c>
      <c r="FV132" s="68"/>
      <c r="FZ132" s="8">
        <f t="shared" si="95"/>
        <v>0.32894868421578943</v>
      </c>
      <c r="GA132" s="8"/>
      <c r="GB132" s="8"/>
      <c r="GC132" s="8"/>
      <c r="GD132" s="8"/>
      <c r="GE132" s="8"/>
      <c r="GG132" s="57"/>
      <c r="GH132" s="57"/>
      <c r="GI132" s="57"/>
      <c r="GJ132" s="57"/>
      <c r="GK132" s="57"/>
      <c r="GL132" s="2">
        <f t="shared" si="117"/>
        <v>38700</v>
      </c>
      <c r="GM132" s="2">
        <f t="shared" si="96"/>
        <v>10.75</v>
      </c>
      <c r="GN132" s="2">
        <v>0</v>
      </c>
      <c r="GO132" s="2">
        <f t="shared" si="97"/>
        <v>0</v>
      </c>
      <c r="GP132" s="2">
        <f t="shared" si="98"/>
        <v>0</v>
      </c>
      <c r="GQ132" s="68"/>
      <c r="GR132" s="8"/>
      <c r="GS132" s="8"/>
      <c r="GT132" s="8"/>
      <c r="GU132" s="57"/>
      <c r="GV132" s="57"/>
      <c r="GW132" s="57"/>
      <c r="GX132" s="2">
        <f t="shared" si="118"/>
        <v>38700</v>
      </c>
      <c r="GY132" s="2">
        <f t="shared" si="99"/>
        <v>10.75</v>
      </c>
      <c r="GZ132" s="2">
        <v>0</v>
      </c>
      <c r="HA132" s="2">
        <f t="shared" si="100"/>
        <v>0</v>
      </c>
      <c r="HB132" s="2">
        <f t="shared" si="101"/>
        <v>0</v>
      </c>
      <c r="HC132" s="68"/>
      <c r="HD132" s="8"/>
      <c r="HE132" s="8"/>
      <c r="HF132" s="8"/>
      <c r="HG132" s="57"/>
      <c r="HH132" s="57"/>
      <c r="HI132" s="57"/>
      <c r="HJ132" s="57"/>
      <c r="HK132" s="2">
        <f t="shared" si="119"/>
        <v>38700</v>
      </c>
      <c r="HL132" s="2">
        <f t="shared" si="102"/>
        <v>10.75</v>
      </c>
      <c r="HM132" s="2">
        <v>0</v>
      </c>
      <c r="HN132" s="2">
        <f t="shared" si="103"/>
        <v>0</v>
      </c>
      <c r="HO132" s="2">
        <f t="shared" si="104"/>
        <v>0</v>
      </c>
      <c r="HP132" s="68"/>
      <c r="HQ132" s="57"/>
      <c r="HR132" s="57"/>
      <c r="HS132" s="57"/>
      <c r="HT132" s="8">
        <f t="shared" si="105"/>
        <v>0</v>
      </c>
      <c r="HU132" s="8"/>
      <c r="HV132" s="8"/>
      <c r="HW132" s="8"/>
      <c r="HX132" s="8"/>
      <c r="HY132" s="8"/>
      <c r="HZ132" s="57"/>
    </row>
    <row r="133" spans="1:234" x14ac:dyDescent="0.25">
      <c r="A133" s="2">
        <f t="shared" si="106"/>
        <v>39000</v>
      </c>
      <c r="B133" s="2">
        <f t="shared" ref="B133:B187" si="120">A133/3600</f>
        <v>10.833333333333334</v>
      </c>
      <c r="C133" s="2">
        <v>0</v>
      </c>
      <c r="D133" s="2">
        <f t="shared" ref="D133:D187" si="121">C133/1000</f>
        <v>0</v>
      </c>
      <c r="E133" s="2">
        <f t="shared" ref="E133:E187" si="122">D133/(0.001216*0.083333)</f>
        <v>0</v>
      </c>
      <c r="F133" s="68"/>
      <c r="G133" s="8"/>
      <c r="H133" s="8"/>
      <c r="I133" s="8"/>
      <c r="J133" s="44"/>
      <c r="K133" s="44"/>
      <c r="L133" s="44"/>
      <c r="M133" s="44"/>
      <c r="N133" s="44"/>
      <c r="W133" s="2">
        <f t="shared" si="107"/>
        <v>39000</v>
      </c>
      <c r="X133" s="2">
        <f t="shared" ref="X133:X187" si="123">W133/3600</f>
        <v>10.833333333333334</v>
      </c>
      <c r="Y133" s="2">
        <v>0</v>
      </c>
      <c r="Z133" s="2">
        <f t="shared" ref="Z133:Z187" si="124">Y133/1000</f>
        <v>0</v>
      </c>
      <c r="AA133" s="2">
        <f t="shared" ref="AA133:AA187" si="125">Z133/(0.00146*0.083333)</f>
        <v>0</v>
      </c>
      <c r="AB133" s="68"/>
      <c r="AC133" s="8"/>
      <c r="AD133" s="8"/>
      <c r="AE133" s="8"/>
      <c r="AF133" s="44"/>
      <c r="AG133" s="44"/>
      <c r="AH133" s="44"/>
      <c r="AI133" s="44"/>
      <c r="AJ133" s="44"/>
      <c r="AQ133" s="2">
        <f t="shared" si="108"/>
        <v>39000</v>
      </c>
      <c r="AR133" s="2">
        <f t="shared" ref="AR133:AR195" si="126">AQ133/3600</f>
        <v>10.833333333333334</v>
      </c>
      <c r="AS133" s="2">
        <v>0</v>
      </c>
      <c r="AT133" s="2">
        <f t="shared" ref="AT133:AT195" si="127">AS133/1000</f>
        <v>0</v>
      </c>
      <c r="AU133" s="2">
        <f t="shared" ref="AU133:AU195" si="128">AT133/(0.001216*0.083333)</f>
        <v>0</v>
      </c>
      <c r="AV133" s="68"/>
      <c r="AW133" s="8"/>
      <c r="AX133" s="8"/>
      <c r="AY133" s="8"/>
      <c r="AZ133" s="52"/>
      <c r="BA133" s="52"/>
      <c r="BB133" s="52"/>
      <c r="BC133" s="2">
        <f t="shared" si="109"/>
        <v>39000</v>
      </c>
      <c r="BD133" s="2">
        <f t="shared" ref="BD133:BD195" si="129">BC133/3600</f>
        <v>10.833333333333334</v>
      </c>
      <c r="BE133" s="2">
        <v>0</v>
      </c>
      <c r="BF133" s="2">
        <f t="shared" ref="BF133:BF195" si="130">BE133/1000</f>
        <v>0</v>
      </c>
      <c r="BG133" s="2">
        <f t="shared" ref="BG133:BG195" si="131">BF133/(0.001216*0.083333)</f>
        <v>0</v>
      </c>
      <c r="BH133" s="68"/>
      <c r="BI133" s="8"/>
      <c r="BJ133" s="8"/>
      <c r="BK133" s="8"/>
      <c r="BL133" s="52"/>
      <c r="BM133" s="52"/>
      <c r="BN133" s="52"/>
      <c r="BO133" s="52"/>
      <c r="BP133" s="2">
        <f t="shared" si="110"/>
        <v>39000</v>
      </c>
      <c r="BQ133" s="2">
        <f t="shared" ref="BQ133:BQ195" si="132">BP133/3600</f>
        <v>10.833333333333334</v>
      </c>
      <c r="BR133" s="2">
        <v>0</v>
      </c>
      <c r="BS133" s="2">
        <f t="shared" ref="BS133:BS178" si="133">BR133/1000</f>
        <v>0</v>
      </c>
      <c r="BT133" s="2">
        <f t="shared" ref="BT133:BT195" si="134">BS133/(0.001216*0.083333)</f>
        <v>0</v>
      </c>
      <c r="BU133" s="68"/>
      <c r="BV133" s="52"/>
      <c r="BW133" s="52"/>
      <c r="BX133" s="52"/>
      <c r="BY133" s="8">
        <f t="shared" ref="BY133:BY193" si="135">AVERAGEA(AU133,BG133,BT133)</f>
        <v>0</v>
      </c>
      <c r="BZ133" s="8"/>
      <c r="CA133" s="8"/>
      <c r="CB133" s="8"/>
      <c r="CC133" s="8"/>
      <c r="CD133" s="8"/>
      <c r="CE133" s="52"/>
      <c r="CL133" s="2">
        <f t="shared" si="111"/>
        <v>39000</v>
      </c>
      <c r="CM133" s="2">
        <f t="shared" ref="CM133:CM195" si="136">CL133/3600</f>
        <v>10.833333333333334</v>
      </c>
      <c r="CN133" s="2">
        <v>0</v>
      </c>
      <c r="CO133" s="2">
        <f t="shared" ref="CO133:CO195" si="137">CN133/1000</f>
        <v>0</v>
      </c>
      <c r="CP133" s="2">
        <f t="shared" ref="CP133:CP195" si="138">CO133/(0.001216*0.083333)</f>
        <v>0</v>
      </c>
      <c r="CQ133" s="68"/>
      <c r="CR133" s="8"/>
      <c r="CS133" s="8"/>
      <c r="CT133" s="8"/>
      <c r="CU133" s="52"/>
      <c r="CV133" s="52"/>
      <c r="CW133" s="52"/>
      <c r="CX133" s="2">
        <f t="shared" si="112"/>
        <v>39000</v>
      </c>
      <c r="CY133" s="2">
        <f t="shared" ref="CY133:CY195" si="139">CX133/3600</f>
        <v>10.833333333333334</v>
      </c>
      <c r="CZ133" s="2">
        <v>0</v>
      </c>
      <c r="DA133" s="2">
        <f t="shared" ref="DA133:DA195" si="140">CZ133/1000</f>
        <v>0</v>
      </c>
      <c r="DB133" s="2">
        <f t="shared" ref="DB133:DB195" si="141">DA133/(0.001216*0.083333)</f>
        <v>0</v>
      </c>
      <c r="DC133" s="68"/>
      <c r="DD133" s="8"/>
      <c r="DE133" s="8"/>
      <c r="DF133" s="8"/>
      <c r="DG133" s="52"/>
      <c r="DH133" s="52"/>
      <c r="DI133" s="52"/>
      <c r="DJ133" s="52"/>
      <c r="DK133" s="2">
        <f t="shared" si="113"/>
        <v>39000</v>
      </c>
      <c r="DL133" s="2">
        <f t="shared" ref="DL133:DL195" si="142">DK133/3600</f>
        <v>10.833333333333334</v>
      </c>
      <c r="DM133" s="2">
        <v>0</v>
      </c>
      <c r="DN133" s="2">
        <f t="shared" ref="DN133:DN178" si="143">DM133/1000</f>
        <v>0</v>
      </c>
      <c r="DO133" s="2">
        <f t="shared" ref="DO133:DO195" si="144">DN133/(0.001216*0.083333)</f>
        <v>0</v>
      </c>
      <c r="DP133" s="68"/>
      <c r="DQ133" s="52"/>
      <c r="DR133" s="52"/>
      <c r="DS133" s="52"/>
      <c r="DT133" s="8">
        <f t="shared" ref="DT133:DT195" si="145">AVERAGEA(CP133,DB133,DO133)</f>
        <v>0</v>
      </c>
      <c r="DU133" s="8"/>
      <c r="DV133" s="8"/>
      <c r="DW133" s="8"/>
      <c r="DX133" s="8"/>
      <c r="DY133" s="8"/>
      <c r="DZ133" s="52"/>
      <c r="ER133" s="2">
        <f t="shared" si="114"/>
        <v>39000</v>
      </c>
      <c r="ES133" s="2">
        <f t="shared" ref="ES133:ES195" si="146">ER133/3600</f>
        <v>10.833333333333334</v>
      </c>
      <c r="ET133" s="2">
        <v>0</v>
      </c>
      <c r="EU133" s="2">
        <f t="shared" ref="EU133:EU195" si="147">ET133/1000</f>
        <v>0</v>
      </c>
      <c r="EV133" s="2">
        <f t="shared" ref="EV133:EV195" si="148">EU133/(0.001216*0.083333)</f>
        <v>0</v>
      </c>
      <c r="EW133" s="68"/>
      <c r="EX133" s="8"/>
      <c r="EY133" s="8"/>
      <c r="EZ133" s="8"/>
      <c r="FA133" s="57"/>
      <c r="FB133" s="57"/>
      <c r="FC133" s="57"/>
      <c r="FD133" s="2">
        <f t="shared" si="115"/>
        <v>39000</v>
      </c>
      <c r="FE133" s="2">
        <f t="shared" ref="FE133:FE195" si="149">FD133/3600</f>
        <v>10.833333333333334</v>
      </c>
      <c r="FF133" s="2">
        <v>0</v>
      </c>
      <c r="FG133" s="2">
        <f t="shared" ref="FG133:FG195" si="150">FF133/1000</f>
        <v>0</v>
      </c>
      <c r="FH133" s="2">
        <f t="shared" ref="FH133:FH195" si="151">FG133/(0.001216*0.083333)</f>
        <v>0</v>
      </c>
      <c r="FI133" s="68"/>
      <c r="FJ133" s="8"/>
      <c r="FK133" s="8"/>
      <c r="FL133" s="8"/>
      <c r="FM133" s="57"/>
      <c r="FN133" s="57"/>
      <c r="FO133" s="57"/>
      <c r="FP133" s="57"/>
      <c r="FQ133" s="2">
        <f t="shared" si="116"/>
        <v>39000</v>
      </c>
      <c r="FR133" s="2">
        <f t="shared" ref="FR133:FR195" si="152">FQ133/3600</f>
        <v>10.833333333333334</v>
      </c>
      <c r="FS133" s="2">
        <v>0</v>
      </c>
      <c r="FT133" s="2">
        <f t="shared" ref="FT133:FT195" si="153">FS133/1000</f>
        <v>0</v>
      </c>
      <c r="FU133" s="2">
        <f t="shared" ref="FU133:FU195" si="154">FT133/(0.001216*0.083333)</f>
        <v>0</v>
      </c>
      <c r="FV133" s="68"/>
      <c r="FZ133" s="8">
        <f t="shared" ref="FZ133:FZ195" si="155">AVERAGEA(EV133,FH133,FU133)</f>
        <v>0</v>
      </c>
      <c r="GA133" s="8"/>
      <c r="GB133" s="8"/>
      <c r="GC133" s="8"/>
      <c r="GD133" s="8"/>
      <c r="GE133" s="8"/>
      <c r="GG133" s="57"/>
      <c r="GH133" s="57"/>
      <c r="GI133" s="57"/>
      <c r="GJ133" s="57"/>
      <c r="GK133" s="57"/>
      <c r="GL133" s="2">
        <f t="shared" si="117"/>
        <v>39000</v>
      </c>
      <c r="GM133" s="2">
        <f t="shared" ref="GM133:GM195" si="156">GL133/3600</f>
        <v>10.833333333333334</v>
      </c>
      <c r="GN133" s="2">
        <v>0</v>
      </c>
      <c r="GO133" s="2">
        <f t="shared" ref="GO133:GO195" si="157">GN133/1000</f>
        <v>0</v>
      </c>
      <c r="GP133" s="2">
        <f t="shared" ref="GP133:GP195" si="158">GO133/(0.001216*0.083333)</f>
        <v>0</v>
      </c>
      <c r="GQ133" s="68"/>
      <c r="GR133" s="8"/>
      <c r="GS133" s="8"/>
      <c r="GT133" s="8"/>
      <c r="GU133" s="57"/>
      <c r="GV133" s="57"/>
      <c r="GW133" s="57"/>
      <c r="GX133" s="2">
        <f t="shared" si="118"/>
        <v>39000</v>
      </c>
      <c r="GY133" s="2">
        <f t="shared" ref="GY133:GY195" si="159">GX133/3600</f>
        <v>10.833333333333334</v>
      </c>
      <c r="GZ133" s="2">
        <v>0</v>
      </c>
      <c r="HA133" s="2">
        <f t="shared" ref="HA133:HA195" si="160">GZ133/1000</f>
        <v>0</v>
      </c>
      <c r="HB133" s="2">
        <f t="shared" ref="HB133:HB195" si="161">HA133/(0.001216*0.083333)</f>
        <v>0</v>
      </c>
      <c r="HC133" s="68"/>
      <c r="HD133" s="8"/>
      <c r="HE133" s="8"/>
      <c r="HF133" s="8"/>
      <c r="HG133" s="57"/>
      <c r="HH133" s="57"/>
      <c r="HI133" s="57"/>
      <c r="HJ133" s="57"/>
      <c r="HK133" s="2">
        <f t="shared" si="119"/>
        <v>39000</v>
      </c>
      <c r="HL133" s="2">
        <f t="shared" ref="HL133:HL195" si="162">HK133/3600</f>
        <v>10.833333333333334</v>
      </c>
      <c r="HM133" s="2">
        <v>0</v>
      </c>
      <c r="HN133" s="2">
        <f t="shared" ref="HN133:HN178" si="163">HM133/1000</f>
        <v>0</v>
      </c>
      <c r="HO133" s="2">
        <f t="shared" ref="HO133:HO195" si="164">HN133/(0.001216*0.083333)</f>
        <v>0</v>
      </c>
      <c r="HP133" s="68"/>
      <c r="HQ133" s="57"/>
      <c r="HR133" s="57"/>
      <c r="HS133" s="57"/>
      <c r="HT133" s="8">
        <f t="shared" ref="HT133:HT195" si="165">AVERAGEA(GP133,HB133,HO133)</f>
        <v>0</v>
      </c>
      <c r="HU133" s="8"/>
      <c r="HV133" s="8"/>
      <c r="HW133" s="8"/>
      <c r="HX133" s="8"/>
      <c r="HY133" s="8"/>
      <c r="HZ133" s="57"/>
    </row>
    <row r="134" spans="1:234" x14ac:dyDescent="0.25">
      <c r="A134" s="2">
        <f t="shared" ref="A134:A187" si="166">A133+300</f>
        <v>39300</v>
      </c>
      <c r="B134" s="2">
        <f t="shared" si="120"/>
        <v>10.916666666666666</v>
      </c>
      <c r="C134" s="2">
        <v>0.1</v>
      </c>
      <c r="D134" s="2">
        <f t="shared" si="121"/>
        <v>1E-4</v>
      </c>
      <c r="E134" s="2">
        <f t="shared" si="122"/>
        <v>0.98684605264736835</v>
      </c>
      <c r="F134" s="68"/>
      <c r="G134" s="8"/>
      <c r="H134" s="8"/>
      <c r="I134" s="8"/>
      <c r="J134" s="44"/>
      <c r="K134" s="44"/>
      <c r="L134" s="44"/>
      <c r="M134" s="44"/>
      <c r="N134" s="44"/>
      <c r="W134" s="2">
        <f t="shared" ref="W134:W187" si="167">W133+300</f>
        <v>39300</v>
      </c>
      <c r="X134" s="2">
        <f t="shared" si="123"/>
        <v>10.916666666666666</v>
      </c>
      <c r="Y134" s="2">
        <v>0</v>
      </c>
      <c r="Z134" s="2">
        <f t="shared" si="124"/>
        <v>0</v>
      </c>
      <c r="AA134" s="2">
        <f t="shared" si="125"/>
        <v>0</v>
      </c>
      <c r="AB134" s="68"/>
      <c r="AC134" s="8"/>
      <c r="AD134" s="8"/>
      <c r="AE134" s="8"/>
      <c r="AF134" s="44"/>
      <c r="AG134" s="44"/>
      <c r="AH134" s="44"/>
      <c r="AI134" s="44"/>
      <c r="AJ134" s="44"/>
      <c r="AQ134" s="2">
        <f t="shared" ref="AQ134:AQ196" si="168">AQ133+300</f>
        <v>39300</v>
      </c>
      <c r="AR134" s="2">
        <f t="shared" si="126"/>
        <v>10.916666666666666</v>
      </c>
      <c r="AS134" s="2">
        <v>0.1</v>
      </c>
      <c r="AT134" s="2">
        <f t="shared" si="127"/>
        <v>1E-4</v>
      </c>
      <c r="AU134" s="2">
        <f t="shared" si="128"/>
        <v>0.98684605264736835</v>
      </c>
      <c r="AV134" s="68"/>
      <c r="AW134" s="8"/>
      <c r="AX134" s="8"/>
      <c r="AY134" s="8"/>
      <c r="AZ134" s="52"/>
      <c r="BA134" s="52"/>
      <c r="BB134" s="52"/>
      <c r="BC134" s="2">
        <f t="shared" ref="BC134:BC195" si="169">BC133+300</f>
        <v>39300</v>
      </c>
      <c r="BD134" s="2">
        <f t="shared" si="129"/>
        <v>10.916666666666666</v>
      </c>
      <c r="BE134" s="2">
        <v>0</v>
      </c>
      <c r="BF134" s="2">
        <f t="shared" si="130"/>
        <v>0</v>
      </c>
      <c r="BG134" s="2">
        <f t="shared" si="131"/>
        <v>0</v>
      </c>
      <c r="BH134" s="68"/>
      <c r="BI134" s="8"/>
      <c r="BJ134" s="8"/>
      <c r="BK134" s="8"/>
      <c r="BL134" s="52"/>
      <c r="BM134" s="52"/>
      <c r="BN134" s="52"/>
      <c r="BO134" s="52"/>
      <c r="BP134" s="2">
        <f t="shared" ref="BP134:BP195" si="170">BP133+300</f>
        <v>39300</v>
      </c>
      <c r="BQ134" s="2">
        <f t="shared" si="132"/>
        <v>10.916666666666666</v>
      </c>
      <c r="BR134" s="2">
        <v>0</v>
      </c>
      <c r="BS134" s="2">
        <f t="shared" si="133"/>
        <v>0</v>
      </c>
      <c r="BT134" s="2">
        <f t="shared" si="134"/>
        <v>0</v>
      </c>
      <c r="BU134" s="68"/>
      <c r="BV134" s="52"/>
      <c r="BW134" s="52"/>
      <c r="BX134" s="52"/>
      <c r="BY134" s="8">
        <f t="shared" si="135"/>
        <v>0.32894868421578943</v>
      </c>
      <c r="BZ134" s="8"/>
      <c r="CA134" s="8"/>
      <c r="CB134" s="8"/>
      <c r="CC134" s="8"/>
      <c r="CD134" s="8"/>
      <c r="CE134" s="52"/>
      <c r="CL134" s="2">
        <f t="shared" ref="CL134:CL195" si="171">CL133+300</f>
        <v>39300</v>
      </c>
      <c r="CM134" s="2">
        <f t="shared" si="136"/>
        <v>10.916666666666666</v>
      </c>
      <c r="CN134" s="2">
        <v>0.1</v>
      </c>
      <c r="CO134" s="2">
        <f t="shared" si="137"/>
        <v>1E-4</v>
      </c>
      <c r="CP134" s="2">
        <f t="shared" si="138"/>
        <v>0.98684605264736835</v>
      </c>
      <c r="CQ134" s="68"/>
      <c r="CR134" s="8"/>
      <c r="CS134" s="8"/>
      <c r="CT134" s="8"/>
      <c r="CU134" s="52"/>
      <c r="CV134" s="52"/>
      <c r="CW134" s="52"/>
      <c r="CX134" s="2">
        <f t="shared" ref="CX134:CX195" si="172">CX133+300</f>
        <v>39300</v>
      </c>
      <c r="CY134" s="2">
        <f t="shared" si="139"/>
        <v>10.916666666666666</v>
      </c>
      <c r="CZ134" s="2">
        <v>0</v>
      </c>
      <c r="DA134" s="2">
        <f t="shared" si="140"/>
        <v>0</v>
      </c>
      <c r="DB134" s="2">
        <f t="shared" si="141"/>
        <v>0</v>
      </c>
      <c r="DC134" s="68"/>
      <c r="DD134" s="8"/>
      <c r="DE134" s="8"/>
      <c r="DF134" s="8"/>
      <c r="DG134" s="52"/>
      <c r="DH134" s="52"/>
      <c r="DI134" s="52"/>
      <c r="DJ134" s="52"/>
      <c r="DK134" s="2">
        <f t="shared" ref="DK134:DK195" si="173">DK133+300</f>
        <v>39300</v>
      </c>
      <c r="DL134" s="2">
        <f t="shared" si="142"/>
        <v>10.916666666666666</v>
      </c>
      <c r="DM134" s="2">
        <v>0</v>
      </c>
      <c r="DN134" s="2">
        <f t="shared" si="143"/>
        <v>0</v>
      </c>
      <c r="DO134" s="2">
        <f t="shared" si="144"/>
        <v>0</v>
      </c>
      <c r="DP134" s="68"/>
      <c r="DQ134" s="52"/>
      <c r="DR134" s="52"/>
      <c r="DS134" s="52"/>
      <c r="DT134" s="8">
        <f t="shared" si="145"/>
        <v>0.32894868421578943</v>
      </c>
      <c r="DU134" s="8"/>
      <c r="DV134" s="8"/>
      <c r="DW134" s="8"/>
      <c r="DX134" s="8"/>
      <c r="DY134" s="8"/>
      <c r="DZ134" s="52"/>
      <c r="ER134" s="2">
        <f t="shared" ref="ER134:ER195" si="174">ER133+300</f>
        <v>39300</v>
      </c>
      <c r="ES134" s="2">
        <f t="shared" si="146"/>
        <v>10.916666666666666</v>
      </c>
      <c r="ET134" s="2">
        <v>0.1</v>
      </c>
      <c r="EU134" s="2">
        <f t="shared" si="147"/>
        <v>1E-4</v>
      </c>
      <c r="EV134" s="2">
        <f t="shared" si="148"/>
        <v>0.98684605264736835</v>
      </c>
      <c r="EW134" s="68"/>
      <c r="EX134" s="8"/>
      <c r="EY134" s="8"/>
      <c r="EZ134" s="8"/>
      <c r="FA134" s="57"/>
      <c r="FB134" s="57"/>
      <c r="FC134" s="57"/>
      <c r="FD134" s="2">
        <f t="shared" ref="FD134:FD195" si="175">FD133+300</f>
        <v>39300</v>
      </c>
      <c r="FE134" s="2">
        <f t="shared" si="149"/>
        <v>10.916666666666666</v>
      </c>
      <c r="FF134" s="2">
        <v>0</v>
      </c>
      <c r="FG134" s="2">
        <f t="shared" si="150"/>
        <v>0</v>
      </c>
      <c r="FH134" s="2">
        <f t="shared" si="151"/>
        <v>0</v>
      </c>
      <c r="FI134" s="68"/>
      <c r="FJ134" s="8"/>
      <c r="FK134" s="8"/>
      <c r="FL134" s="8"/>
      <c r="FM134" s="57"/>
      <c r="FN134" s="57"/>
      <c r="FO134" s="57"/>
      <c r="FP134" s="57"/>
      <c r="FQ134" s="2">
        <f t="shared" ref="FQ134:FQ195" si="176">FQ133+300</f>
        <v>39300</v>
      </c>
      <c r="FR134" s="2">
        <f t="shared" si="152"/>
        <v>10.916666666666666</v>
      </c>
      <c r="FS134" s="2">
        <v>0</v>
      </c>
      <c r="FT134" s="2">
        <f t="shared" si="153"/>
        <v>0</v>
      </c>
      <c r="FU134" s="2">
        <f t="shared" si="154"/>
        <v>0</v>
      </c>
      <c r="FV134" s="68"/>
      <c r="FZ134" s="8">
        <f t="shared" si="155"/>
        <v>0.32894868421578943</v>
      </c>
      <c r="GA134" s="8"/>
      <c r="GB134" s="8"/>
      <c r="GC134" s="8"/>
      <c r="GD134" s="8"/>
      <c r="GE134" s="8"/>
      <c r="GG134" s="57"/>
      <c r="GH134" s="57"/>
      <c r="GI134" s="57"/>
      <c r="GJ134" s="57"/>
      <c r="GK134" s="57"/>
      <c r="GL134" s="2">
        <f t="shared" ref="GL134:GL195" si="177">GL133+300</f>
        <v>39300</v>
      </c>
      <c r="GM134" s="2">
        <f t="shared" si="156"/>
        <v>10.916666666666666</v>
      </c>
      <c r="GN134" s="2">
        <v>0.1</v>
      </c>
      <c r="GO134" s="2">
        <f t="shared" si="157"/>
        <v>1E-4</v>
      </c>
      <c r="GP134" s="2">
        <f t="shared" si="158"/>
        <v>0.98684605264736835</v>
      </c>
      <c r="GQ134" s="68"/>
      <c r="GR134" s="8"/>
      <c r="GS134" s="8"/>
      <c r="GT134" s="8"/>
      <c r="GU134" s="57"/>
      <c r="GV134" s="57"/>
      <c r="GW134" s="57"/>
      <c r="GX134" s="2">
        <f t="shared" ref="GX134:GX195" si="178">GX133+300</f>
        <v>39300</v>
      </c>
      <c r="GY134" s="2">
        <f t="shared" si="159"/>
        <v>10.916666666666666</v>
      </c>
      <c r="GZ134" s="2">
        <v>0</v>
      </c>
      <c r="HA134" s="2">
        <f t="shared" si="160"/>
        <v>0</v>
      </c>
      <c r="HB134" s="2">
        <f t="shared" si="161"/>
        <v>0</v>
      </c>
      <c r="HC134" s="68"/>
      <c r="HD134" s="8"/>
      <c r="HE134" s="8"/>
      <c r="HF134" s="8"/>
      <c r="HG134" s="57"/>
      <c r="HH134" s="57"/>
      <c r="HI134" s="57"/>
      <c r="HJ134" s="57"/>
      <c r="HK134" s="2">
        <f t="shared" ref="HK134:HK195" si="179">HK133+300</f>
        <v>39300</v>
      </c>
      <c r="HL134" s="2">
        <f t="shared" si="162"/>
        <v>10.916666666666666</v>
      </c>
      <c r="HM134" s="2">
        <v>0</v>
      </c>
      <c r="HN134" s="2">
        <f t="shared" si="163"/>
        <v>0</v>
      </c>
      <c r="HO134" s="2">
        <f t="shared" si="164"/>
        <v>0</v>
      </c>
      <c r="HP134" s="68"/>
      <c r="HQ134" s="57"/>
      <c r="HR134" s="57"/>
      <c r="HS134" s="57"/>
      <c r="HT134" s="8">
        <f t="shared" si="165"/>
        <v>0.32894868421578943</v>
      </c>
      <c r="HU134" s="8"/>
      <c r="HV134" s="8"/>
      <c r="HW134" s="8"/>
      <c r="HX134" s="8"/>
      <c r="HY134" s="8"/>
      <c r="HZ134" s="57"/>
    </row>
    <row r="135" spans="1:234" x14ac:dyDescent="0.25">
      <c r="A135" s="2">
        <f t="shared" si="166"/>
        <v>39600</v>
      </c>
      <c r="B135" s="2">
        <f t="shared" si="120"/>
        <v>11</v>
      </c>
      <c r="C135" s="2">
        <v>0.1</v>
      </c>
      <c r="D135" s="2">
        <f t="shared" si="121"/>
        <v>1E-4</v>
      </c>
      <c r="E135" s="2">
        <f t="shared" si="122"/>
        <v>0.98684605264736835</v>
      </c>
      <c r="F135" s="68"/>
      <c r="G135" s="8"/>
      <c r="H135" s="8"/>
      <c r="I135" s="8"/>
      <c r="J135" s="44"/>
      <c r="K135" s="44"/>
      <c r="L135" s="44"/>
      <c r="M135" s="44"/>
      <c r="N135" s="44"/>
      <c r="W135" s="2">
        <f t="shared" si="167"/>
        <v>39600</v>
      </c>
      <c r="X135" s="2">
        <f t="shared" si="123"/>
        <v>11</v>
      </c>
      <c r="Y135" s="2">
        <v>0</v>
      </c>
      <c r="Z135" s="2">
        <f t="shared" si="124"/>
        <v>0</v>
      </c>
      <c r="AA135" s="2">
        <f t="shared" si="125"/>
        <v>0</v>
      </c>
      <c r="AB135" s="68"/>
      <c r="AC135" s="8"/>
      <c r="AD135" s="8"/>
      <c r="AE135" s="8"/>
      <c r="AF135" s="44"/>
      <c r="AG135" s="44"/>
      <c r="AH135" s="44"/>
      <c r="AI135" s="44"/>
      <c r="AJ135" s="44"/>
      <c r="AQ135" s="2">
        <f t="shared" si="168"/>
        <v>39600</v>
      </c>
      <c r="AR135" s="2">
        <f t="shared" si="126"/>
        <v>11</v>
      </c>
      <c r="AS135" s="2">
        <v>0.1</v>
      </c>
      <c r="AT135" s="2">
        <f t="shared" si="127"/>
        <v>1E-4</v>
      </c>
      <c r="AU135" s="2">
        <f t="shared" si="128"/>
        <v>0.98684605264736835</v>
      </c>
      <c r="AV135" s="68"/>
      <c r="AW135" s="8"/>
      <c r="AX135" s="8"/>
      <c r="AY135" s="8"/>
      <c r="AZ135" s="52"/>
      <c r="BA135" s="52"/>
      <c r="BB135" s="52"/>
      <c r="BC135" s="2">
        <f t="shared" si="169"/>
        <v>39600</v>
      </c>
      <c r="BD135" s="2">
        <f t="shared" si="129"/>
        <v>11</v>
      </c>
      <c r="BE135" s="2">
        <v>0.1</v>
      </c>
      <c r="BF135" s="2">
        <f t="shared" si="130"/>
        <v>1E-4</v>
      </c>
      <c r="BG135" s="2">
        <f t="shared" si="131"/>
        <v>0.98684605264736835</v>
      </c>
      <c r="BH135" s="68"/>
      <c r="BI135" s="8"/>
      <c r="BJ135" s="8"/>
      <c r="BK135" s="8"/>
      <c r="BL135" s="52"/>
      <c r="BM135" s="52"/>
      <c r="BN135" s="52"/>
      <c r="BO135" s="52"/>
      <c r="BP135" s="2">
        <f t="shared" si="170"/>
        <v>39600</v>
      </c>
      <c r="BQ135" s="2">
        <f t="shared" si="132"/>
        <v>11</v>
      </c>
      <c r="BR135" s="2">
        <v>0</v>
      </c>
      <c r="BS135" s="2">
        <f t="shared" si="133"/>
        <v>0</v>
      </c>
      <c r="BT135" s="2">
        <f t="shared" si="134"/>
        <v>0</v>
      </c>
      <c r="BU135" s="68"/>
      <c r="BV135" s="52"/>
      <c r="BW135" s="52"/>
      <c r="BX135" s="52"/>
      <c r="BY135" s="8">
        <f t="shared" si="135"/>
        <v>0.65789736843157887</v>
      </c>
      <c r="BZ135" s="8"/>
      <c r="CA135" s="8"/>
      <c r="CB135" s="8"/>
      <c r="CC135" s="8"/>
      <c r="CD135" s="8"/>
      <c r="CE135" s="52"/>
      <c r="CL135" s="2">
        <f t="shared" si="171"/>
        <v>39600</v>
      </c>
      <c r="CM135" s="2">
        <f t="shared" si="136"/>
        <v>11</v>
      </c>
      <c r="CN135" s="2">
        <v>0.1</v>
      </c>
      <c r="CO135" s="2">
        <f t="shared" si="137"/>
        <v>1E-4</v>
      </c>
      <c r="CP135" s="2">
        <f t="shared" si="138"/>
        <v>0.98684605264736835</v>
      </c>
      <c r="CQ135" s="68"/>
      <c r="CR135" s="8"/>
      <c r="CS135" s="8"/>
      <c r="CT135" s="8"/>
      <c r="CU135" s="52"/>
      <c r="CV135" s="52"/>
      <c r="CW135" s="52"/>
      <c r="CX135" s="2">
        <f t="shared" si="172"/>
        <v>39600</v>
      </c>
      <c r="CY135" s="2">
        <f t="shared" si="139"/>
        <v>11</v>
      </c>
      <c r="CZ135" s="2">
        <v>0.1</v>
      </c>
      <c r="DA135" s="2">
        <f t="shared" si="140"/>
        <v>1E-4</v>
      </c>
      <c r="DB135" s="2">
        <f t="shared" si="141"/>
        <v>0.98684605264736835</v>
      </c>
      <c r="DC135" s="68"/>
      <c r="DD135" s="8"/>
      <c r="DE135" s="8"/>
      <c r="DF135" s="8"/>
      <c r="DG135" s="52"/>
      <c r="DH135" s="52"/>
      <c r="DI135" s="52"/>
      <c r="DJ135" s="52"/>
      <c r="DK135" s="2">
        <f t="shared" si="173"/>
        <v>39600</v>
      </c>
      <c r="DL135" s="2">
        <f t="shared" si="142"/>
        <v>11</v>
      </c>
      <c r="DM135" s="2">
        <v>0</v>
      </c>
      <c r="DN135" s="2">
        <f t="shared" si="143"/>
        <v>0</v>
      </c>
      <c r="DO135" s="2">
        <f t="shared" si="144"/>
        <v>0</v>
      </c>
      <c r="DP135" s="68"/>
      <c r="DQ135" s="52"/>
      <c r="DR135" s="52"/>
      <c r="DS135" s="52"/>
      <c r="DT135" s="8">
        <f t="shared" si="145"/>
        <v>0.65789736843157887</v>
      </c>
      <c r="DU135" s="8"/>
      <c r="DV135" s="8"/>
      <c r="DW135" s="8"/>
      <c r="DX135" s="8"/>
      <c r="DY135" s="8"/>
      <c r="DZ135" s="52"/>
      <c r="ER135" s="2">
        <f t="shared" si="174"/>
        <v>39600</v>
      </c>
      <c r="ES135" s="2">
        <f t="shared" si="146"/>
        <v>11</v>
      </c>
      <c r="ET135" s="2">
        <v>0.1</v>
      </c>
      <c r="EU135" s="2">
        <f t="shared" si="147"/>
        <v>1E-4</v>
      </c>
      <c r="EV135" s="2">
        <f t="shared" si="148"/>
        <v>0.98684605264736835</v>
      </c>
      <c r="EW135" s="68"/>
      <c r="EX135" s="8"/>
      <c r="EY135" s="8"/>
      <c r="EZ135" s="8"/>
      <c r="FA135" s="57"/>
      <c r="FB135" s="57"/>
      <c r="FC135" s="57"/>
      <c r="FD135" s="2">
        <f t="shared" si="175"/>
        <v>39600</v>
      </c>
      <c r="FE135" s="2">
        <f t="shared" si="149"/>
        <v>11</v>
      </c>
      <c r="FF135" s="2">
        <v>0.1</v>
      </c>
      <c r="FG135" s="2">
        <f t="shared" si="150"/>
        <v>1E-4</v>
      </c>
      <c r="FH135" s="2">
        <f t="shared" si="151"/>
        <v>0.98684605264736835</v>
      </c>
      <c r="FI135" s="68"/>
      <c r="FJ135" s="8"/>
      <c r="FK135" s="8"/>
      <c r="FL135" s="8"/>
      <c r="FM135" s="57"/>
      <c r="FN135" s="57"/>
      <c r="FO135" s="57"/>
      <c r="FP135" s="57"/>
      <c r="FQ135" s="2">
        <f t="shared" si="176"/>
        <v>39600</v>
      </c>
      <c r="FR135" s="2">
        <f t="shared" si="152"/>
        <v>11</v>
      </c>
      <c r="FS135" s="2">
        <v>0</v>
      </c>
      <c r="FT135" s="2">
        <f t="shared" si="153"/>
        <v>0</v>
      </c>
      <c r="FU135" s="2">
        <f t="shared" si="154"/>
        <v>0</v>
      </c>
      <c r="FV135" s="68"/>
      <c r="FZ135" s="8">
        <f t="shared" si="155"/>
        <v>0.65789736843157887</v>
      </c>
      <c r="GA135" s="8"/>
      <c r="GB135" s="8"/>
      <c r="GC135" s="8"/>
      <c r="GD135" s="8"/>
      <c r="GE135" s="8"/>
      <c r="GG135" s="57"/>
      <c r="GH135" s="57"/>
      <c r="GI135" s="57"/>
      <c r="GJ135" s="57"/>
      <c r="GK135" s="57"/>
      <c r="GL135" s="2">
        <f t="shared" si="177"/>
        <v>39600</v>
      </c>
      <c r="GM135" s="2">
        <f t="shared" si="156"/>
        <v>11</v>
      </c>
      <c r="GN135" s="2">
        <v>0.1</v>
      </c>
      <c r="GO135" s="2">
        <f t="shared" si="157"/>
        <v>1E-4</v>
      </c>
      <c r="GP135" s="2">
        <f t="shared" si="158"/>
        <v>0.98684605264736835</v>
      </c>
      <c r="GQ135" s="68"/>
      <c r="GR135" s="8"/>
      <c r="GS135" s="8"/>
      <c r="GT135" s="8"/>
      <c r="GU135" s="57"/>
      <c r="GV135" s="57"/>
      <c r="GW135" s="57"/>
      <c r="GX135" s="2">
        <f t="shared" si="178"/>
        <v>39600</v>
      </c>
      <c r="GY135" s="2">
        <f t="shared" si="159"/>
        <v>11</v>
      </c>
      <c r="GZ135" s="2">
        <v>0.1</v>
      </c>
      <c r="HA135" s="2">
        <f t="shared" si="160"/>
        <v>1E-4</v>
      </c>
      <c r="HB135" s="2">
        <f t="shared" si="161"/>
        <v>0.98684605264736835</v>
      </c>
      <c r="HC135" s="68"/>
      <c r="HD135" s="8"/>
      <c r="HE135" s="8"/>
      <c r="HF135" s="8"/>
      <c r="HG135" s="57"/>
      <c r="HH135" s="57"/>
      <c r="HI135" s="57"/>
      <c r="HJ135" s="57"/>
      <c r="HK135" s="2">
        <f t="shared" si="179"/>
        <v>39600</v>
      </c>
      <c r="HL135" s="2">
        <f t="shared" si="162"/>
        <v>11</v>
      </c>
      <c r="HM135" s="2">
        <v>0</v>
      </c>
      <c r="HN135" s="2">
        <f t="shared" si="163"/>
        <v>0</v>
      </c>
      <c r="HO135" s="2">
        <f t="shared" si="164"/>
        <v>0</v>
      </c>
      <c r="HP135" s="68"/>
      <c r="HQ135" s="57"/>
      <c r="HR135" s="57"/>
      <c r="HS135" s="57"/>
      <c r="HT135" s="8">
        <f t="shared" si="165"/>
        <v>0.65789736843157887</v>
      </c>
      <c r="HU135" s="8"/>
      <c r="HV135" s="8"/>
      <c r="HW135" s="8"/>
      <c r="HX135" s="8"/>
      <c r="HY135" s="8"/>
      <c r="HZ135" s="57"/>
    </row>
    <row r="136" spans="1:234" x14ac:dyDescent="0.25">
      <c r="A136" s="2">
        <f t="shared" si="166"/>
        <v>39900</v>
      </c>
      <c r="B136" s="2">
        <f t="shared" si="120"/>
        <v>11.083333333333334</v>
      </c>
      <c r="C136" s="2">
        <v>0</v>
      </c>
      <c r="D136" s="2">
        <f t="shared" si="121"/>
        <v>0</v>
      </c>
      <c r="E136" s="2">
        <f t="shared" si="122"/>
        <v>0</v>
      </c>
      <c r="F136" s="69"/>
      <c r="G136" s="8"/>
      <c r="H136" s="8"/>
      <c r="I136" s="8"/>
      <c r="J136" s="44"/>
      <c r="K136" s="44"/>
      <c r="L136" s="44"/>
      <c r="M136" s="44"/>
      <c r="N136" s="44"/>
      <c r="W136" s="2">
        <f t="shared" si="167"/>
        <v>39900</v>
      </c>
      <c r="X136" s="2">
        <f t="shared" si="123"/>
        <v>11.083333333333334</v>
      </c>
      <c r="Y136" s="2">
        <v>0</v>
      </c>
      <c r="Z136" s="2">
        <f t="shared" si="124"/>
        <v>0</v>
      </c>
      <c r="AA136" s="2">
        <f t="shared" si="125"/>
        <v>0</v>
      </c>
      <c r="AB136" s="69"/>
      <c r="AC136" s="8"/>
      <c r="AD136" s="8"/>
      <c r="AE136" s="8"/>
      <c r="AF136" s="44"/>
      <c r="AG136" s="44"/>
      <c r="AH136" s="44"/>
      <c r="AI136" s="44"/>
      <c r="AJ136" s="44"/>
      <c r="AQ136" s="2">
        <f t="shared" si="168"/>
        <v>39900</v>
      </c>
      <c r="AR136" s="2">
        <f t="shared" si="126"/>
        <v>11.083333333333334</v>
      </c>
      <c r="AS136" s="2">
        <v>0</v>
      </c>
      <c r="AT136" s="2">
        <f t="shared" si="127"/>
        <v>0</v>
      </c>
      <c r="AU136" s="2">
        <f t="shared" si="128"/>
        <v>0</v>
      </c>
      <c r="AV136" s="69"/>
      <c r="AW136" s="8"/>
      <c r="AX136" s="8"/>
      <c r="AY136" s="8"/>
      <c r="AZ136" s="52"/>
      <c r="BA136" s="52"/>
      <c r="BB136" s="52"/>
      <c r="BC136" s="2">
        <f t="shared" si="169"/>
        <v>39900</v>
      </c>
      <c r="BD136" s="2">
        <f t="shared" si="129"/>
        <v>11.083333333333334</v>
      </c>
      <c r="BE136" s="2">
        <v>0</v>
      </c>
      <c r="BF136" s="2">
        <f t="shared" si="130"/>
        <v>0</v>
      </c>
      <c r="BG136" s="2">
        <f t="shared" si="131"/>
        <v>0</v>
      </c>
      <c r="BH136" s="69"/>
      <c r="BI136" s="8"/>
      <c r="BJ136" s="8"/>
      <c r="BK136" s="8"/>
      <c r="BL136" s="52"/>
      <c r="BM136" s="52"/>
      <c r="BN136" s="52"/>
      <c r="BO136" s="52"/>
      <c r="BP136" s="2">
        <f t="shared" si="170"/>
        <v>39900</v>
      </c>
      <c r="BQ136" s="2">
        <f t="shared" si="132"/>
        <v>11.083333333333334</v>
      </c>
      <c r="BR136" s="2">
        <v>0</v>
      </c>
      <c r="BS136" s="2">
        <f t="shared" si="133"/>
        <v>0</v>
      </c>
      <c r="BT136" s="2">
        <f t="shared" si="134"/>
        <v>0</v>
      </c>
      <c r="BU136" s="69"/>
      <c r="BV136" s="52"/>
      <c r="BW136" s="52"/>
      <c r="BX136" s="52"/>
      <c r="BY136" s="8">
        <f t="shared" si="135"/>
        <v>0</v>
      </c>
      <c r="BZ136" s="8"/>
      <c r="CA136" s="8"/>
      <c r="CB136" s="8"/>
      <c r="CC136" s="8"/>
      <c r="CD136" s="8"/>
      <c r="CE136" s="52"/>
      <c r="CL136" s="2">
        <f t="shared" si="171"/>
        <v>39900</v>
      </c>
      <c r="CM136" s="2">
        <f t="shared" si="136"/>
        <v>11.083333333333334</v>
      </c>
      <c r="CN136" s="2">
        <v>0</v>
      </c>
      <c r="CO136" s="2">
        <f t="shared" si="137"/>
        <v>0</v>
      </c>
      <c r="CP136" s="2">
        <f t="shared" si="138"/>
        <v>0</v>
      </c>
      <c r="CQ136" s="69"/>
      <c r="CR136" s="8"/>
      <c r="CS136" s="8"/>
      <c r="CT136" s="8"/>
      <c r="CU136" s="52"/>
      <c r="CV136" s="52"/>
      <c r="CW136" s="52"/>
      <c r="CX136" s="2">
        <f t="shared" si="172"/>
        <v>39900</v>
      </c>
      <c r="CY136" s="2">
        <f t="shared" si="139"/>
        <v>11.083333333333334</v>
      </c>
      <c r="CZ136" s="2">
        <v>0</v>
      </c>
      <c r="DA136" s="2">
        <f t="shared" si="140"/>
        <v>0</v>
      </c>
      <c r="DB136" s="2">
        <f t="shared" si="141"/>
        <v>0</v>
      </c>
      <c r="DC136" s="69"/>
      <c r="DD136" s="8"/>
      <c r="DE136" s="8"/>
      <c r="DF136" s="8"/>
      <c r="DG136" s="52"/>
      <c r="DH136" s="52"/>
      <c r="DI136" s="52"/>
      <c r="DJ136" s="52"/>
      <c r="DK136" s="2">
        <f t="shared" si="173"/>
        <v>39900</v>
      </c>
      <c r="DL136" s="2">
        <f t="shared" si="142"/>
        <v>11.083333333333334</v>
      </c>
      <c r="DM136" s="2">
        <v>0</v>
      </c>
      <c r="DN136" s="2">
        <f t="shared" si="143"/>
        <v>0</v>
      </c>
      <c r="DO136" s="2">
        <f t="shared" si="144"/>
        <v>0</v>
      </c>
      <c r="DP136" s="69"/>
      <c r="DQ136" s="52"/>
      <c r="DR136" s="52"/>
      <c r="DS136" s="52"/>
      <c r="DT136" s="8">
        <f t="shared" si="145"/>
        <v>0</v>
      </c>
      <c r="DU136" s="8"/>
      <c r="DV136" s="8"/>
      <c r="DW136" s="8"/>
      <c r="DX136" s="8"/>
      <c r="DY136" s="8"/>
      <c r="DZ136" s="52"/>
      <c r="ER136" s="2">
        <f t="shared" si="174"/>
        <v>39900</v>
      </c>
      <c r="ES136" s="2">
        <f t="shared" si="146"/>
        <v>11.083333333333334</v>
      </c>
      <c r="ET136" s="2">
        <v>0</v>
      </c>
      <c r="EU136" s="2">
        <f t="shared" si="147"/>
        <v>0</v>
      </c>
      <c r="EV136" s="2">
        <f t="shared" si="148"/>
        <v>0</v>
      </c>
      <c r="EW136" s="69"/>
      <c r="EX136" s="8"/>
      <c r="EY136" s="8"/>
      <c r="EZ136" s="8"/>
      <c r="FA136" s="57"/>
      <c r="FB136" s="57"/>
      <c r="FC136" s="57"/>
      <c r="FD136" s="2">
        <f t="shared" si="175"/>
        <v>39900</v>
      </c>
      <c r="FE136" s="2">
        <f t="shared" si="149"/>
        <v>11.083333333333334</v>
      </c>
      <c r="FF136" s="2">
        <v>0</v>
      </c>
      <c r="FG136" s="2">
        <f t="shared" si="150"/>
        <v>0</v>
      </c>
      <c r="FH136" s="2">
        <f t="shared" si="151"/>
        <v>0</v>
      </c>
      <c r="FI136" s="69"/>
      <c r="FJ136" s="8"/>
      <c r="FK136" s="8"/>
      <c r="FL136" s="8"/>
      <c r="FM136" s="57"/>
      <c r="FN136" s="57"/>
      <c r="FO136" s="57"/>
      <c r="FP136" s="57"/>
      <c r="FQ136" s="2">
        <f t="shared" si="176"/>
        <v>39900</v>
      </c>
      <c r="FR136" s="2">
        <f t="shared" si="152"/>
        <v>11.083333333333334</v>
      </c>
      <c r="FS136" s="2">
        <v>0</v>
      </c>
      <c r="FT136" s="2">
        <f t="shared" si="153"/>
        <v>0</v>
      </c>
      <c r="FU136" s="2">
        <f t="shared" si="154"/>
        <v>0</v>
      </c>
      <c r="FV136" s="69"/>
      <c r="FZ136" s="8">
        <f t="shared" si="155"/>
        <v>0</v>
      </c>
      <c r="GA136" s="8"/>
      <c r="GB136" s="8"/>
      <c r="GC136" s="8"/>
      <c r="GD136" s="8"/>
      <c r="GE136" s="8"/>
      <c r="GG136" s="57"/>
      <c r="GH136" s="57"/>
      <c r="GI136" s="57"/>
      <c r="GJ136" s="57"/>
      <c r="GK136" s="57"/>
      <c r="GL136" s="2">
        <f t="shared" si="177"/>
        <v>39900</v>
      </c>
      <c r="GM136" s="2">
        <f t="shared" si="156"/>
        <v>11.083333333333334</v>
      </c>
      <c r="GN136" s="2">
        <v>0</v>
      </c>
      <c r="GO136" s="2">
        <f t="shared" si="157"/>
        <v>0</v>
      </c>
      <c r="GP136" s="2">
        <f t="shared" si="158"/>
        <v>0</v>
      </c>
      <c r="GQ136" s="69"/>
      <c r="GR136" s="8"/>
      <c r="GS136" s="8"/>
      <c r="GT136" s="8"/>
      <c r="GU136" s="57"/>
      <c r="GV136" s="57"/>
      <c r="GW136" s="57"/>
      <c r="GX136" s="2">
        <f t="shared" si="178"/>
        <v>39900</v>
      </c>
      <c r="GY136" s="2">
        <f t="shared" si="159"/>
        <v>11.083333333333334</v>
      </c>
      <c r="GZ136" s="2">
        <v>0</v>
      </c>
      <c r="HA136" s="2">
        <f t="shared" si="160"/>
        <v>0</v>
      </c>
      <c r="HB136" s="2">
        <f t="shared" si="161"/>
        <v>0</v>
      </c>
      <c r="HC136" s="69"/>
      <c r="HD136" s="8"/>
      <c r="HE136" s="8"/>
      <c r="HF136" s="8"/>
      <c r="HG136" s="57"/>
      <c r="HH136" s="57"/>
      <c r="HI136" s="57"/>
      <c r="HJ136" s="57"/>
      <c r="HK136" s="2">
        <f t="shared" si="179"/>
        <v>39900</v>
      </c>
      <c r="HL136" s="2">
        <f t="shared" si="162"/>
        <v>11.083333333333334</v>
      </c>
      <c r="HM136" s="2">
        <v>0</v>
      </c>
      <c r="HN136" s="2">
        <f t="shared" si="163"/>
        <v>0</v>
      </c>
      <c r="HO136" s="2">
        <f t="shared" si="164"/>
        <v>0</v>
      </c>
      <c r="HP136" s="69"/>
      <c r="HQ136" s="57"/>
      <c r="HR136" s="57"/>
      <c r="HS136" s="57"/>
      <c r="HT136" s="8">
        <f t="shared" si="165"/>
        <v>0</v>
      </c>
      <c r="HU136" s="8"/>
      <c r="HV136" s="8"/>
      <c r="HW136" s="8"/>
      <c r="HX136" s="8"/>
      <c r="HY136" s="8"/>
      <c r="HZ136" s="57"/>
    </row>
    <row r="137" spans="1:234" x14ac:dyDescent="0.25">
      <c r="A137" s="2">
        <f t="shared" si="166"/>
        <v>40200</v>
      </c>
      <c r="B137" s="2">
        <f t="shared" si="120"/>
        <v>11.166666666666666</v>
      </c>
      <c r="C137" s="2">
        <v>0</v>
      </c>
      <c r="D137" s="2">
        <f t="shared" si="121"/>
        <v>0</v>
      </c>
      <c r="E137" s="2">
        <f t="shared" si="122"/>
        <v>0</v>
      </c>
      <c r="F137" s="63" t="s">
        <v>5</v>
      </c>
      <c r="G137" s="8"/>
      <c r="H137" s="8"/>
      <c r="I137" s="8"/>
      <c r="J137" s="44"/>
      <c r="K137" s="44"/>
      <c r="L137" s="44"/>
      <c r="M137" s="44"/>
      <c r="N137" s="44"/>
      <c r="W137" s="2">
        <f t="shared" si="167"/>
        <v>40200</v>
      </c>
      <c r="X137" s="2">
        <f t="shared" si="123"/>
        <v>11.166666666666666</v>
      </c>
      <c r="Y137" s="2">
        <v>0</v>
      </c>
      <c r="Z137" s="2">
        <f t="shared" si="124"/>
        <v>0</v>
      </c>
      <c r="AA137" s="2">
        <f t="shared" si="125"/>
        <v>0</v>
      </c>
      <c r="AB137" s="63" t="s">
        <v>5</v>
      </c>
      <c r="AC137" s="8"/>
      <c r="AD137" s="8"/>
      <c r="AE137" s="8"/>
      <c r="AF137" s="44"/>
      <c r="AG137" s="44"/>
      <c r="AH137" s="44"/>
      <c r="AI137" s="44"/>
      <c r="AJ137" s="44"/>
      <c r="AQ137" s="2">
        <f t="shared" si="168"/>
        <v>40200</v>
      </c>
      <c r="AR137" s="2">
        <f t="shared" si="126"/>
        <v>11.166666666666666</v>
      </c>
      <c r="AS137" s="2">
        <v>0</v>
      </c>
      <c r="AT137" s="2">
        <f t="shared" si="127"/>
        <v>0</v>
      </c>
      <c r="AU137" s="2">
        <f t="shared" si="128"/>
        <v>0</v>
      </c>
      <c r="AV137" s="63" t="s">
        <v>5</v>
      </c>
      <c r="AW137" s="8"/>
      <c r="AX137" s="8"/>
      <c r="AY137" s="8"/>
      <c r="AZ137" s="52"/>
      <c r="BA137" s="52"/>
      <c r="BB137" s="52"/>
      <c r="BC137" s="2">
        <f t="shared" si="169"/>
        <v>40200</v>
      </c>
      <c r="BD137" s="2">
        <f t="shared" si="129"/>
        <v>11.166666666666666</v>
      </c>
      <c r="BE137" s="2">
        <v>0</v>
      </c>
      <c r="BF137" s="2">
        <f t="shared" si="130"/>
        <v>0</v>
      </c>
      <c r="BG137" s="2">
        <f t="shared" si="131"/>
        <v>0</v>
      </c>
      <c r="BH137" s="63" t="s">
        <v>5</v>
      </c>
      <c r="BI137" s="8"/>
      <c r="BJ137" s="8"/>
      <c r="BK137" s="8"/>
      <c r="BL137" s="52"/>
      <c r="BM137" s="52"/>
      <c r="BN137" s="52"/>
      <c r="BO137" s="52"/>
      <c r="BP137" s="2">
        <f t="shared" si="170"/>
        <v>40200</v>
      </c>
      <c r="BQ137" s="2">
        <f t="shared" si="132"/>
        <v>11.166666666666666</v>
      </c>
      <c r="BR137" s="2">
        <v>0.1</v>
      </c>
      <c r="BS137" s="2">
        <f t="shared" si="133"/>
        <v>1E-4</v>
      </c>
      <c r="BT137" s="2">
        <f t="shared" si="134"/>
        <v>0.98684605264736835</v>
      </c>
      <c r="BU137" s="63" t="s">
        <v>5</v>
      </c>
      <c r="BV137" s="52"/>
      <c r="BW137" s="52"/>
      <c r="BX137" s="52"/>
      <c r="BY137" s="8">
        <f t="shared" si="135"/>
        <v>0.32894868421578943</v>
      </c>
      <c r="BZ137" s="8"/>
      <c r="CA137" s="8"/>
      <c r="CB137" s="8"/>
      <c r="CC137" s="8"/>
      <c r="CD137" s="8"/>
      <c r="CE137" s="52"/>
      <c r="CL137" s="2">
        <f t="shared" si="171"/>
        <v>40200</v>
      </c>
      <c r="CM137" s="2">
        <f t="shared" si="136"/>
        <v>11.166666666666666</v>
      </c>
      <c r="CN137" s="2">
        <v>0</v>
      </c>
      <c r="CO137" s="2">
        <f t="shared" si="137"/>
        <v>0</v>
      </c>
      <c r="CP137" s="2">
        <f t="shared" si="138"/>
        <v>0</v>
      </c>
      <c r="CQ137" s="63" t="s">
        <v>5</v>
      </c>
      <c r="CR137" s="8"/>
      <c r="CS137" s="8"/>
      <c r="CT137" s="8"/>
      <c r="CU137" s="52"/>
      <c r="CV137" s="52"/>
      <c r="CW137" s="52"/>
      <c r="CX137" s="2">
        <f t="shared" si="172"/>
        <v>40200</v>
      </c>
      <c r="CY137" s="2">
        <f t="shared" si="139"/>
        <v>11.166666666666666</v>
      </c>
      <c r="CZ137" s="2">
        <v>0</v>
      </c>
      <c r="DA137" s="2">
        <f t="shared" si="140"/>
        <v>0</v>
      </c>
      <c r="DB137" s="2">
        <f t="shared" si="141"/>
        <v>0</v>
      </c>
      <c r="DC137" s="63" t="s">
        <v>5</v>
      </c>
      <c r="DD137" s="8"/>
      <c r="DE137" s="8"/>
      <c r="DF137" s="8"/>
      <c r="DG137" s="52"/>
      <c r="DH137" s="52"/>
      <c r="DI137" s="52"/>
      <c r="DJ137" s="52"/>
      <c r="DK137" s="2">
        <f t="shared" si="173"/>
        <v>40200</v>
      </c>
      <c r="DL137" s="2">
        <f t="shared" si="142"/>
        <v>11.166666666666666</v>
      </c>
      <c r="DM137" s="2">
        <v>0.1</v>
      </c>
      <c r="DN137" s="2">
        <f t="shared" si="143"/>
        <v>1E-4</v>
      </c>
      <c r="DO137" s="2">
        <f t="shared" si="144"/>
        <v>0.98684605264736835</v>
      </c>
      <c r="DP137" s="63" t="s">
        <v>5</v>
      </c>
      <c r="DQ137" s="52"/>
      <c r="DR137" s="52"/>
      <c r="DS137" s="52"/>
      <c r="DT137" s="8">
        <f t="shared" si="145"/>
        <v>0.32894868421578943</v>
      </c>
      <c r="DU137" s="8"/>
      <c r="DV137" s="8"/>
      <c r="DW137" s="8"/>
      <c r="DX137" s="8"/>
      <c r="DY137" s="8"/>
      <c r="DZ137" s="52"/>
      <c r="ER137" s="2">
        <f t="shared" si="174"/>
        <v>40200</v>
      </c>
      <c r="ES137" s="2">
        <f t="shared" si="146"/>
        <v>11.166666666666666</v>
      </c>
      <c r="ET137" s="2">
        <v>0</v>
      </c>
      <c r="EU137" s="2">
        <f t="shared" si="147"/>
        <v>0</v>
      </c>
      <c r="EV137" s="2">
        <f t="shared" si="148"/>
        <v>0</v>
      </c>
      <c r="EW137" s="63" t="s">
        <v>5</v>
      </c>
      <c r="EX137" s="8"/>
      <c r="EY137" s="8"/>
      <c r="EZ137" s="8"/>
      <c r="FA137" s="57"/>
      <c r="FB137" s="57"/>
      <c r="FC137" s="57"/>
      <c r="FD137" s="2">
        <f t="shared" si="175"/>
        <v>40200</v>
      </c>
      <c r="FE137" s="2">
        <f t="shared" si="149"/>
        <v>11.166666666666666</v>
      </c>
      <c r="FF137" s="2">
        <v>0</v>
      </c>
      <c r="FG137" s="2">
        <f t="shared" si="150"/>
        <v>0</v>
      </c>
      <c r="FH137" s="2">
        <f t="shared" si="151"/>
        <v>0</v>
      </c>
      <c r="FI137" s="63" t="s">
        <v>5</v>
      </c>
      <c r="FJ137" s="8"/>
      <c r="FK137" s="8"/>
      <c r="FL137" s="8"/>
      <c r="FM137" s="57"/>
      <c r="FN137" s="57"/>
      <c r="FO137" s="57"/>
      <c r="FP137" s="57"/>
      <c r="FQ137" s="2">
        <f t="shared" si="176"/>
        <v>40200</v>
      </c>
      <c r="FR137" s="2">
        <f t="shared" si="152"/>
        <v>11.166666666666666</v>
      </c>
      <c r="FS137" s="2">
        <v>0.1</v>
      </c>
      <c r="FT137" s="2">
        <f t="shared" si="153"/>
        <v>1E-4</v>
      </c>
      <c r="FU137" s="2">
        <f t="shared" si="154"/>
        <v>0.98684605264736835</v>
      </c>
      <c r="FV137" s="63" t="s">
        <v>5</v>
      </c>
      <c r="FZ137" s="8">
        <f t="shared" si="155"/>
        <v>0.32894868421578943</v>
      </c>
      <c r="GA137" s="8"/>
      <c r="GB137" s="8"/>
      <c r="GC137" s="8"/>
      <c r="GD137" s="8"/>
      <c r="GE137" s="8"/>
      <c r="GG137" s="57"/>
      <c r="GH137" s="57"/>
      <c r="GI137" s="57"/>
      <c r="GJ137" s="57"/>
      <c r="GK137" s="57"/>
      <c r="GL137" s="2">
        <f t="shared" si="177"/>
        <v>40200</v>
      </c>
      <c r="GM137" s="2">
        <f t="shared" si="156"/>
        <v>11.166666666666666</v>
      </c>
      <c r="GN137" s="2">
        <v>0</v>
      </c>
      <c r="GO137" s="2">
        <f t="shared" si="157"/>
        <v>0</v>
      </c>
      <c r="GP137" s="2">
        <f t="shared" si="158"/>
        <v>0</v>
      </c>
      <c r="GQ137" s="63" t="s">
        <v>5</v>
      </c>
      <c r="GR137" s="8"/>
      <c r="GS137" s="8"/>
      <c r="GT137" s="8"/>
      <c r="GU137" s="57"/>
      <c r="GV137" s="57"/>
      <c r="GW137" s="57"/>
      <c r="GX137" s="2">
        <f t="shared" si="178"/>
        <v>40200</v>
      </c>
      <c r="GY137" s="2">
        <f t="shared" si="159"/>
        <v>11.166666666666666</v>
      </c>
      <c r="GZ137" s="2">
        <v>0</v>
      </c>
      <c r="HA137" s="2">
        <f t="shared" si="160"/>
        <v>0</v>
      </c>
      <c r="HB137" s="2">
        <f t="shared" si="161"/>
        <v>0</v>
      </c>
      <c r="HC137" s="63" t="s">
        <v>5</v>
      </c>
      <c r="HD137" s="8"/>
      <c r="HE137" s="8"/>
      <c r="HF137" s="8"/>
      <c r="HG137" s="57"/>
      <c r="HH137" s="57"/>
      <c r="HI137" s="57"/>
      <c r="HJ137" s="57"/>
      <c r="HK137" s="2">
        <f t="shared" si="179"/>
        <v>40200</v>
      </c>
      <c r="HL137" s="2">
        <f t="shared" si="162"/>
        <v>11.166666666666666</v>
      </c>
      <c r="HM137" s="2">
        <v>0.1</v>
      </c>
      <c r="HN137" s="2">
        <f t="shared" si="163"/>
        <v>1E-4</v>
      </c>
      <c r="HO137" s="2">
        <f t="shared" si="164"/>
        <v>0.98684605264736835</v>
      </c>
      <c r="HP137" s="63" t="s">
        <v>5</v>
      </c>
      <c r="HQ137" s="57"/>
      <c r="HR137" s="57"/>
      <c r="HS137" s="57"/>
      <c r="HT137" s="8">
        <f t="shared" si="165"/>
        <v>0.32894868421578943</v>
      </c>
      <c r="HU137" s="8"/>
      <c r="HV137" s="8"/>
      <c r="HW137" s="8"/>
      <c r="HX137" s="8"/>
      <c r="HY137" s="8"/>
      <c r="HZ137" s="57"/>
    </row>
    <row r="138" spans="1:234" x14ac:dyDescent="0.25">
      <c r="A138" s="2">
        <f t="shared" si="166"/>
        <v>40500</v>
      </c>
      <c r="B138" s="2">
        <f t="shared" si="120"/>
        <v>11.25</v>
      </c>
      <c r="C138" s="2">
        <v>0.1</v>
      </c>
      <c r="D138" s="2">
        <f t="shared" si="121"/>
        <v>1E-4</v>
      </c>
      <c r="E138" s="2">
        <f t="shared" si="122"/>
        <v>0.98684605264736835</v>
      </c>
      <c r="F138" s="64"/>
      <c r="G138" s="8"/>
      <c r="H138" s="8"/>
      <c r="I138" s="8"/>
      <c r="J138" s="44"/>
      <c r="K138" s="44"/>
      <c r="L138" s="44"/>
      <c r="M138" s="44"/>
      <c r="N138" s="44"/>
      <c r="W138" s="2">
        <f t="shared" si="167"/>
        <v>40500</v>
      </c>
      <c r="X138" s="2">
        <f t="shared" si="123"/>
        <v>11.25</v>
      </c>
      <c r="Y138" s="2">
        <v>0.1</v>
      </c>
      <c r="Z138" s="2">
        <f t="shared" si="124"/>
        <v>1E-4</v>
      </c>
      <c r="AA138" s="2">
        <f t="shared" si="125"/>
        <v>0.82192109590356177</v>
      </c>
      <c r="AB138" s="64"/>
      <c r="AC138" s="8"/>
      <c r="AD138" s="8"/>
      <c r="AE138" s="8"/>
      <c r="AF138" s="44"/>
      <c r="AG138" s="44"/>
      <c r="AH138" s="44"/>
      <c r="AI138" s="44"/>
      <c r="AJ138" s="44"/>
      <c r="AQ138" s="2">
        <f t="shared" si="168"/>
        <v>40500</v>
      </c>
      <c r="AR138" s="2">
        <f t="shared" si="126"/>
        <v>11.25</v>
      </c>
      <c r="AS138" s="2">
        <v>0.1</v>
      </c>
      <c r="AT138" s="2">
        <f t="shared" si="127"/>
        <v>1E-4</v>
      </c>
      <c r="AU138" s="2">
        <f t="shared" si="128"/>
        <v>0.98684605264736835</v>
      </c>
      <c r="AV138" s="64"/>
      <c r="AW138" s="8"/>
      <c r="AX138" s="8"/>
      <c r="AY138" s="8"/>
      <c r="AZ138" s="52"/>
      <c r="BA138" s="52"/>
      <c r="BB138" s="52"/>
      <c r="BC138" s="2">
        <f t="shared" si="169"/>
        <v>40500</v>
      </c>
      <c r="BD138" s="2">
        <f t="shared" si="129"/>
        <v>11.25</v>
      </c>
      <c r="BE138" s="2">
        <v>0.1</v>
      </c>
      <c r="BF138" s="2">
        <f t="shared" si="130"/>
        <v>1E-4</v>
      </c>
      <c r="BG138" s="2">
        <f t="shared" si="131"/>
        <v>0.98684605264736835</v>
      </c>
      <c r="BH138" s="64"/>
      <c r="BI138" s="8"/>
      <c r="BJ138" s="8"/>
      <c r="BK138" s="8"/>
      <c r="BL138" s="52"/>
      <c r="BM138" s="52"/>
      <c r="BN138" s="52"/>
      <c r="BO138" s="52"/>
      <c r="BP138" s="2">
        <f t="shared" si="170"/>
        <v>40500</v>
      </c>
      <c r="BQ138" s="2">
        <f t="shared" si="132"/>
        <v>11.25</v>
      </c>
      <c r="BR138" s="2">
        <v>0.1</v>
      </c>
      <c r="BS138" s="2">
        <f t="shared" si="133"/>
        <v>1E-4</v>
      </c>
      <c r="BT138" s="2">
        <f t="shared" si="134"/>
        <v>0.98684605264736835</v>
      </c>
      <c r="BU138" s="64"/>
      <c r="BV138" s="52"/>
      <c r="BW138" s="52"/>
      <c r="BX138" s="52"/>
      <c r="BY138" s="8">
        <f t="shared" si="135"/>
        <v>0.98684605264736847</v>
      </c>
      <c r="BZ138" s="8"/>
      <c r="CA138" s="8"/>
      <c r="CB138" s="8"/>
      <c r="CC138" s="8"/>
      <c r="CD138" s="8"/>
      <c r="CE138" s="52"/>
      <c r="CL138" s="2">
        <f t="shared" si="171"/>
        <v>40500</v>
      </c>
      <c r="CM138" s="2">
        <f t="shared" si="136"/>
        <v>11.25</v>
      </c>
      <c r="CN138" s="2">
        <v>0.1</v>
      </c>
      <c r="CO138" s="2">
        <f t="shared" si="137"/>
        <v>1E-4</v>
      </c>
      <c r="CP138" s="2">
        <f t="shared" si="138"/>
        <v>0.98684605264736835</v>
      </c>
      <c r="CQ138" s="64"/>
      <c r="CR138" s="8"/>
      <c r="CS138" s="8"/>
      <c r="CT138" s="8"/>
      <c r="CU138" s="52"/>
      <c r="CV138" s="52"/>
      <c r="CW138" s="52"/>
      <c r="CX138" s="2">
        <f t="shared" si="172"/>
        <v>40500</v>
      </c>
      <c r="CY138" s="2">
        <f t="shared" si="139"/>
        <v>11.25</v>
      </c>
      <c r="CZ138" s="2">
        <v>0.1</v>
      </c>
      <c r="DA138" s="2">
        <f t="shared" si="140"/>
        <v>1E-4</v>
      </c>
      <c r="DB138" s="2">
        <f t="shared" si="141"/>
        <v>0.98684605264736835</v>
      </c>
      <c r="DC138" s="64"/>
      <c r="DD138" s="8"/>
      <c r="DE138" s="8"/>
      <c r="DF138" s="8"/>
      <c r="DG138" s="52"/>
      <c r="DH138" s="52"/>
      <c r="DI138" s="52"/>
      <c r="DJ138" s="52"/>
      <c r="DK138" s="2">
        <f t="shared" si="173"/>
        <v>40500</v>
      </c>
      <c r="DL138" s="2">
        <f t="shared" si="142"/>
        <v>11.25</v>
      </c>
      <c r="DM138" s="2">
        <v>0.1</v>
      </c>
      <c r="DN138" s="2">
        <f t="shared" si="143"/>
        <v>1E-4</v>
      </c>
      <c r="DO138" s="2">
        <f t="shared" si="144"/>
        <v>0.98684605264736835</v>
      </c>
      <c r="DP138" s="64"/>
      <c r="DQ138" s="52"/>
      <c r="DR138" s="52"/>
      <c r="DS138" s="52"/>
      <c r="DT138" s="8">
        <f t="shared" si="145"/>
        <v>0.98684605264736847</v>
      </c>
      <c r="DU138" s="8"/>
      <c r="DV138" s="8"/>
      <c r="DW138" s="8"/>
      <c r="DX138" s="8"/>
      <c r="DY138" s="8"/>
      <c r="DZ138" s="52"/>
      <c r="ER138" s="2">
        <f t="shared" si="174"/>
        <v>40500</v>
      </c>
      <c r="ES138" s="2">
        <f t="shared" si="146"/>
        <v>11.25</v>
      </c>
      <c r="ET138" s="2">
        <v>0.1</v>
      </c>
      <c r="EU138" s="2">
        <f t="shared" si="147"/>
        <v>1E-4</v>
      </c>
      <c r="EV138" s="2">
        <f t="shared" si="148"/>
        <v>0.98684605264736835</v>
      </c>
      <c r="EW138" s="64"/>
      <c r="EX138" s="8"/>
      <c r="EY138" s="8"/>
      <c r="EZ138" s="8"/>
      <c r="FA138" s="57"/>
      <c r="FB138" s="57"/>
      <c r="FC138" s="57"/>
      <c r="FD138" s="2">
        <f t="shared" si="175"/>
        <v>40500</v>
      </c>
      <c r="FE138" s="2">
        <f t="shared" si="149"/>
        <v>11.25</v>
      </c>
      <c r="FF138" s="2">
        <v>0.1</v>
      </c>
      <c r="FG138" s="2">
        <f t="shared" si="150"/>
        <v>1E-4</v>
      </c>
      <c r="FH138" s="2">
        <f t="shared" si="151"/>
        <v>0.98684605264736835</v>
      </c>
      <c r="FI138" s="64"/>
      <c r="FJ138" s="8"/>
      <c r="FK138" s="8"/>
      <c r="FL138" s="8"/>
      <c r="FM138" s="57"/>
      <c r="FN138" s="57"/>
      <c r="FO138" s="57"/>
      <c r="FP138" s="57"/>
      <c r="FQ138" s="2">
        <f t="shared" si="176"/>
        <v>40500</v>
      </c>
      <c r="FR138" s="2">
        <f t="shared" si="152"/>
        <v>11.25</v>
      </c>
      <c r="FS138" s="2">
        <v>0.1</v>
      </c>
      <c r="FT138" s="2">
        <f t="shared" si="153"/>
        <v>1E-4</v>
      </c>
      <c r="FU138" s="2">
        <f t="shared" si="154"/>
        <v>0.98684605264736835</v>
      </c>
      <c r="FV138" s="64"/>
      <c r="FZ138" s="8">
        <f t="shared" si="155"/>
        <v>0.98684605264736847</v>
      </c>
      <c r="GA138" s="8"/>
      <c r="GB138" s="8"/>
      <c r="GC138" s="8"/>
      <c r="GD138" s="8"/>
      <c r="GE138" s="8"/>
      <c r="GG138" s="57"/>
      <c r="GH138" s="57"/>
      <c r="GI138" s="57"/>
      <c r="GJ138" s="57"/>
      <c r="GK138" s="57"/>
      <c r="GL138" s="2">
        <f t="shared" si="177"/>
        <v>40500</v>
      </c>
      <c r="GM138" s="2">
        <f t="shared" si="156"/>
        <v>11.25</v>
      </c>
      <c r="GN138" s="2">
        <v>0.1</v>
      </c>
      <c r="GO138" s="2">
        <f t="shared" si="157"/>
        <v>1E-4</v>
      </c>
      <c r="GP138" s="2">
        <f t="shared" si="158"/>
        <v>0.98684605264736835</v>
      </c>
      <c r="GQ138" s="64"/>
      <c r="GR138" s="8"/>
      <c r="GS138" s="8"/>
      <c r="GT138" s="8"/>
      <c r="GU138" s="57"/>
      <c r="GV138" s="57"/>
      <c r="GW138" s="57"/>
      <c r="GX138" s="2">
        <f t="shared" si="178"/>
        <v>40500</v>
      </c>
      <c r="GY138" s="2">
        <f t="shared" si="159"/>
        <v>11.25</v>
      </c>
      <c r="GZ138" s="2">
        <v>0.1</v>
      </c>
      <c r="HA138" s="2">
        <f t="shared" si="160"/>
        <v>1E-4</v>
      </c>
      <c r="HB138" s="2">
        <f t="shared" si="161"/>
        <v>0.98684605264736835</v>
      </c>
      <c r="HC138" s="64"/>
      <c r="HD138" s="8"/>
      <c r="HE138" s="8"/>
      <c r="HF138" s="8"/>
      <c r="HG138" s="57"/>
      <c r="HH138" s="57"/>
      <c r="HI138" s="57"/>
      <c r="HJ138" s="57"/>
      <c r="HK138" s="2">
        <f t="shared" si="179"/>
        <v>40500</v>
      </c>
      <c r="HL138" s="2">
        <f t="shared" si="162"/>
        <v>11.25</v>
      </c>
      <c r="HM138" s="2">
        <v>0.1</v>
      </c>
      <c r="HN138" s="2">
        <f t="shared" si="163"/>
        <v>1E-4</v>
      </c>
      <c r="HO138" s="2">
        <f t="shared" si="164"/>
        <v>0.98684605264736835</v>
      </c>
      <c r="HP138" s="64"/>
      <c r="HQ138" s="57"/>
      <c r="HR138" s="57"/>
      <c r="HS138" s="57"/>
      <c r="HT138" s="8">
        <f t="shared" si="165"/>
        <v>0.98684605264736847</v>
      </c>
      <c r="HU138" s="8"/>
      <c r="HV138" s="8"/>
      <c r="HW138" s="8"/>
      <c r="HX138" s="8"/>
      <c r="HY138" s="8"/>
      <c r="HZ138" s="57"/>
    </row>
    <row r="139" spans="1:234" x14ac:dyDescent="0.25">
      <c r="A139" s="2">
        <f t="shared" si="166"/>
        <v>40800</v>
      </c>
      <c r="B139" s="2">
        <f t="shared" si="120"/>
        <v>11.333333333333334</v>
      </c>
      <c r="C139" s="2">
        <v>0.1</v>
      </c>
      <c r="D139" s="2">
        <f t="shared" si="121"/>
        <v>1E-4</v>
      </c>
      <c r="E139" s="2">
        <f t="shared" si="122"/>
        <v>0.98684605264736835</v>
      </c>
      <c r="F139" s="64"/>
      <c r="G139" s="8"/>
      <c r="H139" s="8"/>
      <c r="I139" s="8"/>
      <c r="J139" s="44"/>
      <c r="K139" s="44"/>
      <c r="L139" s="44"/>
      <c r="M139" s="44"/>
      <c r="N139" s="44"/>
      <c r="W139" s="2">
        <f t="shared" si="167"/>
        <v>40800</v>
      </c>
      <c r="X139" s="2">
        <f t="shared" si="123"/>
        <v>11.333333333333334</v>
      </c>
      <c r="Y139" s="2">
        <v>0</v>
      </c>
      <c r="Z139" s="2">
        <f t="shared" si="124"/>
        <v>0</v>
      </c>
      <c r="AA139" s="2">
        <f t="shared" si="125"/>
        <v>0</v>
      </c>
      <c r="AB139" s="64"/>
      <c r="AC139" s="8"/>
      <c r="AD139" s="8"/>
      <c r="AE139" s="8"/>
      <c r="AF139" s="44"/>
      <c r="AG139" s="44"/>
      <c r="AH139" s="44"/>
      <c r="AI139" s="44"/>
      <c r="AJ139" s="44"/>
      <c r="AQ139" s="2">
        <f t="shared" si="168"/>
        <v>40800</v>
      </c>
      <c r="AR139" s="2">
        <f t="shared" si="126"/>
        <v>11.333333333333334</v>
      </c>
      <c r="AS139" s="2">
        <v>0.1</v>
      </c>
      <c r="AT139" s="2">
        <f t="shared" si="127"/>
        <v>1E-4</v>
      </c>
      <c r="AU139" s="2">
        <f t="shared" si="128"/>
        <v>0.98684605264736835</v>
      </c>
      <c r="AV139" s="64"/>
      <c r="AW139" s="8"/>
      <c r="AX139" s="8"/>
      <c r="AY139" s="8"/>
      <c r="AZ139" s="52"/>
      <c r="BA139" s="52"/>
      <c r="BB139" s="52"/>
      <c r="BC139" s="2">
        <f t="shared" si="169"/>
        <v>40800</v>
      </c>
      <c r="BD139" s="2">
        <f t="shared" si="129"/>
        <v>11.333333333333334</v>
      </c>
      <c r="BE139" s="2">
        <v>0.1</v>
      </c>
      <c r="BF139" s="2">
        <f t="shared" si="130"/>
        <v>1E-4</v>
      </c>
      <c r="BG139" s="2">
        <f t="shared" si="131"/>
        <v>0.98684605264736835</v>
      </c>
      <c r="BH139" s="64"/>
      <c r="BI139" s="8"/>
      <c r="BJ139" s="8"/>
      <c r="BK139" s="8"/>
      <c r="BL139" s="52"/>
      <c r="BM139" s="52"/>
      <c r="BN139" s="52"/>
      <c r="BO139" s="52"/>
      <c r="BP139" s="2">
        <f t="shared" si="170"/>
        <v>40800</v>
      </c>
      <c r="BQ139" s="2">
        <f t="shared" si="132"/>
        <v>11.333333333333334</v>
      </c>
      <c r="BR139" s="2">
        <v>0.1</v>
      </c>
      <c r="BS139" s="2">
        <f t="shared" si="133"/>
        <v>1E-4</v>
      </c>
      <c r="BT139" s="2">
        <f t="shared" si="134"/>
        <v>0.98684605264736835</v>
      </c>
      <c r="BU139" s="64"/>
      <c r="BV139" s="52"/>
      <c r="BW139" s="52"/>
      <c r="BX139" s="52"/>
      <c r="BY139" s="8">
        <f t="shared" si="135"/>
        <v>0.98684605264736847</v>
      </c>
      <c r="BZ139" s="8"/>
      <c r="CA139" s="8"/>
      <c r="CB139" s="8"/>
      <c r="CC139" s="8"/>
      <c r="CD139" s="8"/>
      <c r="CE139" s="52"/>
      <c r="CL139" s="2">
        <f t="shared" si="171"/>
        <v>40800</v>
      </c>
      <c r="CM139" s="2">
        <f t="shared" si="136"/>
        <v>11.333333333333334</v>
      </c>
      <c r="CN139" s="2">
        <v>0.1</v>
      </c>
      <c r="CO139" s="2">
        <f t="shared" si="137"/>
        <v>1E-4</v>
      </c>
      <c r="CP139" s="2">
        <f t="shared" si="138"/>
        <v>0.98684605264736835</v>
      </c>
      <c r="CQ139" s="64"/>
      <c r="CR139" s="8"/>
      <c r="CS139" s="8"/>
      <c r="CT139" s="8"/>
      <c r="CU139" s="52"/>
      <c r="CV139" s="52"/>
      <c r="CW139" s="52"/>
      <c r="CX139" s="2">
        <f t="shared" si="172"/>
        <v>40800</v>
      </c>
      <c r="CY139" s="2">
        <f t="shared" si="139"/>
        <v>11.333333333333334</v>
      </c>
      <c r="CZ139" s="2">
        <v>0.1</v>
      </c>
      <c r="DA139" s="2">
        <f t="shared" si="140"/>
        <v>1E-4</v>
      </c>
      <c r="DB139" s="2">
        <f t="shared" si="141"/>
        <v>0.98684605264736835</v>
      </c>
      <c r="DC139" s="64"/>
      <c r="DD139" s="8"/>
      <c r="DE139" s="8"/>
      <c r="DF139" s="8"/>
      <c r="DG139" s="52"/>
      <c r="DH139" s="52"/>
      <c r="DI139" s="52"/>
      <c r="DJ139" s="52"/>
      <c r="DK139" s="2">
        <f t="shared" si="173"/>
        <v>40800</v>
      </c>
      <c r="DL139" s="2">
        <f t="shared" si="142"/>
        <v>11.333333333333334</v>
      </c>
      <c r="DM139" s="2">
        <v>0.1</v>
      </c>
      <c r="DN139" s="2">
        <f t="shared" si="143"/>
        <v>1E-4</v>
      </c>
      <c r="DO139" s="2">
        <f t="shared" si="144"/>
        <v>0.98684605264736835</v>
      </c>
      <c r="DP139" s="64"/>
      <c r="DQ139" s="52"/>
      <c r="DR139" s="52"/>
      <c r="DS139" s="52"/>
      <c r="DT139" s="8">
        <f t="shared" si="145"/>
        <v>0.98684605264736847</v>
      </c>
      <c r="DU139" s="8"/>
      <c r="DV139" s="8"/>
      <c r="DW139" s="8"/>
      <c r="DX139" s="8"/>
      <c r="DY139" s="8"/>
      <c r="DZ139" s="52"/>
      <c r="ER139" s="2">
        <f t="shared" si="174"/>
        <v>40800</v>
      </c>
      <c r="ES139" s="2">
        <f t="shared" si="146"/>
        <v>11.333333333333334</v>
      </c>
      <c r="ET139" s="2">
        <v>0.1</v>
      </c>
      <c r="EU139" s="2">
        <f t="shared" si="147"/>
        <v>1E-4</v>
      </c>
      <c r="EV139" s="2">
        <f t="shared" si="148"/>
        <v>0.98684605264736835</v>
      </c>
      <c r="EW139" s="64"/>
      <c r="EX139" s="8"/>
      <c r="EY139" s="8"/>
      <c r="EZ139" s="8"/>
      <c r="FA139" s="57"/>
      <c r="FB139" s="57"/>
      <c r="FC139" s="57"/>
      <c r="FD139" s="2">
        <f t="shared" si="175"/>
        <v>40800</v>
      </c>
      <c r="FE139" s="2">
        <f t="shared" si="149"/>
        <v>11.333333333333334</v>
      </c>
      <c r="FF139" s="2">
        <v>0.1</v>
      </c>
      <c r="FG139" s="2">
        <f t="shared" si="150"/>
        <v>1E-4</v>
      </c>
      <c r="FH139" s="2">
        <f t="shared" si="151"/>
        <v>0.98684605264736835</v>
      </c>
      <c r="FI139" s="64"/>
      <c r="FJ139" s="8"/>
      <c r="FK139" s="8"/>
      <c r="FL139" s="8"/>
      <c r="FM139" s="57"/>
      <c r="FN139" s="57"/>
      <c r="FO139" s="57"/>
      <c r="FP139" s="57"/>
      <c r="FQ139" s="2">
        <f t="shared" si="176"/>
        <v>40800</v>
      </c>
      <c r="FR139" s="2">
        <f t="shared" si="152"/>
        <v>11.333333333333334</v>
      </c>
      <c r="FS139" s="2">
        <v>0.1</v>
      </c>
      <c r="FT139" s="2">
        <f t="shared" si="153"/>
        <v>1E-4</v>
      </c>
      <c r="FU139" s="2">
        <f t="shared" si="154"/>
        <v>0.98684605264736835</v>
      </c>
      <c r="FV139" s="64"/>
      <c r="FZ139" s="8">
        <f t="shared" si="155"/>
        <v>0.98684605264736847</v>
      </c>
      <c r="GA139" s="8"/>
      <c r="GB139" s="8"/>
      <c r="GC139" s="8"/>
      <c r="GD139" s="8"/>
      <c r="GE139" s="8"/>
      <c r="GG139" s="57"/>
      <c r="GH139" s="57"/>
      <c r="GI139" s="57"/>
      <c r="GJ139" s="57"/>
      <c r="GK139" s="57"/>
      <c r="GL139" s="2">
        <f t="shared" si="177"/>
        <v>40800</v>
      </c>
      <c r="GM139" s="2">
        <f t="shared" si="156"/>
        <v>11.333333333333334</v>
      </c>
      <c r="GN139" s="2">
        <v>0.1</v>
      </c>
      <c r="GO139" s="2">
        <f t="shared" si="157"/>
        <v>1E-4</v>
      </c>
      <c r="GP139" s="2">
        <f t="shared" si="158"/>
        <v>0.98684605264736835</v>
      </c>
      <c r="GQ139" s="64"/>
      <c r="GR139" s="8"/>
      <c r="GS139" s="8"/>
      <c r="GT139" s="8"/>
      <c r="GU139" s="57"/>
      <c r="GV139" s="57"/>
      <c r="GW139" s="57"/>
      <c r="GX139" s="2">
        <f t="shared" si="178"/>
        <v>40800</v>
      </c>
      <c r="GY139" s="2">
        <f t="shared" si="159"/>
        <v>11.333333333333334</v>
      </c>
      <c r="GZ139" s="2">
        <v>0.1</v>
      </c>
      <c r="HA139" s="2">
        <f t="shared" si="160"/>
        <v>1E-4</v>
      </c>
      <c r="HB139" s="2">
        <f t="shared" si="161"/>
        <v>0.98684605264736835</v>
      </c>
      <c r="HC139" s="64"/>
      <c r="HD139" s="8"/>
      <c r="HE139" s="8"/>
      <c r="HF139" s="8"/>
      <c r="HG139" s="57"/>
      <c r="HH139" s="57"/>
      <c r="HI139" s="57"/>
      <c r="HJ139" s="57"/>
      <c r="HK139" s="2">
        <f t="shared" si="179"/>
        <v>40800</v>
      </c>
      <c r="HL139" s="2">
        <f t="shared" si="162"/>
        <v>11.333333333333334</v>
      </c>
      <c r="HM139" s="2">
        <v>0.1</v>
      </c>
      <c r="HN139" s="2">
        <f t="shared" si="163"/>
        <v>1E-4</v>
      </c>
      <c r="HO139" s="2">
        <f t="shared" si="164"/>
        <v>0.98684605264736835</v>
      </c>
      <c r="HP139" s="64"/>
      <c r="HQ139" s="57"/>
      <c r="HR139" s="57"/>
      <c r="HS139" s="57"/>
      <c r="HT139" s="8">
        <f t="shared" si="165"/>
        <v>0.98684605264736847</v>
      </c>
      <c r="HU139" s="8"/>
      <c r="HV139" s="8"/>
      <c r="HW139" s="8"/>
      <c r="HX139" s="8"/>
      <c r="HY139" s="8"/>
      <c r="HZ139" s="57"/>
    </row>
    <row r="140" spans="1:234" x14ac:dyDescent="0.25">
      <c r="A140" s="2">
        <f t="shared" si="166"/>
        <v>41100</v>
      </c>
      <c r="B140" s="2">
        <f t="shared" si="120"/>
        <v>11.416666666666666</v>
      </c>
      <c r="C140" s="2">
        <v>0.1</v>
      </c>
      <c r="D140" s="2">
        <f t="shared" si="121"/>
        <v>1E-4</v>
      </c>
      <c r="E140" s="2">
        <f t="shared" si="122"/>
        <v>0.98684605264736835</v>
      </c>
      <c r="F140" s="65" t="s">
        <v>4</v>
      </c>
      <c r="G140" s="8"/>
      <c r="H140" s="8"/>
      <c r="I140" s="8"/>
      <c r="J140" s="44"/>
      <c r="K140" s="44"/>
      <c r="L140" s="44"/>
      <c r="M140" s="44"/>
      <c r="N140" s="44"/>
      <c r="W140" s="2">
        <f t="shared" si="167"/>
        <v>41100</v>
      </c>
      <c r="X140" s="2">
        <f t="shared" si="123"/>
        <v>11.416666666666666</v>
      </c>
      <c r="Y140" s="2">
        <v>0.1</v>
      </c>
      <c r="Z140" s="2">
        <f t="shared" si="124"/>
        <v>1E-4</v>
      </c>
      <c r="AA140" s="2">
        <f t="shared" si="125"/>
        <v>0.82192109590356177</v>
      </c>
      <c r="AB140" s="65" t="s">
        <v>4</v>
      </c>
      <c r="AC140" s="8"/>
      <c r="AD140" s="8"/>
      <c r="AE140" s="8"/>
      <c r="AF140" s="44"/>
      <c r="AG140" s="44"/>
      <c r="AH140" s="44"/>
      <c r="AI140" s="44"/>
      <c r="AJ140" s="44"/>
      <c r="AQ140" s="2">
        <f t="shared" si="168"/>
        <v>41100</v>
      </c>
      <c r="AR140" s="2">
        <f t="shared" si="126"/>
        <v>11.416666666666666</v>
      </c>
      <c r="AS140" s="2">
        <v>0.1</v>
      </c>
      <c r="AT140" s="2">
        <f t="shared" si="127"/>
        <v>1E-4</v>
      </c>
      <c r="AU140" s="2">
        <f t="shared" si="128"/>
        <v>0.98684605264736835</v>
      </c>
      <c r="AV140" s="65" t="s">
        <v>4</v>
      </c>
      <c r="AW140" s="8"/>
      <c r="AX140" s="8"/>
      <c r="AY140" s="8"/>
      <c r="AZ140" s="52"/>
      <c r="BA140" s="52"/>
      <c r="BB140" s="52"/>
      <c r="BC140" s="2">
        <f t="shared" si="169"/>
        <v>41100</v>
      </c>
      <c r="BD140" s="2">
        <f t="shared" si="129"/>
        <v>11.416666666666666</v>
      </c>
      <c r="BE140" s="2">
        <v>0</v>
      </c>
      <c r="BF140" s="2">
        <f t="shared" si="130"/>
        <v>0</v>
      </c>
      <c r="BG140" s="2">
        <f t="shared" si="131"/>
        <v>0</v>
      </c>
      <c r="BH140" s="65" t="s">
        <v>4</v>
      </c>
      <c r="BI140" s="8"/>
      <c r="BJ140" s="8"/>
      <c r="BK140" s="8"/>
      <c r="BL140" s="52"/>
      <c r="BM140" s="52"/>
      <c r="BN140" s="52"/>
      <c r="BO140" s="52"/>
      <c r="BP140" s="2">
        <f t="shared" si="170"/>
        <v>41100</v>
      </c>
      <c r="BQ140" s="2">
        <f t="shared" si="132"/>
        <v>11.416666666666666</v>
      </c>
      <c r="BR140" s="2">
        <v>0.1</v>
      </c>
      <c r="BS140" s="2">
        <f t="shared" si="133"/>
        <v>1E-4</v>
      </c>
      <c r="BT140" s="2">
        <f t="shared" si="134"/>
        <v>0.98684605264736835</v>
      </c>
      <c r="BU140" s="65" t="s">
        <v>4</v>
      </c>
      <c r="BV140" s="52"/>
      <c r="BW140" s="52"/>
      <c r="BX140" s="52"/>
      <c r="BY140" s="8">
        <f t="shared" si="135"/>
        <v>0.65789736843157887</v>
      </c>
      <c r="BZ140" s="8"/>
      <c r="CA140" s="8"/>
      <c r="CB140" s="8"/>
      <c r="CC140" s="8"/>
      <c r="CD140" s="8"/>
      <c r="CE140" s="52"/>
      <c r="CL140" s="2">
        <f t="shared" si="171"/>
        <v>41100</v>
      </c>
      <c r="CM140" s="2">
        <f t="shared" si="136"/>
        <v>11.416666666666666</v>
      </c>
      <c r="CN140" s="2">
        <v>0.1</v>
      </c>
      <c r="CO140" s="2">
        <f t="shared" si="137"/>
        <v>1E-4</v>
      </c>
      <c r="CP140" s="2">
        <f t="shared" si="138"/>
        <v>0.98684605264736835</v>
      </c>
      <c r="CQ140" s="65" t="s">
        <v>4</v>
      </c>
      <c r="CR140" s="8"/>
      <c r="CS140" s="8"/>
      <c r="CT140" s="8"/>
      <c r="CU140" s="52"/>
      <c r="CV140" s="52"/>
      <c r="CW140" s="52"/>
      <c r="CX140" s="2">
        <f t="shared" si="172"/>
        <v>41100</v>
      </c>
      <c r="CY140" s="2">
        <f t="shared" si="139"/>
        <v>11.416666666666666</v>
      </c>
      <c r="CZ140" s="2">
        <v>0</v>
      </c>
      <c r="DA140" s="2">
        <f t="shared" si="140"/>
        <v>0</v>
      </c>
      <c r="DB140" s="2">
        <f t="shared" si="141"/>
        <v>0</v>
      </c>
      <c r="DC140" s="65" t="s">
        <v>4</v>
      </c>
      <c r="DD140" s="8"/>
      <c r="DE140" s="8"/>
      <c r="DF140" s="8"/>
      <c r="DG140" s="52"/>
      <c r="DH140" s="52"/>
      <c r="DI140" s="52"/>
      <c r="DJ140" s="52"/>
      <c r="DK140" s="2">
        <f t="shared" si="173"/>
        <v>41100</v>
      </c>
      <c r="DL140" s="2">
        <f t="shared" si="142"/>
        <v>11.416666666666666</v>
      </c>
      <c r="DM140" s="2">
        <v>0.1</v>
      </c>
      <c r="DN140" s="2">
        <f t="shared" si="143"/>
        <v>1E-4</v>
      </c>
      <c r="DO140" s="2">
        <f t="shared" si="144"/>
        <v>0.98684605264736835</v>
      </c>
      <c r="DP140" s="65" t="s">
        <v>4</v>
      </c>
      <c r="DQ140" s="52"/>
      <c r="DR140" s="52"/>
      <c r="DS140" s="52"/>
      <c r="DT140" s="8">
        <f t="shared" si="145"/>
        <v>0.65789736843157887</v>
      </c>
      <c r="DU140" s="8"/>
      <c r="DV140" s="8"/>
      <c r="DW140" s="8"/>
      <c r="DX140" s="8"/>
      <c r="DY140" s="8"/>
      <c r="DZ140" s="52"/>
      <c r="ER140" s="2">
        <f t="shared" si="174"/>
        <v>41100</v>
      </c>
      <c r="ES140" s="2">
        <f t="shared" si="146"/>
        <v>11.416666666666666</v>
      </c>
      <c r="ET140" s="2">
        <v>0.1</v>
      </c>
      <c r="EU140" s="2">
        <f t="shared" si="147"/>
        <v>1E-4</v>
      </c>
      <c r="EV140" s="2">
        <f t="shared" si="148"/>
        <v>0.98684605264736835</v>
      </c>
      <c r="EW140" s="65" t="s">
        <v>4</v>
      </c>
      <c r="EX140" s="8"/>
      <c r="EY140" s="8"/>
      <c r="EZ140" s="8"/>
      <c r="FA140" s="57"/>
      <c r="FB140" s="57"/>
      <c r="FC140" s="57"/>
      <c r="FD140" s="2">
        <f t="shared" si="175"/>
        <v>41100</v>
      </c>
      <c r="FE140" s="2">
        <f t="shared" si="149"/>
        <v>11.416666666666666</v>
      </c>
      <c r="FF140" s="2">
        <v>0</v>
      </c>
      <c r="FG140" s="2">
        <f t="shared" si="150"/>
        <v>0</v>
      </c>
      <c r="FH140" s="2">
        <f t="shared" si="151"/>
        <v>0</v>
      </c>
      <c r="FI140" s="65" t="s">
        <v>4</v>
      </c>
      <c r="FJ140" s="8"/>
      <c r="FK140" s="8"/>
      <c r="FL140" s="8"/>
      <c r="FM140" s="57"/>
      <c r="FN140" s="57"/>
      <c r="FO140" s="57"/>
      <c r="FP140" s="57"/>
      <c r="FQ140" s="2">
        <f t="shared" si="176"/>
        <v>41100</v>
      </c>
      <c r="FR140" s="2">
        <f t="shared" si="152"/>
        <v>11.416666666666666</v>
      </c>
      <c r="FS140" s="2">
        <v>0.1</v>
      </c>
      <c r="FT140" s="2">
        <f t="shared" si="153"/>
        <v>1E-4</v>
      </c>
      <c r="FU140" s="2">
        <f t="shared" si="154"/>
        <v>0.98684605264736835</v>
      </c>
      <c r="FV140" s="65" t="s">
        <v>4</v>
      </c>
      <c r="FZ140" s="8">
        <f t="shared" si="155"/>
        <v>0.65789736843157887</v>
      </c>
      <c r="GA140" s="8"/>
      <c r="GB140" s="8"/>
      <c r="GC140" s="8"/>
      <c r="GD140" s="8"/>
      <c r="GE140" s="8"/>
      <c r="GG140" s="57"/>
      <c r="GH140" s="57"/>
      <c r="GI140" s="57"/>
      <c r="GJ140" s="57"/>
      <c r="GK140" s="57"/>
      <c r="GL140" s="2">
        <f t="shared" si="177"/>
        <v>41100</v>
      </c>
      <c r="GM140" s="2">
        <f t="shared" si="156"/>
        <v>11.416666666666666</v>
      </c>
      <c r="GN140" s="2">
        <v>0.1</v>
      </c>
      <c r="GO140" s="2">
        <f t="shared" si="157"/>
        <v>1E-4</v>
      </c>
      <c r="GP140" s="2">
        <f t="shared" si="158"/>
        <v>0.98684605264736835</v>
      </c>
      <c r="GQ140" s="65" t="s">
        <v>4</v>
      </c>
      <c r="GR140" s="8"/>
      <c r="GS140" s="8"/>
      <c r="GT140" s="8"/>
      <c r="GU140" s="57"/>
      <c r="GV140" s="57"/>
      <c r="GW140" s="57"/>
      <c r="GX140" s="2">
        <f t="shared" si="178"/>
        <v>41100</v>
      </c>
      <c r="GY140" s="2">
        <f t="shared" si="159"/>
        <v>11.416666666666666</v>
      </c>
      <c r="GZ140" s="2">
        <v>0</v>
      </c>
      <c r="HA140" s="2">
        <f t="shared" si="160"/>
        <v>0</v>
      </c>
      <c r="HB140" s="2">
        <f t="shared" si="161"/>
        <v>0</v>
      </c>
      <c r="HC140" s="65" t="s">
        <v>4</v>
      </c>
      <c r="HD140" s="8"/>
      <c r="HE140" s="8"/>
      <c r="HF140" s="8"/>
      <c r="HG140" s="57"/>
      <c r="HH140" s="57"/>
      <c r="HI140" s="57"/>
      <c r="HJ140" s="57"/>
      <c r="HK140" s="2">
        <f t="shared" si="179"/>
        <v>41100</v>
      </c>
      <c r="HL140" s="2">
        <f t="shared" si="162"/>
        <v>11.416666666666666</v>
      </c>
      <c r="HM140" s="2">
        <v>0.1</v>
      </c>
      <c r="HN140" s="2">
        <f t="shared" si="163"/>
        <v>1E-4</v>
      </c>
      <c r="HO140" s="2">
        <f t="shared" si="164"/>
        <v>0.98684605264736835</v>
      </c>
      <c r="HP140" s="65" t="s">
        <v>4</v>
      </c>
      <c r="HQ140" s="57"/>
      <c r="HR140" s="57"/>
      <c r="HS140" s="57"/>
      <c r="HT140" s="8">
        <f t="shared" si="165"/>
        <v>0.65789736843157887</v>
      </c>
      <c r="HU140" s="8"/>
      <c r="HV140" s="8"/>
      <c r="HW140" s="8"/>
      <c r="HX140" s="8"/>
      <c r="HY140" s="8"/>
      <c r="HZ140" s="57"/>
    </row>
    <row r="141" spans="1:234" x14ac:dyDescent="0.25">
      <c r="A141" s="2">
        <f t="shared" si="166"/>
        <v>41400</v>
      </c>
      <c r="B141" s="2">
        <f t="shared" si="120"/>
        <v>11.5</v>
      </c>
      <c r="C141" s="2">
        <v>0.1</v>
      </c>
      <c r="D141" s="2">
        <f t="shared" si="121"/>
        <v>1E-4</v>
      </c>
      <c r="E141" s="2">
        <f t="shared" si="122"/>
        <v>0.98684605264736835</v>
      </c>
      <c r="F141" s="65"/>
      <c r="G141" s="8"/>
      <c r="H141" s="8"/>
      <c r="I141" s="8"/>
      <c r="J141" s="44"/>
      <c r="K141" s="44"/>
      <c r="L141" s="44"/>
      <c r="M141" s="44"/>
      <c r="N141" s="44"/>
      <c r="W141" s="2">
        <f t="shared" si="167"/>
        <v>41400</v>
      </c>
      <c r="X141" s="2">
        <f t="shared" si="123"/>
        <v>11.5</v>
      </c>
      <c r="Y141" s="2">
        <v>0.1</v>
      </c>
      <c r="Z141" s="2">
        <f t="shared" si="124"/>
        <v>1E-4</v>
      </c>
      <c r="AA141" s="2">
        <f t="shared" si="125"/>
        <v>0.82192109590356177</v>
      </c>
      <c r="AB141" s="65"/>
      <c r="AC141" s="8"/>
      <c r="AD141" s="8"/>
      <c r="AE141" s="8"/>
      <c r="AF141" s="44"/>
      <c r="AG141" s="44"/>
      <c r="AH141" s="44"/>
      <c r="AI141" s="44"/>
      <c r="AJ141" s="44"/>
      <c r="AQ141" s="2">
        <f t="shared" si="168"/>
        <v>41400</v>
      </c>
      <c r="AR141" s="2">
        <f t="shared" si="126"/>
        <v>11.5</v>
      </c>
      <c r="AS141" s="2">
        <v>0.1</v>
      </c>
      <c r="AT141" s="2">
        <f t="shared" si="127"/>
        <v>1E-4</v>
      </c>
      <c r="AU141" s="2">
        <f t="shared" si="128"/>
        <v>0.98684605264736835</v>
      </c>
      <c r="AV141" s="65"/>
      <c r="AW141" s="8"/>
      <c r="AX141" s="8"/>
      <c r="AY141" s="8"/>
      <c r="AZ141" s="52"/>
      <c r="BA141" s="52"/>
      <c r="BB141" s="52"/>
      <c r="BC141" s="2">
        <f t="shared" si="169"/>
        <v>41400</v>
      </c>
      <c r="BD141" s="2">
        <f t="shared" si="129"/>
        <v>11.5</v>
      </c>
      <c r="BE141" s="2">
        <v>0.1</v>
      </c>
      <c r="BF141" s="2">
        <f t="shared" si="130"/>
        <v>1E-4</v>
      </c>
      <c r="BG141" s="2">
        <f t="shared" si="131"/>
        <v>0.98684605264736835</v>
      </c>
      <c r="BH141" s="65"/>
      <c r="BI141" s="8"/>
      <c r="BJ141" s="8"/>
      <c r="BK141" s="8"/>
      <c r="BL141" s="52"/>
      <c r="BM141" s="52"/>
      <c r="BN141" s="52"/>
      <c r="BO141" s="52"/>
      <c r="BP141" s="2">
        <f t="shared" si="170"/>
        <v>41400</v>
      </c>
      <c r="BQ141" s="2">
        <f t="shared" si="132"/>
        <v>11.5</v>
      </c>
      <c r="BR141" s="2">
        <v>0.1</v>
      </c>
      <c r="BS141" s="2">
        <f t="shared" si="133"/>
        <v>1E-4</v>
      </c>
      <c r="BT141" s="2">
        <f t="shared" si="134"/>
        <v>0.98684605264736835</v>
      </c>
      <c r="BU141" s="65"/>
      <c r="BV141" s="52"/>
      <c r="BW141" s="52"/>
      <c r="BX141" s="52"/>
      <c r="BY141" s="8">
        <f t="shared" si="135"/>
        <v>0.98684605264736847</v>
      </c>
      <c r="BZ141" s="8"/>
      <c r="CA141" s="8"/>
      <c r="CB141" s="8"/>
      <c r="CC141" s="8"/>
      <c r="CD141" s="8"/>
      <c r="CE141" s="52"/>
      <c r="CL141" s="2">
        <f t="shared" si="171"/>
        <v>41400</v>
      </c>
      <c r="CM141" s="2">
        <f t="shared" si="136"/>
        <v>11.5</v>
      </c>
      <c r="CN141" s="2">
        <v>0</v>
      </c>
      <c r="CO141" s="2">
        <f t="shared" si="137"/>
        <v>0</v>
      </c>
      <c r="CP141" s="2">
        <f t="shared" si="138"/>
        <v>0</v>
      </c>
      <c r="CQ141" s="65"/>
      <c r="CR141" s="8"/>
      <c r="CS141" s="8"/>
      <c r="CT141" s="8"/>
      <c r="CU141" s="52"/>
      <c r="CV141" s="52"/>
      <c r="CW141" s="52"/>
      <c r="CX141" s="2">
        <f t="shared" si="172"/>
        <v>41400</v>
      </c>
      <c r="CY141" s="2">
        <f t="shared" si="139"/>
        <v>11.5</v>
      </c>
      <c r="CZ141" s="2">
        <v>0.1</v>
      </c>
      <c r="DA141" s="2">
        <f t="shared" si="140"/>
        <v>1E-4</v>
      </c>
      <c r="DB141" s="2">
        <f t="shared" si="141"/>
        <v>0.98684605264736835</v>
      </c>
      <c r="DC141" s="65"/>
      <c r="DD141" s="8"/>
      <c r="DE141" s="8"/>
      <c r="DF141" s="8"/>
      <c r="DG141" s="52"/>
      <c r="DH141" s="52"/>
      <c r="DI141" s="52"/>
      <c r="DJ141" s="52"/>
      <c r="DK141" s="2">
        <f t="shared" si="173"/>
        <v>41400</v>
      </c>
      <c r="DL141" s="2">
        <f t="shared" si="142"/>
        <v>11.5</v>
      </c>
      <c r="DM141" s="2">
        <v>0.1</v>
      </c>
      <c r="DN141" s="2">
        <f t="shared" si="143"/>
        <v>1E-4</v>
      </c>
      <c r="DO141" s="2">
        <f t="shared" si="144"/>
        <v>0.98684605264736835</v>
      </c>
      <c r="DP141" s="65"/>
      <c r="DQ141" s="52"/>
      <c r="DR141" s="52"/>
      <c r="DS141" s="52"/>
      <c r="DT141" s="8">
        <f t="shared" si="145"/>
        <v>0.65789736843157887</v>
      </c>
      <c r="DU141" s="8"/>
      <c r="DV141" s="8"/>
      <c r="DW141" s="8"/>
      <c r="DX141" s="8"/>
      <c r="DY141" s="8"/>
      <c r="DZ141" s="52"/>
      <c r="ER141" s="2">
        <f t="shared" si="174"/>
        <v>41400</v>
      </c>
      <c r="ES141" s="2">
        <f t="shared" si="146"/>
        <v>11.5</v>
      </c>
      <c r="ET141" s="2">
        <v>0.1</v>
      </c>
      <c r="EU141" s="2">
        <f t="shared" si="147"/>
        <v>1E-4</v>
      </c>
      <c r="EV141" s="2">
        <f t="shared" si="148"/>
        <v>0.98684605264736835</v>
      </c>
      <c r="EW141" s="65"/>
      <c r="EX141" s="8"/>
      <c r="EY141" s="8"/>
      <c r="EZ141" s="8"/>
      <c r="FA141" s="57"/>
      <c r="FB141" s="57"/>
      <c r="FC141" s="57"/>
      <c r="FD141" s="2">
        <f t="shared" si="175"/>
        <v>41400</v>
      </c>
      <c r="FE141" s="2">
        <f t="shared" si="149"/>
        <v>11.5</v>
      </c>
      <c r="FF141" s="2">
        <v>0.1</v>
      </c>
      <c r="FG141" s="2">
        <f t="shared" si="150"/>
        <v>1E-4</v>
      </c>
      <c r="FH141" s="2">
        <f t="shared" si="151"/>
        <v>0.98684605264736835</v>
      </c>
      <c r="FI141" s="65"/>
      <c r="FJ141" s="8"/>
      <c r="FK141" s="8"/>
      <c r="FL141" s="8"/>
      <c r="FM141" s="57"/>
      <c r="FN141" s="57"/>
      <c r="FO141" s="57"/>
      <c r="FP141" s="57"/>
      <c r="FQ141" s="2">
        <f t="shared" si="176"/>
        <v>41400</v>
      </c>
      <c r="FR141" s="2">
        <f t="shared" si="152"/>
        <v>11.5</v>
      </c>
      <c r="FS141" s="2">
        <v>0.1</v>
      </c>
      <c r="FT141" s="2">
        <f t="shared" si="153"/>
        <v>1E-4</v>
      </c>
      <c r="FU141" s="2">
        <f t="shared" si="154"/>
        <v>0.98684605264736835</v>
      </c>
      <c r="FV141" s="65"/>
      <c r="FZ141" s="8">
        <f t="shared" si="155"/>
        <v>0.98684605264736847</v>
      </c>
      <c r="GA141" s="8"/>
      <c r="GB141" s="8"/>
      <c r="GC141" s="8"/>
      <c r="GD141" s="8"/>
      <c r="GE141" s="8"/>
      <c r="GG141" s="57"/>
      <c r="GH141" s="57"/>
      <c r="GI141" s="57"/>
      <c r="GJ141" s="57"/>
      <c r="GK141" s="57"/>
      <c r="GL141" s="2">
        <f t="shared" si="177"/>
        <v>41400</v>
      </c>
      <c r="GM141" s="2">
        <f t="shared" si="156"/>
        <v>11.5</v>
      </c>
      <c r="GN141" s="2">
        <v>0.1</v>
      </c>
      <c r="GO141" s="2">
        <f t="shared" si="157"/>
        <v>1E-4</v>
      </c>
      <c r="GP141" s="2">
        <f t="shared" si="158"/>
        <v>0.98684605264736835</v>
      </c>
      <c r="GQ141" s="65"/>
      <c r="GR141" s="8"/>
      <c r="GS141" s="8"/>
      <c r="GT141" s="8"/>
      <c r="GU141" s="57"/>
      <c r="GV141" s="57"/>
      <c r="GW141" s="57"/>
      <c r="GX141" s="2">
        <f t="shared" si="178"/>
        <v>41400</v>
      </c>
      <c r="GY141" s="2">
        <f t="shared" si="159"/>
        <v>11.5</v>
      </c>
      <c r="GZ141" s="2">
        <v>0.1</v>
      </c>
      <c r="HA141" s="2">
        <f t="shared" si="160"/>
        <v>1E-4</v>
      </c>
      <c r="HB141" s="2">
        <f t="shared" si="161"/>
        <v>0.98684605264736835</v>
      </c>
      <c r="HC141" s="65"/>
      <c r="HD141" s="8"/>
      <c r="HE141" s="8"/>
      <c r="HF141" s="8"/>
      <c r="HG141" s="57"/>
      <c r="HH141" s="57"/>
      <c r="HI141" s="57"/>
      <c r="HJ141" s="57"/>
      <c r="HK141" s="2">
        <f t="shared" si="179"/>
        <v>41400</v>
      </c>
      <c r="HL141" s="2">
        <f t="shared" si="162"/>
        <v>11.5</v>
      </c>
      <c r="HM141" s="2">
        <v>0.1</v>
      </c>
      <c r="HN141" s="2">
        <f t="shared" si="163"/>
        <v>1E-4</v>
      </c>
      <c r="HO141" s="2">
        <f t="shared" si="164"/>
        <v>0.98684605264736835</v>
      </c>
      <c r="HP141" s="65"/>
      <c r="HQ141" s="57"/>
      <c r="HR141" s="57"/>
      <c r="HS141" s="57"/>
      <c r="HT141" s="8">
        <f t="shared" si="165"/>
        <v>0.98684605264736847</v>
      </c>
      <c r="HU141" s="8"/>
      <c r="HV141" s="8"/>
      <c r="HW141" s="8"/>
      <c r="HX141" s="8"/>
      <c r="HY141" s="8"/>
      <c r="HZ141" s="57"/>
    </row>
    <row r="142" spans="1:234" x14ac:dyDescent="0.25">
      <c r="A142" s="2">
        <f t="shared" si="166"/>
        <v>41700</v>
      </c>
      <c r="B142" s="2">
        <f t="shared" si="120"/>
        <v>11.583333333333334</v>
      </c>
      <c r="C142" s="2">
        <v>0.1</v>
      </c>
      <c r="D142" s="2">
        <f t="shared" si="121"/>
        <v>1E-4</v>
      </c>
      <c r="E142" s="2">
        <f t="shared" si="122"/>
        <v>0.98684605264736835</v>
      </c>
      <c r="F142" s="65"/>
      <c r="G142" s="8"/>
      <c r="H142" s="8"/>
      <c r="I142" s="8"/>
      <c r="J142" s="44"/>
      <c r="K142" s="44"/>
      <c r="L142" s="44"/>
      <c r="M142" s="44"/>
      <c r="N142" s="44"/>
      <c r="W142" s="2">
        <f t="shared" si="167"/>
        <v>41700</v>
      </c>
      <c r="X142" s="2">
        <f t="shared" si="123"/>
        <v>11.583333333333334</v>
      </c>
      <c r="Y142" s="2">
        <v>0</v>
      </c>
      <c r="Z142" s="2">
        <f t="shared" si="124"/>
        <v>0</v>
      </c>
      <c r="AA142" s="2">
        <f t="shared" si="125"/>
        <v>0</v>
      </c>
      <c r="AB142" s="65"/>
      <c r="AC142" s="8"/>
      <c r="AD142" s="8"/>
      <c r="AE142" s="8"/>
      <c r="AF142" s="44"/>
      <c r="AG142" s="44"/>
      <c r="AH142" s="44"/>
      <c r="AI142" s="44"/>
      <c r="AJ142" s="44"/>
      <c r="AQ142" s="2">
        <f t="shared" si="168"/>
        <v>41700</v>
      </c>
      <c r="AR142" s="2">
        <f t="shared" si="126"/>
        <v>11.583333333333334</v>
      </c>
      <c r="AS142" s="2">
        <v>0.1</v>
      </c>
      <c r="AT142" s="2">
        <f t="shared" si="127"/>
        <v>1E-4</v>
      </c>
      <c r="AU142" s="2">
        <f t="shared" si="128"/>
        <v>0.98684605264736835</v>
      </c>
      <c r="AV142" s="65"/>
      <c r="AW142" s="8"/>
      <c r="AX142" s="8"/>
      <c r="AY142" s="8"/>
      <c r="AZ142" s="52"/>
      <c r="BA142" s="52"/>
      <c r="BB142" s="52"/>
      <c r="BC142" s="2">
        <f t="shared" si="169"/>
        <v>41700</v>
      </c>
      <c r="BD142" s="2">
        <f t="shared" si="129"/>
        <v>11.583333333333334</v>
      </c>
      <c r="BE142" s="2">
        <v>0.1</v>
      </c>
      <c r="BF142" s="2">
        <f t="shared" si="130"/>
        <v>1E-4</v>
      </c>
      <c r="BG142" s="2">
        <f t="shared" si="131"/>
        <v>0.98684605264736835</v>
      </c>
      <c r="BH142" s="65"/>
      <c r="BI142" s="8"/>
      <c r="BJ142" s="8"/>
      <c r="BK142" s="8"/>
      <c r="BL142" s="52"/>
      <c r="BM142" s="52"/>
      <c r="BN142" s="52"/>
      <c r="BO142" s="52"/>
      <c r="BP142" s="2">
        <f t="shared" si="170"/>
        <v>41700</v>
      </c>
      <c r="BQ142" s="2">
        <f t="shared" si="132"/>
        <v>11.583333333333334</v>
      </c>
      <c r="BR142" s="2">
        <v>0.1</v>
      </c>
      <c r="BS142" s="2">
        <f t="shared" si="133"/>
        <v>1E-4</v>
      </c>
      <c r="BT142" s="2">
        <f t="shared" si="134"/>
        <v>0.98684605264736835</v>
      </c>
      <c r="BU142" s="65"/>
      <c r="BV142" s="52"/>
      <c r="BW142" s="52"/>
      <c r="BX142" s="52"/>
      <c r="BY142" s="8">
        <f t="shared" si="135"/>
        <v>0.98684605264736847</v>
      </c>
      <c r="BZ142" s="8"/>
      <c r="CA142" s="8"/>
      <c r="CB142" s="8"/>
      <c r="CC142" s="8"/>
      <c r="CD142" s="8"/>
      <c r="CE142" s="52"/>
      <c r="CL142" s="2">
        <f t="shared" si="171"/>
        <v>41700</v>
      </c>
      <c r="CM142" s="2">
        <f t="shared" si="136"/>
        <v>11.583333333333334</v>
      </c>
      <c r="CN142" s="2">
        <v>0.1</v>
      </c>
      <c r="CO142" s="2">
        <f t="shared" si="137"/>
        <v>1E-4</v>
      </c>
      <c r="CP142" s="2">
        <f t="shared" si="138"/>
        <v>0.98684605264736835</v>
      </c>
      <c r="CQ142" s="65"/>
      <c r="CR142" s="8"/>
      <c r="CS142" s="8"/>
      <c r="CT142" s="8"/>
      <c r="CU142" s="52"/>
      <c r="CV142" s="52"/>
      <c r="CW142" s="52"/>
      <c r="CX142" s="2">
        <f t="shared" si="172"/>
        <v>41700</v>
      </c>
      <c r="CY142" s="2">
        <f t="shared" si="139"/>
        <v>11.583333333333334</v>
      </c>
      <c r="CZ142" s="2">
        <v>0.1</v>
      </c>
      <c r="DA142" s="2">
        <f t="shared" si="140"/>
        <v>1E-4</v>
      </c>
      <c r="DB142" s="2">
        <f t="shared" si="141"/>
        <v>0.98684605264736835</v>
      </c>
      <c r="DC142" s="65"/>
      <c r="DD142" s="8"/>
      <c r="DE142" s="8"/>
      <c r="DF142" s="8"/>
      <c r="DG142" s="52"/>
      <c r="DH142" s="52"/>
      <c r="DI142" s="52"/>
      <c r="DJ142" s="52"/>
      <c r="DK142" s="2">
        <f t="shared" si="173"/>
        <v>41700</v>
      </c>
      <c r="DL142" s="2">
        <f t="shared" si="142"/>
        <v>11.583333333333334</v>
      </c>
      <c r="DM142" s="2">
        <v>0.1</v>
      </c>
      <c r="DN142" s="2">
        <f t="shared" si="143"/>
        <v>1E-4</v>
      </c>
      <c r="DO142" s="2">
        <f t="shared" si="144"/>
        <v>0.98684605264736835</v>
      </c>
      <c r="DP142" s="65"/>
      <c r="DQ142" s="52"/>
      <c r="DR142" s="52"/>
      <c r="DS142" s="52"/>
      <c r="DT142" s="8">
        <f t="shared" si="145"/>
        <v>0.98684605264736847</v>
      </c>
      <c r="DU142" s="8"/>
      <c r="DV142" s="8"/>
      <c r="DW142" s="8"/>
      <c r="DX142" s="8"/>
      <c r="DY142" s="8"/>
      <c r="DZ142" s="52"/>
      <c r="ER142" s="2">
        <f t="shared" si="174"/>
        <v>41700</v>
      </c>
      <c r="ES142" s="2">
        <f t="shared" si="146"/>
        <v>11.583333333333334</v>
      </c>
      <c r="ET142" s="2">
        <v>0.1</v>
      </c>
      <c r="EU142" s="2">
        <f t="shared" si="147"/>
        <v>1E-4</v>
      </c>
      <c r="EV142" s="2">
        <f t="shared" si="148"/>
        <v>0.98684605264736835</v>
      </c>
      <c r="EW142" s="65"/>
      <c r="EX142" s="8"/>
      <c r="EY142" s="8"/>
      <c r="EZ142" s="8"/>
      <c r="FA142" s="57"/>
      <c r="FB142" s="57"/>
      <c r="FC142" s="57"/>
      <c r="FD142" s="2">
        <f t="shared" si="175"/>
        <v>41700</v>
      </c>
      <c r="FE142" s="2">
        <f t="shared" si="149"/>
        <v>11.583333333333334</v>
      </c>
      <c r="FF142" s="2">
        <v>0.1</v>
      </c>
      <c r="FG142" s="2">
        <f t="shared" si="150"/>
        <v>1E-4</v>
      </c>
      <c r="FH142" s="2">
        <f t="shared" si="151"/>
        <v>0.98684605264736835</v>
      </c>
      <c r="FI142" s="65"/>
      <c r="FJ142" s="8"/>
      <c r="FK142" s="8"/>
      <c r="FL142" s="8"/>
      <c r="FM142" s="57"/>
      <c r="FN142" s="57"/>
      <c r="FO142" s="57"/>
      <c r="FP142" s="57"/>
      <c r="FQ142" s="2">
        <f t="shared" si="176"/>
        <v>41700</v>
      </c>
      <c r="FR142" s="2">
        <f t="shared" si="152"/>
        <v>11.583333333333334</v>
      </c>
      <c r="FS142" s="2">
        <v>0.1</v>
      </c>
      <c r="FT142" s="2">
        <f t="shared" si="153"/>
        <v>1E-4</v>
      </c>
      <c r="FU142" s="2">
        <f t="shared" si="154"/>
        <v>0.98684605264736835</v>
      </c>
      <c r="FV142" s="65"/>
      <c r="FZ142" s="8">
        <f t="shared" si="155"/>
        <v>0.98684605264736847</v>
      </c>
      <c r="GA142" s="8"/>
      <c r="GB142" s="8"/>
      <c r="GC142" s="8"/>
      <c r="GD142" s="8"/>
      <c r="GE142" s="8"/>
      <c r="GG142" s="57"/>
      <c r="GH142" s="57"/>
      <c r="GI142" s="57"/>
      <c r="GJ142" s="57"/>
      <c r="GK142" s="57"/>
      <c r="GL142" s="2">
        <f t="shared" si="177"/>
        <v>41700</v>
      </c>
      <c r="GM142" s="2">
        <f t="shared" si="156"/>
        <v>11.583333333333334</v>
      </c>
      <c r="GN142" s="2">
        <v>0.1</v>
      </c>
      <c r="GO142" s="2">
        <f t="shared" si="157"/>
        <v>1E-4</v>
      </c>
      <c r="GP142" s="2">
        <f t="shared" si="158"/>
        <v>0.98684605264736835</v>
      </c>
      <c r="GQ142" s="65"/>
      <c r="GR142" s="8"/>
      <c r="GS142" s="8"/>
      <c r="GT142" s="8"/>
      <c r="GU142" s="57"/>
      <c r="GV142" s="57"/>
      <c r="GW142" s="57"/>
      <c r="GX142" s="2">
        <f t="shared" si="178"/>
        <v>41700</v>
      </c>
      <c r="GY142" s="2">
        <f t="shared" si="159"/>
        <v>11.583333333333334</v>
      </c>
      <c r="GZ142" s="2">
        <v>0.1</v>
      </c>
      <c r="HA142" s="2">
        <f t="shared" si="160"/>
        <v>1E-4</v>
      </c>
      <c r="HB142" s="2">
        <f t="shared" si="161"/>
        <v>0.98684605264736835</v>
      </c>
      <c r="HC142" s="65"/>
      <c r="HD142" s="8"/>
      <c r="HE142" s="8"/>
      <c r="HF142" s="8"/>
      <c r="HG142" s="57"/>
      <c r="HH142" s="57"/>
      <c r="HI142" s="57"/>
      <c r="HJ142" s="57"/>
      <c r="HK142" s="2">
        <f t="shared" si="179"/>
        <v>41700</v>
      </c>
      <c r="HL142" s="2">
        <f t="shared" si="162"/>
        <v>11.583333333333334</v>
      </c>
      <c r="HM142" s="2">
        <v>0.1</v>
      </c>
      <c r="HN142" s="2">
        <f t="shared" si="163"/>
        <v>1E-4</v>
      </c>
      <c r="HO142" s="2">
        <f t="shared" si="164"/>
        <v>0.98684605264736835</v>
      </c>
      <c r="HP142" s="65"/>
      <c r="HQ142" s="57"/>
      <c r="HR142" s="57"/>
      <c r="HS142" s="57"/>
      <c r="HT142" s="8">
        <f t="shared" si="165"/>
        <v>0.98684605264736847</v>
      </c>
      <c r="HU142" s="8"/>
      <c r="HV142" s="8"/>
      <c r="HW142" s="8"/>
      <c r="HX142" s="8"/>
      <c r="HY142" s="8"/>
      <c r="HZ142" s="57"/>
    </row>
    <row r="143" spans="1:234" x14ac:dyDescent="0.25">
      <c r="A143" s="2">
        <f t="shared" si="166"/>
        <v>42000</v>
      </c>
      <c r="B143" s="2">
        <f t="shared" si="120"/>
        <v>11.666666666666666</v>
      </c>
      <c r="C143" s="2">
        <v>0</v>
      </c>
      <c r="D143" s="2">
        <f t="shared" si="121"/>
        <v>0</v>
      </c>
      <c r="E143" s="2">
        <f t="shared" si="122"/>
        <v>0</v>
      </c>
      <c r="F143" s="65"/>
      <c r="G143" s="8"/>
      <c r="H143" s="8"/>
      <c r="I143" s="8"/>
      <c r="J143" s="44"/>
      <c r="K143" s="44"/>
      <c r="L143" s="44"/>
      <c r="M143" s="44"/>
      <c r="N143" s="44"/>
      <c r="W143" s="2">
        <f t="shared" si="167"/>
        <v>42000</v>
      </c>
      <c r="X143" s="2">
        <f t="shared" si="123"/>
        <v>11.666666666666666</v>
      </c>
      <c r="Y143" s="2">
        <v>0</v>
      </c>
      <c r="Z143" s="2">
        <f t="shared" si="124"/>
        <v>0</v>
      </c>
      <c r="AA143" s="2">
        <f t="shared" si="125"/>
        <v>0</v>
      </c>
      <c r="AB143" s="65"/>
      <c r="AC143" s="8"/>
      <c r="AD143" s="8"/>
      <c r="AE143" s="8"/>
      <c r="AF143" s="44"/>
      <c r="AG143" s="44"/>
      <c r="AH143" s="44"/>
      <c r="AI143" s="44"/>
      <c r="AJ143" s="44"/>
      <c r="AQ143" s="2">
        <f t="shared" si="168"/>
        <v>42000</v>
      </c>
      <c r="AR143" s="2">
        <f t="shared" si="126"/>
        <v>11.666666666666666</v>
      </c>
      <c r="AS143" s="2">
        <v>0</v>
      </c>
      <c r="AT143" s="2">
        <f t="shared" si="127"/>
        <v>0</v>
      </c>
      <c r="AU143" s="2">
        <f t="shared" si="128"/>
        <v>0</v>
      </c>
      <c r="AV143" s="65"/>
      <c r="AW143" s="8"/>
      <c r="AX143" s="8"/>
      <c r="AY143" s="8"/>
      <c r="AZ143" s="52"/>
      <c r="BA143" s="52"/>
      <c r="BB143" s="52"/>
      <c r="BC143" s="2">
        <f t="shared" si="169"/>
        <v>42000</v>
      </c>
      <c r="BD143" s="2">
        <f t="shared" si="129"/>
        <v>11.666666666666666</v>
      </c>
      <c r="BE143" s="2">
        <v>0</v>
      </c>
      <c r="BF143" s="2">
        <f t="shared" si="130"/>
        <v>0</v>
      </c>
      <c r="BG143" s="2">
        <f t="shared" si="131"/>
        <v>0</v>
      </c>
      <c r="BH143" s="65"/>
      <c r="BI143" s="8"/>
      <c r="BJ143" s="8"/>
      <c r="BK143" s="8"/>
      <c r="BL143" s="52"/>
      <c r="BM143" s="52"/>
      <c r="BN143" s="52"/>
      <c r="BO143" s="52"/>
      <c r="BP143" s="2">
        <f t="shared" si="170"/>
        <v>42000</v>
      </c>
      <c r="BQ143" s="2">
        <f t="shared" si="132"/>
        <v>11.666666666666666</v>
      </c>
      <c r="BR143" s="2">
        <v>0.1</v>
      </c>
      <c r="BS143" s="2">
        <f t="shared" si="133"/>
        <v>1E-4</v>
      </c>
      <c r="BT143" s="2">
        <f t="shared" si="134"/>
        <v>0.98684605264736835</v>
      </c>
      <c r="BU143" s="65"/>
      <c r="BV143" s="52"/>
      <c r="BW143" s="52"/>
      <c r="BX143" s="52"/>
      <c r="BY143" s="8">
        <f t="shared" si="135"/>
        <v>0.32894868421578943</v>
      </c>
      <c r="BZ143" s="8"/>
      <c r="CA143" s="8"/>
      <c r="CB143" s="8"/>
      <c r="CC143" s="8"/>
      <c r="CD143" s="8"/>
      <c r="CE143" s="52"/>
      <c r="CL143" s="2">
        <f t="shared" si="171"/>
        <v>42000</v>
      </c>
      <c r="CM143" s="2">
        <f t="shared" si="136"/>
        <v>11.666666666666666</v>
      </c>
      <c r="CN143" s="2">
        <v>0</v>
      </c>
      <c r="CO143" s="2">
        <f t="shared" si="137"/>
        <v>0</v>
      </c>
      <c r="CP143" s="2">
        <f t="shared" si="138"/>
        <v>0</v>
      </c>
      <c r="CQ143" s="65"/>
      <c r="CR143" s="8"/>
      <c r="CS143" s="8"/>
      <c r="CT143" s="8"/>
      <c r="CU143" s="52"/>
      <c r="CV143" s="52"/>
      <c r="CW143" s="52"/>
      <c r="CX143" s="2">
        <f t="shared" si="172"/>
        <v>42000</v>
      </c>
      <c r="CY143" s="2">
        <f t="shared" si="139"/>
        <v>11.666666666666666</v>
      </c>
      <c r="CZ143" s="2">
        <v>0</v>
      </c>
      <c r="DA143" s="2">
        <f t="shared" si="140"/>
        <v>0</v>
      </c>
      <c r="DB143" s="2">
        <f t="shared" si="141"/>
        <v>0</v>
      </c>
      <c r="DC143" s="65"/>
      <c r="DD143" s="8"/>
      <c r="DE143" s="8"/>
      <c r="DF143" s="8"/>
      <c r="DG143" s="52"/>
      <c r="DH143" s="52"/>
      <c r="DI143" s="52"/>
      <c r="DJ143" s="52"/>
      <c r="DK143" s="2">
        <f t="shared" si="173"/>
        <v>42000</v>
      </c>
      <c r="DL143" s="2">
        <f t="shared" si="142"/>
        <v>11.666666666666666</v>
      </c>
      <c r="DM143" s="2">
        <v>0.1</v>
      </c>
      <c r="DN143" s="2">
        <f t="shared" si="143"/>
        <v>1E-4</v>
      </c>
      <c r="DO143" s="2">
        <f t="shared" si="144"/>
        <v>0.98684605264736835</v>
      </c>
      <c r="DP143" s="65"/>
      <c r="DQ143" s="52"/>
      <c r="DR143" s="52"/>
      <c r="DS143" s="52"/>
      <c r="DT143" s="8">
        <f t="shared" si="145"/>
        <v>0.32894868421578943</v>
      </c>
      <c r="DU143" s="8"/>
      <c r="DV143" s="8"/>
      <c r="DW143" s="8"/>
      <c r="DX143" s="8"/>
      <c r="DY143" s="8"/>
      <c r="DZ143" s="52"/>
      <c r="ER143" s="2">
        <f t="shared" si="174"/>
        <v>42000</v>
      </c>
      <c r="ES143" s="2">
        <f t="shared" si="146"/>
        <v>11.666666666666666</v>
      </c>
      <c r="ET143" s="2">
        <v>0</v>
      </c>
      <c r="EU143" s="2">
        <f t="shared" si="147"/>
        <v>0</v>
      </c>
      <c r="EV143" s="2">
        <f t="shared" si="148"/>
        <v>0</v>
      </c>
      <c r="EW143" s="65"/>
      <c r="EX143" s="8"/>
      <c r="EY143" s="8"/>
      <c r="EZ143" s="8"/>
      <c r="FA143" s="57"/>
      <c r="FB143" s="57"/>
      <c r="FC143" s="57"/>
      <c r="FD143" s="2">
        <f t="shared" si="175"/>
        <v>42000</v>
      </c>
      <c r="FE143" s="2">
        <f t="shared" si="149"/>
        <v>11.666666666666666</v>
      </c>
      <c r="FF143" s="2">
        <v>0</v>
      </c>
      <c r="FG143" s="2">
        <f t="shared" si="150"/>
        <v>0</v>
      </c>
      <c r="FH143" s="2">
        <f t="shared" si="151"/>
        <v>0</v>
      </c>
      <c r="FI143" s="65"/>
      <c r="FJ143" s="8"/>
      <c r="FK143" s="8"/>
      <c r="FL143" s="8"/>
      <c r="FM143" s="57"/>
      <c r="FN143" s="57"/>
      <c r="FO143" s="57"/>
      <c r="FP143" s="57"/>
      <c r="FQ143" s="2">
        <f t="shared" si="176"/>
        <v>42000</v>
      </c>
      <c r="FR143" s="2">
        <f t="shared" si="152"/>
        <v>11.666666666666666</v>
      </c>
      <c r="FS143" s="2">
        <v>0.1</v>
      </c>
      <c r="FT143" s="2">
        <f t="shared" si="153"/>
        <v>1E-4</v>
      </c>
      <c r="FU143" s="2">
        <f t="shared" si="154"/>
        <v>0.98684605264736835</v>
      </c>
      <c r="FV143" s="65"/>
      <c r="FZ143" s="8">
        <f t="shared" si="155"/>
        <v>0.32894868421578943</v>
      </c>
      <c r="GA143" s="8"/>
      <c r="GB143" s="8"/>
      <c r="GC143" s="8"/>
      <c r="GD143" s="8"/>
      <c r="GE143" s="8"/>
      <c r="GG143" s="57"/>
      <c r="GH143" s="57"/>
      <c r="GI143" s="57"/>
      <c r="GJ143" s="57"/>
      <c r="GK143" s="57"/>
      <c r="GL143" s="2">
        <f t="shared" si="177"/>
        <v>42000</v>
      </c>
      <c r="GM143" s="2">
        <f t="shared" si="156"/>
        <v>11.666666666666666</v>
      </c>
      <c r="GN143" s="2">
        <v>0</v>
      </c>
      <c r="GO143" s="2">
        <f t="shared" si="157"/>
        <v>0</v>
      </c>
      <c r="GP143" s="2">
        <f t="shared" si="158"/>
        <v>0</v>
      </c>
      <c r="GQ143" s="65"/>
      <c r="GR143" s="8"/>
      <c r="GS143" s="8"/>
      <c r="GT143" s="8"/>
      <c r="GU143" s="57"/>
      <c r="GV143" s="57"/>
      <c r="GW143" s="57"/>
      <c r="GX143" s="2">
        <f t="shared" si="178"/>
        <v>42000</v>
      </c>
      <c r="GY143" s="2">
        <f t="shared" si="159"/>
        <v>11.666666666666666</v>
      </c>
      <c r="GZ143" s="2">
        <v>0</v>
      </c>
      <c r="HA143" s="2">
        <f t="shared" si="160"/>
        <v>0</v>
      </c>
      <c r="HB143" s="2">
        <f t="shared" si="161"/>
        <v>0</v>
      </c>
      <c r="HC143" s="65"/>
      <c r="HD143" s="8"/>
      <c r="HE143" s="8"/>
      <c r="HF143" s="8"/>
      <c r="HG143" s="57"/>
      <c r="HH143" s="57"/>
      <c r="HI143" s="57"/>
      <c r="HJ143" s="57"/>
      <c r="HK143" s="2">
        <f t="shared" si="179"/>
        <v>42000</v>
      </c>
      <c r="HL143" s="2">
        <f t="shared" si="162"/>
        <v>11.666666666666666</v>
      </c>
      <c r="HM143" s="2">
        <v>0.1</v>
      </c>
      <c r="HN143" s="2">
        <f t="shared" si="163"/>
        <v>1E-4</v>
      </c>
      <c r="HO143" s="2">
        <f t="shared" si="164"/>
        <v>0.98684605264736835</v>
      </c>
      <c r="HP143" s="65"/>
      <c r="HQ143" s="57"/>
      <c r="HR143" s="57"/>
      <c r="HS143" s="57"/>
      <c r="HT143" s="8">
        <f t="shared" si="165"/>
        <v>0.32894868421578943</v>
      </c>
      <c r="HU143" s="8"/>
      <c r="HV143" s="8"/>
      <c r="HW143" s="8"/>
      <c r="HX143" s="8"/>
      <c r="HY143" s="8"/>
      <c r="HZ143" s="57"/>
    </row>
    <row r="144" spans="1:234" x14ac:dyDescent="0.25">
      <c r="A144" s="2">
        <f t="shared" si="166"/>
        <v>42300</v>
      </c>
      <c r="B144" s="2">
        <f t="shared" si="120"/>
        <v>11.75</v>
      </c>
      <c r="C144" s="2">
        <v>0.1</v>
      </c>
      <c r="D144" s="2">
        <f t="shared" si="121"/>
        <v>1E-4</v>
      </c>
      <c r="E144" s="2">
        <f t="shared" si="122"/>
        <v>0.98684605264736835</v>
      </c>
      <c r="F144" s="65"/>
      <c r="G144" s="8"/>
      <c r="H144" s="8"/>
      <c r="I144" s="8"/>
      <c r="J144" s="44"/>
      <c r="K144" s="44"/>
      <c r="L144" s="44"/>
      <c r="M144" s="44"/>
      <c r="N144" s="44"/>
      <c r="W144" s="2">
        <f t="shared" si="167"/>
        <v>42300</v>
      </c>
      <c r="X144" s="2">
        <f t="shared" si="123"/>
        <v>11.75</v>
      </c>
      <c r="Y144" s="2">
        <v>0.1</v>
      </c>
      <c r="Z144" s="2">
        <f t="shared" si="124"/>
        <v>1E-4</v>
      </c>
      <c r="AA144" s="2">
        <f t="shared" si="125"/>
        <v>0.82192109590356177</v>
      </c>
      <c r="AB144" s="65"/>
      <c r="AC144" s="8"/>
      <c r="AD144" s="8"/>
      <c r="AE144" s="8"/>
      <c r="AF144" s="44"/>
      <c r="AG144" s="44"/>
      <c r="AH144" s="44"/>
      <c r="AI144" s="44"/>
      <c r="AJ144" s="44"/>
      <c r="AQ144" s="2">
        <f t="shared" si="168"/>
        <v>42300</v>
      </c>
      <c r="AR144" s="2">
        <f t="shared" si="126"/>
        <v>11.75</v>
      </c>
      <c r="AS144" s="2">
        <v>0.1</v>
      </c>
      <c r="AT144" s="2">
        <f t="shared" si="127"/>
        <v>1E-4</v>
      </c>
      <c r="AU144" s="2">
        <f t="shared" si="128"/>
        <v>0.98684605264736835</v>
      </c>
      <c r="AV144" s="65"/>
      <c r="AW144" s="8"/>
      <c r="AX144" s="8"/>
      <c r="AY144" s="8"/>
      <c r="AZ144" s="52"/>
      <c r="BA144" s="52"/>
      <c r="BB144" s="52"/>
      <c r="BC144" s="2">
        <f t="shared" si="169"/>
        <v>42300</v>
      </c>
      <c r="BD144" s="2">
        <f t="shared" si="129"/>
        <v>11.75</v>
      </c>
      <c r="BE144" s="2">
        <v>0</v>
      </c>
      <c r="BF144" s="2">
        <f t="shared" si="130"/>
        <v>0</v>
      </c>
      <c r="BG144" s="2">
        <f t="shared" si="131"/>
        <v>0</v>
      </c>
      <c r="BH144" s="65"/>
      <c r="BI144" s="8"/>
      <c r="BJ144" s="8"/>
      <c r="BK144" s="8"/>
      <c r="BL144" s="52"/>
      <c r="BM144" s="52"/>
      <c r="BN144" s="52"/>
      <c r="BO144" s="52"/>
      <c r="BP144" s="2">
        <f t="shared" si="170"/>
        <v>42300</v>
      </c>
      <c r="BQ144" s="2">
        <f t="shared" si="132"/>
        <v>11.75</v>
      </c>
      <c r="BR144" s="2">
        <v>0.1</v>
      </c>
      <c r="BS144" s="2">
        <f t="shared" si="133"/>
        <v>1E-4</v>
      </c>
      <c r="BT144" s="2">
        <f t="shared" si="134"/>
        <v>0.98684605264736835</v>
      </c>
      <c r="BU144" s="65"/>
      <c r="BV144" s="52"/>
      <c r="BW144" s="52"/>
      <c r="BX144" s="52"/>
      <c r="BY144" s="8">
        <f t="shared" si="135"/>
        <v>0.65789736843157887</v>
      </c>
      <c r="BZ144" s="8"/>
      <c r="CA144" s="8"/>
      <c r="CB144" s="8"/>
      <c r="CC144" s="8"/>
      <c r="CD144" s="8"/>
      <c r="CE144" s="52"/>
      <c r="CL144" s="2">
        <f t="shared" si="171"/>
        <v>42300</v>
      </c>
      <c r="CM144" s="2">
        <f t="shared" si="136"/>
        <v>11.75</v>
      </c>
      <c r="CN144" s="2">
        <v>0.1</v>
      </c>
      <c r="CO144" s="2">
        <f t="shared" si="137"/>
        <v>1E-4</v>
      </c>
      <c r="CP144" s="2">
        <f t="shared" si="138"/>
        <v>0.98684605264736835</v>
      </c>
      <c r="CQ144" s="65"/>
      <c r="CR144" s="8"/>
      <c r="CS144" s="8"/>
      <c r="CT144" s="8"/>
      <c r="CU144" s="52"/>
      <c r="CV144" s="52"/>
      <c r="CW144" s="52"/>
      <c r="CX144" s="2">
        <f t="shared" si="172"/>
        <v>42300</v>
      </c>
      <c r="CY144" s="2">
        <f t="shared" si="139"/>
        <v>11.75</v>
      </c>
      <c r="CZ144" s="2">
        <v>0</v>
      </c>
      <c r="DA144" s="2">
        <f t="shared" si="140"/>
        <v>0</v>
      </c>
      <c r="DB144" s="2">
        <f t="shared" si="141"/>
        <v>0</v>
      </c>
      <c r="DC144" s="65"/>
      <c r="DD144" s="8"/>
      <c r="DE144" s="8"/>
      <c r="DF144" s="8"/>
      <c r="DG144" s="52"/>
      <c r="DH144" s="52"/>
      <c r="DI144" s="52"/>
      <c r="DJ144" s="52"/>
      <c r="DK144" s="2">
        <f t="shared" si="173"/>
        <v>42300</v>
      </c>
      <c r="DL144" s="2">
        <f t="shared" si="142"/>
        <v>11.75</v>
      </c>
      <c r="DM144" s="2">
        <v>0.1</v>
      </c>
      <c r="DN144" s="2">
        <f t="shared" si="143"/>
        <v>1E-4</v>
      </c>
      <c r="DO144" s="2">
        <f t="shared" si="144"/>
        <v>0.98684605264736835</v>
      </c>
      <c r="DP144" s="65"/>
      <c r="DQ144" s="52"/>
      <c r="DR144" s="52"/>
      <c r="DS144" s="52"/>
      <c r="DT144" s="8">
        <f t="shared" si="145"/>
        <v>0.65789736843157887</v>
      </c>
      <c r="DU144" s="8"/>
      <c r="DV144" s="8"/>
      <c r="DW144" s="8"/>
      <c r="DX144" s="8"/>
      <c r="DY144" s="8"/>
      <c r="DZ144" s="52"/>
      <c r="ER144" s="2">
        <f t="shared" si="174"/>
        <v>42300</v>
      </c>
      <c r="ES144" s="2">
        <f t="shared" si="146"/>
        <v>11.75</v>
      </c>
      <c r="ET144" s="2">
        <v>0.1</v>
      </c>
      <c r="EU144" s="2">
        <f t="shared" si="147"/>
        <v>1E-4</v>
      </c>
      <c r="EV144" s="2">
        <f t="shared" si="148"/>
        <v>0.98684605264736835</v>
      </c>
      <c r="EW144" s="65"/>
      <c r="EX144" s="8"/>
      <c r="EY144" s="8"/>
      <c r="EZ144" s="8"/>
      <c r="FA144" s="57"/>
      <c r="FB144" s="57"/>
      <c r="FC144" s="57"/>
      <c r="FD144" s="2">
        <f t="shared" si="175"/>
        <v>42300</v>
      </c>
      <c r="FE144" s="2">
        <f t="shared" si="149"/>
        <v>11.75</v>
      </c>
      <c r="FF144" s="2">
        <v>0</v>
      </c>
      <c r="FG144" s="2">
        <f t="shared" si="150"/>
        <v>0</v>
      </c>
      <c r="FH144" s="2">
        <f t="shared" si="151"/>
        <v>0</v>
      </c>
      <c r="FI144" s="65"/>
      <c r="FJ144" s="8"/>
      <c r="FK144" s="8"/>
      <c r="FL144" s="8"/>
      <c r="FM144" s="57"/>
      <c r="FN144" s="57"/>
      <c r="FO144" s="57"/>
      <c r="FP144" s="57"/>
      <c r="FQ144" s="2">
        <f t="shared" si="176"/>
        <v>42300</v>
      </c>
      <c r="FR144" s="2">
        <f t="shared" si="152"/>
        <v>11.75</v>
      </c>
      <c r="FS144" s="2">
        <v>0.1</v>
      </c>
      <c r="FT144" s="2">
        <f t="shared" si="153"/>
        <v>1E-4</v>
      </c>
      <c r="FU144" s="2">
        <f t="shared" si="154"/>
        <v>0.98684605264736835</v>
      </c>
      <c r="FV144" s="65"/>
      <c r="FZ144" s="8">
        <f t="shared" si="155"/>
        <v>0.65789736843157887</v>
      </c>
      <c r="GA144" s="8"/>
      <c r="GB144" s="8"/>
      <c r="GC144" s="8"/>
      <c r="GD144" s="8"/>
      <c r="GE144" s="8"/>
      <c r="GG144" s="57"/>
      <c r="GH144" s="57"/>
      <c r="GI144" s="57"/>
      <c r="GJ144" s="57"/>
      <c r="GK144" s="57"/>
      <c r="GL144" s="2">
        <f t="shared" si="177"/>
        <v>42300</v>
      </c>
      <c r="GM144" s="2">
        <f t="shared" si="156"/>
        <v>11.75</v>
      </c>
      <c r="GN144" s="2">
        <v>0.1</v>
      </c>
      <c r="GO144" s="2">
        <f t="shared" si="157"/>
        <v>1E-4</v>
      </c>
      <c r="GP144" s="2">
        <f t="shared" si="158"/>
        <v>0.98684605264736835</v>
      </c>
      <c r="GQ144" s="65"/>
      <c r="GR144" s="8"/>
      <c r="GS144" s="8"/>
      <c r="GT144" s="8"/>
      <c r="GU144" s="57"/>
      <c r="GV144" s="57"/>
      <c r="GW144" s="57"/>
      <c r="GX144" s="2">
        <f t="shared" si="178"/>
        <v>42300</v>
      </c>
      <c r="GY144" s="2">
        <f t="shared" si="159"/>
        <v>11.75</v>
      </c>
      <c r="GZ144" s="2">
        <v>0</v>
      </c>
      <c r="HA144" s="2">
        <f t="shared" si="160"/>
        <v>0</v>
      </c>
      <c r="HB144" s="2">
        <f t="shared" si="161"/>
        <v>0</v>
      </c>
      <c r="HC144" s="65"/>
      <c r="HD144" s="8"/>
      <c r="HE144" s="8"/>
      <c r="HF144" s="8"/>
      <c r="HG144" s="57"/>
      <c r="HH144" s="57"/>
      <c r="HI144" s="57"/>
      <c r="HJ144" s="57"/>
      <c r="HK144" s="2">
        <f t="shared" si="179"/>
        <v>42300</v>
      </c>
      <c r="HL144" s="2">
        <f t="shared" si="162"/>
        <v>11.75</v>
      </c>
      <c r="HM144" s="2">
        <v>0.1</v>
      </c>
      <c r="HN144" s="2">
        <f t="shared" si="163"/>
        <v>1E-4</v>
      </c>
      <c r="HO144" s="2">
        <f t="shared" si="164"/>
        <v>0.98684605264736835</v>
      </c>
      <c r="HP144" s="65"/>
      <c r="HQ144" s="57"/>
      <c r="HR144" s="57"/>
      <c r="HS144" s="57"/>
      <c r="HT144" s="8">
        <f t="shared" si="165"/>
        <v>0.65789736843157887</v>
      </c>
      <c r="HU144" s="8"/>
      <c r="HV144" s="8"/>
      <c r="HW144" s="8"/>
      <c r="HX144" s="8"/>
      <c r="HY144" s="8"/>
      <c r="HZ144" s="57"/>
    </row>
    <row r="145" spans="1:234" x14ac:dyDescent="0.25">
      <c r="A145" s="2">
        <f t="shared" si="166"/>
        <v>42600</v>
      </c>
      <c r="B145" s="2">
        <f t="shared" si="120"/>
        <v>11.833333333333334</v>
      </c>
      <c r="C145" s="2">
        <v>0.1</v>
      </c>
      <c r="D145" s="2">
        <f t="shared" si="121"/>
        <v>1E-4</v>
      </c>
      <c r="E145" s="2">
        <f t="shared" si="122"/>
        <v>0.98684605264736835</v>
      </c>
      <c r="F145" s="65"/>
      <c r="G145" s="22" t="s">
        <v>96</v>
      </c>
      <c r="H145" s="22" t="s">
        <v>110</v>
      </c>
      <c r="I145" s="22" t="s">
        <v>105</v>
      </c>
      <c r="J145" s="44"/>
      <c r="K145" s="44"/>
      <c r="L145" s="44"/>
      <c r="M145" s="44"/>
      <c r="N145" s="44"/>
      <c r="W145" s="2">
        <f t="shared" si="167"/>
        <v>42600</v>
      </c>
      <c r="X145" s="2">
        <f t="shared" si="123"/>
        <v>11.833333333333334</v>
      </c>
      <c r="Y145" s="2">
        <v>0.1</v>
      </c>
      <c r="Z145" s="2">
        <f t="shared" si="124"/>
        <v>1E-4</v>
      </c>
      <c r="AA145" s="2">
        <f t="shared" si="125"/>
        <v>0.82192109590356177</v>
      </c>
      <c r="AB145" s="65"/>
      <c r="AC145" s="22" t="s">
        <v>96</v>
      </c>
      <c r="AD145" s="22" t="s">
        <v>110</v>
      </c>
      <c r="AE145" s="22" t="s">
        <v>105</v>
      </c>
      <c r="AF145" s="44"/>
      <c r="AG145" s="44"/>
      <c r="AH145" s="44"/>
      <c r="AI145" s="44"/>
      <c r="AJ145" s="44"/>
      <c r="AQ145" s="2">
        <f t="shared" si="168"/>
        <v>42600</v>
      </c>
      <c r="AR145" s="2">
        <f t="shared" si="126"/>
        <v>11.833333333333334</v>
      </c>
      <c r="AS145" s="2">
        <v>0.1</v>
      </c>
      <c r="AT145" s="2">
        <f t="shared" si="127"/>
        <v>1E-4</v>
      </c>
      <c r="AU145" s="2">
        <f t="shared" si="128"/>
        <v>0.98684605264736835</v>
      </c>
      <c r="AV145" s="65"/>
      <c r="AW145" s="22" t="s">
        <v>96</v>
      </c>
      <c r="AX145" s="22" t="s">
        <v>110</v>
      </c>
      <c r="AY145" s="22" t="s">
        <v>105</v>
      </c>
      <c r="AZ145" s="52"/>
      <c r="BA145" s="52"/>
      <c r="BB145" s="52"/>
      <c r="BC145" s="2">
        <f t="shared" si="169"/>
        <v>42600</v>
      </c>
      <c r="BD145" s="2">
        <f t="shared" si="129"/>
        <v>11.833333333333334</v>
      </c>
      <c r="BE145" s="2">
        <v>0.1</v>
      </c>
      <c r="BF145" s="2">
        <f t="shared" si="130"/>
        <v>1E-4</v>
      </c>
      <c r="BG145" s="2">
        <f t="shared" si="131"/>
        <v>0.98684605264736835</v>
      </c>
      <c r="BH145" s="65"/>
      <c r="BI145" s="22" t="s">
        <v>96</v>
      </c>
      <c r="BJ145" s="22" t="s">
        <v>110</v>
      </c>
      <c r="BK145" s="22" t="s">
        <v>105</v>
      </c>
      <c r="BL145" s="52"/>
      <c r="BM145" s="52"/>
      <c r="BN145" s="52"/>
      <c r="BO145" s="52"/>
      <c r="BP145" s="2">
        <f t="shared" si="170"/>
        <v>42600</v>
      </c>
      <c r="BQ145" s="2">
        <f t="shared" si="132"/>
        <v>11.833333333333334</v>
      </c>
      <c r="BR145" s="2">
        <v>0.1</v>
      </c>
      <c r="BS145" s="2">
        <f t="shared" si="133"/>
        <v>1E-4</v>
      </c>
      <c r="BT145" s="2">
        <f t="shared" si="134"/>
        <v>0.98684605264736835</v>
      </c>
      <c r="BU145" s="65"/>
      <c r="BV145" s="52" t="s">
        <v>96</v>
      </c>
      <c r="BW145" s="52" t="s">
        <v>104</v>
      </c>
      <c r="BX145" s="52" t="s">
        <v>105</v>
      </c>
      <c r="BY145" s="8">
        <f t="shared" si="135"/>
        <v>0.98684605264736847</v>
      </c>
      <c r="BZ145" s="22" t="s">
        <v>114</v>
      </c>
      <c r="CA145" s="22"/>
      <c r="CB145" s="22" t="s">
        <v>114</v>
      </c>
      <c r="CC145" s="22"/>
      <c r="CD145" s="22" t="s">
        <v>114</v>
      </c>
      <c r="CE145" s="23"/>
      <c r="CL145" s="2">
        <f t="shared" si="171"/>
        <v>42600</v>
      </c>
      <c r="CM145" s="2">
        <f t="shared" si="136"/>
        <v>11.833333333333334</v>
      </c>
      <c r="CN145" s="2">
        <v>0.1</v>
      </c>
      <c r="CO145" s="2">
        <f t="shared" si="137"/>
        <v>1E-4</v>
      </c>
      <c r="CP145" s="2">
        <f t="shared" si="138"/>
        <v>0.98684605264736835</v>
      </c>
      <c r="CQ145" s="65"/>
      <c r="CR145" s="22" t="s">
        <v>96</v>
      </c>
      <c r="CS145" s="22" t="s">
        <v>110</v>
      </c>
      <c r="CT145" s="22" t="s">
        <v>105</v>
      </c>
      <c r="CU145" s="52"/>
      <c r="CV145" s="52"/>
      <c r="CW145" s="52"/>
      <c r="CX145" s="2">
        <f t="shared" si="172"/>
        <v>42600</v>
      </c>
      <c r="CY145" s="2">
        <f t="shared" si="139"/>
        <v>11.833333333333334</v>
      </c>
      <c r="CZ145" s="2">
        <v>0.1</v>
      </c>
      <c r="DA145" s="2">
        <f t="shared" si="140"/>
        <v>1E-4</v>
      </c>
      <c r="DB145" s="2">
        <f t="shared" si="141"/>
        <v>0.98684605264736835</v>
      </c>
      <c r="DC145" s="65"/>
      <c r="DD145" s="22" t="s">
        <v>96</v>
      </c>
      <c r="DE145" s="22" t="s">
        <v>110</v>
      </c>
      <c r="DF145" s="22" t="s">
        <v>105</v>
      </c>
      <c r="DG145" s="52"/>
      <c r="DH145" s="52"/>
      <c r="DI145" s="52"/>
      <c r="DJ145" s="52"/>
      <c r="DK145" s="2">
        <f t="shared" si="173"/>
        <v>42600</v>
      </c>
      <c r="DL145" s="2">
        <f t="shared" si="142"/>
        <v>11.833333333333334</v>
      </c>
      <c r="DM145" s="2">
        <v>0.1</v>
      </c>
      <c r="DN145" s="2">
        <f t="shared" si="143"/>
        <v>1E-4</v>
      </c>
      <c r="DO145" s="2">
        <f t="shared" si="144"/>
        <v>0.98684605264736835</v>
      </c>
      <c r="DP145" s="65"/>
      <c r="DQ145" s="52" t="s">
        <v>96</v>
      </c>
      <c r="DR145" s="52" t="s">
        <v>104</v>
      </c>
      <c r="DS145" s="52" t="s">
        <v>105</v>
      </c>
      <c r="DT145" s="8">
        <f t="shared" si="145"/>
        <v>0.98684605264736847</v>
      </c>
      <c r="DU145" s="22" t="s">
        <v>114</v>
      </c>
      <c r="DV145" s="22"/>
      <c r="DW145" s="22" t="s">
        <v>114</v>
      </c>
      <c r="DX145" s="22"/>
      <c r="DY145" s="22" t="s">
        <v>114</v>
      </c>
      <c r="DZ145" s="23"/>
      <c r="ER145" s="2">
        <f t="shared" si="174"/>
        <v>42600</v>
      </c>
      <c r="ES145" s="2">
        <f t="shared" si="146"/>
        <v>11.833333333333334</v>
      </c>
      <c r="ET145" s="2">
        <v>0.1</v>
      </c>
      <c r="EU145" s="2">
        <f t="shared" si="147"/>
        <v>1E-4</v>
      </c>
      <c r="EV145" s="2">
        <f t="shared" si="148"/>
        <v>0.98684605264736835</v>
      </c>
      <c r="EW145" s="65"/>
      <c r="EX145" s="22" t="s">
        <v>96</v>
      </c>
      <c r="EY145" s="22" t="s">
        <v>110</v>
      </c>
      <c r="EZ145" s="22" t="s">
        <v>105</v>
      </c>
      <c r="FA145" s="57"/>
      <c r="FB145" s="57"/>
      <c r="FC145" s="57"/>
      <c r="FD145" s="2">
        <f t="shared" si="175"/>
        <v>42600</v>
      </c>
      <c r="FE145" s="2">
        <f t="shared" si="149"/>
        <v>11.833333333333334</v>
      </c>
      <c r="FF145" s="2">
        <v>0.1</v>
      </c>
      <c r="FG145" s="2">
        <f t="shared" si="150"/>
        <v>1E-4</v>
      </c>
      <c r="FH145" s="2">
        <f t="shared" si="151"/>
        <v>0.98684605264736835</v>
      </c>
      <c r="FI145" s="65"/>
      <c r="FJ145" s="22" t="s">
        <v>96</v>
      </c>
      <c r="FK145" s="22" t="s">
        <v>110</v>
      </c>
      <c r="FL145" s="22" t="s">
        <v>105</v>
      </c>
      <c r="FM145" s="57"/>
      <c r="FN145" s="57"/>
      <c r="FO145" s="57"/>
      <c r="FP145" s="57"/>
      <c r="FQ145" s="2">
        <f t="shared" si="176"/>
        <v>42600</v>
      </c>
      <c r="FR145" s="2">
        <f t="shared" si="152"/>
        <v>11.833333333333334</v>
      </c>
      <c r="FS145" s="2">
        <v>0.1</v>
      </c>
      <c r="FT145" s="2">
        <f t="shared" si="153"/>
        <v>1E-4</v>
      </c>
      <c r="FU145" s="2">
        <f t="shared" si="154"/>
        <v>0.98684605264736835</v>
      </c>
      <c r="FV145" s="65"/>
      <c r="FW145" s="8" t="s">
        <v>96</v>
      </c>
      <c r="FX145" s="8" t="s">
        <v>104</v>
      </c>
      <c r="FY145" s="8" t="s">
        <v>105</v>
      </c>
      <c r="FZ145" s="8">
        <f t="shared" si="155"/>
        <v>0.98684605264736847</v>
      </c>
      <c r="GA145" s="22" t="s">
        <v>114</v>
      </c>
      <c r="GB145" s="22"/>
      <c r="GC145" s="22" t="s">
        <v>114</v>
      </c>
      <c r="GD145" s="22"/>
      <c r="GE145" s="22" t="s">
        <v>114</v>
      </c>
      <c r="GF145" s="22"/>
      <c r="GG145" s="57"/>
      <c r="GH145" s="57"/>
      <c r="GI145" s="57"/>
      <c r="GJ145" s="57"/>
      <c r="GK145" s="57"/>
      <c r="GL145" s="2">
        <f t="shared" si="177"/>
        <v>42600</v>
      </c>
      <c r="GM145" s="2">
        <f t="shared" si="156"/>
        <v>11.833333333333334</v>
      </c>
      <c r="GN145" s="2">
        <v>0.1</v>
      </c>
      <c r="GO145" s="2">
        <f t="shared" si="157"/>
        <v>1E-4</v>
      </c>
      <c r="GP145" s="2">
        <f t="shared" si="158"/>
        <v>0.98684605264736835</v>
      </c>
      <c r="GQ145" s="65"/>
      <c r="GR145" s="22" t="s">
        <v>96</v>
      </c>
      <c r="GS145" s="22" t="s">
        <v>110</v>
      </c>
      <c r="GT145" s="22" t="s">
        <v>105</v>
      </c>
      <c r="GU145" s="57"/>
      <c r="GV145" s="57"/>
      <c r="GW145" s="57"/>
      <c r="GX145" s="2">
        <f t="shared" si="178"/>
        <v>42600</v>
      </c>
      <c r="GY145" s="2">
        <f t="shared" si="159"/>
        <v>11.833333333333334</v>
      </c>
      <c r="GZ145" s="2">
        <v>0.1</v>
      </c>
      <c r="HA145" s="2">
        <f t="shared" si="160"/>
        <v>1E-4</v>
      </c>
      <c r="HB145" s="2">
        <f t="shared" si="161"/>
        <v>0.98684605264736835</v>
      </c>
      <c r="HC145" s="65"/>
      <c r="HD145" s="22" t="s">
        <v>96</v>
      </c>
      <c r="HE145" s="22" t="s">
        <v>110</v>
      </c>
      <c r="HF145" s="22" t="s">
        <v>105</v>
      </c>
      <c r="HG145" s="57"/>
      <c r="HH145" s="57"/>
      <c r="HI145" s="57"/>
      <c r="HJ145" s="57"/>
      <c r="HK145" s="2">
        <f t="shared" si="179"/>
        <v>42600</v>
      </c>
      <c r="HL145" s="2">
        <f t="shared" si="162"/>
        <v>11.833333333333334</v>
      </c>
      <c r="HM145" s="2">
        <v>0.1</v>
      </c>
      <c r="HN145" s="2">
        <f t="shared" si="163"/>
        <v>1E-4</v>
      </c>
      <c r="HO145" s="2">
        <f t="shared" si="164"/>
        <v>0.98684605264736835</v>
      </c>
      <c r="HP145" s="65"/>
      <c r="HQ145" s="57" t="s">
        <v>96</v>
      </c>
      <c r="HR145" s="57" t="s">
        <v>104</v>
      </c>
      <c r="HS145" s="57" t="s">
        <v>105</v>
      </c>
      <c r="HT145" s="8">
        <f t="shared" si="165"/>
        <v>0.98684605264736847</v>
      </c>
      <c r="HU145" s="22" t="s">
        <v>114</v>
      </c>
      <c r="HV145" s="22"/>
      <c r="HW145" s="22" t="s">
        <v>114</v>
      </c>
      <c r="HX145" s="22"/>
      <c r="HY145" s="22" t="s">
        <v>114</v>
      </c>
      <c r="HZ145" s="23"/>
    </row>
    <row r="146" spans="1:234" x14ac:dyDescent="0.25">
      <c r="A146" s="2">
        <f t="shared" si="166"/>
        <v>42900</v>
      </c>
      <c r="B146" s="2">
        <f t="shared" si="120"/>
        <v>11.916666666666666</v>
      </c>
      <c r="C146" s="2">
        <v>0.1</v>
      </c>
      <c r="D146" s="2">
        <f t="shared" si="121"/>
        <v>1E-4</v>
      </c>
      <c r="E146" s="2">
        <f t="shared" si="122"/>
        <v>0.98684605264736835</v>
      </c>
      <c r="F146" s="65"/>
      <c r="G146" s="8">
        <f>E146/E118*100</f>
        <v>50</v>
      </c>
      <c r="H146" s="8">
        <f>(E146-E136)/E118*100</f>
        <v>50</v>
      </c>
      <c r="I146" s="8">
        <f>(E118-E146)/E118*100</f>
        <v>50</v>
      </c>
      <c r="J146" s="44"/>
      <c r="K146" s="44"/>
      <c r="L146" s="44"/>
      <c r="M146" s="44"/>
      <c r="N146" s="44">
        <f>E146/E9*100</f>
        <v>6.25</v>
      </c>
      <c r="W146" s="2">
        <f t="shared" si="167"/>
        <v>42900</v>
      </c>
      <c r="X146" s="2">
        <f t="shared" si="123"/>
        <v>11.916666666666666</v>
      </c>
      <c r="Y146" s="2">
        <v>0.1</v>
      </c>
      <c r="Z146" s="2">
        <f t="shared" si="124"/>
        <v>1E-4</v>
      </c>
      <c r="AA146" s="2">
        <f t="shared" si="125"/>
        <v>0.82192109590356177</v>
      </c>
      <c r="AB146" s="65"/>
      <c r="AC146" s="8">
        <f>AA146/AA118*100</f>
        <v>50</v>
      </c>
      <c r="AD146" s="8">
        <f>(AA146-AA136)/AA118*100</f>
        <v>50</v>
      </c>
      <c r="AE146" s="8">
        <f>(AA118-AA146)/AA118*100</f>
        <v>50</v>
      </c>
      <c r="AF146" s="44"/>
      <c r="AG146" s="44"/>
      <c r="AH146" s="44"/>
      <c r="AI146" s="44"/>
      <c r="AJ146" s="44">
        <f>AA146/AA9*100</f>
        <v>5.882352941176471</v>
      </c>
      <c r="AQ146" s="2">
        <f t="shared" si="168"/>
        <v>42900</v>
      </c>
      <c r="AR146" s="2">
        <f t="shared" si="126"/>
        <v>11.916666666666666</v>
      </c>
      <c r="AS146" s="2">
        <v>0.1</v>
      </c>
      <c r="AT146" s="2">
        <f t="shared" si="127"/>
        <v>1E-4</v>
      </c>
      <c r="AU146" s="2">
        <f t="shared" si="128"/>
        <v>0.98684605264736835</v>
      </c>
      <c r="AV146" s="65"/>
      <c r="AW146" s="8">
        <f>AU146/AU118*100</f>
        <v>50</v>
      </c>
      <c r="AX146" s="8">
        <f>(AU146-AU136)/AU118*100</f>
        <v>50</v>
      </c>
      <c r="AY146" s="8">
        <f>(AU118-AU146)/AU118*100</f>
        <v>50</v>
      </c>
      <c r="AZ146" s="52"/>
      <c r="BA146" s="52"/>
      <c r="BB146" s="52"/>
      <c r="BC146" s="2">
        <f t="shared" si="169"/>
        <v>42900</v>
      </c>
      <c r="BD146" s="2">
        <f t="shared" si="129"/>
        <v>11.916666666666666</v>
      </c>
      <c r="BE146" s="2">
        <v>0.1</v>
      </c>
      <c r="BF146" s="2">
        <f t="shared" si="130"/>
        <v>1E-4</v>
      </c>
      <c r="BG146" s="2">
        <f t="shared" si="131"/>
        <v>0.98684605264736835</v>
      </c>
      <c r="BH146" s="65"/>
      <c r="BI146" s="8">
        <f>BG146/BG118*100</f>
        <v>50</v>
      </c>
      <c r="BJ146" s="8">
        <f>(BG146-BG136)/BG118*100</f>
        <v>50</v>
      </c>
      <c r="BK146" s="8">
        <f>(BG118-BG146)/BG118*100</f>
        <v>50</v>
      </c>
      <c r="BL146" s="52"/>
      <c r="BM146" s="52"/>
      <c r="BN146" s="52"/>
      <c r="BO146" s="52"/>
      <c r="BP146" s="2">
        <f t="shared" si="170"/>
        <v>42900</v>
      </c>
      <c r="BQ146" s="2">
        <f t="shared" si="132"/>
        <v>11.916666666666666</v>
      </c>
      <c r="BR146" s="2">
        <v>0.1</v>
      </c>
      <c r="BS146" s="2">
        <f t="shared" si="133"/>
        <v>1E-4</v>
      </c>
      <c r="BT146" s="2">
        <f t="shared" si="134"/>
        <v>0.98684605264736835</v>
      </c>
      <c r="BU146" s="65"/>
      <c r="BV146" s="52">
        <f>BT146/BT118*100</f>
        <v>50</v>
      </c>
      <c r="BW146" s="52">
        <f>(BT146-BT136)/BT118*100</f>
        <v>50</v>
      </c>
      <c r="BX146" s="52">
        <f>(BT118-BT146)/BT118*100</f>
        <v>50</v>
      </c>
      <c r="BY146" s="8">
        <f t="shared" si="135"/>
        <v>0.98684605264736847</v>
      </c>
      <c r="BZ146" s="8">
        <f>AVERAGEA(AW146, BI146, BV146)</f>
        <v>50</v>
      </c>
      <c r="CA146" s="8">
        <f>_xlfn.STDEV.P(AW146, BI146,BV146)</f>
        <v>0</v>
      </c>
      <c r="CB146" s="8">
        <f>AVERAGEA(AX146, BJ146,BW146)</f>
        <v>50</v>
      </c>
      <c r="CC146" s="8">
        <f>_xlfn.STDEV.P(AX146, BJ146,BW146)</f>
        <v>0</v>
      </c>
      <c r="CD146" s="8">
        <f>AVERAGEA(AY146, BK146,BX146)</f>
        <v>50</v>
      </c>
      <c r="CE146" s="52">
        <f>_xlfn.STDEV.P(AY146, BK146,BX146)</f>
        <v>0</v>
      </c>
      <c r="CL146" s="2">
        <f t="shared" si="171"/>
        <v>42900</v>
      </c>
      <c r="CM146" s="2">
        <f t="shared" si="136"/>
        <v>11.916666666666666</v>
      </c>
      <c r="CN146" s="2">
        <v>0.1</v>
      </c>
      <c r="CO146" s="2">
        <f t="shared" si="137"/>
        <v>1E-4</v>
      </c>
      <c r="CP146" s="2">
        <f t="shared" si="138"/>
        <v>0.98684605264736835</v>
      </c>
      <c r="CQ146" s="65"/>
      <c r="CR146" s="8">
        <f>CP146/CP118*100</f>
        <v>50</v>
      </c>
      <c r="CS146" s="8">
        <f>(CP146-CP136)/CP118*100</f>
        <v>50</v>
      </c>
      <c r="CT146" s="8">
        <f>(CP118-CP146)/CP118*100</f>
        <v>50</v>
      </c>
      <c r="CU146" s="52"/>
      <c r="CV146" s="52"/>
      <c r="CW146" s="52"/>
      <c r="CX146" s="2">
        <f t="shared" si="172"/>
        <v>42900</v>
      </c>
      <c r="CY146" s="2">
        <f t="shared" si="139"/>
        <v>11.916666666666666</v>
      </c>
      <c r="CZ146" s="2">
        <v>0.1</v>
      </c>
      <c r="DA146" s="2">
        <f t="shared" si="140"/>
        <v>1E-4</v>
      </c>
      <c r="DB146" s="2">
        <f t="shared" si="141"/>
        <v>0.98684605264736835</v>
      </c>
      <c r="DC146" s="65"/>
      <c r="DD146" s="8">
        <f>DB146/DB118*100</f>
        <v>50</v>
      </c>
      <c r="DE146" s="8">
        <f>(DB146-DB136)/DB118*100</f>
        <v>50</v>
      </c>
      <c r="DF146" s="8">
        <f>(DB118-DB146)/DB118*100</f>
        <v>50</v>
      </c>
      <c r="DG146" s="52"/>
      <c r="DH146" s="52"/>
      <c r="DI146" s="52"/>
      <c r="DJ146" s="52"/>
      <c r="DK146" s="2">
        <f t="shared" si="173"/>
        <v>42900</v>
      </c>
      <c r="DL146" s="2">
        <f t="shared" si="142"/>
        <v>11.916666666666666</v>
      </c>
      <c r="DM146" s="2">
        <v>0.1</v>
      </c>
      <c r="DN146" s="2">
        <f t="shared" si="143"/>
        <v>1E-4</v>
      </c>
      <c r="DO146" s="2">
        <f t="shared" si="144"/>
        <v>0.98684605264736835</v>
      </c>
      <c r="DP146" s="65"/>
      <c r="DQ146" s="52">
        <f>DO146/DO118*100</f>
        <v>50</v>
      </c>
      <c r="DR146" s="52">
        <f>(DO146-DO136)/DO118*100</f>
        <v>50</v>
      </c>
      <c r="DS146" s="52">
        <f>(DO118-DO146)/DO118*100</f>
        <v>50</v>
      </c>
      <c r="DT146" s="8">
        <f t="shared" si="145"/>
        <v>0.98684605264736847</v>
      </c>
      <c r="DU146" s="8">
        <f>AVERAGEA(CR146, DD146, DQ146)</f>
        <v>50</v>
      </c>
      <c r="DV146" s="8">
        <f>_xlfn.STDEV.P(CR146, DD146,DQ146)</f>
        <v>0</v>
      </c>
      <c r="DW146" s="8">
        <f>AVERAGEA(CS146, DE146,DR146)</f>
        <v>50</v>
      </c>
      <c r="DX146" s="8">
        <f>_xlfn.STDEV.P(CS146, DE146,DR146)</f>
        <v>0</v>
      </c>
      <c r="DY146" s="8">
        <f>AVERAGEA(CT146, DF146,DS146)</f>
        <v>50</v>
      </c>
      <c r="DZ146" s="52">
        <f>_xlfn.STDEV.P(CT146, DF146,DS146)</f>
        <v>0</v>
      </c>
      <c r="ER146" s="2">
        <f t="shared" si="174"/>
        <v>42900</v>
      </c>
      <c r="ES146" s="2">
        <f t="shared" si="146"/>
        <v>11.916666666666666</v>
      </c>
      <c r="ET146" s="2">
        <v>0.1</v>
      </c>
      <c r="EU146" s="2">
        <f t="shared" si="147"/>
        <v>1E-4</v>
      </c>
      <c r="EV146" s="2">
        <f t="shared" si="148"/>
        <v>0.98684605264736835</v>
      </c>
      <c r="EW146" s="65"/>
      <c r="EX146" s="8">
        <f>EV146/EV118*100</f>
        <v>50</v>
      </c>
      <c r="EY146" s="8">
        <f>(EV146-EV136)/EV118*100</f>
        <v>50</v>
      </c>
      <c r="EZ146" s="8">
        <f>(EV118-EV146)/EV118*100</f>
        <v>50</v>
      </c>
      <c r="FA146" s="57"/>
      <c r="FB146" s="57"/>
      <c r="FC146" s="57"/>
      <c r="FD146" s="2">
        <f t="shared" si="175"/>
        <v>42900</v>
      </c>
      <c r="FE146" s="2">
        <f t="shared" si="149"/>
        <v>11.916666666666666</v>
      </c>
      <c r="FF146" s="2">
        <v>0.1</v>
      </c>
      <c r="FG146" s="2">
        <f t="shared" si="150"/>
        <v>1E-4</v>
      </c>
      <c r="FH146" s="2">
        <f t="shared" si="151"/>
        <v>0.98684605264736835</v>
      </c>
      <c r="FI146" s="65"/>
      <c r="FJ146" s="8">
        <f>FH146/FH118*100</f>
        <v>50</v>
      </c>
      <c r="FK146" s="8">
        <f>(FH146-FH136)/FH118*100</f>
        <v>50</v>
      </c>
      <c r="FL146" s="8">
        <f>(FH118-FH146)/FH118*100</f>
        <v>50</v>
      </c>
      <c r="FM146" s="57"/>
      <c r="FN146" s="57"/>
      <c r="FO146" s="57"/>
      <c r="FP146" s="57"/>
      <c r="FQ146" s="2">
        <f t="shared" si="176"/>
        <v>42900</v>
      </c>
      <c r="FR146" s="2">
        <f t="shared" si="152"/>
        <v>11.916666666666666</v>
      </c>
      <c r="FS146" s="2">
        <v>0.1</v>
      </c>
      <c r="FT146" s="2">
        <f t="shared" si="153"/>
        <v>1E-4</v>
      </c>
      <c r="FU146" s="2">
        <f t="shared" si="154"/>
        <v>0.98684605264736835</v>
      </c>
      <c r="FV146" s="65"/>
      <c r="FW146" s="8">
        <f>FU146/FU118*100</f>
        <v>50</v>
      </c>
      <c r="FX146" s="8">
        <f>(FU146-FU136)/FU118*100</f>
        <v>50</v>
      </c>
      <c r="FY146" s="8">
        <f>(FU118-FU146)/FU118*100</f>
        <v>50</v>
      </c>
      <c r="FZ146" s="8">
        <f t="shared" si="155"/>
        <v>0.98684605264736847</v>
      </c>
      <c r="GA146" s="8">
        <f>AVERAGEA(EX146, FJ146, FW146)</f>
        <v>50</v>
      </c>
      <c r="GB146" s="8">
        <f>_xlfn.STDEV.P(EX146, FJ146,FW146)</f>
        <v>0</v>
      </c>
      <c r="GC146" s="8">
        <f>AVERAGEA(EY146, FK146,FX146)</f>
        <v>50</v>
      </c>
      <c r="GD146" s="8">
        <f>_xlfn.STDEV.P(EY146, FK146,FX146)</f>
        <v>0</v>
      </c>
      <c r="GE146" s="8">
        <f>AVERAGEA(EZ146, FL146,FY146)</f>
        <v>50</v>
      </c>
      <c r="GF146" s="8">
        <f>_xlfn.STDEV.P(EZ146, FL146,FY146)</f>
        <v>0</v>
      </c>
      <c r="GG146" s="57"/>
      <c r="GH146" s="57"/>
      <c r="GI146" s="57"/>
      <c r="GJ146" s="57"/>
      <c r="GK146" s="57"/>
      <c r="GL146" s="2">
        <f t="shared" si="177"/>
        <v>42900</v>
      </c>
      <c r="GM146" s="2">
        <f t="shared" si="156"/>
        <v>11.916666666666666</v>
      </c>
      <c r="GN146" s="2">
        <v>0.1</v>
      </c>
      <c r="GO146" s="2">
        <f t="shared" si="157"/>
        <v>1E-4</v>
      </c>
      <c r="GP146" s="2">
        <f t="shared" si="158"/>
        <v>0.98684605264736835</v>
      </c>
      <c r="GQ146" s="65"/>
      <c r="GR146" s="8">
        <f>GP146/GP118*100</f>
        <v>50</v>
      </c>
      <c r="GS146" s="8">
        <f>(GP146-GP136)/GP118*100</f>
        <v>50</v>
      </c>
      <c r="GT146" s="8">
        <f>(GP118-GP146)/GP118*100</f>
        <v>50</v>
      </c>
      <c r="GU146" s="57"/>
      <c r="GV146" s="57"/>
      <c r="GW146" s="57"/>
      <c r="GX146" s="2">
        <f t="shared" si="178"/>
        <v>42900</v>
      </c>
      <c r="GY146" s="2">
        <f t="shared" si="159"/>
        <v>11.916666666666666</v>
      </c>
      <c r="GZ146" s="2">
        <v>0.1</v>
      </c>
      <c r="HA146" s="2">
        <f t="shared" si="160"/>
        <v>1E-4</v>
      </c>
      <c r="HB146" s="2">
        <f t="shared" si="161"/>
        <v>0.98684605264736835</v>
      </c>
      <c r="HC146" s="65"/>
      <c r="HD146" s="8">
        <f>HB146/HB118*100</f>
        <v>50</v>
      </c>
      <c r="HE146" s="8">
        <f>(HB146-HB136)/HB118*100</f>
        <v>50</v>
      </c>
      <c r="HF146" s="8">
        <f>(HB118-HB146)/HB118*100</f>
        <v>50</v>
      </c>
      <c r="HG146" s="57"/>
      <c r="HH146" s="57"/>
      <c r="HI146" s="57"/>
      <c r="HJ146" s="57"/>
      <c r="HK146" s="2">
        <f t="shared" si="179"/>
        <v>42900</v>
      </c>
      <c r="HL146" s="2">
        <f t="shared" si="162"/>
        <v>11.916666666666666</v>
      </c>
      <c r="HM146" s="2">
        <v>0.1</v>
      </c>
      <c r="HN146" s="2">
        <f t="shared" si="163"/>
        <v>1E-4</v>
      </c>
      <c r="HO146" s="2">
        <f t="shared" si="164"/>
        <v>0.98684605264736835</v>
      </c>
      <c r="HP146" s="65"/>
      <c r="HQ146" s="57">
        <f>HO146/HO118*100</f>
        <v>50</v>
      </c>
      <c r="HR146" s="57">
        <f>(HO146-HO136)/HO118*100</f>
        <v>50</v>
      </c>
      <c r="HS146" s="57">
        <f>(HO118-HO146)/HO118*100</f>
        <v>50</v>
      </c>
      <c r="HT146" s="8">
        <f t="shared" si="165"/>
        <v>0.98684605264736847</v>
      </c>
      <c r="HU146" s="8">
        <f>AVERAGEA(GR146, HD146, HQ146)</f>
        <v>50</v>
      </c>
      <c r="HV146" s="8">
        <f>_xlfn.STDEV.P(GR146, HD146,HQ146)</f>
        <v>0</v>
      </c>
      <c r="HW146" s="8">
        <f>AVERAGEA(GS146, HE146,HR146)</f>
        <v>50</v>
      </c>
      <c r="HX146" s="8">
        <f>_xlfn.STDEV.P(GS146, HE146,HR146)</f>
        <v>0</v>
      </c>
      <c r="HY146" s="8">
        <f>AVERAGEA(GT146, HF146,HS146)</f>
        <v>50</v>
      </c>
      <c r="HZ146" s="57">
        <f>_xlfn.STDEV.P(GT146, HF146,HS146)</f>
        <v>0</v>
      </c>
    </row>
    <row r="147" spans="1:234" x14ac:dyDescent="0.25">
      <c r="A147" s="2">
        <f t="shared" si="166"/>
        <v>43200</v>
      </c>
      <c r="B147" s="2">
        <f t="shared" si="120"/>
        <v>12</v>
      </c>
      <c r="C147" s="2">
        <v>0</v>
      </c>
      <c r="D147" s="2">
        <f t="shared" si="121"/>
        <v>0</v>
      </c>
      <c r="E147" s="2">
        <f t="shared" si="122"/>
        <v>0</v>
      </c>
      <c r="F147" s="67" t="s">
        <v>94</v>
      </c>
      <c r="G147" s="8"/>
      <c r="H147" s="8"/>
      <c r="I147" s="8"/>
      <c r="J147" s="44"/>
      <c r="K147" s="44"/>
      <c r="L147" s="44"/>
      <c r="M147" s="44"/>
      <c r="N147" s="44"/>
      <c r="W147" s="2">
        <f t="shared" si="167"/>
        <v>43200</v>
      </c>
      <c r="X147" s="2">
        <f t="shared" si="123"/>
        <v>12</v>
      </c>
      <c r="Y147" s="2">
        <v>0</v>
      </c>
      <c r="Z147" s="2">
        <f t="shared" si="124"/>
        <v>0</v>
      </c>
      <c r="AA147" s="2">
        <f t="shared" si="125"/>
        <v>0</v>
      </c>
      <c r="AB147" s="67" t="s">
        <v>94</v>
      </c>
      <c r="AC147" s="8"/>
      <c r="AD147" s="8"/>
      <c r="AE147" s="8"/>
      <c r="AF147" s="44"/>
      <c r="AG147" s="44"/>
      <c r="AH147" s="44"/>
      <c r="AI147" s="44"/>
      <c r="AJ147" s="44"/>
      <c r="AQ147" s="2">
        <f t="shared" si="168"/>
        <v>43200</v>
      </c>
      <c r="AR147" s="2">
        <f t="shared" si="126"/>
        <v>12</v>
      </c>
      <c r="AS147" s="2">
        <v>0</v>
      </c>
      <c r="AT147" s="2">
        <f t="shared" si="127"/>
        <v>0</v>
      </c>
      <c r="AU147" s="2">
        <f t="shared" si="128"/>
        <v>0</v>
      </c>
      <c r="AV147" s="67" t="s">
        <v>94</v>
      </c>
      <c r="AW147" s="8"/>
      <c r="AX147" s="8"/>
      <c r="AY147" s="8"/>
      <c r="AZ147" s="52"/>
      <c r="BA147" s="52"/>
      <c r="BB147" s="52"/>
      <c r="BC147" s="2">
        <f t="shared" si="169"/>
        <v>43200</v>
      </c>
      <c r="BD147" s="2">
        <f t="shared" si="129"/>
        <v>12</v>
      </c>
      <c r="BE147" s="2">
        <v>0</v>
      </c>
      <c r="BF147" s="2">
        <f t="shared" si="130"/>
        <v>0</v>
      </c>
      <c r="BG147" s="2">
        <f t="shared" si="131"/>
        <v>0</v>
      </c>
      <c r="BH147" s="67" t="s">
        <v>94</v>
      </c>
      <c r="BI147" s="8"/>
      <c r="BJ147" s="8"/>
      <c r="BK147" s="8"/>
      <c r="BL147" s="52"/>
      <c r="BM147" s="52"/>
      <c r="BN147" s="52"/>
      <c r="BO147" s="52"/>
      <c r="BP147" s="2">
        <f t="shared" si="170"/>
        <v>43200</v>
      </c>
      <c r="BQ147" s="2">
        <f t="shared" si="132"/>
        <v>12</v>
      </c>
      <c r="BR147" s="2">
        <v>0</v>
      </c>
      <c r="BS147" s="2">
        <f t="shared" si="133"/>
        <v>0</v>
      </c>
      <c r="BT147" s="2">
        <f t="shared" si="134"/>
        <v>0</v>
      </c>
      <c r="BU147" s="67" t="s">
        <v>94</v>
      </c>
      <c r="BV147" s="52"/>
      <c r="BW147" s="52"/>
      <c r="BX147" s="52"/>
      <c r="BY147" s="8">
        <f t="shared" si="135"/>
        <v>0</v>
      </c>
      <c r="BZ147" s="8"/>
      <c r="CA147" s="8"/>
      <c r="CB147" s="8"/>
      <c r="CC147" s="8"/>
      <c r="CD147" s="8"/>
      <c r="CE147" s="52"/>
      <c r="CL147" s="2">
        <f t="shared" si="171"/>
        <v>43200</v>
      </c>
      <c r="CM147" s="2">
        <f t="shared" si="136"/>
        <v>12</v>
      </c>
      <c r="CN147" s="2">
        <v>0</v>
      </c>
      <c r="CO147" s="2">
        <f t="shared" si="137"/>
        <v>0</v>
      </c>
      <c r="CP147" s="2">
        <f t="shared" si="138"/>
        <v>0</v>
      </c>
      <c r="CQ147" s="67" t="s">
        <v>94</v>
      </c>
      <c r="CR147" s="8"/>
      <c r="CS147" s="8"/>
      <c r="CT147" s="8"/>
      <c r="CU147" s="52"/>
      <c r="CV147" s="52"/>
      <c r="CW147" s="52"/>
      <c r="CX147" s="2">
        <f t="shared" si="172"/>
        <v>43200</v>
      </c>
      <c r="CY147" s="2">
        <f t="shared" si="139"/>
        <v>12</v>
      </c>
      <c r="CZ147" s="2">
        <v>0</v>
      </c>
      <c r="DA147" s="2">
        <f t="shared" si="140"/>
        <v>0</v>
      </c>
      <c r="DB147" s="2">
        <f t="shared" si="141"/>
        <v>0</v>
      </c>
      <c r="DC147" s="67" t="s">
        <v>94</v>
      </c>
      <c r="DD147" s="8"/>
      <c r="DE147" s="8"/>
      <c r="DF147" s="8"/>
      <c r="DG147" s="52"/>
      <c r="DH147" s="52"/>
      <c r="DI147" s="52"/>
      <c r="DJ147" s="52"/>
      <c r="DK147" s="2">
        <f t="shared" si="173"/>
        <v>43200</v>
      </c>
      <c r="DL147" s="2">
        <f t="shared" si="142"/>
        <v>12</v>
      </c>
      <c r="DM147" s="2">
        <v>0</v>
      </c>
      <c r="DN147" s="2">
        <f t="shared" si="143"/>
        <v>0</v>
      </c>
      <c r="DO147" s="2">
        <f t="shared" si="144"/>
        <v>0</v>
      </c>
      <c r="DP147" s="67" t="s">
        <v>94</v>
      </c>
      <c r="DQ147" s="52"/>
      <c r="DR147" s="52"/>
      <c r="DS147" s="52"/>
      <c r="DT147" s="8">
        <f t="shared" si="145"/>
        <v>0</v>
      </c>
      <c r="DU147" s="8"/>
      <c r="DV147" s="8"/>
      <c r="DW147" s="8"/>
      <c r="DX147" s="8"/>
      <c r="DY147" s="8"/>
      <c r="DZ147" s="52"/>
      <c r="ER147" s="2">
        <f t="shared" si="174"/>
        <v>43200</v>
      </c>
      <c r="ES147" s="2">
        <f t="shared" si="146"/>
        <v>12</v>
      </c>
      <c r="ET147" s="2">
        <v>0</v>
      </c>
      <c r="EU147" s="2">
        <f t="shared" si="147"/>
        <v>0</v>
      </c>
      <c r="EV147" s="2">
        <f t="shared" si="148"/>
        <v>0</v>
      </c>
      <c r="EW147" s="67" t="s">
        <v>94</v>
      </c>
      <c r="EX147" s="8"/>
      <c r="EY147" s="8"/>
      <c r="EZ147" s="8"/>
      <c r="FA147" s="57"/>
      <c r="FB147" s="57"/>
      <c r="FC147" s="57"/>
      <c r="FD147" s="2">
        <f t="shared" si="175"/>
        <v>43200</v>
      </c>
      <c r="FE147" s="2">
        <f t="shared" si="149"/>
        <v>12</v>
      </c>
      <c r="FF147" s="2">
        <v>0</v>
      </c>
      <c r="FG147" s="2">
        <f t="shared" si="150"/>
        <v>0</v>
      </c>
      <c r="FH147" s="2">
        <f t="shared" si="151"/>
        <v>0</v>
      </c>
      <c r="FI147" s="67" t="s">
        <v>94</v>
      </c>
      <c r="FJ147" s="8"/>
      <c r="FK147" s="8"/>
      <c r="FL147" s="8"/>
      <c r="FM147" s="57"/>
      <c r="FN147" s="57"/>
      <c r="FO147" s="57"/>
      <c r="FP147" s="57"/>
      <c r="FQ147" s="2">
        <f t="shared" si="176"/>
        <v>43200</v>
      </c>
      <c r="FR147" s="2">
        <f t="shared" si="152"/>
        <v>12</v>
      </c>
      <c r="FS147" s="2">
        <v>0</v>
      </c>
      <c r="FT147" s="2">
        <f t="shared" si="153"/>
        <v>0</v>
      </c>
      <c r="FU147" s="2">
        <f t="shared" si="154"/>
        <v>0</v>
      </c>
      <c r="FV147" s="67" t="s">
        <v>94</v>
      </c>
      <c r="FZ147" s="8">
        <f t="shared" si="155"/>
        <v>0</v>
      </c>
      <c r="GA147" s="8"/>
      <c r="GB147" s="8"/>
      <c r="GC147" s="8"/>
      <c r="GD147" s="8"/>
      <c r="GE147" s="8"/>
      <c r="GG147" s="57"/>
      <c r="GH147" s="57"/>
      <c r="GI147" s="57"/>
      <c r="GJ147" s="57"/>
      <c r="GK147" s="57"/>
      <c r="GL147" s="2">
        <f t="shared" si="177"/>
        <v>43200</v>
      </c>
      <c r="GM147" s="2">
        <f t="shared" si="156"/>
        <v>12</v>
      </c>
      <c r="GN147" s="2">
        <v>0</v>
      </c>
      <c r="GO147" s="2">
        <f t="shared" si="157"/>
        <v>0</v>
      </c>
      <c r="GP147" s="2">
        <f t="shared" si="158"/>
        <v>0</v>
      </c>
      <c r="GQ147" s="67" t="s">
        <v>94</v>
      </c>
      <c r="GR147" s="8"/>
      <c r="GS147" s="8"/>
      <c r="GT147" s="8"/>
      <c r="GU147" s="57"/>
      <c r="GV147" s="57"/>
      <c r="GW147" s="57"/>
      <c r="GX147" s="2">
        <f t="shared" si="178"/>
        <v>43200</v>
      </c>
      <c r="GY147" s="2">
        <f t="shared" si="159"/>
        <v>12</v>
      </c>
      <c r="GZ147" s="2">
        <v>0</v>
      </c>
      <c r="HA147" s="2">
        <f t="shared" si="160"/>
        <v>0</v>
      </c>
      <c r="HB147" s="2">
        <f t="shared" si="161"/>
        <v>0</v>
      </c>
      <c r="HC147" s="67" t="s">
        <v>94</v>
      </c>
      <c r="HD147" s="8"/>
      <c r="HE147" s="8"/>
      <c r="HF147" s="8"/>
      <c r="HG147" s="57"/>
      <c r="HH147" s="57"/>
      <c r="HI147" s="57"/>
      <c r="HJ147" s="57"/>
      <c r="HK147" s="2">
        <f t="shared" si="179"/>
        <v>43200</v>
      </c>
      <c r="HL147" s="2">
        <f t="shared" si="162"/>
        <v>12</v>
      </c>
      <c r="HM147" s="2">
        <v>0</v>
      </c>
      <c r="HN147" s="2">
        <f t="shared" si="163"/>
        <v>0</v>
      </c>
      <c r="HO147" s="2">
        <f t="shared" si="164"/>
        <v>0</v>
      </c>
      <c r="HP147" s="67" t="s">
        <v>94</v>
      </c>
      <c r="HQ147" s="57"/>
      <c r="HR147" s="57"/>
      <c r="HS147" s="57"/>
      <c r="HT147" s="8">
        <f t="shared" si="165"/>
        <v>0</v>
      </c>
      <c r="HU147" s="8"/>
      <c r="HV147" s="8"/>
      <c r="HW147" s="8"/>
      <c r="HX147" s="8"/>
      <c r="HY147" s="8"/>
      <c r="HZ147" s="57"/>
    </row>
    <row r="148" spans="1:234" x14ac:dyDescent="0.25">
      <c r="A148" s="2">
        <f t="shared" si="166"/>
        <v>43500</v>
      </c>
      <c r="B148" s="2">
        <f t="shared" si="120"/>
        <v>12.083333333333334</v>
      </c>
      <c r="C148" s="2">
        <v>0</v>
      </c>
      <c r="D148" s="2">
        <f t="shared" si="121"/>
        <v>0</v>
      </c>
      <c r="E148" s="2">
        <f t="shared" si="122"/>
        <v>0</v>
      </c>
      <c r="F148" s="68"/>
      <c r="G148" s="8"/>
      <c r="H148" s="8"/>
      <c r="I148" s="8"/>
      <c r="J148" s="44"/>
      <c r="K148" s="44"/>
      <c r="L148" s="44"/>
      <c r="M148" s="44"/>
      <c r="N148" s="44"/>
      <c r="W148" s="2">
        <f t="shared" si="167"/>
        <v>43500</v>
      </c>
      <c r="X148" s="2">
        <f t="shared" si="123"/>
        <v>12.083333333333334</v>
      </c>
      <c r="Y148" s="2">
        <v>0</v>
      </c>
      <c r="Z148" s="2">
        <f t="shared" si="124"/>
        <v>0</v>
      </c>
      <c r="AA148" s="2">
        <f t="shared" si="125"/>
        <v>0</v>
      </c>
      <c r="AB148" s="68"/>
      <c r="AC148" s="8"/>
      <c r="AD148" s="8"/>
      <c r="AE148" s="8"/>
      <c r="AF148" s="44"/>
      <c r="AG148" s="44"/>
      <c r="AH148" s="44"/>
      <c r="AI148" s="44"/>
      <c r="AJ148" s="44"/>
      <c r="AQ148" s="2">
        <f t="shared" si="168"/>
        <v>43500</v>
      </c>
      <c r="AR148" s="2">
        <f t="shared" si="126"/>
        <v>12.083333333333334</v>
      </c>
      <c r="AS148" s="2">
        <v>0</v>
      </c>
      <c r="AT148" s="2">
        <f t="shared" si="127"/>
        <v>0</v>
      </c>
      <c r="AU148" s="2">
        <f t="shared" si="128"/>
        <v>0</v>
      </c>
      <c r="AV148" s="68"/>
      <c r="AW148" s="8"/>
      <c r="AX148" s="8"/>
      <c r="AY148" s="8"/>
      <c r="AZ148" s="52"/>
      <c r="BA148" s="52"/>
      <c r="BB148" s="52"/>
      <c r="BC148" s="2">
        <f t="shared" si="169"/>
        <v>43500</v>
      </c>
      <c r="BD148" s="2">
        <f t="shared" si="129"/>
        <v>12.083333333333334</v>
      </c>
      <c r="BE148" s="2">
        <v>0</v>
      </c>
      <c r="BF148" s="2">
        <f t="shared" si="130"/>
        <v>0</v>
      </c>
      <c r="BG148" s="2">
        <f t="shared" si="131"/>
        <v>0</v>
      </c>
      <c r="BH148" s="68"/>
      <c r="BI148" s="8"/>
      <c r="BJ148" s="8"/>
      <c r="BK148" s="8"/>
      <c r="BL148" s="52"/>
      <c r="BM148" s="52"/>
      <c r="BN148" s="52"/>
      <c r="BO148" s="52"/>
      <c r="BP148" s="2">
        <f t="shared" si="170"/>
        <v>43500</v>
      </c>
      <c r="BQ148" s="2">
        <f t="shared" si="132"/>
        <v>12.083333333333334</v>
      </c>
      <c r="BR148" s="2">
        <v>0</v>
      </c>
      <c r="BS148" s="2">
        <f t="shared" si="133"/>
        <v>0</v>
      </c>
      <c r="BT148" s="2">
        <f t="shared" si="134"/>
        <v>0</v>
      </c>
      <c r="BU148" s="68"/>
      <c r="BV148" s="52"/>
      <c r="BW148" s="52"/>
      <c r="BX148" s="52"/>
      <c r="BY148" s="8">
        <f t="shared" si="135"/>
        <v>0</v>
      </c>
      <c r="BZ148" s="8"/>
      <c r="CA148" s="8"/>
      <c r="CB148" s="8"/>
      <c r="CC148" s="8"/>
      <c r="CD148" s="8"/>
      <c r="CE148" s="52"/>
      <c r="CL148" s="2">
        <f t="shared" si="171"/>
        <v>43500</v>
      </c>
      <c r="CM148" s="2">
        <f t="shared" si="136"/>
        <v>12.083333333333334</v>
      </c>
      <c r="CN148" s="2">
        <v>0</v>
      </c>
      <c r="CO148" s="2">
        <f t="shared" si="137"/>
        <v>0</v>
      </c>
      <c r="CP148" s="2">
        <f t="shared" si="138"/>
        <v>0</v>
      </c>
      <c r="CQ148" s="68"/>
      <c r="CR148" s="8"/>
      <c r="CS148" s="8"/>
      <c r="CT148" s="8"/>
      <c r="CU148" s="52"/>
      <c r="CV148" s="52"/>
      <c r="CW148" s="52"/>
      <c r="CX148" s="2">
        <f t="shared" si="172"/>
        <v>43500</v>
      </c>
      <c r="CY148" s="2">
        <f t="shared" si="139"/>
        <v>12.083333333333334</v>
      </c>
      <c r="CZ148" s="2">
        <v>0</v>
      </c>
      <c r="DA148" s="2">
        <f t="shared" si="140"/>
        <v>0</v>
      </c>
      <c r="DB148" s="2">
        <f t="shared" si="141"/>
        <v>0</v>
      </c>
      <c r="DC148" s="68"/>
      <c r="DD148" s="8"/>
      <c r="DE148" s="8"/>
      <c r="DF148" s="8"/>
      <c r="DG148" s="52"/>
      <c r="DH148" s="52"/>
      <c r="DI148" s="52"/>
      <c r="DJ148" s="52"/>
      <c r="DK148" s="2">
        <f t="shared" si="173"/>
        <v>43500</v>
      </c>
      <c r="DL148" s="2">
        <f t="shared" si="142"/>
        <v>12.083333333333334</v>
      </c>
      <c r="DM148" s="2">
        <v>0</v>
      </c>
      <c r="DN148" s="2">
        <f t="shared" si="143"/>
        <v>0</v>
      </c>
      <c r="DO148" s="2">
        <f t="shared" si="144"/>
        <v>0</v>
      </c>
      <c r="DP148" s="68"/>
      <c r="DQ148" s="52"/>
      <c r="DR148" s="52"/>
      <c r="DS148" s="52"/>
      <c r="DT148" s="8">
        <f t="shared" si="145"/>
        <v>0</v>
      </c>
      <c r="DU148" s="8"/>
      <c r="DV148" s="8"/>
      <c r="DW148" s="8"/>
      <c r="DX148" s="8"/>
      <c r="DY148" s="8"/>
      <c r="DZ148" s="52"/>
      <c r="ER148" s="2">
        <f t="shared" si="174"/>
        <v>43500</v>
      </c>
      <c r="ES148" s="2">
        <f t="shared" si="146"/>
        <v>12.083333333333334</v>
      </c>
      <c r="ET148" s="2">
        <v>0</v>
      </c>
      <c r="EU148" s="2">
        <f t="shared" si="147"/>
        <v>0</v>
      </c>
      <c r="EV148" s="2">
        <f t="shared" si="148"/>
        <v>0</v>
      </c>
      <c r="EW148" s="68"/>
      <c r="EX148" s="8"/>
      <c r="EY148" s="8"/>
      <c r="EZ148" s="8"/>
      <c r="FA148" s="57"/>
      <c r="FB148" s="57"/>
      <c r="FC148" s="57"/>
      <c r="FD148" s="2">
        <f t="shared" si="175"/>
        <v>43500</v>
      </c>
      <c r="FE148" s="2">
        <f t="shared" si="149"/>
        <v>12.083333333333334</v>
      </c>
      <c r="FF148" s="2">
        <v>0</v>
      </c>
      <c r="FG148" s="2">
        <f t="shared" si="150"/>
        <v>0</v>
      </c>
      <c r="FH148" s="2">
        <f t="shared" si="151"/>
        <v>0</v>
      </c>
      <c r="FI148" s="68"/>
      <c r="FJ148" s="8"/>
      <c r="FK148" s="8"/>
      <c r="FL148" s="8"/>
      <c r="FM148" s="57"/>
      <c r="FN148" s="57"/>
      <c r="FO148" s="57"/>
      <c r="FP148" s="57"/>
      <c r="FQ148" s="2">
        <f t="shared" si="176"/>
        <v>43500</v>
      </c>
      <c r="FR148" s="2">
        <f t="shared" si="152"/>
        <v>12.083333333333334</v>
      </c>
      <c r="FS148" s="2">
        <v>0</v>
      </c>
      <c r="FT148" s="2">
        <f t="shared" si="153"/>
        <v>0</v>
      </c>
      <c r="FU148" s="2">
        <f t="shared" si="154"/>
        <v>0</v>
      </c>
      <c r="FV148" s="68"/>
      <c r="FZ148" s="8">
        <f t="shared" si="155"/>
        <v>0</v>
      </c>
      <c r="GA148" s="8"/>
      <c r="GB148" s="8"/>
      <c r="GC148" s="8"/>
      <c r="GD148" s="8"/>
      <c r="GE148" s="8"/>
      <c r="GG148" s="57"/>
      <c r="GH148" s="57"/>
      <c r="GI148" s="57"/>
      <c r="GJ148" s="57"/>
      <c r="GK148" s="57"/>
      <c r="GL148" s="2">
        <f t="shared" si="177"/>
        <v>43500</v>
      </c>
      <c r="GM148" s="2">
        <f t="shared" si="156"/>
        <v>12.083333333333334</v>
      </c>
      <c r="GN148" s="2">
        <v>0</v>
      </c>
      <c r="GO148" s="2">
        <f t="shared" si="157"/>
        <v>0</v>
      </c>
      <c r="GP148" s="2">
        <f t="shared" si="158"/>
        <v>0</v>
      </c>
      <c r="GQ148" s="68"/>
      <c r="GR148" s="8"/>
      <c r="GS148" s="8"/>
      <c r="GT148" s="8"/>
      <c r="GU148" s="57"/>
      <c r="GV148" s="57"/>
      <c r="GW148" s="57"/>
      <c r="GX148" s="2">
        <f t="shared" si="178"/>
        <v>43500</v>
      </c>
      <c r="GY148" s="2">
        <f t="shared" si="159"/>
        <v>12.083333333333334</v>
      </c>
      <c r="GZ148" s="2">
        <v>0</v>
      </c>
      <c r="HA148" s="2">
        <f t="shared" si="160"/>
        <v>0</v>
      </c>
      <c r="HB148" s="2">
        <f t="shared" si="161"/>
        <v>0</v>
      </c>
      <c r="HC148" s="68"/>
      <c r="HD148" s="8"/>
      <c r="HE148" s="8"/>
      <c r="HF148" s="8"/>
      <c r="HG148" s="57"/>
      <c r="HH148" s="57"/>
      <c r="HI148" s="57"/>
      <c r="HJ148" s="57"/>
      <c r="HK148" s="2">
        <f t="shared" si="179"/>
        <v>43500</v>
      </c>
      <c r="HL148" s="2">
        <f t="shared" si="162"/>
        <v>12.083333333333334</v>
      </c>
      <c r="HM148" s="2">
        <v>0</v>
      </c>
      <c r="HN148" s="2">
        <f t="shared" si="163"/>
        <v>0</v>
      </c>
      <c r="HO148" s="2">
        <f t="shared" si="164"/>
        <v>0</v>
      </c>
      <c r="HP148" s="68"/>
      <c r="HQ148" s="57"/>
      <c r="HR148" s="57"/>
      <c r="HS148" s="57"/>
      <c r="HT148" s="8">
        <f t="shared" si="165"/>
        <v>0</v>
      </c>
      <c r="HU148" s="8"/>
      <c r="HV148" s="8"/>
      <c r="HW148" s="8"/>
      <c r="HX148" s="8"/>
      <c r="HY148" s="8"/>
      <c r="HZ148" s="57"/>
    </row>
    <row r="149" spans="1:234" x14ac:dyDescent="0.25">
      <c r="A149" s="2">
        <f t="shared" si="166"/>
        <v>43800</v>
      </c>
      <c r="B149" s="2">
        <f t="shared" si="120"/>
        <v>12.166666666666666</v>
      </c>
      <c r="C149" s="2">
        <v>0</v>
      </c>
      <c r="D149" s="2">
        <f t="shared" si="121"/>
        <v>0</v>
      </c>
      <c r="E149" s="2">
        <f t="shared" si="122"/>
        <v>0</v>
      </c>
      <c r="F149" s="68"/>
      <c r="G149" s="8"/>
      <c r="H149" s="8"/>
      <c r="I149" s="8"/>
      <c r="J149" s="44"/>
      <c r="K149" s="44"/>
      <c r="L149" s="44"/>
      <c r="M149" s="44"/>
      <c r="N149" s="44"/>
      <c r="W149" s="2">
        <f t="shared" si="167"/>
        <v>43800</v>
      </c>
      <c r="X149" s="2">
        <f t="shared" si="123"/>
        <v>12.166666666666666</v>
      </c>
      <c r="Y149" s="2">
        <v>0</v>
      </c>
      <c r="Z149" s="2">
        <f t="shared" si="124"/>
        <v>0</v>
      </c>
      <c r="AA149" s="2">
        <f t="shared" si="125"/>
        <v>0</v>
      </c>
      <c r="AB149" s="68"/>
      <c r="AC149" s="8"/>
      <c r="AD149" s="8"/>
      <c r="AE149" s="8"/>
      <c r="AF149" s="44"/>
      <c r="AG149" s="44"/>
      <c r="AH149" s="44"/>
      <c r="AI149" s="44"/>
      <c r="AJ149" s="44"/>
      <c r="AQ149" s="2">
        <f t="shared" si="168"/>
        <v>43800</v>
      </c>
      <c r="AR149" s="2">
        <f t="shared" si="126"/>
        <v>12.166666666666666</v>
      </c>
      <c r="AS149" s="2">
        <v>0</v>
      </c>
      <c r="AT149" s="2">
        <f t="shared" si="127"/>
        <v>0</v>
      </c>
      <c r="AU149" s="2">
        <f t="shared" si="128"/>
        <v>0</v>
      </c>
      <c r="AV149" s="68"/>
      <c r="AW149" s="8"/>
      <c r="AX149" s="8"/>
      <c r="AY149" s="8"/>
      <c r="AZ149" s="52"/>
      <c r="BA149" s="52"/>
      <c r="BB149" s="52"/>
      <c r="BC149" s="2">
        <f t="shared" si="169"/>
        <v>43800</v>
      </c>
      <c r="BD149" s="2">
        <f t="shared" si="129"/>
        <v>12.166666666666666</v>
      </c>
      <c r="BE149" s="2">
        <v>0</v>
      </c>
      <c r="BF149" s="2">
        <f t="shared" si="130"/>
        <v>0</v>
      </c>
      <c r="BG149" s="2">
        <f t="shared" si="131"/>
        <v>0</v>
      </c>
      <c r="BH149" s="68"/>
      <c r="BI149" s="8"/>
      <c r="BJ149" s="8"/>
      <c r="BK149" s="8"/>
      <c r="BL149" s="52"/>
      <c r="BM149" s="52"/>
      <c r="BN149" s="52"/>
      <c r="BO149" s="52"/>
      <c r="BP149" s="2">
        <f t="shared" si="170"/>
        <v>43800</v>
      </c>
      <c r="BQ149" s="2">
        <f t="shared" si="132"/>
        <v>12.166666666666666</v>
      </c>
      <c r="BR149" s="2">
        <v>0</v>
      </c>
      <c r="BS149" s="2">
        <f t="shared" si="133"/>
        <v>0</v>
      </c>
      <c r="BT149" s="2">
        <f t="shared" si="134"/>
        <v>0</v>
      </c>
      <c r="BU149" s="68"/>
      <c r="BV149" s="52"/>
      <c r="BW149" s="52"/>
      <c r="BX149" s="52"/>
      <c r="BY149" s="8">
        <f t="shared" si="135"/>
        <v>0</v>
      </c>
      <c r="BZ149" s="8"/>
      <c r="CA149" s="8"/>
      <c r="CB149" s="8"/>
      <c r="CC149" s="8"/>
      <c r="CD149" s="8"/>
      <c r="CE149" s="52"/>
      <c r="CL149" s="2">
        <f t="shared" si="171"/>
        <v>43800</v>
      </c>
      <c r="CM149" s="2">
        <f t="shared" si="136"/>
        <v>12.166666666666666</v>
      </c>
      <c r="CN149" s="2">
        <v>0</v>
      </c>
      <c r="CO149" s="2">
        <f t="shared" si="137"/>
        <v>0</v>
      </c>
      <c r="CP149" s="2">
        <f t="shared" si="138"/>
        <v>0</v>
      </c>
      <c r="CQ149" s="68"/>
      <c r="CR149" s="8"/>
      <c r="CS149" s="8"/>
      <c r="CT149" s="8"/>
      <c r="CU149" s="52"/>
      <c r="CV149" s="52"/>
      <c r="CW149" s="52"/>
      <c r="CX149" s="2">
        <f t="shared" si="172"/>
        <v>43800</v>
      </c>
      <c r="CY149" s="2">
        <f t="shared" si="139"/>
        <v>12.166666666666666</v>
      </c>
      <c r="CZ149" s="2">
        <v>0</v>
      </c>
      <c r="DA149" s="2">
        <f t="shared" si="140"/>
        <v>0</v>
      </c>
      <c r="DB149" s="2">
        <f t="shared" si="141"/>
        <v>0</v>
      </c>
      <c r="DC149" s="68"/>
      <c r="DD149" s="8"/>
      <c r="DE149" s="8"/>
      <c r="DF149" s="8"/>
      <c r="DG149" s="52"/>
      <c r="DH149" s="52"/>
      <c r="DI149" s="52"/>
      <c r="DJ149" s="52"/>
      <c r="DK149" s="2">
        <f t="shared" si="173"/>
        <v>43800</v>
      </c>
      <c r="DL149" s="2">
        <f t="shared" si="142"/>
        <v>12.166666666666666</v>
      </c>
      <c r="DM149" s="2">
        <v>0</v>
      </c>
      <c r="DN149" s="2">
        <f t="shared" si="143"/>
        <v>0</v>
      </c>
      <c r="DO149" s="2">
        <f t="shared" si="144"/>
        <v>0</v>
      </c>
      <c r="DP149" s="68"/>
      <c r="DQ149" s="52"/>
      <c r="DR149" s="52"/>
      <c r="DS149" s="52"/>
      <c r="DT149" s="8">
        <f t="shared" si="145"/>
        <v>0</v>
      </c>
      <c r="DU149" s="8"/>
      <c r="DV149" s="8"/>
      <c r="DW149" s="8"/>
      <c r="DX149" s="8"/>
      <c r="DY149" s="8"/>
      <c r="DZ149" s="52"/>
      <c r="ER149" s="2">
        <f t="shared" si="174"/>
        <v>43800</v>
      </c>
      <c r="ES149" s="2">
        <f t="shared" si="146"/>
        <v>12.166666666666666</v>
      </c>
      <c r="ET149" s="2">
        <v>0</v>
      </c>
      <c r="EU149" s="2">
        <f t="shared" si="147"/>
        <v>0</v>
      </c>
      <c r="EV149" s="2">
        <f t="shared" si="148"/>
        <v>0</v>
      </c>
      <c r="EW149" s="68"/>
      <c r="EX149" s="8"/>
      <c r="EY149" s="8"/>
      <c r="EZ149" s="8"/>
      <c r="FA149" s="57"/>
      <c r="FB149" s="57"/>
      <c r="FC149" s="57"/>
      <c r="FD149" s="2">
        <f t="shared" si="175"/>
        <v>43800</v>
      </c>
      <c r="FE149" s="2">
        <f t="shared" si="149"/>
        <v>12.166666666666666</v>
      </c>
      <c r="FF149" s="2">
        <v>0</v>
      </c>
      <c r="FG149" s="2">
        <f t="shared" si="150"/>
        <v>0</v>
      </c>
      <c r="FH149" s="2">
        <f t="shared" si="151"/>
        <v>0</v>
      </c>
      <c r="FI149" s="68"/>
      <c r="FJ149" s="8"/>
      <c r="FK149" s="8"/>
      <c r="FL149" s="8"/>
      <c r="FM149" s="57"/>
      <c r="FN149" s="57"/>
      <c r="FO149" s="57"/>
      <c r="FP149" s="57"/>
      <c r="FQ149" s="2">
        <f t="shared" si="176"/>
        <v>43800</v>
      </c>
      <c r="FR149" s="2">
        <f t="shared" si="152"/>
        <v>12.166666666666666</v>
      </c>
      <c r="FS149" s="2">
        <v>0</v>
      </c>
      <c r="FT149" s="2">
        <f t="shared" si="153"/>
        <v>0</v>
      </c>
      <c r="FU149" s="2">
        <f t="shared" si="154"/>
        <v>0</v>
      </c>
      <c r="FV149" s="68"/>
      <c r="FZ149" s="8">
        <f t="shared" si="155"/>
        <v>0</v>
      </c>
      <c r="GA149" s="8"/>
      <c r="GB149" s="8"/>
      <c r="GC149" s="8"/>
      <c r="GD149" s="8"/>
      <c r="GE149" s="8"/>
      <c r="GG149" s="57"/>
      <c r="GH149" s="57"/>
      <c r="GI149" s="57"/>
      <c r="GJ149" s="57"/>
      <c r="GK149" s="57"/>
      <c r="GL149" s="2">
        <f t="shared" si="177"/>
        <v>43800</v>
      </c>
      <c r="GM149" s="2">
        <f t="shared" si="156"/>
        <v>12.166666666666666</v>
      </c>
      <c r="GN149" s="2">
        <v>0</v>
      </c>
      <c r="GO149" s="2">
        <f t="shared" si="157"/>
        <v>0</v>
      </c>
      <c r="GP149" s="2">
        <f t="shared" si="158"/>
        <v>0</v>
      </c>
      <c r="GQ149" s="68"/>
      <c r="GR149" s="8"/>
      <c r="GS149" s="8"/>
      <c r="GT149" s="8"/>
      <c r="GU149" s="57"/>
      <c r="GV149" s="57"/>
      <c r="GW149" s="57"/>
      <c r="GX149" s="2">
        <f t="shared" si="178"/>
        <v>43800</v>
      </c>
      <c r="GY149" s="2">
        <f t="shared" si="159"/>
        <v>12.166666666666666</v>
      </c>
      <c r="GZ149" s="2">
        <v>0</v>
      </c>
      <c r="HA149" s="2">
        <f t="shared" si="160"/>
        <v>0</v>
      </c>
      <c r="HB149" s="2">
        <f t="shared" si="161"/>
        <v>0</v>
      </c>
      <c r="HC149" s="68"/>
      <c r="HD149" s="8"/>
      <c r="HE149" s="8"/>
      <c r="HF149" s="8"/>
      <c r="HG149" s="57"/>
      <c r="HH149" s="57"/>
      <c r="HI149" s="57"/>
      <c r="HJ149" s="57"/>
      <c r="HK149" s="2">
        <f t="shared" si="179"/>
        <v>43800</v>
      </c>
      <c r="HL149" s="2">
        <f t="shared" si="162"/>
        <v>12.166666666666666</v>
      </c>
      <c r="HM149" s="2">
        <v>0</v>
      </c>
      <c r="HN149" s="2">
        <f t="shared" si="163"/>
        <v>0</v>
      </c>
      <c r="HO149" s="2">
        <f t="shared" si="164"/>
        <v>0</v>
      </c>
      <c r="HP149" s="68"/>
      <c r="HQ149" s="57"/>
      <c r="HR149" s="57"/>
      <c r="HS149" s="57"/>
      <c r="HT149" s="8">
        <f t="shared" si="165"/>
        <v>0</v>
      </c>
      <c r="HU149" s="8"/>
      <c r="HV149" s="8"/>
      <c r="HW149" s="8"/>
      <c r="HX149" s="8"/>
      <c r="HY149" s="8"/>
      <c r="HZ149" s="57"/>
    </row>
    <row r="150" spans="1:234" x14ac:dyDescent="0.25">
      <c r="A150" s="2">
        <f t="shared" si="166"/>
        <v>44100</v>
      </c>
      <c r="B150" s="2">
        <f t="shared" si="120"/>
        <v>12.25</v>
      </c>
      <c r="C150" s="2">
        <v>0</v>
      </c>
      <c r="D150" s="2">
        <f t="shared" si="121"/>
        <v>0</v>
      </c>
      <c r="E150" s="2">
        <f t="shared" si="122"/>
        <v>0</v>
      </c>
      <c r="F150" s="68"/>
      <c r="G150" s="8"/>
      <c r="H150" s="8"/>
      <c r="I150" s="8"/>
      <c r="J150" s="44"/>
      <c r="K150" s="44"/>
      <c r="L150" s="44"/>
      <c r="M150" s="44"/>
      <c r="N150" s="44"/>
      <c r="W150" s="2">
        <f t="shared" si="167"/>
        <v>44100</v>
      </c>
      <c r="X150" s="2">
        <f t="shared" si="123"/>
        <v>12.25</v>
      </c>
      <c r="Y150" s="2">
        <v>0</v>
      </c>
      <c r="Z150" s="2">
        <f t="shared" si="124"/>
        <v>0</v>
      </c>
      <c r="AA150" s="2">
        <f t="shared" si="125"/>
        <v>0</v>
      </c>
      <c r="AB150" s="68"/>
      <c r="AC150" s="8"/>
      <c r="AD150" s="8"/>
      <c r="AE150" s="8"/>
      <c r="AF150" s="44"/>
      <c r="AG150" s="44"/>
      <c r="AH150" s="44"/>
      <c r="AI150" s="44"/>
      <c r="AJ150" s="44"/>
      <c r="AQ150" s="2">
        <f t="shared" si="168"/>
        <v>44100</v>
      </c>
      <c r="AR150" s="2">
        <f t="shared" si="126"/>
        <v>12.25</v>
      </c>
      <c r="AS150" s="2">
        <v>0</v>
      </c>
      <c r="AT150" s="2">
        <f t="shared" si="127"/>
        <v>0</v>
      </c>
      <c r="AU150" s="2">
        <f t="shared" si="128"/>
        <v>0</v>
      </c>
      <c r="AV150" s="68"/>
      <c r="AW150" s="8"/>
      <c r="AX150" s="8"/>
      <c r="AY150" s="8"/>
      <c r="AZ150" s="52"/>
      <c r="BA150" s="52"/>
      <c r="BB150" s="52"/>
      <c r="BC150" s="2">
        <f t="shared" si="169"/>
        <v>44100</v>
      </c>
      <c r="BD150" s="2">
        <f t="shared" si="129"/>
        <v>12.25</v>
      </c>
      <c r="BE150" s="2">
        <v>0</v>
      </c>
      <c r="BF150" s="2">
        <f t="shared" si="130"/>
        <v>0</v>
      </c>
      <c r="BG150" s="2">
        <f t="shared" si="131"/>
        <v>0</v>
      </c>
      <c r="BH150" s="68"/>
      <c r="BI150" s="8"/>
      <c r="BJ150" s="8"/>
      <c r="BK150" s="8"/>
      <c r="BL150" s="52"/>
      <c r="BM150" s="52"/>
      <c r="BN150" s="52"/>
      <c r="BO150" s="52"/>
      <c r="BP150" s="2">
        <f t="shared" si="170"/>
        <v>44100</v>
      </c>
      <c r="BQ150" s="2">
        <f t="shared" si="132"/>
        <v>12.25</v>
      </c>
      <c r="BR150" s="2">
        <v>0</v>
      </c>
      <c r="BS150" s="2">
        <f t="shared" si="133"/>
        <v>0</v>
      </c>
      <c r="BT150" s="2">
        <f t="shared" si="134"/>
        <v>0</v>
      </c>
      <c r="BU150" s="68"/>
      <c r="BV150" s="52"/>
      <c r="BW150" s="52"/>
      <c r="BX150" s="52"/>
      <c r="BY150" s="8">
        <f t="shared" si="135"/>
        <v>0</v>
      </c>
      <c r="BZ150" s="8"/>
      <c r="CA150" s="8"/>
      <c r="CB150" s="8"/>
      <c r="CC150" s="8"/>
      <c r="CD150" s="8"/>
      <c r="CE150" s="52"/>
      <c r="CL150" s="2">
        <f t="shared" si="171"/>
        <v>44100</v>
      </c>
      <c r="CM150" s="2">
        <f t="shared" si="136"/>
        <v>12.25</v>
      </c>
      <c r="CN150" s="2">
        <v>0</v>
      </c>
      <c r="CO150" s="2">
        <f t="shared" si="137"/>
        <v>0</v>
      </c>
      <c r="CP150" s="2">
        <f t="shared" si="138"/>
        <v>0</v>
      </c>
      <c r="CQ150" s="68"/>
      <c r="CR150" s="8"/>
      <c r="CS150" s="8"/>
      <c r="CT150" s="8"/>
      <c r="CU150" s="52"/>
      <c r="CV150" s="52"/>
      <c r="CW150" s="52"/>
      <c r="CX150" s="2">
        <f t="shared" si="172"/>
        <v>44100</v>
      </c>
      <c r="CY150" s="2">
        <f t="shared" si="139"/>
        <v>12.25</v>
      </c>
      <c r="CZ150" s="2">
        <v>0</v>
      </c>
      <c r="DA150" s="2">
        <f t="shared" si="140"/>
        <v>0</v>
      </c>
      <c r="DB150" s="2">
        <f t="shared" si="141"/>
        <v>0</v>
      </c>
      <c r="DC150" s="68"/>
      <c r="DD150" s="8"/>
      <c r="DE150" s="8"/>
      <c r="DF150" s="8"/>
      <c r="DG150" s="52"/>
      <c r="DH150" s="52"/>
      <c r="DI150" s="52"/>
      <c r="DJ150" s="52"/>
      <c r="DK150" s="2">
        <f t="shared" si="173"/>
        <v>44100</v>
      </c>
      <c r="DL150" s="2">
        <f t="shared" si="142"/>
        <v>12.25</v>
      </c>
      <c r="DM150" s="2">
        <v>0</v>
      </c>
      <c r="DN150" s="2">
        <f t="shared" si="143"/>
        <v>0</v>
      </c>
      <c r="DO150" s="2">
        <f t="shared" si="144"/>
        <v>0</v>
      </c>
      <c r="DP150" s="68"/>
      <c r="DQ150" s="52"/>
      <c r="DR150" s="52"/>
      <c r="DS150" s="52"/>
      <c r="DT150" s="8">
        <f t="shared" si="145"/>
        <v>0</v>
      </c>
      <c r="DU150" s="8"/>
      <c r="DV150" s="8"/>
      <c r="DW150" s="8"/>
      <c r="DX150" s="8"/>
      <c r="DY150" s="8"/>
      <c r="DZ150" s="52"/>
      <c r="ER150" s="2">
        <f t="shared" si="174"/>
        <v>44100</v>
      </c>
      <c r="ES150" s="2">
        <f t="shared" si="146"/>
        <v>12.25</v>
      </c>
      <c r="ET150" s="2">
        <v>0</v>
      </c>
      <c r="EU150" s="2">
        <f t="shared" si="147"/>
        <v>0</v>
      </c>
      <c r="EV150" s="2">
        <f t="shared" si="148"/>
        <v>0</v>
      </c>
      <c r="EW150" s="68"/>
      <c r="EX150" s="8"/>
      <c r="EY150" s="8"/>
      <c r="EZ150" s="8"/>
      <c r="FA150" s="57"/>
      <c r="FB150" s="57"/>
      <c r="FC150" s="57"/>
      <c r="FD150" s="2">
        <f t="shared" si="175"/>
        <v>44100</v>
      </c>
      <c r="FE150" s="2">
        <f t="shared" si="149"/>
        <v>12.25</v>
      </c>
      <c r="FF150" s="2">
        <v>0</v>
      </c>
      <c r="FG150" s="2">
        <f t="shared" si="150"/>
        <v>0</v>
      </c>
      <c r="FH150" s="2">
        <f t="shared" si="151"/>
        <v>0</v>
      </c>
      <c r="FI150" s="68"/>
      <c r="FJ150" s="8"/>
      <c r="FK150" s="8"/>
      <c r="FL150" s="8"/>
      <c r="FM150" s="57"/>
      <c r="FN150" s="57"/>
      <c r="FO150" s="57"/>
      <c r="FP150" s="57"/>
      <c r="FQ150" s="2">
        <f t="shared" si="176"/>
        <v>44100</v>
      </c>
      <c r="FR150" s="2">
        <f t="shared" si="152"/>
        <v>12.25</v>
      </c>
      <c r="FS150" s="2">
        <v>0</v>
      </c>
      <c r="FT150" s="2">
        <f t="shared" si="153"/>
        <v>0</v>
      </c>
      <c r="FU150" s="2">
        <f t="shared" si="154"/>
        <v>0</v>
      </c>
      <c r="FV150" s="68"/>
      <c r="FZ150" s="8">
        <f t="shared" si="155"/>
        <v>0</v>
      </c>
      <c r="GA150" s="8"/>
      <c r="GB150" s="8"/>
      <c r="GC150" s="8"/>
      <c r="GD150" s="8"/>
      <c r="GE150" s="8"/>
      <c r="GG150" s="57"/>
      <c r="GH150" s="57"/>
      <c r="GI150" s="57"/>
      <c r="GJ150" s="57"/>
      <c r="GK150" s="57"/>
      <c r="GL150" s="2">
        <f t="shared" si="177"/>
        <v>44100</v>
      </c>
      <c r="GM150" s="2">
        <f t="shared" si="156"/>
        <v>12.25</v>
      </c>
      <c r="GN150" s="2">
        <v>0</v>
      </c>
      <c r="GO150" s="2">
        <f t="shared" si="157"/>
        <v>0</v>
      </c>
      <c r="GP150" s="2">
        <f t="shared" si="158"/>
        <v>0</v>
      </c>
      <c r="GQ150" s="68"/>
      <c r="GR150" s="8"/>
      <c r="GS150" s="8"/>
      <c r="GT150" s="8"/>
      <c r="GU150" s="57"/>
      <c r="GV150" s="57"/>
      <c r="GW150" s="57"/>
      <c r="GX150" s="2">
        <f t="shared" si="178"/>
        <v>44100</v>
      </c>
      <c r="GY150" s="2">
        <f t="shared" si="159"/>
        <v>12.25</v>
      </c>
      <c r="GZ150" s="2">
        <v>0</v>
      </c>
      <c r="HA150" s="2">
        <f t="shared" si="160"/>
        <v>0</v>
      </c>
      <c r="HB150" s="2">
        <f t="shared" si="161"/>
        <v>0</v>
      </c>
      <c r="HC150" s="68"/>
      <c r="HD150" s="8"/>
      <c r="HE150" s="8"/>
      <c r="HF150" s="8"/>
      <c r="HG150" s="57"/>
      <c r="HH150" s="57"/>
      <c r="HI150" s="57"/>
      <c r="HJ150" s="57"/>
      <c r="HK150" s="2">
        <f t="shared" si="179"/>
        <v>44100</v>
      </c>
      <c r="HL150" s="2">
        <f t="shared" si="162"/>
        <v>12.25</v>
      </c>
      <c r="HM150" s="2">
        <v>0</v>
      </c>
      <c r="HN150" s="2">
        <f t="shared" si="163"/>
        <v>0</v>
      </c>
      <c r="HO150" s="2">
        <f t="shared" si="164"/>
        <v>0</v>
      </c>
      <c r="HP150" s="68"/>
      <c r="HQ150" s="57"/>
      <c r="HR150" s="57"/>
      <c r="HS150" s="57"/>
      <c r="HT150" s="8">
        <f t="shared" si="165"/>
        <v>0</v>
      </c>
      <c r="HU150" s="8"/>
      <c r="HV150" s="8"/>
      <c r="HW150" s="8"/>
      <c r="HX150" s="8"/>
      <c r="HY150" s="8"/>
      <c r="HZ150" s="57"/>
    </row>
    <row r="151" spans="1:234" x14ac:dyDescent="0.25">
      <c r="A151" s="2">
        <f t="shared" si="166"/>
        <v>44400</v>
      </c>
      <c r="B151" s="2">
        <f t="shared" si="120"/>
        <v>12.333333333333334</v>
      </c>
      <c r="C151" s="2">
        <v>0</v>
      </c>
      <c r="D151" s="2">
        <f t="shared" si="121"/>
        <v>0</v>
      </c>
      <c r="E151" s="2">
        <f t="shared" si="122"/>
        <v>0</v>
      </c>
      <c r="F151" s="68"/>
      <c r="G151" s="8"/>
      <c r="H151" s="8"/>
      <c r="I151" s="8"/>
      <c r="J151" s="44"/>
      <c r="K151" s="44"/>
      <c r="L151" s="44"/>
      <c r="M151" s="44"/>
      <c r="N151" s="44"/>
      <c r="W151" s="2">
        <f t="shared" si="167"/>
        <v>44400</v>
      </c>
      <c r="X151" s="2">
        <f t="shared" si="123"/>
        <v>12.333333333333334</v>
      </c>
      <c r="Y151" s="2">
        <v>0</v>
      </c>
      <c r="Z151" s="2">
        <f t="shared" si="124"/>
        <v>0</v>
      </c>
      <c r="AA151" s="2">
        <f t="shared" si="125"/>
        <v>0</v>
      </c>
      <c r="AB151" s="68"/>
      <c r="AC151" s="8"/>
      <c r="AD151" s="8"/>
      <c r="AE151" s="8"/>
      <c r="AF151" s="44"/>
      <c r="AG151" s="44"/>
      <c r="AH151" s="44"/>
      <c r="AI151" s="44"/>
      <c r="AJ151" s="44"/>
      <c r="AQ151" s="2">
        <f t="shared" si="168"/>
        <v>44400</v>
      </c>
      <c r="AR151" s="2">
        <f t="shared" si="126"/>
        <v>12.333333333333334</v>
      </c>
      <c r="AS151" s="2">
        <v>0</v>
      </c>
      <c r="AT151" s="2">
        <f t="shared" si="127"/>
        <v>0</v>
      </c>
      <c r="AU151" s="2">
        <f t="shared" si="128"/>
        <v>0</v>
      </c>
      <c r="AV151" s="68"/>
      <c r="AW151" s="8"/>
      <c r="AX151" s="8"/>
      <c r="AY151" s="8"/>
      <c r="AZ151" s="52"/>
      <c r="BA151" s="52"/>
      <c r="BB151" s="52"/>
      <c r="BC151" s="2">
        <f t="shared" si="169"/>
        <v>44400</v>
      </c>
      <c r="BD151" s="2">
        <f t="shared" si="129"/>
        <v>12.333333333333334</v>
      </c>
      <c r="BE151" s="2">
        <v>0</v>
      </c>
      <c r="BF151" s="2">
        <f t="shared" si="130"/>
        <v>0</v>
      </c>
      <c r="BG151" s="2">
        <f t="shared" si="131"/>
        <v>0</v>
      </c>
      <c r="BH151" s="68"/>
      <c r="BI151" s="8"/>
      <c r="BJ151" s="8"/>
      <c r="BK151" s="8"/>
      <c r="BL151" s="52"/>
      <c r="BM151" s="52"/>
      <c r="BN151" s="52"/>
      <c r="BO151" s="52"/>
      <c r="BP151" s="2">
        <f t="shared" si="170"/>
        <v>44400</v>
      </c>
      <c r="BQ151" s="2">
        <f t="shared" si="132"/>
        <v>12.333333333333334</v>
      </c>
      <c r="BR151" s="2">
        <v>0</v>
      </c>
      <c r="BS151" s="2">
        <f t="shared" si="133"/>
        <v>0</v>
      </c>
      <c r="BT151" s="2">
        <f t="shared" si="134"/>
        <v>0</v>
      </c>
      <c r="BU151" s="68"/>
      <c r="BV151" s="52"/>
      <c r="BW151" s="52"/>
      <c r="BX151" s="52"/>
      <c r="BY151" s="8">
        <f t="shared" si="135"/>
        <v>0</v>
      </c>
      <c r="BZ151" s="8"/>
      <c r="CA151" s="8"/>
      <c r="CB151" s="8"/>
      <c r="CC151" s="8"/>
      <c r="CD151" s="8"/>
      <c r="CE151" s="52"/>
      <c r="CL151" s="2">
        <f t="shared" si="171"/>
        <v>44400</v>
      </c>
      <c r="CM151" s="2">
        <f t="shared" si="136"/>
        <v>12.333333333333334</v>
      </c>
      <c r="CN151" s="2">
        <v>0</v>
      </c>
      <c r="CO151" s="2">
        <f t="shared" si="137"/>
        <v>0</v>
      </c>
      <c r="CP151" s="2">
        <f t="shared" si="138"/>
        <v>0</v>
      </c>
      <c r="CQ151" s="68"/>
      <c r="CR151" s="8"/>
      <c r="CS151" s="8"/>
      <c r="CT151" s="8"/>
      <c r="CU151" s="52"/>
      <c r="CV151" s="52"/>
      <c r="CW151" s="52"/>
      <c r="CX151" s="2">
        <f t="shared" si="172"/>
        <v>44400</v>
      </c>
      <c r="CY151" s="2">
        <f t="shared" si="139"/>
        <v>12.333333333333334</v>
      </c>
      <c r="CZ151" s="2">
        <v>0</v>
      </c>
      <c r="DA151" s="2">
        <f t="shared" si="140"/>
        <v>0</v>
      </c>
      <c r="DB151" s="2">
        <f t="shared" si="141"/>
        <v>0</v>
      </c>
      <c r="DC151" s="68"/>
      <c r="DD151" s="8"/>
      <c r="DE151" s="8"/>
      <c r="DF151" s="8"/>
      <c r="DG151" s="52"/>
      <c r="DH151" s="52"/>
      <c r="DI151" s="52"/>
      <c r="DJ151" s="52"/>
      <c r="DK151" s="2">
        <f t="shared" si="173"/>
        <v>44400</v>
      </c>
      <c r="DL151" s="2">
        <f t="shared" si="142"/>
        <v>12.333333333333334</v>
      </c>
      <c r="DM151" s="2">
        <v>0</v>
      </c>
      <c r="DN151" s="2">
        <f t="shared" si="143"/>
        <v>0</v>
      </c>
      <c r="DO151" s="2">
        <f t="shared" si="144"/>
        <v>0</v>
      </c>
      <c r="DP151" s="68"/>
      <c r="DQ151" s="52"/>
      <c r="DR151" s="52"/>
      <c r="DS151" s="52"/>
      <c r="DT151" s="8">
        <f t="shared" si="145"/>
        <v>0</v>
      </c>
      <c r="DU151" s="8"/>
      <c r="DV151" s="8"/>
      <c r="DW151" s="8"/>
      <c r="DX151" s="8"/>
      <c r="DY151" s="8"/>
      <c r="DZ151" s="52"/>
      <c r="ER151" s="2">
        <f t="shared" si="174"/>
        <v>44400</v>
      </c>
      <c r="ES151" s="2">
        <f t="shared" si="146"/>
        <v>12.333333333333334</v>
      </c>
      <c r="ET151" s="2">
        <v>0</v>
      </c>
      <c r="EU151" s="2">
        <f t="shared" si="147"/>
        <v>0</v>
      </c>
      <c r="EV151" s="2">
        <f t="shared" si="148"/>
        <v>0</v>
      </c>
      <c r="EW151" s="68"/>
      <c r="EX151" s="8"/>
      <c r="EY151" s="8"/>
      <c r="EZ151" s="8"/>
      <c r="FA151" s="57"/>
      <c r="FB151" s="57"/>
      <c r="FC151" s="57"/>
      <c r="FD151" s="2">
        <f t="shared" si="175"/>
        <v>44400</v>
      </c>
      <c r="FE151" s="2">
        <f t="shared" si="149"/>
        <v>12.333333333333334</v>
      </c>
      <c r="FF151" s="2">
        <v>0</v>
      </c>
      <c r="FG151" s="2">
        <f t="shared" si="150"/>
        <v>0</v>
      </c>
      <c r="FH151" s="2">
        <f t="shared" si="151"/>
        <v>0</v>
      </c>
      <c r="FI151" s="68"/>
      <c r="FJ151" s="8"/>
      <c r="FK151" s="8"/>
      <c r="FL151" s="8"/>
      <c r="FM151" s="57"/>
      <c r="FN151" s="57"/>
      <c r="FO151" s="57"/>
      <c r="FP151" s="57"/>
      <c r="FQ151" s="2">
        <f t="shared" si="176"/>
        <v>44400</v>
      </c>
      <c r="FR151" s="2">
        <f t="shared" si="152"/>
        <v>12.333333333333334</v>
      </c>
      <c r="FS151" s="2">
        <v>0</v>
      </c>
      <c r="FT151" s="2">
        <f t="shared" si="153"/>
        <v>0</v>
      </c>
      <c r="FU151" s="2">
        <f t="shared" si="154"/>
        <v>0</v>
      </c>
      <c r="FV151" s="68"/>
      <c r="FZ151" s="8">
        <f t="shared" si="155"/>
        <v>0</v>
      </c>
      <c r="GA151" s="8"/>
      <c r="GB151" s="8"/>
      <c r="GC151" s="8"/>
      <c r="GD151" s="8"/>
      <c r="GE151" s="8"/>
      <c r="GG151" s="57"/>
      <c r="GH151" s="57"/>
      <c r="GI151" s="57"/>
      <c r="GJ151" s="57"/>
      <c r="GK151" s="57"/>
      <c r="GL151" s="2">
        <f t="shared" si="177"/>
        <v>44400</v>
      </c>
      <c r="GM151" s="2">
        <f t="shared" si="156"/>
        <v>12.333333333333334</v>
      </c>
      <c r="GN151" s="2">
        <v>0</v>
      </c>
      <c r="GO151" s="2">
        <f t="shared" si="157"/>
        <v>0</v>
      </c>
      <c r="GP151" s="2">
        <f t="shared" si="158"/>
        <v>0</v>
      </c>
      <c r="GQ151" s="68"/>
      <c r="GR151" s="8"/>
      <c r="GS151" s="8"/>
      <c r="GT151" s="8"/>
      <c r="GU151" s="57"/>
      <c r="GV151" s="57"/>
      <c r="GW151" s="57"/>
      <c r="GX151" s="2">
        <f t="shared" si="178"/>
        <v>44400</v>
      </c>
      <c r="GY151" s="2">
        <f t="shared" si="159"/>
        <v>12.333333333333334</v>
      </c>
      <c r="GZ151" s="2">
        <v>0</v>
      </c>
      <c r="HA151" s="2">
        <f t="shared" si="160"/>
        <v>0</v>
      </c>
      <c r="HB151" s="2">
        <f t="shared" si="161"/>
        <v>0</v>
      </c>
      <c r="HC151" s="68"/>
      <c r="HD151" s="8"/>
      <c r="HE151" s="8"/>
      <c r="HF151" s="8"/>
      <c r="HG151" s="57"/>
      <c r="HH151" s="57"/>
      <c r="HI151" s="57"/>
      <c r="HJ151" s="57"/>
      <c r="HK151" s="2">
        <f t="shared" si="179"/>
        <v>44400</v>
      </c>
      <c r="HL151" s="2">
        <f t="shared" si="162"/>
        <v>12.333333333333334</v>
      </c>
      <c r="HM151" s="2">
        <v>0</v>
      </c>
      <c r="HN151" s="2">
        <f t="shared" si="163"/>
        <v>0</v>
      </c>
      <c r="HO151" s="2">
        <f t="shared" si="164"/>
        <v>0</v>
      </c>
      <c r="HP151" s="68"/>
      <c r="HQ151" s="57"/>
      <c r="HR151" s="57"/>
      <c r="HS151" s="57"/>
      <c r="HT151" s="8">
        <f t="shared" si="165"/>
        <v>0</v>
      </c>
      <c r="HU151" s="8"/>
      <c r="HV151" s="8"/>
      <c r="HW151" s="8"/>
      <c r="HX151" s="8"/>
      <c r="HY151" s="8"/>
      <c r="HZ151" s="57"/>
    </row>
    <row r="152" spans="1:234" x14ac:dyDescent="0.25">
      <c r="A152" s="2">
        <f t="shared" si="166"/>
        <v>44700</v>
      </c>
      <c r="B152" s="2">
        <f t="shared" si="120"/>
        <v>12.416666666666666</v>
      </c>
      <c r="C152" s="2">
        <v>0</v>
      </c>
      <c r="D152" s="2">
        <f t="shared" si="121"/>
        <v>0</v>
      </c>
      <c r="E152" s="2">
        <f t="shared" si="122"/>
        <v>0</v>
      </c>
      <c r="F152" s="68"/>
      <c r="G152" s="8"/>
      <c r="H152" s="8"/>
      <c r="I152" s="8"/>
      <c r="J152" s="44"/>
      <c r="K152" s="44"/>
      <c r="L152" s="44"/>
      <c r="M152" s="44"/>
      <c r="N152" s="44"/>
      <c r="W152" s="2">
        <f t="shared" si="167"/>
        <v>44700</v>
      </c>
      <c r="X152" s="2">
        <f t="shared" si="123"/>
        <v>12.416666666666666</v>
      </c>
      <c r="Y152" s="2">
        <v>0</v>
      </c>
      <c r="Z152" s="2">
        <f t="shared" si="124"/>
        <v>0</v>
      </c>
      <c r="AA152" s="2">
        <f t="shared" si="125"/>
        <v>0</v>
      </c>
      <c r="AB152" s="68"/>
      <c r="AC152" s="8"/>
      <c r="AD152" s="8"/>
      <c r="AE152" s="8"/>
      <c r="AF152" s="44"/>
      <c r="AG152" s="44"/>
      <c r="AH152" s="44"/>
      <c r="AI152" s="44"/>
      <c r="AJ152" s="44"/>
      <c r="AQ152" s="2">
        <f t="shared" si="168"/>
        <v>44700</v>
      </c>
      <c r="AR152" s="2">
        <f t="shared" si="126"/>
        <v>12.416666666666666</v>
      </c>
      <c r="AS152" s="2">
        <v>0</v>
      </c>
      <c r="AT152" s="2">
        <f t="shared" si="127"/>
        <v>0</v>
      </c>
      <c r="AU152" s="2">
        <f t="shared" si="128"/>
        <v>0</v>
      </c>
      <c r="AV152" s="68"/>
      <c r="AW152" s="8"/>
      <c r="AX152" s="8"/>
      <c r="AY152" s="8"/>
      <c r="AZ152" s="52"/>
      <c r="BA152" s="52"/>
      <c r="BB152" s="52"/>
      <c r="BC152" s="2">
        <f t="shared" si="169"/>
        <v>44700</v>
      </c>
      <c r="BD152" s="2">
        <f t="shared" si="129"/>
        <v>12.416666666666666</v>
      </c>
      <c r="BE152" s="2">
        <v>0</v>
      </c>
      <c r="BF152" s="2">
        <f t="shared" si="130"/>
        <v>0</v>
      </c>
      <c r="BG152" s="2">
        <f t="shared" si="131"/>
        <v>0</v>
      </c>
      <c r="BH152" s="68"/>
      <c r="BI152" s="8"/>
      <c r="BJ152" s="8"/>
      <c r="BK152" s="8"/>
      <c r="BL152" s="52"/>
      <c r="BM152" s="52"/>
      <c r="BN152" s="52"/>
      <c r="BO152" s="52"/>
      <c r="BP152" s="2">
        <f t="shared" si="170"/>
        <v>44700</v>
      </c>
      <c r="BQ152" s="2">
        <f t="shared" si="132"/>
        <v>12.416666666666666</v>
      </c>
      <c r="BR152" s="2">
        <v>0</v>
      </c>
      <c r="BS152" s="2">
        <f t="shared" si="133"/>
        <v>0</v>
      </c>
      <c r="BT152" s="2">
        <f t="shared" si="134"/>
        <v>0</v>
      </c>
      <c r="BU152" s="68"/>
      <c r="BV152" s="52"/>
      <c r="BW152" s="52"/>
      <c r="BX152" s="52"/>
      <c r="BY152" s="8">
        <f t="shared" si="135"/>
        <v>0</v>
      </c>
      <c r="BZ152" s="8"/>
      <c r="CA152" s="8"/>
      <c r="CB152" s="8"/>
      <c r="CC152" s="8"/>
      <c r="CD152" s="8"/>
      <c r="CE152" s="52"/>
      <c r="CL152" s="2">
        <f t="shared" si="171"/>
        <v>44700</v>
      </c>
      <c r="CM152" s="2">
        <f t="shared" si="136"/>
        <v>12.416666666666666</v>
      </c>
      <c r="CN152" s="2">
        <v>0</v>
      </c>
      <c r="CO152" s="2">
        <f t="shared" si="137"/>
        <v>0</v>
      </c>
      <c r="CP152" s="2">
        <f t="shared" si="138"/>
        <v>0</v>
      </c>
      <c r="CQ152" s="68"/>
      <c r="CR152" s="8"/>
      <c r="CS152" s="8"/>
      <c r="CT152" s="8"/>
      <c r="CU152" s="52"/>
      <c r="CV152" s="52"/>
      <c r="CW152" s="52"/>
      <c r="CX152" s="2">
        <f t="shared" si="172"/>
        <v>44700</v>
      </c>
      <c r="CY152" s="2">
        <f t="shared" si="139"/>
        <v>12.416666666666666</v>
      </c>
      <c r="CZ152" s="2">
        <v>0</v>
      </c>
      <c r="DA152" s="2">
        <f t="shared" si="140"/>
        <v>0</v>
      </c>
      <c r="DB152" s="2">
        <f t="shared" si="141"/>
        <v>0</v>
      </c>
      <c r="DC152" s="68"/>
      <c r="DD152" s="8"/>
      <c r="DE152" s="8"/>
      <c r="DF152" s="8"/>
      <c r="DG152" s="52"/>
      <c r="DH152" s="52"/>
      <c r="DI152" s="52"/>
      <c r="DJ152" s="52"/>
      <c r="DK152" s="2">
        <f t="shared" si="173"/>
        <v>44700</v>
      </c>
      <c r="DL152" s="2">
        <f t="shared" si="142"/>
        <v>12.416666666666666</v>
      </c>
      <c r="DM152" s="2">
        <v>0</v>
      </c>
      <c r="DN152" s="2">
        <f t="shared" si="143"/>
        <v>0</v>
      </c>
      <c r="DO152" s="2">
        <f t="shared" si="144"/>
        <v>0</v>
      </c>
      <c r="DP152" s="68"/>
      <c r="DQ152" s="52"/>
      <c r="DR152" s="52"/>
      <c r="DS152" s="52"/>
      <c r="DT152" s="8">
        <f t="shared" si="145"/>
        <v>0</v>
      </c>
      <c r="DU152" s="8"/>
      <c r="DV152" s="8"/>
      <c r="DW152" s="8"/>
      <c r="DX152" s="8"/>
      <c r="DY152" s="8"/>
      <c r="DZ152" s="52"/>
      <c r="ER152" s="2">
        <f t="shared" si="174"/>
        <v>44700</v>
      </c>
      <c r="ES152" s="2">
        <f t="shared" si="146"/>
        <v>12.416666666666666</v>
      </c>
      <c r="ET152" s="2">
        <v>0</v>
      </c>
      <c r="EU152" s="2">
        <f t="shared" si="147"/>
        <v>0</v>
      </c>
      <c r="EV152" s="2">
        <f t="shared" si="148"/>
        <v>0</v>
      </c>
      <c r="EW152" s="68"/>
      <c r="EX152" s="8"/>
      <c r="EY152" s="8"/>
      <c r="EZ152" s="8"/>
      <c r="FA152" s="57"/>
      <c r="FB152" s="57"/>
      <c r="FC152" s="57"/>
      <c r="FD152" s="2">
        <f t="shared" si="175"/>
        <v>44700</v>
      </c>
      <c r="FE152" s="2">
        <f t="shared" si="149"/>
        <v>12.416666666666666</v>
      </c>
      <c r="FF152" s="2">
        <v>0</v>
      </c>
      <c r="FG152" s="2">
        <f t="shared" si="150"/>
        <v>0</v>
      </c>
      <c r="FH152" s="2">
        <f t="shared" si="151"/>
        <v>0</v>
      </c>
      <c r="FI152" s="68"/>
      <c r="FJ152" s="8"/>
      <c r="FK152" s="8"/>
      <c r="FL152" s="8"/>
      <c r="FM152" s="57"/>
      <c r="FN152" s="57"/>
      <c r="FO152" s="57"/>
      <c r="FP152" s="57"/>
      <c r="FQ152" s="2">
        <f t="shared" si="176"/>
        <v>44700</v>
      </c>
      <c r="FR152" s="2">
        <f t="shared" si="152"/>
        <v>12.416666666666666</v>
      </c>
      <c r="FS152" s="2">
        <v>0</v>
      </c>
      <c r="FT152" s="2">
        <f t="shared" si="153"/>
        <v>0</v>
      </c>
      <c r="FU152" s="2">
        <f t="shared" si="154"/>
        <v>0</v>
      </c>
      <c r="FV152" s="68"/>
      <c r="FZ152" s="8">
        <f t="shared" si="155"/>
        <v>0</v>
      </c>
      <c r="GA152" s="8"/>
      <c r="GB152" s="8"/>
      <c r="GC152" s="8"/>
      <c r="GD152" s="8"/>
      <c r="GE152" s="8"/>
      <c r="GG152" s="57"/>
      <c r="GH152" s="57"/>
      <c r="GI152" s="57"/>
      <c r="GJ152" s="57"/>
      <c r="GK152" s="57"/>
      <c r="GL152" s="2">
        <f t="shared" si="177"/>
        <v>44700</v>
      </c>
      <c r="GM152" s="2">
        <f t="shared" si="156"/>
        <v>12.416666666666666</v>
      </c>
      <c r="GN152" s="2">
        <v>0</v>
      </c>
      <c r="GO152" s="2">
        <f t="shared" si="157"/>
        <v>0</v>
      </c>
      <c r="GP152" s="2">
        <f t="shared" si="158"/>
        <v>0</v>
      </c>
      <c r="GQ152" s="68"/>
      <c r="GR152" s="8"/>
      <c r="GS152" s="8"/>
      <c r="GT152" s="8"/>
      <c r="GU152" s="57"/>
      <c r="GV152" s="57"/>
      <c r="GW152" s="57"/>
      <c r="GX152" s="2">
        <f t="shared" si="178"/>
        <v>44700</v>
      </c>
      <c r="GY152" s="2">
        <f t="shared" si="159"/>
        <v>12.416666666666666</v>
      </c>
      <c r="GZ152" s="2">
        <v>0</v>
      </c>
      <c r="HA152" s="2">
        <f t="shared" si="160"/>
        <v>0</v>
      </c>
      <c r="HB152" s="2">
        <f t="shared" si="161"/>
        <v>0</v>
      </c>
      <c r="HC152" s="68"/>
      <c r="HD152" s="8"/>
      <c r="HE152" s="8"/>
      <c r="HF152" s="8"/>
      <c r="HG152" s="57"/>
      <c r="HH152" s="57"/>
      <c r="HI152" s="57"/>
      <c r="HJ152" s="57"/>
      <c r="HK152" s="2">
        <f t="shared" si="179"/>
        <v>44700</v>
      </c>
      <c r="HL152" s="2">
        <f t="shared" si="162"/>
        <v>12.416666666666666</v>
      </c>
      <c r="HM152" s="2">
        <v>0</v>
      </c>
      <c r="HN152" s="2">
        <f t="shared" si="163"/>
        <v>0</v>
      </c>
      <c r="HO152" s="2">
        <f t="shared" si="164"/>
        <v>0</v>
      </c>
      <c r="HP152" s="68"/>
      <c r="HQ152" s="57"/>
      <c r="HR152" s="57"/>
      <c r="HS152" s="57"/>
      <c r="HT152" s="8">
        <f t="shared" si="165"/>
        <v>0</v>
      </c>
      <c r="HU152" s="8"/>
      <c r="HV152" s="8"/>
      <c r="HW152" s="8"/>
      <c r="HX152" s="8"/>
      <c r="HY152" s="8"/>
      <c r="HZ152" s="57"/>
    </row>
    <row r="153" spans="1:234" x14ac:dyDescent="0.25">
      <c r="A153" s="2">
        <f t="shared" si="166"/>
        <v>45000</v>
      </c>
      <c r="B153" s="2">
        <f t="shared" si="120"/>
        <v>12.5</v>
      </c>
      <c r="C153" s="2">
        <v>0.1</v>
      </c>
      <c r="D153" s="2">
        <f t="shared" si="121"/>
        <v>1E-4</v>
      </c>
      <c r="E153" s="2">
        <f t="shared" si="122"/>
        <v>0.98684605264736835</v>
      </c>
      <c r="F153" s="68"/>
      <c r="G153" s="8"/>
      <c r="H153" s="8"/>
      <c r="I153" s="8"/>
      <c r="J153" s="44"/>
      <c r="K153" s="44"/>
      <c r="L153" s="44"/>
      <c r="M153" s="44"/>
      <c r="N153" s="44"/>
      <c r="W153" s="2">
        <f t="shared" si="167"/>
        <v>45000</v>
      </c>
      <c r="X153" s="2">
        <f t="shared" si="123"/>
        <v>12.5</v>
      </c>
      <c r="Y153" s="2">
        <v>0</v>
      </c>
      <c r="Z153" s="2">
        <f t="shared" si="124"/>
        <v>0</v>
      </c>
      <c r="AA153" s="2">
        <f t="shared" si="125"/>
        <v>0</v>
      </c>
      <c r="AB153" s="68"/>
      <c r="AC153" s="8"/>
      <c r="AD153" s="8"/>
      <c r="AE153" s="8"/>
      <c r="AF153" s="44"/>
      <c r="AG153" s="44"/>
      <c r="AH153" s="44"/>
      <c r="AI153" s="44"/>
      <c r="AJ153" s="44"/>
      <c r="AQ153" s="2">
        <f t="shared" si="168"/>
        <v>45000</v>
      </c>
      <c r="AR153" s="2">
        <f t="shared" si="126"/>
        <v>12.5</v>
      </c>
      <c r="AS153" s="2">
        <v>0.1</v>
      </c>
      <c r="AT153" s="2">
        <f t="shared" si="127"/>
        <v>1E-4</v>
      </c>
      <c r="AU153" s="2">
        <f t="shared" si="128"/>
        <v>0.98684605264736835</v>
      </c>
      <c r="AV153" s="68"/>
      <c r="AW153" s="8"/>
      <c r="AX153" s="8"/>
      <c r="AY153" s="8"/>
      <c r="AZ153" s="52"/>
      <c r="BA153" s="52"/>
      <c r="BB153" s="52"/>
      <c r="BC153" s="2">
        <f t="shared" si="169"/>
        <v>45000</v>
      </c>
      <c r="BD153" s="2">
        <f t="shared" si="129"/>
        <v>12.5</v>
      </c>
      <c r="BE153" s="2">
        <v>0</v>
      </c>
      <c r="BF153" s="2">
        <f t="shared" si="130"/>
        <v>0</v>
      </c>
      <c r="BG153" s="2">
        <f t="shared" si="131"/>
        <v>0</v>
      </c>
      <c r="BH153" s="68"/>
      <c r="BI153" s="8"/>
      <c r="BJ153" s="8"/>
      <c r="BK153" s="8"/>
      <c r="BL153" s="52"/>
      <c r="BM153" s="52"/>
      <c r="BN153" s="52"/>
      <c r="BO153" s="52"/>
      <c r="BP153" s="2">
        <f t="shared" si="170"/>
        <v>45000</v>
      </c>
      <c r="BQ153" s="2">
        <f t="shared" si="132"/>
        <v>12.5</v>
      </c>
      <c r="BR153" s="2">
        <v>0</v>
      </c>
      <c r="BS153" s="2">
        <f t="shared" si="133"/>
        <v>0</v>
      </c>
      <c r="BT153" s="2">
        <f t="shared" si="134"/>
        <v>0</v>
      </c>
      <c r="BU153" s="68"/>
      <c r="BV153" s="52"/>
      <c r="BW153" s="52"/>
      <c r="BX153" s="52"/>
      <c r="BY153" s="8">
        <f t="shared" si="135"/>
        <v>0.32894868421578943</v>
      </c>
      <c r="BZ153" s="8"/>
      <c r="CA153" s="8"/>
      <c r="CB153" s="8"/>
      <c r="CC153" s="8"/>
      <c r="CD153" s="8"/>
      <c r="CE153" s="52"/>
      <c r="CL153" s="2">
        <f t="shared" si="171"/>
        <v>45000</v>
      </c>
      <c r="CM153" s="2">
        <f t="shared" si="136"/>
        <v>12.5</v>
      </c>
      <c r="CN153" s="2">
        <v>0.1</v>
      </c>
      <c r="CO153" s="2">
        <f t="shared" si="137"/>
        <v>1E-4</v>
      </c>
      <c r="CP153" s="2">
        <f t="shared" si="138"/>
        <v>0.98684605264736835</v>
      </c>
      <c r="CQ153" s="68"/>
      <c r="CR153" s="8"/>
      <c r="CS153" s="8"/>
      <c r="CT153" s="8"/>
      <c r="CU153" s="52"/>
      <c r="CV153" s="52"/>
      <c r="CW153" s="52"/>
      <c r="CX153" s="2">
        <f t="shared" si="172"/>
        <v>45000</v>
      </c>
      <c r="CY153" s="2">
        <f t="shared" si="139"/>
        <v>12.5</v>
      </c>
      <c r="CZ153" s="2">
        <v>0</v>
      </c>
      <c r="DA153" s="2">
        <f t="shared" si="140"/>
        <v>0</v>
      </c>
      <c r="DB153" s="2">
        <f t="shared" si="141"/>
        <v>0</v>
      </c>
      <c r="DC153" s="68"/>
      <c r="DD153" s="8"/>
      <c r="DE153" s="8"/>
      <c r="DF153" s="8"/>
      <c r="DG153" s="52"/>
      <c r="DH153" s="52"/>
      <c r="DI153" s="52"/>
      <c r="DJ153" s="52"/>
      <c r="DK153" s="2">
        <f t="shared" si="173"/>
        <v>45000</v>
      </c>
      <c r="DL153" s="2">
        <f t="shared" si="142"/>
        <v>12.5</v>
      </c>
      <c r="DM153" s="2">
        <v>0</v>
      </c>
      <c r="DN153" s="2">
        <f t="shared" si="143"/>
        <v>0</v>
      </c>
      <c r="DO153" s="2">
        <f t="shared" si="144"/>
        <v>0</v>
      </c>
      <c r="DP153" s="68"/>
      <c r="DQ153" s="52"/>
      <c r="DR153" s="52"/>
      <c r="DS153" s="52"/>
      <c r="DT153" s="8">
        <f t="shared" si="145"/>
        <v>0.32894868421578943</v>
      </c>
      <c r="DU153" s="8"/>
      <c r="DV153" s="8"/>
      <c r="DW153" s="8"/>
      <c r="DX153" s="8"/>
      <c r="DY153" s="8"/>
      <c r="DZ153" s="52"/>
      <c r="ER153" s="2">
        <f t="shared" si="174"/>
        <v>45000</v>
      </c>
      <c r="ES153" s="2">
        <f t="shared" si="146"/>
        <v>12.5</v>
      </c>
      <c r="ET153" s="2">
        <v>0</v>
      </c>
      <c r="EU153" s="2">
        <f t="shared" si="147"/>
        <v>0</v>
      </c>
      <c r="EV153" s="2">
        <f t="shared" si="148"/>
        <v>0</v>
      </c>
      <c r="EW153" s="68"/>
      <c r="EX153" s="8"/>
      <c r="EY153" s="8"/>
      <c r="EZ153" s="8"/>
      <c r="FA153" s="57"/>
      <c r="FB153" s="57"/>
      <c r="FC153" s="57"/>
      <c r="FD153" s="2">
        <f t="shared" si="175"/>
        <v>45000</v>
      </c>
      <c r="FE153" s="2">
        <f t="shared" si="149"/>
        <v>12.5</v>
      </c>
      <c r="FF153" s="2">
        <v>0</v>
      </c>
      <c r="FG153" s="2">
        <f t="shared" si="150"/>
        <v>0</v>
      </c>
      <c r="FH153" s="2">
        <f t="shared" si="151"/>
        <v>0</v>
      </c>
      <c r="FI153" s="68"/>
      <c r="FJ153" s="8"/>
      <c r="FK153" s="8"/>
      <c r="FL153" s="8"/>
      <c r="FM153" s="57"/>
      <c r="FN153" s="57"/>
      <c r="FO153" s="57"/>
      <c r="FP153" s="57"/>
      <c r="FQ153" s="2">
        <f t="shared" si="176"/>
        <v>45000</v>
      </c>
      <c r="FR153" s="2">
        <f t="shared" si="152"/>
        <v>12.5</v>
      </c>
      <c r="FS153" s="2">
        <v>0</v>
      </c>
      <c r="FT153" s="2">
        <f t="shared" si="153"/>
        <v>0</v>
      </c>
      <c r="FU153" s="2">
        <f t="shared" si="154"/>
        <v>0</v>
      </c>
      <c r="FV153" s="68"/>
      <c r="FZ153" s="8">
        <f t="shared" si="155"/>
        <v>0</v>
      </c>
      <c r="GA153" s="8"/>
      <c r="GB153" s="8"/>
      <c r="GC153" s="8"/>
      <c r="GD153" s="8"/>
      <c r="GE153" s="8"/>
      <c r="GG153" s="57"/>
      <c r="GH153" s="57"/>
      <c r="GI153" s="57"/>
      <c r="GJ153" s="57"/>
      <c r="GK153" s="57"/>
      <c r="GL153" s="2">
        <f t="shared" si="177"/>
        <v>45000</v>
      </c>
      <c r="GM153" s="2">
        <f t="shared" si="156"/>
        <v>12.5</v>
      </c>
      <c r="GN153" s="2">
        <v>0.1</v>
      </c>
      <c r="GO153" s="2">
        <f t="shared" si="157"/>
        <v>1E-4</v>
      </c>
      <c r="GP153" s="2">
        <f t="shared" si="158"/>
        <v>0.98684605264736835</v>
      </c>
      <c r="GQ153" s="68"/>
      <c r="GR153" s="8"/>
      <c r="GS153" s="8"/>
      <c r="GT153" s="8"/>
      <c r="GU153" s="57"/>
      <c r="GV153" s="57"/>
      <c r="GW153" s="57"/>
      <c r="GX153" s="2">
        <f t="shared" si="178"/>
        <v>45000</v>
      </c>
      <c r="GY153" s="2">
        <f t="shared" si="159"/>
        <v>12.5</v>
      </c>
      <c r="GZ153" s="2">
        <v>0</v>
      </c>
      <c r="HA153" s="2">
        <f t="shared" si="160"/>
        <v>0</v>
      </c>
      <c r="HB153" s="2">
        <f t="shared" si="161"/>
        <v>0</v>
      </c>
      <c r="HC153" s="68"/>
      <c r="HD153" s="8"/>
      <c r="HE153" s="8"/>
      <c r="HF153" s="8"/>
      <c r="HG153" s="57"/>
      <c r="HH153" s="57"/>
      <c r="HI153" s="57"/>
      <c r="HJ153" s="57"/>
      <c r="HK153" s="2">
        <f t="shared" si="179"/>
        <v>45000</v>
      </c>
      <c r="HL153" s="2">
        <f t="shared" si="162"/>
        <v>12.5</v>
      </c>
      <c r="HM153" s="2">
        <v>0</v>
      </c>
      <c r="HN153" s="2">
        <f t="shared" si="163"/>
        <v>0</v>
      </c>
      <c r="HO153" s="2">
        <f t="shared" si="164"/>
        <v>0</v>
      </c>
      <c r="HP153" s="68"/>
      <c r="HQ153" s="57"/>
      <c r="HR153" s="57"/>
      <c r="HS153" s="57"/>
      <c r="HT153" s="8">
        <f t="shared" si="165"/>
        <v>0.32894868421578943</v>
      </c>
      <c r="HU153" s="8"/>
      <c r="HV153" s="8"/>
      <c r="HW153" s="8"/>
      <c r="HX153" s="8"/>
      <c r="HY153" s="8"/>
      <c r="HZ153" s="57"/>
    </row>
    <row r="154" spans="1:234" x14ac:dyDescent="0.25">
      <c r="A154" s="2">
        <f t="shared" si="166"/>
        <v>45300</v>
      </c>
      <c r="B154" s="2">
        <f t="shared" si="120"/>
        <v>12.583333333333334</v>
      </c>
      <c r="C154" s="2">
        <v>0</v>
      </c>
      <c r="D154" s="2">
        <f t="shared" si="121"/>
        <v>0</v>
      </c>
      <c r="E154" s="2">
        <f t="shared" si="122"/>
        <v>0</v>
      </c>
      <c r="F154" s="68"/>
      <c r="G154" s="8"/>
      <c r="H154" s="8"/>
      <c r="I154" s="8"/>
      <c r="J154" s="44"/>
      <c r="K154" s="44"/>
      <c r="L154" s="44"/>
      <c r="M154" s="44"/>
      <c r="N154" s="44"/>
      <c r="W154" s="2">
        <f t="shared" si="167"/>
        <v>45300</v>
      </c>
      <c r="X154" s="2">
        <f t="shared" si="123"/>
        <v>12.583333333333334</v>
      </c>
      <c r="Y154" s="2">
        <v>0</v>
      </c>
      <c r="Z154" s="2">
        <f t="shared" si="124"/>
        <v>0</v>
      </c>
      <c r="AA154" s="2">
        <f t="shared" si="125"/>
        <v>0</v>
      </c>
      <c r="AB154" s="68"/>
      <c r="AC154" s="8"/>
      <c r="AD154" s="8"/>
      <c r="AE154" s="8"/>
      <c r="AF154" s="44"/>
      <c r="AG154" s="44"/>
      <c r="AH154" s="44"/>
      <c r="AI154" s="44"/>
      <c r="AJ154" s="44"/>
      <c r="AQ154" s="2">
        <f t="shared" si="168"/>
        <v>45300</v>
      </c>
      <c r="AR154" s="2">
        <f t="shared" si="126"/>
        <v>12.583333333333334</v>
      </c>
      <c r="AS154" s="2">
        <v>0</v>
      </c>
      <c r="AT154" s="2">
        <f t="shared" si="127"/>
        <v>0</v>
      </c>
      <c r="AU154" s="2">
        <f t="shared" si="128"/>
        <v>0</v>
      </c>
      <c r="AV154" s="68"/>
      <c r="AW154" s="8"/>
      <c r="AX154" s="8"/>
      <c r="AY154" s="8"/>
      <c r="AZ154" s="52"/>
      <c r="BA154" s="52"/>
      <c r="BB154" s="52"/>
      <c r="BC154" s="2">
        <f t="shared" si="169"/>
        <v>45300</v>
      </c>
      <c r="BD154" s="2">
        <f t="shared" si="129"/>
        <v>12.583333333333334</v>
      </c>
      <c r="BE154" s="2">
        <v>0</v>
      </c>
      <c r="BF154" s="2">
        <f t="shared" si="130"/>
        <v>0</v>
      </c>
      <c r="BG154" s="2">
        <f t="shared" si="131"/>
        <v>0</v>
      </c>
      <c r="BH154" s="68"/>
      <c r="BI154" s="8"/>
      <c r="BJ154" s="8"/>
      <c r="BK154" s="8"/>
      <c r="BL154" s="52"/>
      <c r="BM154" s="52"/>
      <c r="BN154" s="52"/>
      <c r="BO154" s="52"/>
      <c r="BP154" s="2">
        <f t="shared" si="170"/>
        <v>45300</v>
      </c>
      <c r="BQ154" s="2">
        <f t="shared" si="132"/>
        <v>12.583333333333334</v>
      </c>
      <c r="BR154" s="2">
        <v>0</v>
      </c>
      <c r="BS154" s="2">
        <f t="shared" si="133"/>
        <v>0</v>
      </c>
      <c r="BT154" s="2">
        <f t="shared" si="134"/>
        <v>0</v>
      </c>
      <c r="BU154" s="68"/>
      <c r="BV154" s="52"/>
      <c r="BW154" s="52"/>
      <c r="BX154" s="52"/>
      <c r="BY154" s="8">
        <f t="shared" si="135"/>
        <v>0</v>
      </c>
      <c r="BZ154" s="8"/>
      <c r="CA154" s="8"/>
      <c r="CB154" s="8"/>
      <c r="CC154" s="8"/>
      <c r="CD154" s="8"/>
      <c r="CE154" s="52"/>
      <c r="CL154" s="2">
        <f t="shared" si="171"/>
        <v>45300</v>
      </c>
      <c r="CM154" s="2">
        <f t="shared" si="136"/>
        <v>12.583333333333334</v>
      </c>
      <c r="CN154" s="2">
        <v>0</v>
      </c>
      <c r="CO154" s="2">
        <f t="shared" si="137"/>
        <v>0</v>
      </c>
      <c r="CP154" s="2">
        <f t="shared" si="138"/>
        <v>0</v>
      </c>
      <c r="CQ154" s="68"/>
      <c r="CR154" s="8"/>
      <c r="CS154" s="8"/>
      <c r="CT154" s="8"/>
      <c r="CU154" s="52"/>
      <c r="CV154" s="52"/>
      <c r="CW154" s="52"/>
      <c r="CX154" s="2">
        <f t="shared" si="172"/>
        <v>45300</v>
      </c>
      <c r="CY154" s="2">
        <f t="shared" si="139"/>
        <v>12.583333333333334</v>
      </c>
      <c r="CZ154" s="2">
        <v>0</v>
      </c>
      <c r="DA154" s="2">
        <f t="shared" si="140"/>
        <v>0</v>
      </c>
      <c r="DB154" s="2">
        <f t="shared" si="141"/>
        <v>0</v>
      </c>
      <c r="DC154" s="68"/>
      <c r="DD154" s="8"/>
      <c r="DE154" s="8"/>
      <c r="DF154" s="8"/>
      <c r="DG154" s="52"/>
      <c r="DH154" s="52"/>
      <c r="DI154" s="52"/>
      <c r="DJ154" s="52"/>
      <c r="DK154" s="2">
        <f t="shared" si="173"/>
        <v>45300</v>
      </c>
      <c r="DL154" s="2">
        <f t="shared" si="142"/>
        <v>12.583333333333334</v>
      </c>
      <c r="DM154" s="2">
        <v>0</v>
      </c>
      <c r="DN154" s="2">
        <f t="shared" si="143"/>
        <v>0</v>
      </c>
      <c r="DO154" s="2">
        <f t="shared" si="144"/>
        <v>0</v>
      </c>
      <c r="DP154" s="68"/>
      <c r="DQ154" s="52"/>
      <c r="DR154" s="52"/>
      <c r="DS154" s="52"/>
      <c r="DT154" s="8">
        <f t="shared" si="145"/>
        <v>0</v>
      </c>
      <c r="DU154" s="8"/>
      <c r="DV154" s="8"/>
      <c r="DW154" s="8"/>
      <c r="DX154" s="8"/>
      <c r="DY154" s="8"/>
      <c r="DZ154" s="52"/>
      <c r="ER154" s="2">
        <f t="shared" si="174"/>
        <v>45300</v>
      </c>
      <c r="ES154" s="2">
        <f t="shared" si="146"/>
        <v>12.583333333333334</v>
      </c>
      <c r="ET154" s="2">
        <v>0</v>
      </c>
      <c r="EU154" s="2">
        <f t="shared" si="147"/>
        <v>0</v>
      </c>
      <c r="EV154" s="2">
        <f t="shared" si="148"/>
        <v>0</v>
      </c>
      <c r="EW154" s="68"/>
      <c r="EX154" s="8"/>
      <c r="EY154" s="8"/>
      <c r="EZ154" s="8"/>
      <c r="FA154" s="57"/>
      <c r="FB154" s="57"/>
      <c r="FC154" s="57"/>
      <c r="FD154" s="2">
        <f t="shared" si="175"/>
        <v>45300</v>
      </c>
      <c r="FE154" s="2">
        <f t="shared" si="149"/>
        <v>12.583333333333334</v>
      </c>
      <c r="FF154" s="2">
        <v>0</v>
      </c>
      <c r="FG154" s="2">
        <f t="shared" si="150"/>
        <v>0</v>
      </c>
      <c r="FH154" s="2">
        <f t="shared" si="151"/>
        <v>0</v>
      </c>
      <c r="FI154" s="68"/>
      <c r="FJ154" s="8"/>
      <c r="FK154" s="8"/>
      <c r="FL154" s="8"/>
      <c r="FM154" s="57"/>
      <c r="FN154" s="57"/>
      <c r="FO154" s="57"/>
      <c r="FP154" s="57"/>
      <c r="FQ154" s="2">
        <f t="shared" si="176"/>
        <v>45300</v>
      </c>
      <c r="FR154" s="2">
        <f t="shared" si="152"/>
        <v>12.583333333333334</v>
      </c>
      <c r="FS154" s="2">
        <v>0</v>
      </c>
      <c r="FT154" s="2">
        <f t="shared" si="153"/>
        <v>0</v>
      </c>
      <c r="FU154" s="2">
        <f t="shared" si="154"/>
        <v>0</v>
      </c>
      <c r="FV154" s="68"/>
      <c r="FZ154" s="8">
        <f t="shared" si="155"/>
        <v>0</v>
      </c>
      <c r="GA154" s="8"/>
      <c r="GB154" s="8"/>
      <c r="GC154" s="8"/>
      <c r="GD154" s="8"/>
      <c r="GE154" s="8"/>
      <c r="GG154" s="57"/>
      <c r="GH154" s="57"/>
      <c r="GI154" s="57"/>
      <c r="GJ154" s="57"/>
      <c r="GK154" s="57"/>
      <c r="GL154" s="2">
        <f t="shared" si="177"/>
        <v>45300</v>
      </c>
      <c r="GM154" s="2">
        <f t="shared" si="156"/>
        <v>12.583333333333334</v>
      </c>
      <c r="GN154" s="2">
        <v>0</v>
      </c>
      <c r="GO154" s="2">
        <f t="shared" si="157"/>
        <v>0</v>
      </c>
      <c r="GP154" s="2">
        <f t="shared" si="158"/>
        <v>0</v>
      </c>
      <c r="GQ154" s="68"/>
      <c r="GR154" s="8"/>
      <c r="GS154" s="8"/>
      <c r="GT154" s="8"/>
      <c r="GU154" s="57"/>
      <c r="GV154" s="57"/>
      <c r="GW154" s="57"/>
      <c r="GX154" s="2">
        <f t="shared" si="178"/>
        <v>45300</v>
      </c>
      <c r="GY154" s="2">
        <f t="shared" si="159"/>
        <v>12.583333333333334</v>
      </c>
      <c r="GZ154" s="2">
        <v>0</v>
      </c>
      <c r="HA154" s="2">
        <f t="shared" si="160"/>
        <v>0</v>
      </c>
      <c r="HB154" s="2">
        <f t="shared" si="161"/>
        <v>0</v>
      </c>
      <c r="HC154" s="68"/>
      <c r="HD154" s="8"/>
      <c r="HE154" s="8"/>
      <c r="HF154" s="8"/>
      <c r="HG154" s="57"/>
      <c r="HH154" s="57"/>
      <c r="HI154" s="57"/>
      <c r="HJ154" s="57"/>
      <c r="HK154" s="2">
        <f t="shared" si="179"/>
        <v>45300</v>
      </c>
      <c r="HL154" s="2">
        <f t="shared" si="162"/>
        <v>12.583333333333334</v>
      </c>
      <c r="HM154" s="2">
        <v>0</v>
      </c>
      <c r="HN154" s="2">
        <f t="shared" si="163"/>
        <v>0</v>
      </c>
      <c r="HO154" s="2">
        <f t="shared" si="164"/>
        <v>0</v>
      </c>
      <c r="HP154" s="68"/>
      <c r="HQ154" s="57"/>
      <c r="HR154" s="57"/>
      <c r="HS154" s="57"/>
      <c r="HT154" s="8">
        <f t="shared" si="165"/>
        <v>0</v>
      </c>
      <c r="HU154" s="8"/>
      <c r="HV154" s="8"/>
      <c r="HW154" s="8"/>
      <c r="HX154" s="8"/>
      <c r="HY154" s="8"/>
      <c r="HZ154" s="57"/>
    </row>
    <row r="155" spans="1:234" x14ac:dyDescent="0.25">
      <c r="A155" s="2">
        <f t="shared" si="166"/>
        <v>45600</v>
      </c>
      <c r="B155" s="2">
        <f t="shared" si="120"/>
        <v>12.666666666666666</v>
      </c>
      <c r="C155" s="2">
        <v>0</v>
      </c>
      <c r="D155" s="2">
        <f t="shared" si="121"/>
        <v>0</v>
      </c>
      <c r="E155" s="2">
        <f t="shared" si="122"/>
        <v>0</v>
      </c>
      <c r="F155" s="68"/>
      <c r="G155" s="8"/>
      <c r="H155" s="8"/>
      <c r="I155" s="8"/>
      <c r="J155" s="44"/>
      <c r="K155" s="44"/>
      <c r="L155" s="44"/>
      <c r="M155" s="44"/>
      <c r="N155" s="44"/>
      <c r="W155" s="2">
        <f t="shared" si="167"/>
        <v>45600</v>
      </c>
      <c r="X155" s="2">
        <f t="shared" si="123"/>
        <v>12.666666666666666</v>
      </c>
      <c r="Y155" s="2">
        <v>0</v>
      </c>
      <c r="Z155" s="2">
        <f t="shared" si="124"/>
        <v>0</v>
      </c>
      <c r="AA155" s="2">
        <f t="shared" si="125"/>
        <v>0</v>
      </c>
      <c r="AB155" s="68"/>
      <c r="AC155" s="8"/>
      <c r="AD155" s="8"/>
      <c r="AE155" s="8"/>
      <c r="AF155" s="44"/>
      <c r="AG155" s="44"/>
      <c r="AH155" s="44"/>
      <c r="AI155" s="44"/>
      <c r="AJ155" s="44"/>
      <c r="AQ155" s="2">
        <f t="shared" si="168"/>
        <v>45600</v>
      </c>
      <c r="AR155" s="2">
        <f t="shared" si="126"/>
        <v>12.666666666666666</v>
      </c>
      <c r="AS155" s="2">
        <v>0</v>
      </c>
      <c r="AT155" s="2">
        <f t="shared" si="127"/>
        <v>0</v>
      </c>
      <c r="AU155" s="2">
        <f t="shared" si="128"/>
        <v>0</v>
      </c>
      <c r="AV155" s="68"/>
      <c r="AW155" s="8"/>
      <c r="AX155" s="8"/>
      <c r="AY155" s="8"/>
      <c r="AZ155" s="52"/>
      <c r="BA155" s="52"/>
      <c r="BB155" s="52"/>
      <c r="BC155" s="2">
        <f t="shared" si="169"/>
        <v>45600</v>
      </c>
      <c r="BD155" s="2">
        <f t="shared" si="129"/>
        <v>12.666666666666666</v>
      </c>
      <c r="BE155" s="2">
        <v>0</v>
      </c>
      <c r="BF155" s="2">
        <f t="shared" si="130"/>
        <v>0</v>
      </c>
      <c r="BG155" s="2">
        <f t="shared" si="131"/>
        <v>0</v>
      </c>
      <c r="BH155" s="68"/>
      <c r="BI155" s="8"/>
      <c r="BJ155" s="8"/>
      <c r="BK155" s="8"/>
      <c r="BL155" s="52"/>
      <c r="BM155" s="52"/>
      <c r="BN155" s="52"/>
      <c r="BO155" s="52"/>
      <c r="BP155" s="2">
        <f t="shared" si="170"/>
        <v>45600</v>
      </c>
      <c r="BQ155" s="2">
        <f t="shared" si="132"/>
        <v>12.666666666666666</v>
      </c>
      <c r="BR155" s="2">
        <v>0</v>
      </c>
      <c r="BS155" s="2">
        <f t="shared" si="133"/>
        <v>0</v>
      </c>
      <c r="BT155" s="2">
        <f t="shared" si="134"/>
        <v>0</v>
      </c>
      <c r="BU155" s="68"/>
      <c r="BV155" s="52"/>
      <c r="BW155" s="52"/>
      <c r="BX155" s="52"/>
      <c r="BY155" s="8">
        <f t="shared" si="135"/>
        <v>0</v>
      </c>
      <c r="BZ155" s="8"/>
      <c r="CA155" s="8"/>
      <c r="CB155" s="8"/>
      <c r="CC155" s="8"/>
      <c r="CD155" s="8"/>
      <c r="CE155" s="52"/>
      <c r="CL155" s="2">
        <f t="shared" si="171"/>
        <v>45600</v>
      </c>
      <c r="CM155" s="2">
        <f t="shared" si="136"/>
        <v>12.666666666666666</v>
      </c>
      <c r="CN155" s="2">
        <v>0</v>
      </c>
      <c r="CO155" s="2">
        <f t="shared" si="137"/>
        <v>0</v>
      </c>
      <c r="CP155" s="2">
        <f t="shared" si="138"/>
        <v>0</v>
      </c>
      <c r="CQ155" s="68"/>
      <c r="CR155" s="8"/>
      <c r="CS155" s="8"/>
      <c r="CT155" s="8"/>
      <c r="CU155" s="52"/>
      <c r="CV155" s="52"/>
      <c r="CW155" s="52"/>
      <c r="CX155" s="2">
        <f t="shared" si="172"/>
        <v>45600</v>
      </c>
      <c r="CY155" s="2">
        <f t="shared" si="139"/>
        <v>12.666666666666666</v>
      </c>
      <c r="CZ155" s="2">
        <v>0</v>
      </c>
      <c r="DA155" s="2">
        <f t="shared" si="140"/>
        <v>0</v>
      </c>
      <c r="DB155" s="2">
        <f t="shared" si="141"/>
        <v>0</v>
      </c>
      <c r="DC155" s="68"/>
      <c r="DD155" s="8"/>
      <c r="DE155" s="8"/>
      <c r="DF155" s="8"/>
      <c r="DG155" s="52"/>
      <c r="DH155" s="52"/>
      <c r="DI155" s="52"/>
      <c r="DJ155" s="52"/>
      <c r="DK155" s="2">
        <f t="shared" si="173"/>
        <v>45600</v>
      </c>
      <c r="DL155" s="2">
        <f t="shared" si="142"/>
        <v>12.666666666666666</v>
      </c>
      <c r="DM155" s="2">
        <v>0</v>
      </c>
      <c r="DN155" s="2">
        <f t="shared" si="143"/>
        <v>0</v>
      </c>
      <c r="DO155" s="2">
        <f t="shared" si="144"/>
        <v>0</v>
      </c>
      <c r="DP155" s="68"/>
      <c r="DQ155" s="52"/>
      <c r="DR155" s="52"/>
      <c r="DS155" s="52"/>
      <c r="DT155" s="8">
        <f t="shared" si="145"/>
        <v>0</v>
      </c>
      <c r="DU155" s="8"/>
      <c r="DV155" s="8"/>
      <c r="DW155" s="8"/>
      <c r="DX155" s="8"/>
      <c r="DY155" s="8"/>
      <c r="DZ155" s="52"/>
      <c r="ER155" s="2">
        <f t="shared" si="174"/>
        <v>45600</v>
      </c>
      <c r="ES155" s="2">
        <f t="shared" si="146"/>
        <v>12.666666666666666</v>
      </c>
      <c r="ET155" s="2">
        <v>0</v>
      </c>
      <c r="EU155" s="2">
        <f t="shared" si="147"/>
        <v>0</v>
      </c>
      <c r="EV155" s="2">
        <f t="shared" si="148"/>
        <v>0</v>
      </c>
      <c r="EW155" s="68"/>
      <c r="EX155" s="8"/>
      <c r="EY155" s="8"/>
      <c r="EZ155" s="8"/>
      <c r="FA155" s="57"/>
      <c r="FB155" s="57"/>
      <c r="FC155" s="57"/>
      <c r="FD155" s="2">
        <f t="shared" si="175"/>
        <v>45600</v>
      </c>
      <c r="FE155" s="2">
        <f t="shared" si="149"/>
        <v>12.666666666666666</v>
      </c>
      <c r="FF155" s="2">
        <v>0</v>
      </c>
      <c r="FG155" s="2">
        <f t="shared" si="150"/>
        <v>0</v>
      </c>
      <c r="FH155" s="2">
        <f t="shared" si="151"/>
        <v>0</v>
      </c>
      <c r="FI155" s="68"/>
      <c r="FJ155" s="8"/>
      <c r="FK155" s="8"/>
      <c r="FL155" s="8"/>
      <c r="FM155" s="57"/>
      <c r="FN155" s="57"/>
      <c r="FO155" s="57"/>
      <c r="FP155" s="57"/>
      <c r="FQ155" s="2">
        <f t="shared" si="176"/>
        <v>45600</v>
      </c>
      <c r="FR155" s="2">
        <f t="shared" si="152"/>
        <v>12.666666666666666</v>
      </c>
      <c r="FS155" s="2">
        <v>0</v>
      </c>
      <c r="FT155" s="2">
        <f t="shared" si="153"/>
        <v>0</v>
      </c>
      <c r="FU155" s="2">
        <f t="shared" si="154"/>
        <v>0</v>
      </c>
      <c r="FV155" s="68"/>
      <c r="FZ155" s="8">
        <f t="shared" si="155"/>
        <v>0</v>
      </c>
      <c r="GA155" s="8"/>
      <c r="GB155" s="8"/>
      <c r="GC155" s="8"/>
      <c r="GD155" s="8"/>
      <c r="GE155" s="8"/>
      <c r="GG155" s="57"/>
      <c r="GH155" s="57"/>
      <c r="GI155" s="57"/>
      <c r="GJ155" s="57"/>
      <c r="GK155" s="57"/>
      <c r="GL155" s="2">
        <f t="shared" si="177"/>
        <v>45600</v>
      </c>
      <c r="GM155" s="2">
        <f t="shared" si="156"/>
        <v>12.666666666666666</v>
      </c>
      <c r="GN155" s="2">
        <v>0</v>
      </c>
      <c r="GO155" s="2">
        <f t="shared" si="157"/>
        <v>0</v>
      </c>
      <c r="GP155" s="2">
        <f t="shared" si="158"/>
        <v>0</v>
      </c>
      <c r="GQ155" s="68"/>
      <c r="GR155" s="8"/>
      <c r="GS155" s="8"/>
      <c r="GT155" s="8"/>
      <c r="GU155" s="57"/>
      <c r="GV155" s="57"/>
      <c r="GW155" s="57"/>
      <c r="GX155" s="2">
        <f t="shared" si="178"/>
        <v>45600</v>
      </c>
      <c r="GY155" s="2">
        <f t="shared" si="159"/>
        <v>12.666666666666666</v>
      </c>
      <c r="GZ155" s="2">
        <v>0</v>
      </c>
      <c r="HA155" s="2">
        <f t="shared" si="160"/>
        <v>0</v>
      </c>
      <c r="HB155" s="2">
        <f t="shared" si="161"/>
        <v>0</v>
      </c>
      <c r="HC155" s="68"/>
      <c r="HD155" s="8"/>
      <c r="HE155" s="8"/>
      <c r="HF155" s="8"/>
      <c r="HG155" s="57"/>
      <c r="HH155" s="57"/>
      <c r="HI155" s="57"/>
      <c r="HJ155" s="57"/>
      <c r="HK155" s="2">
        <f t="shared" si="179"/>
        <v>45600</v>
      </c>
      <c r="HL155" s="2">
        <f t="shared" si="162"/>
        <v>12.666666666666666</v>
      </c>
      <c r="HM155" s="2">
        <v>0</v>
      </c>
      <c r="HN155" s="2">
        <f t="shared" si="163"/>
        <v>0</v>
      </c>
      <c r="HO155" s="2">
        <f t="shared" si="164"/>
        <v>0</v>
      </c>
      <c r="HP155" s="68"/>
      <c r="HQ155" s="57"/>
      <c r="HR155" s="57"/>
      <c r="HS155" s="57"/>
      <c r="HT155" s="8">
        <f t="shared" si="165"/>
        <v>0</v>
      </c>
      <c r="HU155" s="8"/>
      <c r="HV155" s="8"/>
      <c r="HW155" s="8"/>
      <c r="HX155" s="8"/>
      <c r="HY155" s="8"/>
      <c r="HZ155" s="57"/>
    </row>
    <row r="156" spans="1:234" x14ac:dyDescent="0.25">
      <c r="A156" s="2">
        <f t="shared" si="166"/>
        <v>45900</v>
      </c>
      <c r="B156" s="2">
        <f t="shared" si="120"/>
        <v>12.75</v>
      </c>
      <c r="C156" s="2">
        <v>0</v>
      </c>
      <c r="D156" s="2">
        <f t="shared" si="121"/>
        <v>0</v>
      </c>
      <c r="E156" s="2">
        <f t="shared" si="122"/>
        <v>0</v>
      </c>
      <c r="F156" s="68"/>
      <c r="G156" s="8"/>
      <c r="H156" s="8"/>
      <c r="I156" s="8"/>
      <c r="J156" s="44"/>
      <c r="K156" s="44"/>
      <c r="L156" s="44"/>
      <c r="M156" s="44"/>
      <c r="N156" s="44"/>
      <c r="W156" s="2">
        <f t="shared" si="167"/>
        <v>45900</v>
      </c>
      <c r="X156" s="2">
        <f t="shared" si="123"/>
        <v>12.75</v>
      </c>
      <c r="Y156" s="2">
        <v>0</v>
      </c>
      <c r="Z156" s="2">
        <f t="shared" si="124"/>
        <v>0</v>
      </c>
      <c r="AA156" s="2">
        <f t="shared" si="125"/>
        <v>0</v>
      </c>
      <c r="AB156" s="68"/>
      <c r="AC156" s="8"/>
      <c r="AD156" s="8"/>
      <c r="AE156" s="8"/>
      <c r="AF156" s="44"/>
      <c r="AG156" s="44"/>
      <c r="AH156" s="44"/>
      <c r="AI156" s="44"/>
      <c r="AJ156" s="44"/>
      <c r="AQ156" s="2">
        <f t="shared" si="168"/>
        <v>45900</v>
      </c>
      <c r="AR156" s="2">
        <f t="shared" si="126"/>
        <v>12.75</v>
      </c>
      <c r="AS156" s="2">
        <v>0</v>
      </c>
      <c r="AT156" s="2">
        <f t="shared" si="127"/>
        <v>0</v>
      </c>
      <c r="AU156" s="2">
        <f t="shared" si="128"/>
        <v>0</v>
      </c>
      <c r="AV156" s="68"/>
      <c r="AW156" s="8"/>
      <c r="AX156" s="8"/>
      <c r="AY156" s="8"/>
      <c r="AZ156" s="52"/>
      <c r="BA156" s="52"/>
      <c r="BB156" s="52"/>
      <c r="BC156" s="2">
        <f t="shared" si="169"/>
        <v>45900</v>
      </c>
      <c r="BD156" s="2">
        <f t="shared" si="129"/>
        <v>12.75</v>
      </c>
      <c r="BE156" s="2">
        <v>0</v>
      </c>
      <c r="BF156" s="2">
        <f t="shared" si="130"/>
        <v>0</v>
      </c>
      <c r="BG156" s="2">
        <f t="shared" si="131"/>
        <v>0</v>
      </c>
      <c r="BH156" s="68"/>
      <c r="BI156" s="8"/>
      <c r="BJ156" s="8"/>
      <c r="BK156" s="8"/>
      <c r="BL156" s="52"/>
      <c r="BM156" s="52"/>
      <c r="BN156" s="52"/>
      <c r="BO156" s="52"/>
      <c r="BP156" s="2">
        <f t="shared" si="170"/>
        <v>45900</v>
      </c>
      <c r="BQ156" s="2">
        <f t="shared" si="132"/>
        <v>12.75</v>
      </c>
      <c r="BR156" s="2">
        <v>0</v>
      </c>
      <c r="BS156" s="2">
        <f t="shared" si="133"/>
        <v>0</v>
      </c>
      <c r="BT156" s="2">
        <f t="shared" si="134"/>
        <v>0</v>
      </c>
      <c r="BU156" s="68"/>
      <c r="BV156" s="52"/>
      <c r="BW156" s="52"/>
      <c r="BX156" s="52"/>
      <c r="BY156" s="8">
        <f t="shared" si="135"/>
        <v>0</v>
      </c>
      <c r="BZ156" s="8"/>
      <c r="CA156" s="8"/>
      <c r="CB156" s="8"/>
      <c r="CC156" s="8"/>
      <c r="CD156" s="8"/>
      <c r="CE156" s="52"/>
      <c r="CL156" s="2">
        <f t="shared" si="171"/>
        <v>45900</v>
      </c>
      <c r="CM156" s="2">
        <f t="shared" si="136"/>
        <v>12.75</v>
      </c>
      <c r="CN156" s="2">
        <v>0</v>
      </c>
      <c r="CO156" s="2">
        <f t="shared" si="137"/>
        <v>0</v>
      </c>
      <c r="CP156" s="2">
        <f t="shared" si="138"/>
        <v>0</v>
      </c>
      <c r="CQ156" s="68"/>
      <c r="CR156" s="8"/>
      <c r="CS156" s="8"/>
      <c r="CT156" s="8"/>
      <c r="CU156" s="52"/>
      <c r="CV156" s="52"/>
      <c r="CW156" s="52"/>
      <c r="CX156" s="2">
        <f t="shared" si="172"/>
        <v>45900</v>
      </c>
      <c r="CY156" s="2">
        <f t="shared" si="139"/>
        <v>12.75</v>
      </c>
      <c r="CZ156" s="2">
        <v>0</v>
      </c>
      <c r="DA156" s="2">
        <f t="shared" si="140"/>
        <v>0</v>
      </c>
      <c r="DB156" s="2">
        <f t="shared" si="141"/>
        <v>0</v>
      </c>
      <c r="DC156" s="68"/>
      <c r="DD156" s="8"/>
      <c r="DE156" s="8"/>
      <c r="DF156" s="8"/>
      <c r="DG156" s="52"/>
      <c r="DH156" s="52"/>
      <c r="DI156" s="52"/>
      <c r="DJ156" s="52"/>
      <c r="DK156" s="2">
        <f t="shared" si="173"/>
        <v>45900</v>
      </c>
      <c r="DL156" s="2">
        <f t="shared" si="142"/>
        <v>12.75</v>
      </c>
      <c r="DM156" s="2">
        <v>0</v>
      </c>
      <c r="DN156" s="2">
        <f t="shared" si="143"/>
        <v>0</v>
      </c>
      <c r="DO156" s="2">
        <f t="shared" si="144"/>
        <v>0</v>
      </c>
      <c r="DP156" s="68"/>
      <c r="DQ156" s="52"/>
      <c r="DR156" s="52"/>
      <c r="DS156" s="52"/>
      <c r="DT156" s="8">
        <f t="shared" si="145"/>
        <v>0</v>
      </c>
      <c r="DU156" s="8"/>
      <c r="DV156" s="8"/>
      <c r="DW156" s="8"/>
      <c r="DX156" s="8"/>
      <c r="DY156" s="8"/>
      <c r="DZ156" s="52"/>
      <c r="ER156" s="2">
        <f t="shared" si="174"/>
        <v>45900</v>
      </c>
      <c r="ES156" s="2">
        <f t="shared" si="146"/>
        <v>12.75</v>
      </c>
      <c r="ET156" s="2">
        <v>0</v>
      </c>
      <c r="EU156" s="2">
        <f t="shared" si="147"/>
        <v>0</v>
      </c>
      <c r="EV156" s="2">
        <f t="shared" si="148"/>
        <v>0</v>
      </c>
      <c r="EW156" s="68"/>
      <c r="EX156" s="8"/>
      <c r="EY156" s="8"/>
      <c r="EZ156" s="8"/>
      <c r="FA156" s="57"/>
      <c r="FB156" s="57"/>
      <c r="FC156" s="57"/>
      <c r="FD156" s="2">
        <f t="shared" si="175"/>
        <v>45900</v>
      </c>
      <c r="FE156" s="2">
        <f t="shared" si="149"/>
        <v>12.75</v>
      </c>
      <c r="FF156" s="2">
        <v>0</v>
      </c>
      <c r="FG156" s="2">
        <f t="shared" si="150"/>
        <v>0</v>
      </c>
      <c r="FH156" s="2">
        <f t="shared" si="151"/>
        <v>0</v>
      </c>
      <c r="FI156" s="68"/>
      <c r="FJ156" s="8"/>
      <c r="FK156" s="8"/>
      <c r="FL156" s="8"/>
      <c r="FM156" s="57"/>
      <c r="FN156" s="57"/>
      <c r="FO156" s="57"/>
      <c r="FP156" s="57"/>
      <c r="FQ156" s="2">
        <f t="shared" si="176"/>
        <v>45900</v>
      </c>
      <c r="FR156" s="2">
        <f t="shared" si="152"/>
        <v>12.75</v>
      </c>
      <c r="FS156" s="2">
        <v>0</v>
      </c>
      <c r="FT156" s="2">
        <f t="shared" si="153"/>
        <v>0</v>
      </c>
      <c r="FU156" s="2">
        <f t="shared" si="154"/>
        <v>0</v>
      </c>
      <c r="FV156" s="68"/>
      <c r="FZ156" s="8">
        <f t="shared" si="155"/>
        <v>0</v>
      </c>
      <c r="GA156" s="8"/>
      <c r="GB156" s="8"/>
      <c r="GC156" s="8"/>
      <c r="GD156" s="8"/>
      <c r="GE156" s="8"/>
      <c r="GG156" s="57"/>
      <c r="GH156" s="57"/>
      <c r="GI156" s="57"/>
      <c r="GJ156" s="57"/>
      <c r="GK156" s="57"/>
      <c r="GL156" s="2">
        <f t="shared" si="177"/>
        <v>45900</v>
      </c>
      <c r="GM156" s="2">
        <f t="shared" si="156"/>
        <v>12.75</v>
      </c>
      <c r="GN156" s="2">
        <v>0</v>
      </c>
      <c r="GO156" s="2">
        <f t="shared" si="157"/>
        <v>0</v>
      </c>
      <c r="GP156" s="2">
        <f t="shared" si="158"/>
        <v>0</v>
      </c>
      <c r="GQ156" s="68"/>
      <c r="GR156" s="8"/>
      <c r="GS156" s="8"/>
      <c r="GT156" s="8"/>
      <c r="GU156" s="57"/>
      <c r="GV156" s="57"/>
      <c r="GW156" s="57"/>
      <c r="GX156" s="2">
        <f t="shared" si="178"/>
        <v>45900</v>
      </c>
      <c r="GY156" s="2">
        <f t="shared" si="159"/>
        <v>12.75</v>
      </c>
      <c r="GZ156" s="2">
        <v>0</v>
      </c>
      <c r="HA156" s="2">
        <f t="shared" si="160"/>
        <v>0</v>
      </c>
      <c r="HB156" s="2">
        <f t="shared" si="161"/>
        <v>0</v>
      </c>
      <c r="HC156" s="68"/>
      <c r="HD156" s="8"/>
      <c r="HE156" s="8"/>
      <c r="HF156" s="8"/>
      <c r="HG156" s="57"/>
      <c r="HH156" s="57"/>
      <c r="HI156" s="57"/>
      <c r="HJ156" s="57"/>
      <c r="HK156" s="2">
        <f t="shared" si="179"/>
        <v>45900</v>
      </c>
      <c r="HL156" s="2">
        <f t="shared" si="162"/>
        <v>12.75</v>
      </c>
      <c r="HM156" s="2">
        <v>0</v>
      </c>
      <c r="HN156" s="2">
        <f t="shared" si="163"/>
        <v>0</v>
      </c>
      <c r="HO156" s="2">
        <f t="shared" si="164"/>
        <v>0</v>
      </c>
      <c r="HP156" s="68"/>
      <c r="HQ156" s="57"/>
      <c r="HR156" s="57"/>
      <c r="HS156" s="57"/>
      <c r="HT156" s="8">
        <f t="shared" si="165"/>
        <v>0</v>
      </c>
      <c r="HU156" s="8"/>
      <c r="HV156" s="8"/>
      <c r="HW156" s="8"/>
      <c r="HX156" s="8"/>
      <c r="HY156" s="8"/>
      <c r="HZ156" s="57"/>
    </row>
    <row r="157" spans="1:234" x14ac:dyDescent="0.25">
      <c r="A157" s="2">
        <f t="shared" si="166"/>
        <v>46200</v>
      </c>
      <c r="B157" s="2">
        <f t="shared" si="120"/>
        <v>12.833333333333334</v>
      </c>
      <c r="C157" s="2">
        <v>0</v>
      </c>
      <c r="D157" s="2">
        <f t="shared" si="121"/>
        <v>0</v>
      </c>
      <c r="E157" s="2">
        <f t="shared" si="122"/>
        <v>0</v>
      </c>
      <c r="F157" s="68"/>
      <c r="G157" s="8"/>
      <c r="H157" s="8"/>
      <c r="I157" s="8"/>
      <c r="J157" s="44"/>
      <c r="K157" s="44"/>
      <c r="L157" s="44"/>
      <c r="M157" s="44"/>
      <c r="N157" s="44"/>
      <c r="W157" s="2">
        <f t="shared" si="167"/>
        <v>46200</v>
      </c>
      <c r="X157" s="2">
        <f t="shared" si="123"/>
        <v>12.833333333333334</v>
      </c>
      <c r="Y157" s="2">
        <v>0</v>
      </c>
      <c r="Z157" s="2">
        <f t="shared" si="124"/>
        <v>0</v>
      </c>
      <c r="AA157" s="2">
        <f t="shared" si="125"/>
        <v>0</v>
      </c>
      <c r="AB157" s="68"/>
      <c r="AC157" s="8"/>
      <c r="AD157" s="8"/>
      <c r="AE157" s="8"/>
      <c r="AF157" s="44"/>
      <c r="AG157" s="44"/>
      <c r="AH157" s="44"/>
      <c r="AI157" s="44"/>
      <c r="AJ157" s="44"/>
      <c r="AQ157" s="2">
        <f t="shared" si="168"/>
        <v>46200</v>
      </c>
      <c r="AR157" s="2">
        <f t="shared" si="126"/>
        <v>12.833333333333334</v>
      </c>
      <c r="AS157" s="2">
        <v>0</v>
      </c>
      <c r="AT157" s="2">
        <f t="shared" si="127"/>
        <v>0</v>
      </c>
      <c r="AU157" s="2">
        <f t="shared" si="128"/>
        <v>0</v>
      </c>
      <c r="AV157" s="68"/>
      <c r="AW157" s="8"/>
      <c r="AX157" s="8"/>
      <c r="AY157" s="8"/>
      <c r="AZ157" s="52"/>
      <c r="BA157" s="52"/>
      <c r="BB157" s="52"/>
      <c r="BC157" s="2">
        <f t="shared" si="169"/>
        <v>46200</v>
      </c>
      <c r="BD157" s="2">
        <f t="shared" si="129"/>
        <v>12.833333333333334</v>
      </c>
      <c r="BE157" s="2">
        <v>0.1</v>
      </c>
      <c r="BF157" s="2">
        <f t="shared" si="130"/>
        <v>1E-4</v>
      </c>
      <c r="BG157" s="2">
        <f t="shared" si="131"/>
        <v>0.98684605264736835</v>
      </c>
      <c r="BH157" s="68"/>
      <c r="BI157" s="8"/>
      <c r="BJ157" s="8"/>
      <c r="BK157" s="8"/>
      <c r="BL157" s="52"/>
      <c r="BM157" s="52"/>
      <c r="BN157" s="52"/>
      <c r="BO157" s="52"/>
      <c r="BP157" s="2">
        <f t="shared" si="170"/>
        <v>46200</v>
      </c>
      <c r="BQ157" s="2">
        <f t="shared" si="132"/>
        <v>12.833333333333334</v>
      </c>
      <c r="BR157" s="2">
        <v>0</v>
      </c>
      <c r="BS157" s="2">
        <f t="shared" si="133"/>
        <v>0</v>
      </c>
      <c r="BT157" s="2">
        <f t="shared" si="134"/>
        <v>0</v>
      </c>
      <c r="BU157" s="68"/>
      <c r="BV157" s="52"/>
      <c r="BW157" s="52"/>
      <c r="BX157" s="52"/>
      <c r="BY157" s="8">
        <f t="shared" si="135"/>
        <v>0.32894868421578943</v>
      </c>
      <c r="BZ157" s="8"/>
      <c r="CA157" s="8"/>
      <c r="CB157" s="8"/>
      <c r="CC157" s="8"/>
      <c r="CD157" s="8"/>
      <c r="CE157" s="52"/>
      <c r="CL157" s="2">
        <f t="shared" si="171"/>
        <v>46200</v>
      </c>
      <c r="CM157" s="2">
        <f t="shared" si="136"/>
        <v>12.833333333333334</v>
      </c>
      <c r="CN157" s="2">
        <v>0</v>
      </c>
      <c r="CO157" s="2">
        <f t="shared" si="137"/>
        <v>0</v>
      </c>
      <c r="CP157" s="2">
        <f t="shared" si="138"/>
        <v>0</v>
      </c>
      <c r="CQ157" s="68"/>
      <c r="CR157" s="8"/>
      <c r="CS157" s="8"/>
      <c r="CT157" s="8"/>
      <c r="CU157" s="52"/>
      <c r="CV157" s="52"/>
      <c r="CW157" s="52"/>
      <c r="CX157" s="2">
        <f t="shared" si="172"/>
        <v>46200</v>
      </c>
      <c r="CY157" s="2">
        <f t="shared" si="139"/>
        <v>12.833333333333334</v>
      </c>
      <c r="CZ157" s="2">
        <v>0.1</v>
      </c>
      <c r="DA157" s="2">
        <f t="shared" si="140"/>
        <v>1E-4</v>
      </c>
      <c r="DB157" s="2">
        <f t="shared" si="141"/>
        <v>0.98684605264736835</v>
      </c>
      <c r="DC157" s="68"/>
      <c r="DD157" s="8"/>
      <c r="DE157" s="8"/>
      <c r="DF157" s="8"/>
      <c r="DG157" s="52"/>
      <c r="DH157" s="52"/>
      <c r="DI157" s="52"/>
      <c r="DJ157" s="52"/>
      <c r="DK157" s="2">
        <f t="shared" si="173"/>
        <v>46200</v>
      </c>
      <c r="DL157" s="2">
        <f t="shared" si="142"/>
        <v>12.833333333333334</v>
      </c>
      <c r="DM157" s="2">
        <v>0</v>
      </c>
      <c r="DN157" s="2">
        <f t="shared" si="143"/>
        <v>0</v>
      </c>
      <c r="DO157" s="2">
        <f t="shared" si="144"/>
        <v>0</v>
      </c>
      <c r="DP157" s="68"/>
      <c r="DQ157" s="52"/>
      <c r="DR157" s="52"/>
      <c r="DS157" s="52"/>
      <c r="DT157" s="8">
        <f t="shared" si="145"/>
        <v>0.32894868421578943</v>
      </c>
      <c r="DU157" s="8"/>
      <c r="DV157" s="8"/>
      <c r="DW157" s="8"/>
      <c r="DX157" s="8"/>
      <c r="DY157" s="8"/>
      <c r="DZ157" s="52"/>
      <c r="ER157" s="2">
        <f t="shared" si="174"/>
        <v>46200</v>
      </c>
      <c r="ES157" s="2">
        <f t="shared" si="146"/>
        <v>12.833333333333334</v>
      </c>
      <c r="ET157" s="2">
        <v>0</v>
      </c>
      <c r="EU157" s="2">
        <f t="shared" si="147"/>
        <v>0</v>
      </c>
      <c r="EV157" s="2">
        <f t="shared" si="148"/>
        <v>0</v>
      </c>
      <c r="EW157" s="68"/>
      <c r="EX157" s="8"/>
      <c r="EY157" s="8"/>
      <c r="EZ157" s="8"/>
      <c r="FA157" s="57"/>
      <c r="FB157" s="57"/>
      <c r="FC157" s="57"/>
      <c r="FD157" s="2">
        <f t="shared" si="175"/>
        <v>46200</v>
      </c>
      <c r="FE157" s="2">
        <f t="shared" si="149"/>
        <v>12.833333333333334</v>
      </c>
      <c r="FF157" s="2">
        <v>0.1</v>
      </c>
      <c r="FG157" s="2">
        <f t="shared" si="150"/>
        <v>1E-4</v>
      </c>
      <c r="FH157" s="2">
        <f t="shared" si="151"/>
        <v>0.98684605264736835</v>
      </c>
      <c r="FI157" s="68"/>
      <c r="FJ157" s="8"/>
      <c r="FK157" s="8"/>
      <c r="FL157" s="8"/>
      <c r="FM157" s="57"/>
      <c r="FN157" s="57"/>
      <c r="FO157" s="57"/>
      <c r="FP157" s="57"/>
      <c r="FQ157" s="2">
        <f t="shared" si="176"/>
        <v>46200</v>
      </c>
      <c r="FR157" s="2">
        <f t="shared" si="152"/>
        <v>12.833333333333334</v>
      </c>
      <c r="FS157" s="2">
        <v>0</v>
      </c>
      <c r="FT157" s="2">
        <f t="shared" si="153"/>
        <v>0</v>
      </c>
      <c r="FU157" s="2">
        <f t="shared" si="154"/>
        <v>0</v>
      </c>
      <c r="FV157" s="68"/>
      <c r="FZ157" s="8">
        <f t="shared" si="155"/>
        <v>0.32894868421578943</v>
      </c>
      <c r="GA157" s="8"/>
      <c r="GB157" s="8"/>
      <c r="GC157" s="8"/>
      <c r="GD157" s="8"/>
      <c r="GE157" s="8"/>
      <c r="GG157" s="57"/>
      <c r="GH157" s="57"/>
      <c r="GI157" s="57"/>
      <c r="GJ157" s="57"/>
      <c r="GK157" s="57"/>
      <c r="GL157" s="2">
        <f t="shared" si="177"/>
        <v>46200</v>
      </c>
      <c r="GM157" s="2">
        <f t="shared" si="156"/>
        <v>12.833333333333334</v>
      </c>
      <c r="GN157" s="2">
        <v>0</v>
      </c>
      <c r="GO157" s="2">
        <f t="shared" si="157"/>
        <v>0</v>
      </c>
      <c r="GP157" s="2">
        <f t="shared" si="158"/>
        <v>0</v>
      </c>
      <c r="GQ157" s="68"/>
      <c r="GR157" s="8"/>
      <c r="GS157" s="8"/>
      <c r="GT157" s="8"/>
      <c r="GU157" s="57"/>
      <c r="GV157" s="57"/>
      <c r="GW157" s="57"/>
      <c r="GX157" s="2">
        <f t="shared" si="178"/>
        <v>46200</v>
      </c>
      <c r="GY157" s="2">
        <f t="shared" si="159"/>
        <v>12.833333333333334</v>
      </c>
      <c r="GZ157" s="2">
        <v>0.1</v>
      </c>
      <c r="HA157" s="2">
        <f t="shared" si="160"/>
        <v>1E-4</v>
      </c>
      <c r="HB157" s="2">
        <f t="shared" si="161"/>
        <v>0.98684605264736835</v>
      </c>
      <c r="HC157" s="68"/>
      <c r="HD157" s="8"/>
      <c r="HE157" s="8"/>
      <c r="HF157" s="8"/>
      <c r="HG157" s="57"/>
      <c r="HH157" s="57"/>
      <c r="HI157" s="57"/>
      <c r="HJ157" s="57"/>
      <c r="HK157" s="2">
        <f t="shared" si="179"/>
        <v>46200</v>
      </c>
      <c r="HL157" s="2">
        <f t="shared" si="162"/>
        <v>12.833333333333334</v>
      </c>
      <c r="HM157" s="2">
        <v>0</v>
      </c>
      <c r="HN157" s="2">
        <f t="shared" si="163"/>
        <v>0</v>
      </c>
      <c r="HO157" s="2">
        <f t="shared" si="164"/>
        <v>0</v>
      </c>
      <c r="HP157" s="68"/>
      <c r="HQ157" s="57"/>
      <c r="HR157" s="57"/>
      <c r="HS157" s="57"/>
      <c r="HT157" s="8">
        <f t="shared" si="165"/>
        <v>0.32894868421578943</v>
      </c>
      <c r="HU157" s="8"/>
      <c r="HV157" s="8"/>
      <c r="HW157" s="8"/>
      <c r="HX157" s="8"/>
      <c r="HY157" s="8"/>
      <c r="HZ157" s="57"/>
    </row>
    <row r="158" spans="1:234" x14ac:dyDescent="0.25">
      <c r="A158" s="2">
        <f t="shared" si="166"/>
        <v>46500</v>
      </c>
      <c r="B158" s="2">
        <f t="shared" si="120"/>
        <v>12.916666666666666</v>
      </c>
      <c r="C158" s="2">
        <v>0</v>
      </c>
      <c r="D158" s="2">
        <f t="shared" si="121"/>
        <v>0</v>
      </c>
      <c r="E158" s="2">
        <f t="shared" si="122"/>
        <v>0</v>
      </c>
      <c r="F158" s="68"/>
      <c r="G158" s="8"/>
      <c r="H158" s="8"/>
      <c r="I158" s="8"/>
      <c r="J158" s="44"/>
      <c r="K158" s="44"/>
      <c r="L158" s="44"/>
      <c r="M158" s="44"/>
      <c r="N158" s="44"/>
      <c r="W158" s="2">
        <f t="shared" si="167"/>
        <v>46500</v>
      </c>
      <c r="X158" s="2">
        <f t="shared" si="123"/>
        <v>12.916666666666666</v>
      </c>
      <c r="Y158" s="2">
        <v>0</v>
      </c>
      <c r="Z158" s="2">
        <f t="shared" si="124"/>
        <v>0</v>
      </c>
      <c r="AA158" s="2">
        <f t="shared" si="125"/>
        <v>0</v>
      </c>
      <c r="AB158" s="68"/>
      <c r="AC158" s="8"/>
      <c r="AD158" s="8"/>
      <c r="AE158" s="8"/>
      <c r="AF158" s="44"/>
      <c r="AG158" s="44"/>
      <c r="AH158" s="44"/>
      <c r="AI158" s="44"/>
      <c r="AJ158" s="44"/>
      <c r="AQ158" s="2">
        <f t="shared" si="168"/>
        <v>46500</v>
      </c>
      <c r="AR158" s="2">
        <f t="shared" si="126"/>
        <v>12.916666666666666</v>
      </c>
      <c r="AS158" s="2">
        <v>0</v>
      </c>
      <c r="AT158" s="2">
        <f t="shared" si="127"/>
        <v>0</v>
      </c>
      <c r="AU158" s="2">
        <f t="shared" si="128"/>
        <v>0</v>
      </c>
      <c r="AV158" s="68"/>
      <c r="AW158" s="8"/>
      <c r="AX158" s="8"/>
      <c r="AY158" s="8"/>
      <c r="AZ158" s="52"/>
      <c r="BA158" s="52"/>
      <c r="BB158" s="52"/>
      <c r="BC158" s="2">
        <f t="shared" si="169"/>
        <v>46500</v>
      </c>
      <c r="BD158" s="2">
        <f t="shared" si="129"/>
        <v>12.916666666666666</v>
      </c>
      <c r="BE158" s="2">
        <v>0</v>
      </c>
      <c r="BF158" s="2">
        <f t="shared" si="130"/>
        <v>0</v>
      </c>
      <c r="BG158" s="2">
        <f t="shared" si="131"/>
        <v>0</v>
      </c>
      <c r="BH158" s="68"/>
      <c r="BI158" s="8"/>
      <c r="BJ158" s="8"/>
      <c r="BK158" s="8"/>
      <c r="BL158" s="52"/>
      <c r="BM158" s="52"/>
      <c r="BN158" s="52"/>
      <c r="BO158" s="52"/>
      <c r="BP158" s="2">
        <f t="shared" si="170"/>
        <v>46500</v>
      </c>
      <c r="BQ158" s="2">
        <f t="shared" si="132"/>
        <v>12.916666666666666</v>
      </c>
      <c r="BR158" s="2">
        <v>0</v>
      </c>
      <c r="BS158" s="2">
        <f t="shared" si="133"/>
        <v>0</v>
      </c>
      <c r="BT158" s="2">
        <f t="shared" si="134"/>
        <v>0</v>
      </c>
      <c r="BU158" s="68"/>
      <c r="BV158" s="52"/>
      <c r="BW158" s="52"/>
      <c r="BX158" s="52"/>
      <c r="BY158" s="8">
        <f t="shared" si="135"/>
        <v>0</v>
      </c>
      <c r="BZ158" s="8"/>
      <c r="CA158" s="8"/>
      <c r="CB158" s="8"/>
      <c r="CC158" s="8"/>
      <c r="CD158" s="8"/>
      <c r="CE158" s="52"/>
      <c r="CL158" s="2">
        <f t="shared" si="171"/>
        <v>46500</v>
      </c>
      <c r="CM158" s="2">
        <f t="shared" si="136"/>
        <v>12.916666666666666</v>
      </c>
      <c r="CN158" s="2">
        <v>0</v>
      </c>
      <c r="CO158" s="2">
        <f t="shared" si="137"/>
        <v>0</v>
      </c>
      <c r="CP158" s="2">
        <f t="shared" si="138"/>
        <v>0</v>
      </c>
      <c r="CQ158" s="68"/>
      <c r="CR158" s="8"/>
      <c r="CS158" s="8"/>
      <c r="CT158" s="8"/>
      <c r="CU158" s="52"/>
      <c r="CV158" s="52"/>
      <c r="CW158" s="52"/>
      <c r="CX158" s="2">
        <f t="shared" si="172"/>
        <v>46500</v>
      </c>
      <c r="CY158" s="2">
        <f t="shared" si="139"/>
        <v>12.916666666666666</v>
      </c>
      <c r="CZ158" s="2">
        <v>0</v>
      </c>
      <c r="DA158" s="2">
        <f t="shared" si="140"/>
        <v>0</v>
      </c>
      <c r="DB158" s="2">
        <f t="shared" si="141"/>
        <v>0</v>
      </c>
      <c r="DC158" s="68"/>
      <c r="DD158" s="8"/>
      <c r="DE158" s="8"/>
      <c r="DF158" s="8"/>
      <c r="DG158" s="52"/>
      <c r="DH158" s="52"/>
      <c r="DI158" s="52"/>
      <c r="DJ158" s="52"/>
      <c r="DK158" s="2">
        <f t="shared" si="173"/>
        <v>46500</v>
      </c>
      <c r="DL158" s="2">
        <f t="shared" si="142"/>
        <v>12.916666666666666</v>
      </c>
      <c r="DM158" s="2">
        <v>0</v>
      </c>
      <c r="DN158" s="2">
        <f t="shared" si="143"/>
        <v>0</v>
      </c>
      <c r="DO158" s="2">
        <f t="shared" si="144"/>
        <v>0</v>
      </c>
      <c r="DP158" s="68"/>
      <c r="DQ158" s="52"/>
      <c r="DR158" s="52"/>
      <c r="DS158" s="52"/>
      <c r="DT158" s="8">
        <f t="shared" si="145"/>
        <v>0</v>
      </c>
      <c r="DU158" s="8"/>
      <c r="DV158" s="8"/>
      <c r="DW158" s="8"/>
      <c r="DX158" s="8"/>
      <c r="DY158" s="8"/>
      <c r="DZ158" s="52"/>
      <c r="ER158" s="2">
        <f t="shared" si="174"/>
        <v>46500</v>
      </c>
      <c r="ES158" s="2">
        <f t="shared" si="146"/>
        <v>12.916666666666666</v>
      </c>
      <c r="ET158" s="2">
        <v>0</v>
      </c>
      <c r="EU158" s="2">
        <f t="shared" si="147"/>
        <v>0</v>
      </c>
      <c r="EV158" s="2">
        <f t="shared" si="148"/>
        <v>0</v>
      </c>
      <c r="EW158" s="68"/>
      <c r="EX158" s="8"/>
      <c r="EY158" s="8"/>
      <c r="EZ158" s="8"/>
      <c r="FA158" s="57"/>
      <c r="FB158" s="57"/>
      <c r="FC158" s="57"/>
      <c r="FD158" s="2">
        <f t="shared" si="175"/>
        <v>46500</v>
      </c>
      <c r="FE158" s="2">
        <f t="shared" si="149"/>
        <v>12.916666666666666</v>
      </c>
      <c r="FF158" s="2">
        <v>0</v>
      </c>
      <c r="FG158" s="2">
        <f t="shared" si="150"/>
        <v>0</v>
      </c>
      <c r="FH158" s="2">
        <f t="shared" si="151"/>
        <v>0</v>
      </c>
      <c r="FI158" s="68"/>
      <c r="FJ158" s="8"/>
      <c r="FK158" s="8"/>
      <c r="FL158" s="8"/>
      <c r="FM158" s="57"/>
      <c r="FN158" s="57"/>
      <c r="FO158" s="57"/>
      <c r="FP158" s="57"/>
      <c r="FQ158" s="2">
        <f t="shared" si="176"/>
        <v>46500</v>
      </c>
      <c r="FR158" s="2">
        <f t="shared" si="152"/>
        <v>12.916666666666666</v>
      </c>
      <c r="FS158" s="2">
        <v>0</v>
      </c>
      <c r="FT158" s="2">
        <f t="shared" si="153"/>
        <v>0</v>
      </c>
      <c r="FU158" s="2">
        <f t="shared" si="154"/>
        <v>0</v>
      </c>
      <c r="FV158" s="68"/>
      <c r="FZ158" s="8">
        <f t="shared" si="155"/>
        <v>0</v>
      </c>
      <c r="GA158" s="8"/>
      <c r="GB158" s="8"/>
      <c r="GC158" s="8"/>
      <c r="GD158" s="8"/>
      <c r="GE158" s="8"/>
      <c r="GG158" s="57"/>
      <c r="GH158" s="57"/>
      <c r="GI158" s="57"/>
      <c r="GJ158" s="57"/>
      <c r="GK158" s="57"/>
      <c r="GL158" s="2">
        <f t="shared" si="177"/>
        <v>46500</v>
      </c>
      <c r="GM158" s="2">
        <f t="shared" si="156"/>
        <v>12.916666666666666</v>
      </c>
      <c r="GN158" s="2">
        <v>0</v>
      </c>
      <c r="GO158" s="2">
        <f t="shared" si="157"/>
        <v>0</v>
      </c>
      <c r="GP158" s="2">
        <f t="shared" si="158"/>
        <v>0</v>
      </c>
      <c r="GQ158" s="68"/>
      <c r="GR158" s="8"/>
      <c r="GS158" s="8"/>
      <c r="GT158" s="8"/>
      <c r="GU158" s="57"/>
      <c r="GV158" s="57"/>
      <c r="GW158" s="57"/>
      <c r="GX158" s="2">
        <f t="shared" si="178"/>
        <v>46500</v>
      </c>
      <c r="GY158" s="2">
        <f t="shared" si="159"/>
        <v>12.916666666666666</v>
      </c>
      <c r="GZ158" s="2">
        <v>0</v>
      </c>
      <c r="HA158" s="2">
        <f t="shared" si="160"/>
        <v>0</v>
      </c>
      <c r="HB158" s="2">
        <f t="shared" si="161"/>
        <v>0</v>
      </c>
      <c r="HC158" s="68"/>
      <c r="HD158" s="8"/>
      <c r="HE158" s="8"/>
      <c r="HF158" s="8"/>
      <c r="HG158" s="57"/>
      <c r="HH158" s="57"/>
      <c r="HI158" s="57"/>
      <c r="HJ158" s="57"/>
      <c r="HK158" s="2">
        <f t="shared" si="179"/>
        <v>46500</v>
      </c>
      <c r="HL158" s="2">
        <f t="shared" si="162"/>
        <v>12.916666666666666</v>
      </c>
      <c r="HM158" s="2">
        <v>0</v>
      </c>
      <c r="HN158" s="2">
        <f t="shared" si="163"/>
        <v>0</v>
      </c>
      <c r="HO158" s="2">
        <f t="shared" si="164"/>
        <v>0</v>
      </c>
      <c r="HP158" s="68"/>
      <c r="HQ158" s="57"/>
      <c r="HR158" s="57"/>
      <c r="HS158" s="57"/>
      <c r="HT158" s="8">
        <f t="shared" si="165"/>
        <v>0</v>
      </c>
      <c r="HU158" s="8"/>
      <c r="HV158" s="8"/>
      <c r="HW158" s="8"/>
      <c r="HX158" s="8"/>
      <c r="HY158" s="8"/>
      <c r="HZ158" s="57"/>
    </row>
    <row r="159" spans="1:234" x14ac:dyDescent="0.25">
      <c r="A159" s="2">
        <f t="shared" si="166"/>
        <v>46800</v>
      </c>
      <c r="B159" s="2">
        <f t="shared" si="120"/>
        <v>13</v>
      </c>
      <c r="C159" s="2">
        <v>0</v>
      </c>
      <c r="D159" s="2">
        <f t="shared" si="121"/>
        <v>0</v>
      </c>
      <c r="E159" s="2">
        <f t="shared" si="122"/>
        <v>0</v>
      </c>
      <c r="F159" s="68"/>
      <c r="G159" s="8"/>
      <c r="H159" s="8"/>
      <c r="I159" s="8"/>
      <c r="J159" s="44"/>
      <c r="K159" s="44"/>
      <c r="L159" s="44"/>
      <c r="M159" s="44"/>
      <c r="N159" s="44"/>
      <c r="W159" s="2">
        <f t="shared" si="167"/>
        <v>46800</v>
      </c>
      <c r="X159" s="2">
        <f t="shared" si="123"/>
        <v>13</v>
      </c>
      <c r="Y159" s="2">
        <v>0</v>
      </c>
      <c r="Z159" s="2">
        <f t="shared" si="124"/>
        <v>0</v>
      </c>
      <c r="AA159" s="2">
        <f t="shared" si="125"/>
        <v>0</v>
      </c>
      <c r="AB159" s="68"/>
      <c r="AC159" s="8"/>
      <c r="AD159" s="8"/>
      <c r="AE159" s="8"/>
      <c r="AF159" s="44"/>
      <c r="AG159" s="44"/>
      <c r="AH159" s="44"/>
      <c r="AI159" s="44"/>
      <c r="AJ159" s="44"/>
      <c r="AQ159" s="2">
        <f t="shared" si="168"/>
        <v>46800</v>
      </c>
      <c r="AR159" s="2">
        <f t="shared" si="126"/>
        <v>13</v>
      </c>
      <c r="AS159" s="2">
        <v>0</v>
      </c>
      <c r="AT159" s="2">
        <f t="shared" si="127"/>
        <v>0</v>
      </c>
      <c r="AU159" s="2">
        <f t="shared" si="128"/>
        <v>0</v>
      </c>
      <c r="AV159" s="68"/>
      <c r="AW159" s="8"/>
      <c r="AX159" s="8"/>
      <c r="AY159" s="8"/>
      <c r="AZ159" s="52"/>
      <c r="BA159" s="52"/>
      <c r="BB159" s="52"/>
      <c r="BC159" s="2">
        <f t="shared" si="169"/>
        <v>46800</v>
      </c>
      <c r="BD159" s="2">
        <f t="shared" si="129"/>
        <v>13</v>
      </c>
      <c r="BE159" s="2">
        <v>0</v>
      </c>
      <c r="BF159" s="2">
        <f t="shared" si="130"/>
        <v>0</v>
      </c>
      <c r="BG159" s="2">
        <f t="shared" si="131"/>
        <v>0</v>
      </c>
      <c r="BH159" s="68"/>
      <c r="BI159" s="8"/>
      <c r="BJ159" s="8"/>
      <c r="BK159" s="8"/>
      <c r="BL159" s="52"/>
      <c r="BM159" s="52"/>
      <c r="BN159" s="52"/>
      <c r="BO159" s="52"/>
      <c r="BP159" s="2">
        <f t="shared" si="170"/>
        <v>46800</v>
      </c>
      <c r="BQ159" s="2">
        <f t="shared" si="132"/>
        <v>13</v>
      </c>
      <c r="BR159" s="2">
        <v>0</v>
      </c>
      <c r="BS159" s="2">
        <f t="shared" si="133"/>
        <v>0</v>
      </c>
      <c r="BT159" s="2">
        <f t="shared" si="134"/>
        <v>0</v>
      </c>
      <c r="BU159" s="68"/>
      <c r="BV159" s="52"/>
      <c r="BW159" s="52"/>
      <c r="BX159" s="52"/>
      <c r="BY159" s="8">
        <f t="shared" si="135"/>
        <v>0</v>
      </c>
      <c r="BZ159" s="8"/>
      <c r="CA159" s="8"/>
      <c r="CB159" s="8"/>
      <c r="CC159" s="8"/>
      <c r="CD159" s="8"/>
      <c r="CE159" s="52"/>
      <c r="CL159" s="2">
        <f t="shared" si="171"/>
        <v>46800</v>
      </c>
      <c r="CM159" s="2">
        <f t="shared" si="136"/>
        <v>13</v>
      </c>
      <c r="CN159" s="2">
        <v>0</v>
      </c>
      <c r="CO159" s="2">
        <f t="shared" si="137"/>
        <v>0</v>
      </c>
      <c r="CP159" s="2">
        <f t="shared" si="138"/>
        <v>0</v>
      </c>
      <c r="CQ159" s="68"/>
      <c r="CR159" s="8"/>
      <c r="CS159" s="8"/>
      <c r="CT159" s="8"/>
      <c r="CU159" s="52"/>
      <c r="CV159" s="52"/>
      <c r="CW159" s="52"/>
      <c r="CX159" s="2">
        <f t="shared" si="172"/>
        <v>46800</v>
      </c>
      <c r="CY159" s="2">
        <f t="shared" si="139"/>
        <v>13</v>
      </c>
      <c r="CZ159" s="2">
        <v>0</v>
      </c>
      <c r="DA159" s="2">
        <f t="shared" si="140"/>
        <v>0</v>
      </c>
      <c r="DB159" s="2">
        <f t="shared" si="141"/>
        <v>0</v>
      </c>
      <c r="DC159" s="68"/>
      <c r="DD159" s="8"/>
      <c r="DE159" s="8"/>
      <c r="DF159" s="8"/>
      <c r="DG159" s="52"/>
      <c r="DH159" s="52"/>
      <c r="DI159" s="52"/>
      <c r="DJ159" s="52"/>
      <c r="DK159" s="2">
        <f t="shared" si="173"/>
        <v>46800</v>
      </c>
      <c r="DL159" s="2">
        <f t="shared" si="142"/>
        <v>13</v>
      </c>
      <c r="DM159" s="2">
        <v>0</v>
      </c>
      <c r="DN159" s="2">
        <f t="shared" si="143"/>
        <v>0</v>
      </c>
      <c r="DO159" s="2">
        <f t="shared" si="144"/>
        <v>0</v>
      </c>
      <c r="DP159" s="68"/>
      <c r="DQ159" s="52"/>
      <c r="DR159" s="52"/>
      <c r="DS159" s="52"/>
      <c r="DT159" s="8">
        <f t="shared" si="145"/>
        <v>0</v>
      </c>
      <c r="DU159" s="8"/>
      <c r="DV159" s="8"/>
      <c r="DW159" s="8"/>
      <c r="DX159" s="8"/>
      <c r="DY159" s="8"/>
      <c r="DZ159" s="52"/>
      <c r="ER159" s="2">
        <f t="shared" si="174"/>
        <v>46800</v>
      </c>
      <c r="ES159" s="2">
        <f t="shared" si="146"/>
        <v>13</v>
      </c>
      <c r="ET159" s="2">
        <v>0</v>
      </c>
      <c r="EU159" s="2">
        <f t="shared" si="147"/>
        <v>0</v>
      </c>
      <c r="EV159" s="2">
        <f t="shared" si="148"/>
        <v>0</v>
      </c>
      <c r="EW159" s="68"/>
      <c r="EX159" s="8"/>
      <c r="EY159" s="8"/>
      <c r="EZ159" s="8"/>
      <c r="FA159" s="57"/>
      <c r="FB159" s="57"/>
      <c r="FC159" s="57"/>
      <c r="FD159" s="2">
        <f t="shared" si="175"/>
        <v>46800</v>
      </c>
      <c r="FE159" s="2">
        <f t="shared" si="149"/>
        <v>13</v>
      </c>
      <c r="FF159" s="2">
        <v>0</v>
      </c>
      <c r="FG159" s="2">
        <f t="shared" si="150"/>
        <v>0</v>
      </c>
      <c r="FH159" s="2">
        <f t="shared" si="151"/>
        <v>0</v>
      </c>
      <c r="FI159" s="68"/>
      <c r="FJ159" s="8"/>
      <c r="FK159" s="8"/>
      <c r="FL159" s="8"/>
      <c r="FM159" s="57"/>
      <c r="FN159" s="57"/>
      <c r="FO159" s="57"/>
      <c r="FP159" s="57"/>
      <c r="FQ159" s="2">
        <f t="shared" si="176"/>
        <v>46800</v>
      </c>
      <c r="FR159" s="2">
        <f t="shared" si="152"/>
        <v>13</v>
      </c>
      <c r="FS159" s="2">
        <v>0</v>
      </c>
      <c r="FT159" s="2">
        <f t="shared" si="153"/>
        <v>0</v>
      </c>
      <c r="FU159" s="2">
        <f t="shared" si="154"/>
        <v>0</v>
      </c>
      <c r="FV159" s="68"/>
      <c r="FZ159" s="8">
        <f t="shared" si="155"/>
        <v>0</v>
      </c>
      <c r="GA159" s="8"/>
      <c r="GB159" s="8"/>
      <c r="GC159" s="8"/>
      <c r="GD159" s="8"/>
      <c r="GE159" s="8"/>
      <c r="GG159" s="57"/>
      <c r="GH159" s="57"/>
      <c r="GI159" s="57"/>
      <c r="GJ159" s="57"/>
      <c r="GK159" s="57"/>
      <c r="GL159" s="2">
        <f t="shared" si="177"/>
        <v>46800</v>
      </c>
      <c r="GM159" s="2">
        <f t="shared" si="156"/>
        <v>13</v>
      </c>
      <c r="GN159" s="2">
        <v>0</v>
      </c>
      <c r="GO159" s="2">
        <f t="shared" si="157"/>
        <v>0</v>
      </c>
      <c r="GP159" s="2">
        <f t="shared" si="158"/>
        <v>0</v>
      </c>
      <c r="GQ159" s="68"/>
      <c r="GR159" s="8"/>
      <c r="GS159" s="8"/>
      <c r="GT159" s="8"/>
      <c r="GU159" s="57"/>
      <c r="GV159" s="57"/>
      <c r="GW159" s="57"/>
      <c r="GX159" s="2">
        <f t="shared" si="178"/>
        <v>46800</v>
      </c>
      <c r="GY159" s="2">
        <f t="shared" si="159"/>
        <v>13</v>
      </c>
      <c r="GZ159" s="2">
        <v>0</v>
      </c>
      <c r="HA159" s="2">
        <f t="shared" si="160"/>
        <v>0</v>
      </c>
      <c r="HB159" s="2">
        <f t="shared" si="161"/>
        <v>0</v>
      </c>
      <c r="HC159" s="68"/>
      <c r="HD159" s="8"/>
      <c r="HE159" s="8"/>
      <c r="HF159" s="8"/>
      <c r="HG159" s="57"/>
      <c r="HH159" s="57"/>
      <c r="HI159" s="57"/>
      <c r="HJ159" s="57"/>
      <c r="HK159" s="2">
        <f t="shared" si="179"/>
        <v>46800</v>
      </c>
      <c r="HL159" s="2">
        <f t="shared" si="162"/>
        <v>13</v>
      </c>
      <c r="HM159" s="2">
        <v>0</v>
      </c>
      <c r="HN159" s="2">
        <f t="shared" si="163"/>
        <v>0</v>
      </c>
      <c r="HO159" s="2">
        <f t="shared" si="164"/>
        <v>0</v>
      </c>
      <c r="HP159" s="68"/>
      <c r="HQ159" s="57"/>
      <c r="HR159" s="57"/>
      <c r="HS159" s="57"/>
      <c r="HT159" s="8">
        <f t="shared" si="165"/>
        <v>0</v>
      </c>
      <c r="HU159" s="8"/>
      <c r="HV159" s="8"/>
      <c r="HW159" s="8"/>
      <c r="HX159" s="8"/>
      <c r="HY159" s="8"/>
      <c r="HZ159" s="57"/>
    </row>
    <row r="160" spans="1:234" x14ac:dyDescent="0.25">
      <c r="A160" s="2">
        <f t="shared" si="166"/>
        <v>47100</v>
      </c>
      <c r="B160" s="2">
        <f t="shared" si="120"/>
        <v>13.083333333333334</v>
      </c>
      <c r="C160" s="2">
        <v>0</v>
      </c>
      <c r="D160" s="2">
        <f t="shared" si="121"/>
        <v>0</v>
      </c>
      <c r="E160" s="2">
        <f t="shared" si="122"/>
        <v>0</v>
      </c>
      <c r="F160" s="68"/>
      <c r="G160" s="8"/>
      <c r="H160" s="8"/>
      <c r="I160" s="8"/>
      <c r="J160" s="44"/>
      <c r="K160" s="44"/>
      <c r="L160" s="44"/>
      <c r="M160" s="44"/>
      <c r="N160" s="44"/>
      <c r="W160" s="2">
        <f t="shared" si="167"/>
        <v>47100</v>
      </c>
      <c r="X160" s="2">
        <f t="shared" si="123"/>
        <v>13.083333333333334</v>
      </c>
      <c r="Y160" s="2">
        <v>0</v>
      </c>
      <c r="Z160" s="2">
        <f t="shared" si="124"/>
        <v>0</v>
      </c>
      <c r="AA160" s="2">
        <f t="shared" si="125"/>
        <v>0</v>
      </c>
      <c r="AB160" s="68"/>
      <c r="AC160" s="8"/>
      <c r="AD160" s="8"/>
      <c r="AE160" s="8"/>
      <c r="AF160" s="44"/>
      <c r="AG160" s="44"/>
      <c r="AH160" s="44"/>
      <c r="AI160" s="44"/>
      <c r="AJ160" s="44"/>
      <c r="AQ160" s="2">
        <f t="shared" si="168"/>
        <v>47100</v>
      </c>
      <c r="AR160" s="2">
        <f t="shared" si="126"/>
        <v>13.083333333333334</v>
      </c>
      <c r="AS160" s="2">
        <v>0</v>
      </c>
      <c r="AT160" s="2">
        <f t="shared" si="127"/>
        <v>0</v>
      </c>
      <c r="AU160" s="2">
        <f t="shared" si="128"/>
        <v>0</v>
      </c>
      <c r="AV160" s="68"/>
      <c r="AW160" s="8"/>
      <c r="AX160" s="8"/>
      <c r="AY160" s="8"/>
      <c r="AZ160" s="52"/>
      <c r="BA160" s="52"/>
      <c r="BB160" s="52"/>
      <c r="BC160" s="2">
        <f t="shared" si="169"/>
        <v>47100</v>
      </c>
      <c r="BD160" s="2">
        <f t="shared" si="129"/>
        <v>13.083333333333334</v>
      </c>
      <c r="BE160" s="2">
        <v>0</v>
      </c>
      <c r="BF160" s="2">
        <f t="shared" si="130"/>
        <v>0</v>
      </c>
      <c r="BG160" s="2">
        <f t="shared" si="131"/>
        <v>0</v>
      </c>
      <c r="BH160" s="68"/>
      <c r="BI160" s="8"/>
      <c r="BJ160" s="8"/>
      <c r="BK160" s="8"/>
      <c r="BL160" s="52"/>
      <c r="BM160" s="52"/>
      <c r="BN160" s="52"/>
      <c r="BO160" s="52"/>
      <c r="BP160" s="2">
        <f t="shared" si="170"/>
        <v>47100</v>
      </c>
      <c r="BQ160" s="2">
        <f t="shared" si="132"/>
        <v>13.083333333333334</v>
      </c>
      <c r="BR160" s="2">
        <v>0</v>
      </c>
      <c r="BS160" s="2">
        <f t="shared" si="133"/>
        <v>0</v>
      </c>
      <c r="BT160" s="2">
        <f t="shared" si="134"/>
        <v>0</v>
      </c>
      <c r="BU160" s="68"/>
      <c r="BV160" s="52"/>
      <c r="BW160" s="52"/>
      <c r="BX160" s="52"/>
      <c r="BY160" s="8">
        <f t="shared" si="135"/>
        <v>0</v>
      </c>
      <c r="BZ160" s="8"/>
      <c r="CA160" s="8"/>
      <c r="CB160" s="8"/>
      <c r="CC160" s="8"/>
      <c r="CD160" s="8"/>
      <c r="CE160" s="52"/>
      <c r="CL160" s="2">
        <f t="shared" si="171"/>
        <v>47100</v>
      </c>
      <c r="CM160" s="2">
        <f t="shared" si="136"/>
        <v>13.083333333333334</v>
      </c>
      <c r="CN160" s="2">
        <v>0</v>
      </c>
      <c r="CO160" s="2">
        <f t="shared" si="137"/>
        <v>0</v>
      </c>
      <c r="CP160" s="2">
        <f t="shared" si="138"/>
        <v>0</v>
      </c>
      <c r="CQ160" s="68"/>
      <c r="CR160" s="8"/>
      <c r="CS160" s="8"/>
      <c r="CT160" s="8"/>
      <c r="CU160" s="52"/>
      <c r="CV160" s="52"/>
      <c r="CW160" s="52"/>
      <c r="CX160" s="2">
        <f t="shared" si="172"/>
        <v>47100</v>
      </c>
      <c r="CY160" s="2">
        <f t="shared" si="139"/>
        <v>13.083333333333334</v>
      </c>
      <c r="CZ160" s="2">
        <v>0</v>
      </c>
      <c r="DA160" s="2">
        <f t="shared" si="140"/>
        <v>0</v>
      </c>
      <c r="DB160" s="2">
        <f t="shared" si="141"/>
        <v>0</v>
      </c>
      <c r="DC160" s="68"/>
      <c r="DD160" s="8"/>
      <c r="DE160" s="8"/>
      <c r="DF160" s="8"/>
      <c r="DG160" s="52"/>
      <c r="DH160" s="52"/>
      <c r="DI160" s="52"/>
      <c r="DJ160" s="52"/>
      <c r="DK160" s="2">
        <f t="shared" si="173"/>
        <v>47100</v>
      </c>
      <c r="DL160" s="2">
        <f t="shared" si="142"/>
        <v>13.083333333333334</v>
      </c>
      <c r="DM160" s="2">
        <v>0</v>
      </c>
      <c r="DN160" s="2">
        <f t="shared" si="143"/>
        <v>0</v>
      </c>
      <c r="DO160" s="2">
        <f t="shared" si="144"/>
        <v>0</v>
      </c>
      <c r="DP160" s="68"/>
      <c r="DQ160" s="52"/>
      <c r="DR160" s="52"/>
      <c r="DS160" s="52"/>
      <c r="DT160" s="8">
        <f t="shared" si="145"/>
        <v>0</v>
      </c>
      <c r="DU160" s="8"/>
      <c r="DV160" s="8"/>
      <c r="DW160" s="8"/>
      <c r="DX160" s="8"/>
      <c r="DY160" s="8"/>
      <c r="DZ160" s="52"/>
      <c r="ER160" s="2">
        <f t="shared" si="174"/>
        <v>47100</v>
      </c>
      <c r="ES160" s="2">
        <f t="shared" si="146"/>
        <v>13.083333333333334</v>
      </c>
      <c r="ET160" s="2">
        <v>0</v>
      </c>
      <c r="EU160" s="2">
        <f t="shared" si="147"/>
        <v>0</v>
      </c>
      <c r="EV160" s="2">
        <f t="shared" si="148"/>
        <v>0</v>
      </c>
      <c r="EW160" s="68"/>
      <c r="EX160" s="8"/>
      <c r="EY160" s="8"/>
      <c r="EZ160" s="8"/>
      <c r="FA160" s="57"/>
      <c r="FB160" s="57"/>
      <c r="FC160" s="57"/>
      <c r="FD160" s="2">
        <f t="shared" si="175"/>
        <v>47100</v>
      </c>
      <c r="FE160" s="2">
        <f t="shared" si="149"/>
        <v>13.083333333333334</v>
      </c>
      <c r="FF160" s="2">
        <v>0</v>
      </c>
      <c r="FG160" s="2">
        <f t="shared" si="150"/>
        <v>0</v>
      </c>
      <c r="FH160" s="2">
        <f t="shared" si="151"/>
        <v>0</v>
      </c>
      <c r="FI160" s="68"/>
      <c r="FJ160" s="8"/>
      <c r="FK160" s="8"/>
      <c r="FL160" s="8"/>
      <c r="FM160" s="57"/>
      <c r="FN160" s="57"/>
      <c r="FO160" s="57"/>
      <c r="FP160" s="57"/>
      <c r="FQ160" s="2">
        <f t="shared" si="176"/>
        <v>47100</v>
      </c>
      <c r="FR160" s="2">
        <f t="shared" si="152"/>
        <v>13.083333333333334</v>
      </c>
      <c r="FS160" s="2">
        <v>0</v>
      </c>
      <c r="FT160" s="2">
        <f t="shared" si="153"/>
        <v>0</v>
      </c>
      <c r="FU160" s="2">
        <f t="shared" si="154"/>
        <v>0</v>
      </c>
      <c r="FV160" s="68"/>
      <c r="FZ160" s="8">
        <f t="shared" si="155"/>
        <v>0</v>
      </c>
      <c r="GA160" s="8"/>
      <c r="GB160" s="8"/>
      <c r="GC160" s="8"/>
      <c r="GD160" s="8"/>
      <c r="GE160" s="8"/>
      <c r="GG160" s="57"/>
      <c r="GH160" s="57"/>
      <c r="GI160" s="57"/>
      <c r="GJ160" s="57"/>
      <c r="GK160" s="57"/>
      <c r="GL160" s="2">
        <f t="shared" si="177"/>
        <v>47100</v>
      </c>
      <c r="GM160" s="2">
        <f t="shared" si="156"/>
        <v>13.083333333333334</v>
      </c>
      <c r="GN160" s="2">
        <v>0</v>
      </c>
      <c r="GO160" s="2">
        <f t="shared" si="157"/>
        <v>0</v>
      </c>
      <c r="GP160" s="2">
        <f t="shared" si="158"/>
        <v>0</v>
      </c>
      <c r="GQ160" s="68"/>
      <c r="GR160" s="8"/>
      <c r="GS160" s="8"/>
      <c r="GT160" s="8"/>
      <c r="GU160" s="57"/>
      <c r="GV160" s="57"/>
      <c r="GW160" s="57"/>
      <c r="GX160" s="2">
        <f t="shared" si="178"/>
        <v>47100</v>
      </c>
      <c r="GY160" s="2">
        <f t="shared" si="159"/>
        <v>13.083333333333334</v>
      </c>
      <c r="GZ160" s="2">
        <v>0</v>
      </c>
      <c r="HA160" s="2">
        <f t="shared" si="160"/>
        <v>0</v>
      </c>
      <c r="HB160" s="2">
        <f t="shared" si="161"/>
        <v>0</v>
      </c>
      <c r="HC160" s="68"/>
      <c r="HD160" s="8"/>
      <c r="HE160" s="8"/>
      <c r="HF160" s="8"/>
      <c r="HG160" s="57"/>
      <c r="HH160" s="57"/>
      <c r="HI160" s="57"/>
      <c r="HJ160" s="57"/>
      <c r="HK160" s="2">
        <f t="shared" si="179"/>
        <v>47100</v>
      </c>
      <c r="HL160" s="2">
        <f t="shared" si="162"/>
        <v>13.083333333333334</v>
      </c>
      <c r="HM160" s="2">
        <v>0</v>
      </c>
      <c r="HN160" s="2">
        <f t="shared" si="163"/>
        <v>0</v>
      </c>
      <c r="HO160" s="2">
        <f t="shared" si="164"/>
        <v>0</v>
      </c>
      <c r="HP160" s="68"/>
      <c r="HQ160" s="57"/>
      <c r="HR160" s="57"/>
      <c r="HS160" s="57"/>
      <c r="HT160" s="8">
        <f t="shared" si="165"/>
        <v>0</v>
      </c>
      <c r="HU160" s="8"/>
      <c r="HV160" s="8"/>
      <c r="HW160" s="8"/>
      <c r="HX160" s="8"/>
      <c r="HY160" s="8"/>
      <c r="HZ160" s="57"/>
    </row>
    <row r="161" spans="1:234" x14ac:dyDescent="0.25">
      <c r="A161" s="2">
        <f t="shared" si="166"/>
        <v>47400</v>
      </c>
      <c r="B161" s="2">
        <f t="shared" si="120"/>
        <v>13.166666666666666</v>
      </c>
      <c r="C161" s="2">
        <v>0</v>
      </c>
      <c r="D161" s="2">
        <f t="shared" si="121"/>
        <v>0</v>
      </c>
      <c r="E161" s="2">
        <f t="shared" si="122"/>
        <v>0</v>
      </c>
      <c r="F161" s="68"/>
      <c r="G161" s="8"/>
      <c r="H161" s="8"/>
      <c r="I161" s="8"/>
      <c r="J161" s="44"/>
      <c r="K161" s="44"/>
      <c r="L161" s="44"/>
      <c r="M161" s="44"/>
      <c r="N161" s="44"/>
      <c r="W161" s="2">
        <f t="shared" si="167"/>
        <v>47400</v>
      </c>
      <c r="X161" s="2">
        <f t="shared" si="123"/>
        <v>13.166666666666666</v>
      </c>
      <c r="Y161" s="2">
        <v>0</v>
      </c>
      <c r="Z161" s="2">
        <f t="shared" si="124"/>
        <v>0</v>
      </c>
      <c r="AA161" s="2">
        <f t="shared" si="125"/>
        <v>0</v>
      </c>
      <c r="AB161" s="68"/>
      <c r="AC161" s="8"/>
      <c r="AD161" s="8"/>
      <c r="AE161" s="8"/>
      <c r="AF161" s="44"/>
      <c r="AG161" s="44"/>
      <c r="AH161" s="44"/>
      <c r="AI161" s="44"/>
      <c r="AJ161" s="44"/>
      <c r="AQ161" s="2">
        <f t="shared" si="168"/>
        <v>47400</v>
      </c>
      <c r="AR161" s="2">
        <f t="shared" si="126"/>
        <v>13.166666666666666</v>
      </c>
      <c r="AS161" s="2">
        <v>0</v>
      </c>
      <c r="AT161" s="2">
        <f t="shared" si="127"/>
        <v>0</v>
      </c>
      <c r="AU161" s="2">
        <f t="shared" si="128"/>
        <v>0</v>
      </c>
      <c r="AV161" s="68"/>
      <c r="AW161" s="8"/>
      <c r="AX161" s="8"/>
      <c r="AY161" s="8"/>
      <c r="AZ161" s="52"/>
      <c r="BA161" s="52"/>
      <c r="BB161" s="52"/>
      <c r="BC161" s="2">
        <f t="shared" si="169"/>
        <v>47400</v>
      </c>
      <c r="BD161" s="2">
        <f t="shared" si="129"/>
        <v>13.166666666666666</v>
      </c>
      <c r="BE161" s="2">
        <v>0</v>
      </c>
      <c r="BF161" s="2">
        <f t="shared" si="130"/>
        <v>0</v>
      </c>
      <c r="BG161" s="2">
        <f t="shared" si="131"/>
        <v>0</v>
      </c>
      <c r="BH161" s="68"/>
      <c r="BI161" s="8"/>
      <c r="BJ161" s="8"/>
      <c r="BK161" s="8"/>
      <c r="BL161" s="52"/>
      <c r="BM161" s="52"/>
      <c r="BN161" s="52"/>
      <c r="BO161" s="52"/>
      <c r="BP161" s="2">
        <f t="shared" si="170"/>
        <v>47400</v>
      </c>
      <c r="BQ161" s="2">
        <f t="shared" si="132"/>
        <v>13.166666666666666</v>
      </c>
      <c r="BR161" s="2">
        <v>0</v>
      </c>
      <c r="BS161" s="2">
        <f t="shared" si="133"/>
        <v>0</v>
      </c>
      <c r="BT161" s="2">
        <f t="shared" si="134"/>
        <v>0</v>
      </c>
      <c r="BU161" s="68"/>
      <c r="BV161" s="52"/>
      <c r="BW161" s="52"/>
      <c r="BX161" s="52"/>
      <c r="BY161" s="8">
        <f t="shared" si="135"/>
        <v>0</v>
      </c>
      <c r="BZ161" s="8"/>
      <c r="CA161" s="8"/>
      <c r="CB161" s="8"/>
      <c r="CC161" s="8"/>
      <c r="CD161" s="8"/>
      <c r="CE161" s="52"/>
      <c r="CL161" s="2">
        <f t="shared" si="171"/>
        <v>47400</v>
      </c>
      <c r="CM161" s="2">
        <f t="shared" si="136"/>
        <v>13.166666666666666</v>
      </c>
      <c r="CN161" s="2">
        <v>0</v>
      </c>
      <c r="CO161" s="2">
        <f t="shared" si="137"/>
        <v>0</v>
      </c>
      <c r="CP161" s="2">
        <f t="shared" si="138"/>
        <v>0</v>
      </c>
      <c r="CQ161" s="68"/>
      <c r="CR161" s="8"/>
      <c r="CS161" s="8"/>
      <c r="CT161" s="8"/>
      <c r="CU161" s="52"/>
      <c r="CV161" s="52"/>
      <c r="CW161" s="52"/>
      <c r="CX161" s="2">
        <f t="shared" si="172"/>
        <v>47400</v>
      </c>
      <c r="CY161" s="2">
        <f t="shared" si="139"/>
        <v>13.166666666666666</v>
      </c>
      <c r="CZ161" s="2">
        <v>0</v>
      </c>
      <c r="DA161" s="2">
        <f t="shared" si="140"/>
        <v>0</v>
      </c>
      <c r="DB161" s="2">
        <f t="shared" si="141"/>
        <v>0</v>
      </c>
      <c r="DC161" s="68"/>
      <c r="DD161" s="8"/>
      <c r="DE161" s="8"/>
      <c r="DF161" s="8"/>
      <c r="DG161" s="52"/>
      <c r="DH161" s="52"/>
      <c r="DI161" s="52"/>
      <c r="DJ161" s="52"/>
      <c r="DK161" s="2">
        <f t="shared" si="173"/>
        <v>47400</v>
      </c>
      <c r="DL161" s="2">
        <f t="shared" si="142"/>
        <v>13.166666666666666</v>
      </c>
      <c r="DM161" s="2">
        <v>0</v>
      </c>
      <c r="DN161" s="2">
        <f t="shared" si="143"/>
        <v>0</v>
      </c>
      <c r="DO161" s="2">
        <f t="shared" si="144"/>
        <v>0</v>
      </c>
      <c r="DP161" s="68"/>
      <c r="DQ161" s="52"/>
      <c r="DR161" s="52"/>
      <c r="DS161" s="52"/>
      <c r="DT161" s="8">
        <f t="shared" si="145"/>
        <v>0</v>
      </c>
      <c r="DU161" s="8"/>
      <c r="DV161" s="8"/>
      <c r="DW161" s="8"/>
      <c r="DX161" s="8"/>
      <c r="DY161" s="8"/>
      <c r="DZ161" s="52"/>
      <c r="ER161" s="2">
        <f t="shared" si="174"/>
        <v>47400</v>
      </c>
      <c r="ES161" s="2">
        <f t="shared" si="146"/>
        <v>13.166666666666666</v>
      </c>
      <c r="ET161" s="2">
        <v>0</v>
      </c>
      <c r="EU161" s="2">
        <f t="shared" si="147"/>
        <v>0</v>
      </c>
      <c r="EV161" s="2">
        <f t="shared" si="148"/>
        <v>0</v>
      </c>
      <c r="EW161" s="68"/>
      <c r="EX161" s="8"/>
      <c r="EY161" s="8"/>
      <c r="EZ161" s="8"/>
      <c r="FA161" s="57"/>
      <c r="FB161" s="57"/>
      <c r="FC161" s="57"/>
      <c r="FD161" s="2">
        <f t="shared" si="175"/>
        <v>47400</v>
      </c>
      <c r="FE161" s="2">
        <f t="shared" si="149"/>
        <v>13.166666666666666</v>
      </c>
      <c r="FF161" s="2">
        <v>0</v>
      </c>
      <c r="FG161" s="2">
        <f t="shared" si="150"/>
        <v>0</v>
      </c>
      <c r="FH161" s="2">
        <f t="shared" si="151"/>
        <v>0</v>
      </c>
      <c r="FI161" s="68"/>
      <c r="FJ161" s="8"/>
      <c r="FK161" s="8"/>
      <c r="FL161" s="8"/>
      <c r="FM161" s="57"/>
      <c r="FN161" s="57"/>
      <c r="FO161" s="57"/>
      <c r="FP161" s="57"/>
      <c r="FQ161" s="2">
        <f t="shared" si="176"/>
        <v>47400</v>
      </c>
      <c r="FR161" s="2">
        <f t="shared" si="152"/>
        <v>13.166666666666666</v>
      </c>
      <c r="FS161" s="2">
        <v>0</v>
      </c>
      <c r="FT161" s="2">
        <f t="shared" si="153"/>
        <v>0</v>
      </c>
      <c r="FU161" s="2">
        <f t="shared" si="154"/>
        <v>0</v>
      </c>
      <c r="FV161" s="68"/>
      <c r="FZ161" s="8">
        <f t="shared" si="155"/>
        <v>0</v>
      </c>
      <c r="GA161" s="8"/>
      <c r="GB161" s="8"/>
      <c r="GC161" s="8"/>
      <c r="GD161" s="8"/>
      <c r="GE161" s="8"/>
      <c r="GG161" s="57"/>
      <c r="GH161" s="57"/>
      <c r="GI161" s="57"/>
      <c r="GJ161" s="57"/>
      <c r="GK161" s="57"/>
      <c r="GL161" s="2">
        <f t="shared" si="177"/>
        <v>47400</v>
      </c>
      <c r="GM161" s="2">
        <f t="shared" si="156"/>
        <v>13.166666666666666</v>
      </c>
      <c r="GN161" s="2">
        <v>0</v>
      </c>
      <c r="GO161" s="2">
        <f t="shared" si="157"/>
        <v>0</v>
      </c>
      <c r="GP161" s="2">
        <f t="shared" si="158"/>
        <v>0</v>
      </c>
      <c r="GQ161" s="68"/>
      <c r="GR161" s="8"/>
      <c r="GS161" s="8"/>
      <c r="GT161" s="8"/>
      <c r="GU161" s="57"/>
      <c r="GV161" s="57"/>
      <c r="GW161" s="57"/>
      <c r="GX161" s="2">
        <f t="shared" si="178"/>
        <v>47400</v>
      </c>
      <c r="GY161" s="2">
        <f t="shared" si="159"/>
        <v>13.166666666666666</v>
      </c>
      <c r="GZ161" s="2">
        <v>0</v>
      </c>
      <c r="HA161" s="2">
        <f t="shared" si="160"/>
        <v>0</v>
      </c>
      <c r="HB161" s="2">
        <f t="shared" si="161"/>
        <v>0</v>
      </c>
      <c r="HC161" s="68"/>
      <c r="HD161" s="8"/>
      <c r="HE161" s="8"/>
      <c r="HF161" s="8"/>
      <c r="HG161" s="57"/>
      <c r="HH161" s="57"/>
      <c r="HI161" s="57"/>
      <c r="HJ161" s="57"/>
      <c r="HK161" s="2">
        <f t="shared" si="179"/>
        <v>47400</v>
      </c>
      <c r="HL161" s="2">
        <f t="shared" si="162"/>
        <v>13.166666666666666</v>
      </c>
      <c r="HM161" s="2">
        <v>0</v>
      </c>
      <c r="HN161" s="2">
        <f t="shared" si="163"/>
        <v>0</v>
      </c>
      <c r="HO161" s="2">
        <f t="shared" si="164"/>
        <v>0</v>
      </c>
      <c r="HP161" s="68"/>
      <c r="HQ161" s="57"/>
      <c r="HR161" s="57"/>
      <c r="HS161" s="57"/>
      <c r="HT161" s="8">
        <f t="shared" si="165"/>
        <v>0</v>
      </c>
      <c r="HU161" s="8"/>
      <c r="HV161" s="8"/>
      <c r="HW161" s="8"/>
      <c r="HX161" s="8"/>
      <c r="HY161" s="8"/>
      <c r="HZ161" s="57"/>
    </row>
    <row r="162" spans="1:234" x14ac:dyDescent="0.25">
      <c r="A162" s="2">
        <f t="shared" si="166"/>
        <v>47700</v>
      </c>
      <c r="B162" s="2">
        <f t="shared" si="120"/>
        <v>13.25</v>
      </c>
      <c r="C162" s="2">
        <v>0</v>
      </c>
      <c r="D162" s="2">
        <f t="shared" si="121"/>
        <v>0</v>
      </c>
      <c r="E162" s="2">
        <f t="shared" si="122"/>
        <v>0</v>
      </c>
      <c r="F162" s="68"/>
      <c r="G162" s="8"/>
      <c r="H162" s="8"/>
      <c r="I162" s="8"/>
      <c r="J162" s="44"/>
      <c r="K162" s="44"/>
      <c r="L162" s="44"/>
      <c r="M162" s="44"/>
      <c r="N162" s="44"/>
      <c r="W162" s="2">
        <f t="shared" si="167"/>
        <v>47700</v>
      </c>
      <c r="X162" s="2">
        <f t="shared" si="123"/>
        <v>13.25</v>
      </c>
      <c r="Y162" s="2">
        <v>0</v>
      </c>
      <c r="Z162" s="2">
        <f t="shared" si="124"/>
        <v>0</v>
      </c>
      <c r="AA162" s="2">
        <f t="shared" si="125"/>
        <v>0</v>
      </c>
      <c r="AB162" s="68"/>
      <c r="AC162" s="8"/>
      <c r="AD162" s="8"/>
      <c r="AE162" s="8"/>
      <c r="AF162" s="44"/>
      <c r="AG162" s="44"/>
      <c r="AH162" s="44"/>
      <c r="AI162" s="44"/>
      <c r="AJ162" s="44"/>
      <c r="AQ162" s="2">
        <f t="shared" si="168"/>
        <v>47700</v>
      </c>
      <c r="AR162" s="2">
        <f t="shared" si="126"/>
        <v>13.25</v>
      </c>
      <c r="AS162" s="2">
        <v>0</v>
      </c>
      <c r="AT162" s="2">
        <f t="shared" si="127"/>
        <v>0</v>
      </c>
      <c r="AU162" s="2">
        <f t="shared" si="128"/>
        <v>0</v>
      </c>
      <c r="AV162" s="68"/>
      <c r="AW162" s="8"/>
      <c r="AX162" s="8"/>
      <c r="AY162" s="8"/>
      <c r="AZ162" s="52"/>
      <c r="BA162" s="52"/>
      <c r="BB162" s="52"/>
      <c r="BC162" s="2">
        <f t="shared" si="169"/>
        <v>47700</v>
      </c>
      <c r="BD162" s="2">
        <f t="shared" si="129"/>
        <v>13.25</v>
      </c>
      <c r="BE162" s="2">
        <v>0</v>
      </c>
      <c r="BF162" s="2">
        <f t="shared" si="130"/>
        <v>0</v>
      </c>
      <c r="BG162" s="2">
        <f t="shared" si="131"/>
        <v>0</v>
      </c>
      <c r="BH162" s="68"/>
      <c r="BI162" s="8"/>
      <c r="BJ162" s="8"/>
      <c r="BK162" s="8"/>
      <c r="BL162" s="52"/>
      <c r="BM162" s="52"/>
      <c r="BN162" s="52"/>
      <c r="BO162" s="52"/>
      <c r="BP162" s="2">
        <f t="shared" si="170"/>
        <v>47700</v>
      </c>
      <c r="BQ162" s="2">
        <f t="shared" si="132"/>
        <v>13.25</v>
      </c>
      <c r="BR162" s="2">
        <v>0</v>
      </c>
      <c r="BS162" s="2">
        <f t="shared" si="133"/>
        <v>0</v>
      </c>
      <c r="BT162" s="2">
        <f t="shared" si="134"/>
        <v>0</v>
      </c>
      <c r="BU162" s="68"/>
      <c r="BV162" s="52"/>
      <c r="BW162" s="52"/>
      <c r="BX162" s="52"/>
      <c r="BY162" s="8">
        <f t="shared" si="135"/>
        <v>0</v>
      </c>
      <c r="BZ162" s="8"/>
      <c r="CA162" s="8"/>
      <c r="CB162" s="8"/>
      <c r="CC162" s="8"/>
      <c r="CD162" s="8"/>
      <c r="CE162" s="52"/>
      <c r="CL162" s="2">
        <f t="shared" si="171"/>
        <v>47700</v>
      </c>
      <c r="CM162" s="2">
        <f t="shared" si="136"/>
        <v>13.25</v>
      </c>
      <c r="CN162" s="2">
        <v>0</v>
      </c>
      <c r="CO162" s="2">
        <f t="shared" si="137"/>
        <v>0</v>
      </c>
      <c r="CP162" s="2">
        <f t="shared" si="138"/>
        <v>0</v>
      </c>
      <c r="CQ162" s="68"/>
      <c r="CR162" s="8"/>
      <c r="CS162" s="8"/>
      <c r="CT162" s="8"/>
      <c r="CU162" s="52"/>
      <c r="CV162" s="52"/>
      <c r="CW162" s="52"/>
      <c r="CX162" s="2">
        <f t="shared" si="172"/>
        <v>47700</v>
      </c>
      <c r="CY162" s="2">
        <f t="shared" si="139"/>
        <v>13.25</v>
      </c>
      <c r="CZ162" s="2">
        <v>0</v>
      </c>
      <c r="DA162" s="2">
        <f t="shared" si="140"/>
        <v>0</v>
      </c>
      <c r="DB162" s="2">
        <f t="shared" si="141"/>
        <v>0</v>
      </c>
      <c r="DC162" s="68"/>
      <c r="DD162" s="8"/>
      <c r="DE162" s="8"/>
      <c r="DF162" s="8"/>
      <c r="DG162" s="52"/>
      <c r="DH162" s="52"/>
      <c r="DI162" s="52"/>
      <c r="DJ162" s="52"/>
      <c r="DK162" s="2">
        <f t="shared" si="173"/>
        <v>47700</v>
      </c>
      <c r="DL162" s="2">
        <f t="shared" si="142"/>
        <v>13.25</v>
      </c>
      <c r="DM162" s="2">
        <v>0</v>
      </c>
      <c r="DN162" s="2">
        <f t="shared" si="143"/>
        <v>0</v>
      </c>
      <c r="DO162" s="2">
        <f t="shared" si="144"/>
        <v>0</v>
      </c>
      <c r="DP162" s="68"/>
      <c r="DQ162" s="52"/>
      <c r="DR162" s="52"/>
      <c r="DS162" s="52"/>
      <c r="DT162" s="8">
        <f t="shared" si="145"/>
        <v>0</v>
      </c>
      <c r="DU162" s="8"/>
      <c r="DV162" s="8"/>
      <c r="DW162" s="8"/>
      <c r="DX162" s="8"/>
      <c r="DY162" s="8"/>
      <c r="DZ162" s="52"/>
      <c r="ER162" s="2">
        <f t="shared" si="174"/>
        <v>47700</v>
      </c>
      <c r="ES162" s="2">
        <f t="shared" si="146"/>
        <v>13.25</v>
      </c>
      <c r="ET162" s="2">
        <v>0</v>
      </c>
      <c r="EU162" s="2">
        <f t="shared" si="147"/>
        <v>0</v>
      </c>
      <c r="EV162" s="2">
        <f t="shared" si="148"/>
        <v>0</v>
      </c>
      <c r="EW162" s="68"/>
      <c r="EX162" s="8"/>
      <c r="EY162" s="8"/>
      <c r="EZ162" s="8"/>
      <c r="FA162" s="57"/>
      <c r="FB162" s="57"/>
      <c r="FC162" s="57"/>
      <c r="FD162" s="2">
        <f t="shared" si="175"/>
        <v>47700</v>
      </c>
      <c r="FE162" s="2">
        <f t="shared" si="149"/>
        <v>13.25</v>
      </c>
      <c r="FF162" s="2">
        <v>0</v>
      </c>
      <c r="FG162" s="2">
        <f t="shared" si="150"/>
        <v>0</v>
      </c>
      <c r="FH162" s="2">
        <f t="shared" si="151"/>
        <v>0</v>
      </c>
      <c r="FI162" s="68"/>
      <c r="FJ162" s="8"/>
      <c r="FK162" s="8"/>
      <c r="FL162" s="8"/>
      <c r="FM162" s="57"/>
      <c r="FN162" s="57"/>
      <c r="FO162" s="57"/>
      <c r="FP162" s="57"/>
      <c r="FQ162" s="2">
        <f t="shared" si="176"/>
        <v>47700</v>
      </c>
      <c r="FR162" s="2">
        <f t="shared" si="152"/>
        <v>13.25</v>
      </c>
      <c r="FS162" s="2">
        <v>0</v>
      </c>
      <c r="FT162" s="2">
        <f t="shared" si="153"/>
        <v>0</v>
      </c>
      <c r="FU162" s="2">
        <f t="shared" si="154"/>
        <v>0</v>
      </c>
      <c r="FV162" s="68"/>
      <c r="FZ162" s="8">
        <f t="shared" si="155"/>
        <v>0</v>
      </c>
      <c r="GA162" s="8"/>
      <c r="GB162" s="8"/>
      <c r="GC162" s="8"/>
      <c r="GD162" s="8"/>
      <c r="GE162" s="8"/>
      <c r="GG162" s="57"/>
      <c r="GH162" s="57"/>
      <c r="GI162" s="57"/>
      <c r="GJ162" s="57"/>
      <c r="GK162" s="57"/>
      <c r="GL162" s="2">
        <f t="shared" si="177"/>
        <v>47700</v>
      </c>
      <c r="GM162" s="2">
        <f t="shared" si="156"/>
        <v>13.25</v>
      </c>
      <c r="GN162" s="2">
        <v>0</v>
      </c>
      <c r="GO162" s="2">
        <f t="shared" si="157"/>
        <v>0</v>
      </c>
      <c r="GP162" s="2">
        <f t="shared" si="158"/>
        <v>0</v>
      </c>
      <c r="GQ162" s="68"/>
      <c r="GR162" s="8"/>
      <c r="GS162" s="8"/>
      <c r="GT162" s="8"/>
      <c r="GU162" s="57"/>
      <c r="GV162" s="57"/>
      <c r="GW162" s="57"/>
      <c r="GX162" s="2">
        <f t="shared" si="178"/>
        <v>47700</v>
      </c>
      <c r="GY162" s="2">
        <f t="shared" si="159"/>
        <v>13.25</v>
      </c>
      <c r="GZ162" s="2">
        <v>0</v>
      </c>
      <c r="HA162" s="2">
        <f t="shared" si="160"/>
        <v>0</v>
      </c>
      <c r="HB162" s="2">
        <f t="shared" si="161"/>
        <v>0</v>
      </c>
      <c r="HC162" s="68"/>
      <c r="HD162" s="8"/>
      <c r="HE162" s="8"/>
      <c r="HF162" s="8"/>
      <c r="HG162" s="57"/>
      <c r="HH162" s="57"/>
      <c r="HI162" s="57"/>
      <c r="HJ162" s="57"/>
      <c r="HK162" s="2">
        <f t="shared" si="179"/>
        <v>47700</v>
      </c>
      <c r="HL162" s="2">
        <f t="shared" si="162"/>
        <v>13.25</v>
      </c>
      <c r="HM162" s="2">
        <v>0</v>
      </c>
      <c r="HN162" s="2">
        <f t="shared" si="163"/>
        <v>0</v>
      </c>
      <c r="HO162" s="2">
        <f t="shared" si="164"/>
        <v>0</v>
      </c>
      <c r="HP162" s="68"/>
      <c r="HQ162" s="57"/>
      <c r="HR162" s="57"/>
      <c r="HS162" s="57"/>
      <c r="HT162" s="8">
        <f t="shared" si="165"/>
        <v>0</v>
      </c>
      <c r="HU162" s="8"/>
      <c r="HV162" s="8"/>
      <c r="HW162" s="8"/>
      <c r="HX162" s="8"/>
      <c r="HY162" s="8"/>
      <c r="HZ162" s="57"/>
    </row>
    <row r="163" spans="1:234" x14ac:dyDescent="0.25">
      <c r="A163" s="2">
        <f t="shared" si="166"/>
        <v>48000</v>
      </c>
      <c r="B163" s="2">
        <f t="shared" si="120"/>
        <v>13.333333333333334</v>
      </c>
      <c r="C163" s="2">
        <v>0</v>
      </c>
      <c r="D163" s="2">
        <f t="shared" si="121"/>
        <v>0</v>
      </c>
      <c r="E163" s="2">
        <f t="shared" si="122"/>
        <v>0</v>
      </c>
      <c r="F163" s="68"/>
      <c r="G163" s="8"/>
      <c r="H163" s="8"/>
      <c r="I163" s="8"/>
      <c r="J163" s="44"/>
      <c r="K163" s="44"/>
      <c r="L163" s="44"/>
      <c r="M163" s="44"/>
      <c r="N163" s="44"/>
      <c r="W163" s="2">
        <f t="shared" si="167"/>
        <v>48000</v>
      </c>
      <c r="X163" s="2">
        <f t="shared" si="123"/>
        <v>13.333333333333334</v>
      </c>
      <c r="Y163" s="2">
        <v>0</v>
      </c>
      <c r="Z163" s="2">
        <f t="shared" si="124"/>
        <v>0</v>
      </c>
      <c r="AA163" s="2">
        <f t="shared" si="125"/>
        <v>0</v>
      </c>
      <c r="AB163" s="68"/>
      <c r="AC163" s="8"/>
      <c r="AD163" s="8"/>
      <c r="AE163" s="8"/>
      <c r="AF163" s="44"/>
      <c r="AG163" s="44"/>
      <c r="AH163" s="44"/>
      <c r="AI163" s="44"/>
      <c r="AJ163" s="44"/>
      <c r="AQ163" s="2">
        <f t="shared" si="168"/>
        <v>48000</v>
      </c>
      <c r="AR163" s="2">
        <f t="shared" si="126"/>
        <v>13.333333333333334</v>
      </c>
      <c r="AS163" s="2">
        <v>0</v>
      </c>
      <c r="AT163" s="2">
        <f t="shared" si="127"/>
        <v>0</v>
      </c>
      <c r="AU163" s="2">
        <f t="shared" si="128"/>
        <v>0</v>
      </c>
      <c r="AV163" s="68"/>
      <c r="AW163" s="8"/>
      <c r="AX163" s="8"/>
      <c r="AY163" s="8"/>
      <c r="AZ163" s="52"/>
      <c r="BA163" s="52"/>
      <c r="BB163" s="52"/>
      <c r="BC163" s="2">
        <f t="shared" si="169"/>
        <v>48000</v>
      </c>
      <c r="BD163" s="2">
        <f t="shared" si="129"/>
        <v>13.333333333333334</v>
      </c>
      <c r="BE163" s="2">
        <v>0</v>
      </c>
      <c r="BF163" s="2">
        <f t="shared" si="130"/>
        <v>0</v>
      </c>
      <c r="BG163" s="2">
        <f t="shared" si="131"/>
        <v>0</v>
      </c>
      <c r="BH163" s="68"/>
      <c r="BI163" s="8"/>
      <c r="BJ163" s="8"/>
      <c r="BK163" s="8"/>
      <c r="BL163" s="52"/>
      <c r="BM163" s="52"/>
      <c r="BN163" s="52"/>
      <c r="BO163" s="52"/>
      <c r="BP163" s="2">
        <f t="shared" si="170"/>
        <v>48000</v>
      </c>
      <c r="BQ163" s="2">
        <f t="shared" si="132"/>
        <v>13.333333333333334</v>
      </c>
      <c r="BR163" s="2">
        <v>0</v>
      </c>
      <c r="BS163" s="2">
        <f t="shared" si="133"/>
        <v>0</v>
      </c>
      <c r="BT163" s="2">
        <f t="shared" si="134"/>
        <v>0</v>
      </c>
      <c r="BU163" s="68"/>
      <c r="BV163" s="52"/>
      <c r="BW163" s="52"/>
      <c r="BX163" s="52"/>
      <c r="BY163" s="8">
        <f t="shared" si="135"/>
        <v>0</v>
      </c>
      <c r="BZ163" s="8"/>
      <c r="CA163" s="8"/>
      <c r="CB163" s="8"/>
      <c r="CC163" s="8"/>
      <c r="CD163" s="8"/>
      <c r="CE163" s="52"/>
      <c r="CL163" s="2">
        <f t="shared" si="171"/>
        <v>48000</v>
      </c>
      <c r="CM163" s="2">
        <f t="shared" si="136"/>
        <v>13.333333333333334</v>
      </c>
      <c r="CN163" s="2">
        <v>0</v>
      </c>
      <c r="CO163" s="2">
        <f t="shared" si="137"/>
        <v>0</v>
      </c>
      <c r="CP163" s="2">
        <f t="shared" si="138"/>
        <v>0</v>
      </c>
      <c r="CQ163" s="68"/>
      <c r="CR163" s="8"/>
      <c r="CS163" s="8"/>
      <c r="CT163" s="8"/>
      <c r="CU163" s="52"/>
      <c r="CV163" s="52"/>
      <c r="CW163" s="52"/>
      <c r="CX163" s="2">
        <f t="shared" si="172"/>
        <v>48000</v>
      </c>
      <c r="CY163" s="2">
        <f t="shared" si="139"/>
        <v>13.333333333333334</v>
      </c>
      <c r="CZ163" s="2">
        <v>0</v>
      </c>
      <c r="DA163" s="2">
        <f t="shared" si="140"/>
        <v>0</v>
      </c>
      <c r="DB163" s="2">
        <f t="shared" si="141"/>
        <v>0</v>
      </c>
      <c r="DC163" s="68"/>
      <c r="DD163" s="8"/>
      <c r="DE163" s="8"/>
      <c r="DF163" s="8"/>
      <c r="DG163" s="52"/>
      <c r="DH163" s="52"/>
      <c r="DI163" s="52"/>
      <c r="DJ163" s="52"/>
      <c r="DK163" s="2">
        <f t="shared" si="173"/>
        <v>48000</v>
      </c>
      <c r="DL163" s="2">
        <f t="shared" si="142"/>
        <v>13.333333333333334</v>
      </c>
      <c r="DM163" s="2">
        <v>0</v>
      </c>
      <c r="DN163" s="2">
        <f t="shared" si="143"/>
        <v>0</v>
      </c>
      <c r="DO163" s="2">
        <f t="shared" si="144"/>
        <v>0</v>
      </c>
      <c r="DP163" s="68"/>
      <c r="DQ163" s="52"/>
      <c r="DR163" s="52"/>
      <c r="DS163" s="52"/>
      <c r="DT163" s="8">
        <f t="shared" si="145"/>
        <v>0</v>
      </c>
      <c r="DU163" s="8"/>
      <c r="DV163" s="8"/>
      <c r="DW163" s="8"/>
      <c r="DX163" s="8"/>
      <c r="DY163" s="8"/>
      <c r="DZ163" s="52"/>
      <c r="ER163" s="2">
        <f t="shared" si="174"/>
        <v>48000</v>
      </c>
      <c r="ES163" s="2">
        <f t="shared" si="146"/>
        <v>13.333333333333334</v>
      </c>
      <c r="ET163" s="2">
        <v>0</v>
      </c>
      <c r="EU163" s="2">
        <f t="shared" si="147"/>
        <v>0</v>
      </c>
      <c r="EV163" s="2">
        <f t="shared" si="148"/>
        <v>0</v>
      </c>
      <c r="EW163" s="68"/>
      <c r="EX163" s="8"/>
      <c r="EY163" s="8"/>
      <c r="EZ163" s="8"/>
      <c r="FA163" s="57"/>
      <c r="FB163" s="57"/>
      <c r="FC163" s="57"/>
      <c r="FD163" s="2">
        <f t="shared" si="175"/>
        <v>48000</v>
      </c>
      <c r="FE163" s="2">
        <f t="shared" si="149"/>
        <v>13.333333333333334</v>
      </c>
      <c r="FF163" s="2">
        <v>0</v>
      </c>
      <c r="FG163" s="2">
        <f t="shared" si="150"/>
        <v>0</v>
      </c>
      <c r="FH163" s="2">
        <f t="shared" si="151"/>
        <v>0</v>
      </c>
      <c r="FI163" s="68"/>
      <c r="FJ163" s="8"/>
      <c r="FK163" s="8"/>
      <c r="FL163" s="8"/>
      <c r="FM163" s="57"/>
      <c r="FN163" s="57"/>
      <c r="FO163" s="57"/>
      <c r="FP163" s="57"/>
      <c r="FQ163" s="2">
        <f t="shared" si="176"/>
        <v>48000</v>
      </c>
      <c r="FR163" s="2">
        <f t="shared" si="152"/>
        <v>13.333333333333334</v>
      </c>
      <c r="FS163" s="2">
        <v>0</v>
      </c>
      <c r="FT163" s="2">
        <f t="shared" si="153"/>
        <v>0</v>
      </c>
      <c r="FU163" s="2">
        <f t="shared" si="154"/>
        <v>0</v>
      </c>
      <c r="FV163" s="68"/>
      <c r="FZ163" s="8">
        <f t="shared" si="155"/>
        <v>0</v>
      </c>
      <c r="GA163" s="8"/>
      <c r="GB163" s="8"/>
      <c r="GC163" s="8"/>
      <c r="GD163" s="8"/>
      <c r="GE163" s="8"/>
      <c r="GG163" s="57"/>
      <c r="GH163" s="57"/>
      <c r="GI163" s="57"/>
      <c r="GJ163" s="57"/>
      <c r="GK163" s="57"/>
      <c r="GL163" s="2">
        <f t="shared" si="177"/>
        <v>48000</v>
      </c>
      <c r="GM163" s="2">
        <f t="shared" si="156"/>
        <v>13.333333333333334</v>
      </c>
      <c r="GN163" s="2">
        <v>0</v>
      </c>
      <c r="GO163" s="2">
        <f t="shared" si="157"/>
        <v>0</v>
      </c>
      <c r="GP163" s="2">
        <f t="shared" si="158"/>
        <v>0</v>
      </c>
      <c r="GQ163" s="68"/>
      <c r="GR163" s="8"/>
      <c r="GS163" s="8"/>
      <c r="GT163" s="8"/>
      <c r="GU163" s="57"/>
      <c r="GV163" s="57"/>
      <c r="GW163" s="57"/>
      <c r="GX163" s="2">
        <f t="shared" si="178"/>
        <v>48000</v>
      </c>
      <c r="GY163" s="2">
        <f t="shared" si="159"/>
        <v>13.333333333333334</v>
      </c>
      <c r="GZ163" s="2">
        <v>0</v>
      </c>
      <c r="HA163" s="2">
        <f t="shared" si="160"/>
        <v>0</v>
      </c>
      <c r="HB163" s="2">
        <f t="shared" si="161"/>
        <v>0</v>
      </c>
      <c r="HC163" s="68"/>
      <c r="HD163" s="8"/>
      <c r="HE163" s="8"/>
      <c r="HF163" s="8"/>
      <c r="HG163" s="57"/>
      <c r="HH163" s="57"/>
      <c r="HI163" s="57"/>
      <c r="HJ163" s="57"/>
      <c r="HK163" s="2">
        <f t="shared" si="179"/>
        <v>48000</v>
      </c>
      <c r="HL163" s="2">
        <f t="shared" si="162"/>
        <v>13.333333333333334</v>
      </c>
      <c r="HM163" s="2">
        <v>0</v>
      </c>
      <c r="HN163" s="2">
        <f t="shared" si="163"/>
        <v>0</v>
      </c>
      <c r="HO163" s="2">
        <f t="shared" si="164"/>
        <v>0</v>
      </c>
      <c r="HP163" s="68"/>
      <c r="HQ163" s="57"/>
      <c r="HR163" s="57"/>
      <c r="HS163" s="57"/>
      <c r="HT163" s="8">
        <f t="shared" si="165"/>
        <v>0</v>
      </c>
      <c r="HU163" s="8"/>
      <c r="HV163" s="8"/>
      <c r="HW163" s="8"/>
      <c r="HX163" s="8"/>
      <c r="HY163" s="8"/>
      <c r="HZ163" s="57"/>
    </row>
    <row r="164" spans="1:234" x14ac:dyDescent="0.25">
      <c r="A164" s="2">
        <f t="shared" si="166"/>
        <v>48300</v>
      </c>
      <c r="B164" s="2">
        <f t="shared" si="120"/>
        <v>13.416666666666666</v>
      </c>
      <c r="C164" s="2">
        <v>0</v>
      </c>
      <c r="D164" s="2">
        <f t="shared" si="121"/>
        <v>0</v>
      </c>
      <c r="E164" s="2">
        <f t="shared" si="122"/>
        <v>0</v>
      </c>
      <c r="F164" s="69"/>
      <c r="G164" s="8"/>
      <c r="H164" s="8"/>
      <c r="I164" s="8"/>
      <c r="J164" s="44"/>
      <c r="K164" s="44"/>
      <c r="L164" s="44"/>
      <c r="M164" s="44"/>
      <c r="N164" s="44"/>
      <c r="W164" s="2">
        <f t="shared" si="167"/>
        <v>48300</v>
      </c>
      <c r="X164" s="2">
        <f t="shared" si="123"/>
        <v>13.416666666666666</v>
      </c>
      <c r="Y164" s="2">
        <v>0</v>
      </c>
      <c r="Z164" s="2">
        <f t="shared" si="124"/>
        <v>0</v>
      </c>
      <c r="AA164" s="2">
        <f t="shared" si="125"/>
        <v>0</v>
      </c>
      <c r="AB164" s="69"/>
      <c r="AC164" s="8"/>
      <c r="AD164" s="8"/>
      <c r="AE164" s="8"/>
      <c r="AF164" s="44"/>
      <c r="AG164" s="44"/>
      <c r="AH164" s="44"/>
      <c r="AI164" s="44"/>
      <c r="AJ164" s="44"/>
      <c r="AQ164" s="2">
        <f t="shared" si="168"/>
        <v>48300</v>
      </c>
      <c r="AR164" s="2">
        <f t="shared" si="126"/>
        <v>13.416666666666666</v>
      </c>
      <c r="AS164" s="2">
        <v>0</v>
      </c>
      <c r="AT164" s="2">
        <f t="shared" si="127"/>
        <v>0</v>
      </c>
      <c r="AU164" s="2">
        <f t="shared" si="128"/>
        <v>0</v>
      </c>
      <c r="AV164" s="69"/>
      <c r="AW164" s="8"/>
      <c r="AX164" s="8"/>
      <c r="AY164" s="8"/>
      <c r="AZ164" s="52"/>
      <c r="BA164" s="52"/>
      <c r="BB164" s="52"/>
      <c r="BC164" s="2">
        <f t="shared" si="169"/>
        <v>48300</v>
      </c>
      <c r="BD164" s="2">
        <f t="shared" si="129"/>
        <v>13.416666666666666</v>
      </c>
      <c r="BE164" s="2">
        <v>0</v>
      </c>
      <c r="BF164" s="2">
        <f t="shared" si="130"/>
        <v>0</v>
      </c>
      <c r="BG164" s="2">
        <f t="shared" si="131"/>
        <v>0</v>
      </c>
      <c r="BH164" s="69"/>
      <c r="BI164" s="8"/>
      <c r="BJ164" s="8"/>
      <c r="BK164" s="8"/>
      <c r="BL164" s="52"/>
      <c r="BM164" s="52"/>
      <c r="BN164" s="52"/>
      <c r="BO164" s="52"/>
      <c r="BP164" s="2">
        <f t="shared" si="170"/>
        <v>48300</v>
      </c>
      <c r="BQ164" s="2">
        <f t="shared" si="132"/>
        <v>13.416666666666666</v>
      </c>
      <c r="BR164" s="2">
        <v>0</v>
      </c>
      <c r="BS164" s="2">
        <f t="shared" si="133"/>
        <v>0</v>
      </c>
      <c r="BT164" s="2">
        <f t="shared" si="134"/>
        <v>0</v>
      </c>
      <c r="BU164" s="69"/>
      <c r="BV164" s="52"/>
      <c r="BW164" s="52"/>
      <c r="BX164" s="52"/>
      <c r="BY164" s="8">
        <f t="shared" si="135"/>
        <v>0</v>
      </c>
      <c r="BZ164" s="8"/>
      <c r="CA164" s="8"/>
      <c r="CB164" s="8"/>
      <c r="CC164" s="8"/>
      <c r="CD164" s="8"/>
      <c r="CE164" s="52"/>
      <c r="CL164" s="2">
        <f t="shared" si="171"/>
        <v>48300</v>
      </c>
      <c r="CM164" s="2">
        <f t="shared" si="136"/>
        <v>13.416666666666666</v>
      </c>
      <c r="CN164" s="2">
        <v>0</v>
      </c>
      <c r="CO164" s="2">
        <f t="shared" si="137"/>
        <v>0</v>
      </c>
      <c r="CP164" s="2">
        <f t="shared" si="138"/>
        <v>0</v>
      </c>
      <c r="CQ164" s="69"/>
      <c r="CR164" s="8"/>
      <c r="CS164" s="8"/>
      <c r="CT164" s="8"/>
      <c r="CU164" s="52"/>
      <c r="CV164" s="52"/>
      <c r="CW164" s="52"/>
      <c r="CX164" s="2">
        <f t="shared" si="172"/>
        <v>48300</v>
      </c>
      <c r="CY164" s="2">
        <f t="shared" si="139"/>
        <v>13.416666666666666</v>
      </c>
      <c r="CZ164" s="2">
        <v>0</v>
      </c>
      <c r="DA164" s="2">
        <f t="shared" si="140"/>
        <v>0</v>
      </c>
      <c r="DB164" s="2">
        <f t="shared" si="141"/>
        <v>0</v>
      </c>
      <c r="DC164" s="69"/>
      <c r="DD164" s="8"/>
      <c r="DE164" s="8"/>
      <c r="DF164" s="8"/>
      <c r="DG164" s="52"/>
      <c r="DH164" s="52"/>
      <c r="DI164" s="52"/>
      <c r="DJ164" s="52"/>
      <c r="DK164" s="2">
        <f t="shared" si="173"/>
        <v>48300</v>
      </c>
      <c r="DL164" s="2">
        <f t="shared" si="142"/>
        <v>13.416666666666666</v>
      </c>
      <c r="DM164" s="2">
        <v>0</v>
      </c>
      <c r="DN164" s="2">
        <f t="shared" si="143"/>
        <v>0</v>
      </c>
      <c r="DO164" s="2">
        <f t="shared" si="144"/>
        <v>0</v>
      </c>
      <c r="DP164" s="69"/>
      <c r="DQ164" s="52"/>
      <c r="DR164" s="52"/>
      <c r="DS164" s="52"/>
      <c r="DT164" s="8">
        <f t="shared" si="145"/>
        <v>0</v>
      </c>
      <c r="DU164" s="8"/>
      <c r="DV164" s="8"/>
      <c r="DW164" s="8"/>
      <c r="DX164" s="8"/>
      <c r="DY164" s="8"/>
      <c r="DZ164" s="52"/>
      <c r="ER164" s="2">
        <f t="shared" si="174"/>
        <v>48300</v>
      </c>
      <c r="ES164" s="2">
        <f t="shared" si="146"/>
        <v>13.416666666666666</v>
      </c>
      <c r="ET164" s="2">
        <v>0</v>
      </c>
      <c r="EU164" s="2">
        <f t="shared" si="147"/>
        <v>0</v>
      </c>
      <c r="EV164" s="2">
        <f t="shared" si="148"/>
        <v>0</v>
      </c>
      <c r="EW164" s="69"/>
      <c r="EX164" s="8"/>
      <c r="EY164" s="8"/>
      <c r="EZ164" s="8"/>
      <c r="FA164" s="57"/>
      <c r="FB164" s="57"/>
      <c r="FC164" s="57"/>
      <c r="FD164" s="2">
        <f t="shared" si="175"/>
        <v>48300</v>
      </c>
      <c r="FE164" s="2">
        <f t="shared" si="149"/>
        <v>13.416666666666666</v>
      </c>
      <c r="FF164" s="2">
        <v>0</v>
      </c>
      <c r="FG164" s="2">
        <f t="shared" si="150"/>
        <v>0</v>
      </c>
      <c r="FH164" s="2">
        <f t="shared" si="151"/>
        <v>0</v>
      </c>
      <c r="FI164" s="69"/>
      <c r="FJ164" s="8"/>
      <c r="FK164" s="8"/>
      <c r="FL164" s="8"/>
      <c r="FM164" s="57"/>
      <c r="FN164" s="57"/>
      <c r="FO164" s="57"/>
      <c r="FP164" s="57"/>
      <c r="FQ164" s="2">
        <f t="shared" si="176"/>
        <v>48300</v>
      </c>
      <c r="FR164" s="2">
        <f t="shared" si="152"/>
        <v>13.416666666666666</v>
      </c>
      <c r="FS164" s="2">
        <v>0</v>
      </c>
      <c r="FT164" s="2">
        <f t="shared" si="153"/>
        <v>0</v>
      </c>
      <c r="FU164" s="2">
        <f t="shared" si="154"/>
        <v>0</v>
      </c>
      <c r="FV164" s="69"/>
      <c r="FZ164" s="8">
        <f t="shared" si="155"/>
        <v>0</v>
      </c>
      <c r="GA164" s="8"/>
      <c r="GB164" s="8"/>
      <c r="GC164" s="8"/>
      <c r="GD164" s="8"/>
      <c r="GE164" s="8"/>
      <c r="GG164" s="57"/>
      <c r="GH164" s="57"/>
      <c r="GI164" s="57"/>
      <c r="GJ164" s="57"/>
      <c r="GK164" s="57"/>
      <c r="GL164" s="2">
        <f t="shared" si="177"/>
        <v>48300</v>
      </c>
      <c r="GM164" s="2">
        <f t="shared" si="156"/>
        <v>13.416666666666666</v>
      </c>
      <c r="GN164" s="2">
        <v>0</v>
      </c>
      <c r="GO164" s="2">
        <f t="shared" si="157"/>
        <v>0</v>
      </c>
      <c r="GP164" s="2">
        <f t="shared" si="158"/>
        <v>0</v>
      </c>
      <c r="GQ164" s="69"/>
      <c r="GR164" s="8"/>
      <c r="GS164" s="8"/>
      <c r="GT164" s="8"/>
      <c r="GU164" s="57"/>
      <c r="GV164" s="57"/>
      <c r="GW164" s="57"/>
      <c r="GX164" s="2">
        <f t="shared" si="178"/>
        <v>48300</v>
      </c>
      <c r="GY164" s="2">
        <f t="shared" si="159"/>
        <v>13.416666666666666</v>
      </c>
      <c r="GZ164" s="2">
        <v>0</v>
      </c>
      <c r="HA164" s="2">
        <f t="shared" si="160"/>
        <v>0</v>
      </c>
      <c r="HB164" s="2">
        <f t="shared" si="161"/>
        <v>0</v>
      </c>
      <c r="HC164" s="69"/>
      <c r="HD164" s="8"/>
      <c r="HE164" s="8"/>
      <c r="HF164" s="8"/>
      <c r="HG164" s="57"/>
      <c r="HH164" s="57"/>
      <c r="HI164" s="57"/>
      <c r="HJ164" s="57"/>
      <c r="HK164" s="2">
        <f t="shared" si="179"/>
        <v>48300</v>
      </c>
      <c r="HL164" s="2">
        <f t="shared" si="162"/>
        <v>13.416666666666666</v>
      </c>
      <c r="HM164" s="2">
        <v>0</v>
      </c>
      <c r="HN164" s="2">
        <f t="shared" si="163"/>
        <v>0</v>
      </c>
      <c r="HO164" s="2">
        <f t="shared" si="164"/>
        <v>0</v>
      </c>
      <c r="HP164" s="69"/>
      <c r="HQ164" s="57"/>
      <c r="HR164" s="57"/>
      <c r="HS164" s="57"/>
      <c r="HT164" s="8">
        <f t="shared" si="165"/>
        <v>0</v>
      </c>
      <c r="HU164" s="8"/>
      <c r="HV164" s="8"/>
      <c r="HW164" s="8"/>
      <c r="HX164" s="8"/>
      <c r="HY164" s="8"/>
      <c r="HZ164" s="57"/>
    </row>
    <row r="165" spans="1:234" x14ac:dyDescent="0.25">
      <c r="A165" s="2">
        <f t="shared" si="166"/>
        <v>48600</v>
      </c>
      <c r="B165" s="2">
        <f t="shared" si="120"/>
        <v>13.5</v>
      </c>
      <c r="C165" s="2">
        <v>0</v>
      </c>
      <c r="D165" s="2">
        <f t="shared" si="121"/>
        <v>0</v>
      </c>
      <c r="E165" s="2">
        <f t="shared" si="122"/>
        <v>0</v>
      </c>
      <c r="F165" s="63" t="s">
        <v>5</v>
      </c>
      <c r="G165" s="8"/>
      <c r="H165" s="8"/>
      <c r="I165" s="8"/>
      <c r="J165" s="44"/>
      <c r="K165" s="44"/>
      <c r="L165" s="44"/>
      <c r="M165" s="44"/>
      <c r="N165" s="44"/>
      <c r="W165" s="2">
        <f t="shared" si="167"/>
        <v>48600</v>
      </c>
      <c r="X165" s="2">
        <f t="shared" si="123"/>
        <v>13.5</v>
      </c>
      <c r="Y165" s="2">
        <v>0</v>
      </c>
      <c r="Z165" s="2">
        <f t="shared" si="124"/>
        <v>0</v>
      </c>
      <c r="AA165" s="2">
        <f t="shared" si="125"/>
        <v>0</v>
      </c>
      <c r="AB165" s="63" t="s">
        <v>5</v>
      </c>
      <c r="AC165" s="8"/>
      <c r="AD165" s="8"/>
      <c r="AE165" s="8"/>
      <c r="AF165" s="44"/>
      <c r="AG165" s="44"/>
      <c r="AH165" s="44"/>
      <c r="AI165" s="44"/>
      <c r="AJ165" s="44"/>
      <c r="AQ165" s="2">
        <f t="shared" si="168"/>
        <v>48600</v>
      </c>
      <c r="AR165" s="2">
        <f t="shared" si="126"/>
        <v>13.5</v>
      </c>
      <c r="AS165" s="2">
        <v>0</v>
      </c>
      <c r="AT165" s="2">
        <f t="shared" si="127"/>
        <v>0</v>
      </c>
      <c r="AU165" s="2">
        <f t="shared" si="128"/>
        <v>0</v>
      </c>
      <c r="AV165" s="63" t="s">
        <v>5</v>
      </c>
      <c r="AW165" s="8"/>
      <c r="AX165" s="8"/>
      <c r="AY165" s="8"/>
      <c r="AZ165" s="52"/>
      <c r="BA165" s="52"/>
      <c r="BB165" s="52"/>
      <c r="BC165" s="2">
        <f t="shared" si="169"/>
        <v>48600</v>
      </c>
      <c r="BD165" s="2">
        <f t="shared" si="129"/>
        <v>13.5</v>
      </c>
      <c r="BE165" s="2">
        <v>0</v>
      </c>
      <c r="BF165" s="2">
        <f t="shared" si="130"/>
        <v>0</v>
      </c>
      <c r="BG165" s="2">
        <f t="shared" si="131"/>
        <v>0</v>
      </c>
      <c r="BH165" s="63" t="s">
        <v>5</v>
      </c>
      <c r="BI165" s="8"/>
      <c r="BJ165" s="8"/>
      <c r="BK165" s="8"/>
      <c r="BL165" s="52"/>
      <c r="BM165" s="52"/>
      <c r="BN165" s="52"/>
      <c r="BO165" s="52"/>
      <c r="BP165" s="2">
        <f t="shared" si="170"/>
        <v>48600</v>
      </c>
      <c r="BQ165" s="2">
        <f t="shared" si="132"/>
        <v>13.5</v>
      </c>
      <c r="BR165" s="2">
        <v>0</v>
      </c>
      <c r="BS165" s="2">
        <f t="shared" si="133"/>
        <v>0</v>
      </c>
      <c r="BT165" s="2">
        <f t="shared" si="134"/>
        <v>0</v>
      </c>
      <c r="BU165" s="63" t="s">
        <v>5</v>
      </c>
      <c r="BV165" s="52"/>
      <c r="BW165" s="52"/>
      <c r="BX165" s="52"/>
      <c r="BY165" s="8">
        <f t="shared" si="135"/>
        <v>0</v>
      </c>
      <c r="BZ165" s="8"/>
      <c r="CA165" s="8"/>
      <c r="CB165" s="8"/>
      <c r="CC165" s="8"/>
      <c r="CD165" s="8"/>
      <c r="CE165" s="52"/>
      <c r="CL165" s="2">
        <f t="shared" si="171"/>
        <v>48600</v>
      </c>
      <c r="CM165" s="2">
        <f t="shared" si="136"/>
        <v>13.5</v>
      </c>
      <c r="CN165" s="2">
        <v>0</v>
      </c>
      <c r="CO165" s="2">
        <f t="shared" si="137"/>
        <v>0</v>
      </c>
      <c r="CP165" s="2">
        <f t="shared" si="138"/>
        <v>0</v>
      </c>
      <c r="CQ165" s="63" t="s">
        <v>5</v>
      </c>
      <c r="CR165" s="8"/>
      <c r="CS165" s="8"/>
      <c r="CT165" s="8"/>
      <c r="CU165" s="52"/>
      <c r="CV165" s="52"/>
      <c r="CW165" s="52"/>
      <c r="CX165" s="2">
        <f t="shared" si="172"/>
        <v>48600</v>
      </c>
      <c r="CY165" s="2">
        <f t="shared" si="139"/>
        <v>13.5</v>
      </c>
      <c r="CZ165" s="2">
        <v>0</v>
      </c>
      <c r="DA165" s="2">
        <f t="shared" si="140"/>
        <v>0</v>
      </c>
      <c r="DB165" s="2">
        <f t="shared" si="141"/>
        <v>0</v>
      </c>
      <c r="DC165" s="63" t="s">
        <v>5</v>
      </c>
      <c r="DD165" s="8"/>
      <c r="DE165" s="8"/>
      <c r="DF165" s="8"/>
      <c r="DG165" s="52"/>
      <c r="DH165" s="52"/>
      <c r="DI165" s="52"/>
      <c r="DJ165" s="52"/>
      <c r="DK165" s="2">
        <f t="shared" si="173"/>
        <v>48600</v>
      </c>
      <c r="DL165" s="2">
        <f t="shared" si="142"/>
        <v>13.5</v>
      </c>
      <c r="DM165" s="2">
        <v>0</v>
      </c>
      <c r="DN165" s="2">
        <f t="shared" si="143"/>
        <v>0</v>
      </c>
      <c r="DO165" s="2">
        <f t="shared" si="144"/>
        <v>0</v>
      </c>
      <c r="DP165" s="63" t="s">
        <v>5</v>
      </c>
      <c r="DQ165" s="52"/>
      <c r="DR165" s="52"/>
      <c r="DS165" s="52"/>
      <c r="DT165" s="8">
        <f t="shared" si="145"/>
        <v>0</v>
      </c>
      <c r="DU165" s="8"/>
      <c r="DV165" s="8"/>
      <c r="DW165" s="8"/>
      <c r="DX165" s="8"/>
      <c r="DY165" s="8"/>
      <c r="DZ165" s="52"/>
      <c r="ER165" s="2">
        <f t="shared" si="174"/>
        <v>48600</v>
      </c>
      <c r="ES165" s="2">
        <f t="shared" si="146"/>
        <v>13.5</v>
      </c>
      <c r="ET165" s="2">
        <v>0</v>
      </c>
      <c r="EU165" s="2">
        <f t="shared" si="147"/>
        <v>0</v>
      </c>
      <c r="EV165" s="2">
        <f t="shared" si="148"/>
        <v>0</v>
      </c>
      <c r="EW165" s="63" t="s">
        <v>5</v>
      </c>
      <c r="EX165" s="8"/>
      <c r="EY165" s="8"/>
      <c r="EZ165" s="8"/>
      <c r="FA165" s="57"/>
      <c r="FB165" s="57"/>
      <c r="FC165" s="57"/>
      <c r="FD165" s="2">
        <f t="shared" si="175"/>
        <v>48600</v>
      </c>
      <c r="FE165" s="2">
        <f t="shared" si="149"/>
        <v>13.5</v>
      </c>
      <c r="FF165" s="2">
        <v>0</v>
      </c>
      <c r="FG165" s="2">
        <f t="shared" si="150"/>
        <v>0</v>
      </c>
      <c r="FH165" s="2">
        <f t="shared" si="151"/>
        <v>0</v>
      </c>
      <c r="FI165" s="63" t="s">
        <v>5</v>
      </c>
      <c r="FJ165" s="8"/>
      <c r="FK165" s="8"/>
      <c r="FL165" s="8"/>
      <c r="FM165" s="57"/>
      <c r="FN165" s="57"/>
      <c r="FO165" s="57"/>
      <c r="FP165" s="57"/>
      <c r="FQ165" s="2">
        <f t="shared" si="176"/>
        <v>48600</v>
      </c>
      <c r="FR165" s="2">
        <f t="shared" si="152"/>
        <v>13.5</v>
      </c>
      <c r="FS165" s="2">
        <v>0</v>
      </c>
      <c r="FT165" s="2">
        <f t="shared" si="153"/>
        <v>0</v>
      </c>
      <c r="FU165" s="2">
        <f t="shared" si="154"/>
        <v>0</v>
      </c>
      <c r="FV165" s="63" t="s">
        <v>5</v>
      </c>
      <c r="FZ165" s="8">
        <f t="shared" si="155"/>
        <v>0</v>
      </c>
      <c r="GA165" s="8"/>
      <c r="GB165" s="8"/>
      <c r="GC165" s="8"/>
      <c r="GD165" s="8"/>
      <c r="GE165" s="8"/>
      <c r="GG165" s="57"/>
      <c r="GH165" s="57"/>
      <c r="GI165" s="57"/>
      <c r="GJ165" s="57"/>
      <c r="GK165" s="57"/>
      <c r="GL165" s="2">
        <f t="shared" si="177"/>
        <v>48600</v>
      </c>
      <c r="GM165" s="2">
        <f t="shared" si="156"/>
        <v>13.5</v>
      </c>
      <c r="GN165" s="2">
        <v>0</v>
      </c>
      <c r="GO165" s="2">
        <f t="shared" si="157"/>
        <v>0</v>
      </c>
      <c r="GP165" s="2">
        <f t="shared" si="158"/>
        <v>0</v>
      </c>
      <c r="GQ165" s="63" t="s">
        <v>5</v>
      </c>
      <c r="GR165" s="8"/>
      <c r="GS165" s="8"/>
      <c r="GT165" s="8"/>
      <c r="GU165" s="57"/>
      <c r="GV165" s="57"/>
      <c r="GW165" s="57"/>
      <c r="GX165" s="2">
        <f t="shared" si="178"/>
        <v>48600</v>
      </c>
      <c r="GY165" s="2">
        <f t="shared" si="159"/>
        <v>13.5</v>
      </c>
      <c r="GZ165" s="2">
        <v>0</v>
      </c>
      <c r="HA165" s="2">
        <f t="shared" si="160"/>
        <v>0</v>
      </c>
      <c r="HB165" s="2">
        <f t="shared" si="161"/>
        <v>0</v>
      </c>
      <c r="HC165" s="63" t="s">
        <v>5</v>
      </c>
      <c r="HD165" s="8"/>
      <c r="HE165" s="8"/>
      <c r="HF165" s="8"/>
      <c r="HG165" s="57"/>
      <c r="HH165" s="57"/>
      <c r="HI165" s="57"/>
      <c r="HJ165" s="57"/>
      <c r="HK165" s="2">
        <f t="shared" si="179"/>
        <v>48600</v>
      </c>
      <c r="HL165" s="2">
        <f t="shared" si="162"/>
        <v>13.5</v>
      </c>
      <c r="HM165" s="2">
        <v>0</v>
      </c>
      <c r="HN165" s="2">
        <f t="shared" si="163"/>
        <v>0</v>
      </c>
      <c r="HO165" s="2">
        <f t="shared" si="164"/>
        <v>0</v>
      </c>
      <c r="HP165" s="63" t="s">
        <v>5</v>
      </c>
      <c r="HQ165" s="57"/>
      <c r="HR165" s="57"/>
      <c r="HS165" s="57"/>
      <c r="HT165" s="8">
        <f t="shared" si="165"/>
        <v>0</v>
      </c>
      <c r="HU165" s="8"/>
      <c r="HV165" s="8"/>
      <c r="HW165" s="8"/>
      <c r="HX165" s="8"/>
      <c r="HY165" s="8"/>
      <c r="HZ165" s="57"/>
    </row>
    <row r="166" spans="1:234" x14ac:dyDescent="0.25">
      <c r="A166" s="2">
        <f t="shared" si="166"/>
        <v>48900</v>
      </c>
      <c r="B166" s="2">
        <f t="shared" si="120"/>
        <v>13.583333333333334</v>
      </c>
      <c r="C166" s="2">
        <v>0</v>
      </c>
      <c r="D166" s="2">
        <f t="shared" si="121"/>
        <v>0</v>
      </c>
      <c r="E166" s="2">
        <f t="shared" si="122"/>
        <v>0</v>
      </c>
      <c r="F166" s="64"/>
      <c r="G166" s="8"/>
      <c r="H166" s="8"/>
      <c r="I166" s="8"/>
      <c r="J166" s="44"/>
      <c r="K166" s="44"/>
      <c r="L166" s="44"/>
      <c r="M166" s="44"/>
      <c r="N166" s="44"/>
      <c r="W166" s="2">
        <f t="shared" si="167"/>
        <v>48900</v>
      </c>
      <c r="X166" s="2">
        <f t="shared" si="123"/>
        <v>13.583333333333334</v>
      </c>
      <c r="Y166" s="2">
        <v>0</v>
      </c>
      <c r="Z166" s="2">
        <f t="shared" si="124"/>
        <v>0</v>
      </c>
      <c r="AA166" s="2">
        <f t="shared" si="125"/>
        <v>0</v>
      </c>
      <c r="AB166" s="64"/>
      <c r="AC166" s="8"/>
      <c r="AD166" s="8"/>
      <c r="AE166" s="8"/>
      <c r="AF166" s="44"/>
      <c r="AG166" s="44"/>
      <c r="AH166" s="44"/>
      <c r="AI166" s="44"/>
      <c r="AJ166" s="44"/>
      <c r="AQ166" s="2">
        <f t="shared" si="168"/>
        <v>48900</v>
      </c>
      <c r="AR166" s="2">
        <f t="shared" si="126"/>
        <v>13.583333333333334</v>
      </c>
      <c r="AS166" s="2">
        <v>0</v>
      </c>
      <c r="AT166" s="2">
        <f t="shared" si="127"/>
        <v>0</v>
      </c>
      <c r="AU166" s="2">
        <f t="shared" si="128"/>
        <v>0</v>
      </c>
      <c r="AV166" s="64"/>
      <c r="AW166" s="8"/>
      <c r="AX166" s="8"/>
      <c r="AY166" s="8"/>
      <c r="AZ166" s="52"/>
      <c r="BA166" s="52"/>
      <c r="BB166" s="52"/>
      <c r="BC166" s="2">
        <f t="shared" si="169"/>
        <v>48900</v>
      </c>
      <c r="BD166" s="2">
        <f t="shared" si="129"/>
        <v>13.583333333333334</v>
      </c>
      <c r="BE166" s="2">
        <v>0</v>
      </c>
      <c r="BF166" s="2">
        <f t="shared" si="130"/>
        <v>0</v>
      </c>
      <c r="BG166" s="2">
        <f t="shared" si="131"/>
        <v>0</v>
      </c>
      <c r="BH166" s="64"/>
      <c r="BI166" s="8"/>
      <c r="BJ166" s="8"/>
      <c r="BK166" s="8"/>
      <c r="BL166" s="52"/>
      <c r="BM166" s="52"/>
      <c r="BN166" s="52"/>
      <c r="BO166" s="52"/>
      <c r="BP166" s="2">
        <f t="shared" si="170"/>
        <v>48900</v>
      </c>
      <c r="BQ166" s="2">
        <f t="shared" si="132"/>
        <v>13.583333333333334</v>
      </c>
      <c r="BR166" s="2">
        <v>0</v>
      </c>
      <c r="BS166" s="2">
        <f t="shared" si="133"/>
        <v>0</v>
      </c>
      <c r="BT166" s="2">
        <f t="shared" si="134"/>
        <v>0</v>
      </c>
      <c r="BU166" s="64"/>
      <c r="BV166" s="52"/>
      <c r="BW166" s="52"/>
      <c r="BX166" s="52"/>
      <c r="BY166" s="8">
        <f t="shared" si="135"/>
        <v>0</v>
      </c>
      <c r="BZ166" s="8"/>
      <c r="CA166" s="8"/>
      <c r="CB166" s="8"/>
      <c r="CC166" s="8"/>
      <c r="CD166" s="8"/>
      <c r="CE166" s="52"/>
      <c r="CL166" s="2">
        <f t="shared" si="171"/>
        <v>48900</v>
      </c>
      <c r="CM166" s="2">
        <f t="shared" si="136"/>
        <v>13.583333333333334</v>
      </c>
      <c r="CN166" s="2">
        <v>0</v>
      </c>
      <c r="CO166" s="2">
        <f t="shared" si="137"/>
        <v>0</v>
      </c>
      <c r="CP166" s="2">
        <f t="shared" si="138"/>
        <v>0</v>
      </c>
      <c r="CQ166" s="64"/>
      <c r="CR166" s="8"/>
      <c r="CS166" s="8"/>
      <c r="CT166" s="8"/>
      <c r="CU166" s="52"/>
      <c r="CV166" s="52"/>
      <c r="CW166" s="52"/>
      <c r="CX166" s="2">
        <f t="shared" si="172"/>
        <v>48900</v>
      </c>
      <c r="CY166" s="2">
        <f t="shared" si="139"/>
        <v>13.583333333333334</v>
      </c>
      <c r="CZ166" s="2">
        <v>0</v>
      </c>
      <c r="DA166" s="2">
        <f t="shared" si="140"/>
        <v>0</v>
      </c>
      <c r="DB166" s="2">
        <f t="shared" si="141"/>
        <v>0</v>
      </c>
      <c r="DC166" s="64"/>
      <c r="DD166" s="8"/>
      <c r="DE166" s="8"/>
      <c r="DF166" s="8"/>
      <c r="DG166" s="52"/>
      <c r="DH166" s="52"/>
      <c r="DI166" s="52"/>
      <c r="DJ166" s="52"/>
      <c r="DK166" s="2">
        <f t="shared" si="173"/>
        <v>48900</v>
      </c>
      <c r="DL166" s="2">
        <f t="shared" si="142"/>
        <v>13.583333333333334</v>
      </c>
      <c r="DM166" s="2">
        <v>0</v>
      </c>
      <c r="DN166" s="2">
        <f t="shared" si="143"/>
        <v>0</v>
      </c>
      <c r="DO166" s="2">
        <f t="shared" si="144"/>
        <v>0</v>
      </c>
      <c r="DP166" s="64"/>
      <c r="DQ166" s="52"/>
      <c r="DR166" s="52"/>
      <c r="DS166" s="52"/>
      <c r="DT166" s="8">
        <f t="shared" si="145"/>
        <v>0</v>
      </c>
      <c r="DU166" s="8"/>
      <c r="DV166" s="8"/>
      <c r="DW166" s="8"/>
      <c r="DX166" s="8"/>
      <c r="DY166" s="8"/>
      <c r="DZ166" s="52"/>
      <c r="ER166" s="2">
        <f t="shared" si="174"/>
        <v>48900</v>
      </c>
      <c r="ES166" s="2">
        <f t="shared" si="146"/>
        <v>13.583333333333334</v>
      </c>
      <c r="ET166" s="2">
        <v>0</v>
      </c>
      <c r="EU166" s="2">
        <f t="shared" si="147"/>
        <v>0</v>
      </c>
      <c r="EV166" s="2">
        <f t="shared" si="148"/>
        <v>0</v>
      </c>
      <c r="EW166" s="64"/>
      <c r="EX166" s="8"/>
      <c r="EY166" s="8"/>
      <c r="EZ166" s="8"/>
      <c r="FA166" s="57"/>
      <c r="FB166" s="57"/>
      <c r="FC166" s="57"/>
      <c r="FD166" s="2">
        <f t="shared" si="175"/>
        <v>48900</v>
      </c>
      <c r="FE166" s="2">
        <f t="shared" si="149"/>
        <v>13.583333333333334</v>
      </c>
      <c r="FF166" s="2">
        <v>0</v>
      </c>
      <c r="FG166" s="2">
        <f t="shared" si="150"/>
        <v>0</v>
      </c>
      <c r="FH166" s="2">
        <f t="shared" si="151"/>
        <v>0</v>
      </c>
      <c r="FI166" s="64"/>
      <c r="FJ166" s="8"/>
      <c r="FK166" s="8"/>
      <c r="FL166" s="8"/>
      <c r="FM166" s="57"/>
      <c r="FN166" s="57"/>
      <c r="FO166" s="57"/>
      <c r="FP166" s="57"/>
      <c r="FQ166" s="2">
        <f t="shared" si="176"/>
        <v>48900</v>
      </c>
      <c r="FR166" s="2">
        <f t="shared" si="152"/>
        <v>13.583333333333334</v>
      </c>
      <c r="FS166" s="2">
        <v>0</v>
      </c>
      <c r="FT166" s="2">
        <f t="shared" si="153"/>
        <v>0</v>
      </c>
      <c r="FU166" s="2">
        <f t="shared" si="154"/>
        <v>0</v>
      </c>
      <c r="FV166" s="64"/>
      <c r="FZ166" s="8">
        <f t="shared" si="155"/>
        <v>0</v>
      </c>
      <c r="GA166" s="8"/>
      <c r="GB166" s="8"/>
      <c r="GC166" s="8"/>
      <c r="GD166" s="8"/>
      <c r="GE166" s="8"/>
      <c r="GG166" s="57"/>
      <c r="GH166" s="57"/>
      <c r="GI166" s="57"/>
      <c r="GJ166" s="57"/>
      <c r="GK166" s="57"/>
      <c r="GL166" s="2">
        <f t="shared" si="177"/>
        <v>48900</v>
      </c>
      <c r="GM166" s="2">
        <f t="shared" si="156"/>
        <v>13.583333333333334</v>
      </c>
      <c r="GN166" s="2">
        <v>0</v>
      </c>
      <c r="GO166" s="2">
        <f t="shared" si="157"/>
        <v>0</v>
      </c>
      <c r="GP166" s="2">
        <f t="shared" si="158"/>
        <v>0</v>
      </c>
      <c r="GQ166" s="64"/>
      <c r="GR166" s="8"/>
      <c r="GS166" s="8"/>
      <c r="GT166" s="8"/>
      <c r="GU166" s="57"/>
      <c r="GV166" s="57"/>
      <c r="GW166" s="57"/>
      <c r="GX166" s="2">
        <f t="shared" si="178"/>
        <v>48900</v>
      </c>
      <c r="GY166" s="2">
        <f t="shared" si="159"/>
        <v>13.583333333333334</v>
      </c>
      <c r="GZ166" s="2">
        <v>0</v>
      </c>
      <c r="HA166" s="2">
        <f t="shared" si="160"/>
        <v>0</v>
      </c>
      <c r="HB166" s="2">
        <f t="shared" si="161"/>
        <v>0</v>
      </c>
      <c r="HC166" s="64"/>
      <c r="HD166" s="8"/>
      <c r="HE166" s="8"/>
      <c r="HF166" s="8"/>
      <c r="HG166" s="57"/>
      <c r="HH166" s="57"/>
      <c r="HI166" s="57"/>
      <c r="HJ166" s="57"/>
      <c r="HK166" s="2">
        <f t="shared" si="179"/>
        <v>48900</v>
      </c>
      <c r="HL166" s="2">
        <f t="shared" si="162"/>
        <v>13.583333333333334</v>
      </c>
      <c r="HM166" s="2">
        <v>0</v>
      </c>
      <c r="HN166" s="2">
        <f t="shared" si="163"/>
        <v>0</v>
      </c>
      <c r="HO166" s="2">
        <f t="shared" si="164"/>
        <v>0</v>
      </c>
      <c r="HP166" s="64"/>
      <c r="HQ166" s="57"/>
      <c r="HR166" s="57"/>
      <c r="HS166" s="57"/>
      <c r="HT166" s="8">
        <f t="shared" si="165"/>
        <v>0</v>
      </c>
      <c r="HU166" s="8"/>
      <c r="HV166" s="8"/>
      <c r="HW166" s="8"/>
      <c r="HX166" s="8"/>
      <c r="HY166" s="8"/>
      <c r="HZ166" s="57"/>
    </row>
    <row r="167" spans="1:234" x14ac:dyDescent="0.25">
      <c r="A167" s="2">
        <f t="shared" si="166"/>
        <v>49200</v>
      </c>
      <c r="B167" s="2">
        <f t="shared" si="120"/>
        <v>13.666666666666666</v>
      </c>
      <c r="C167" s="2">
        <v>0</v>
      </c>
      <c r="D167" s="2">
        <f t="shared" si="121"/>
        <v>0</v>
      </c>
      <c r="E167" s="2">
        <f t="shared" si="122"/>
        <v>0</v>
      </c>
      <c r="F167" s="64"/>
      <c r="G167" s="8"/>
      <c r="H167" s="8"/>
      <c r="I167" s="8"/>
      <c r="J167" s="44"/>
      <c r="K167" s="44"/>
      <c r="L167" s="44"/>
      <c r="M167" s="44"/>
      <c r="N167" s="44"/>
      <c r="W167" s="2">
        <f t="shared" si="167"/>
        <v>49200</v>
      </c>
      <c r="X167" s="2">
        <f t="shared" si="123"/>
        <v>13.666666666666666</v>
      </c>
      <c r="Y167" s="2">
        <v>0</v>
      </c>
      <c r="Z167" s="2">
        <f t="shared" si="124"/>
        <v>0</v>
      </c>
      <c r="AA167" s="2">
        <f t="shared" si="125"/>
        <v>0</v>
      </c>
      <c r="AB167" s="64"/>
      <c r="AC167" s="8"/>
      <c r="AD167" s="8"/>
      <c r="AE167" s="8"/>
      <c r="AF167" s="44"/>
      <c r="AG167" s="44"/>
      <c r="AH167" s="44"/>
      <c r="AI167" s="44"/>
      <c r="AJ167" s="44"/>
      <c r="AQ167" s="2">
        <f t="shared" si="168"/>
        <v>49200</v>
      </c>
      <c r="AR167" s="2">
        <f t="shared" si="126"/>
        <v>13.666666666666666</v>
      </c>
      <c r="AS167" s="2">
        <v>0.1</v>
      </c>
      <c r="AT167" s="2">
        <f t="shared" si="127"/>
        <v>1E-4</v>
      </c>
      <c r="AU167" s="2">
        <f t="shared" si="128"/>
        <v>0.98684605264736835</v>
      </c>
      <c r="AV167" s="64"/>
      <c r="AW167" s="8"/>
      <c r="AX167" s="8"/>
      <c r="AY167" s="8"/>
      <c r="AZ167" s="52"/>
      <c r="BA167" s="52"/>
      <c r="BB167" s="52"/>
      <c r="BC167" s="2">
        <f t="shared" si="169"/>
        <v>49200</v>
      </c>
      <c r="BD167" s="2">
        <f t="shared" si="129"/>
        <v>13.666666666666666</v>
      </c>
      <c r="BE167" s="2">
        <v>0</v>
      </c>
      <c r="BF167" s="2">
        <f t="shared" si="130"/>
        <v>0</v>
      </c>
      <c r="BG167" s="2">
        <f t="shared" si="131"/>
        <v>0</v>
      </c>
      <c r="BH167" s="64"/>
      <c r="BI167" s="8"/>
      <c r="BJ167" s="8"/>
      <c r="BK167" s="8"/>
      <c r="BL167" s="52"/>
      <c r="BM167" s="52"/>
      <c r="BN167" s="52"/>
      <c r="BO167" s="52"/>
      <c r="BP167" s="2">
        <f t="shared" si="170"/>
        <v>49200</v>
      </c>
      <c r="BQ167" s="2">
        <f t="shared" si="132"/>
        <v>13.666666666666666</v>
      </c>
      <c r="BR167" s="2">
        <v>0.1</v>
      </c>
      <c r="BS167" s="2">
        <f t="shared" si="133"/>
        <v>1E-4</v>
      </c>
      <c r="BT167" s="2">
        <f t="shared" si="134"/>
        <v>0.98684605264736835</v>
      </c>
      <c r="BU167" s="64"/>
      <c r="BV167" s="52"/>
      <c r="BW167" s="52"/>
      <c r="BX167" s="52"/>
      <c r="BY167" s="8">
        <f t="shared" si="135"/>
        <v>0.65789736843157887</v>
      </c>
      <c r="BZ167" s="8"/>
      <c r="CA167" s="8"/>
      <c r="CB167" s="8"/>
      <c r="CC167" s="8"/>
      <c r="CD167" s="8"/>
      <c r="CE167" s="52"/>
      <c r="CL167" s="2">
        <f t="shared" si="171"/>
        <v>49200</v>
      </c>
      <c r="CM167" s="2">
        <f t="shared" si="136"/>
        <v>13.666666666666666</v>
      </c>
      <c r="CN167" s="2">
        <v>0.1</v>
      </c>
      <c r="CO167" s="2">
        <f t="shared" si="137"/>
        <v>1E-4</v>
      </c>
      <c r="CP167" s="2">
        <f t="shared" si="138"/>
        <v>0.98684605264736835</v>
      </c>
      <c r="CQ167" s="64"/>
      <c r="CR167" s="8"/>
      <c r="CS167" s="8"/>
      <c r="CT167" s="8"/>
      <c r="CU167" s="52"/>
      <c r="CV167" s="52"/>
      <c r="CW167" s="52"/>
      <c r="CX167" s="2">
        <f t="shared" si="172"/>
        <v>49200</v>
      </c>
      <c r="CY167" s="2">
        <f t="shared" si="139"/>
        <v>13.666666666666666</v>
      </c>
      <c r="CZ167" s="2">
        <v>0</v>
      </c>
      <c r="DA167" s="2">
        <f t="shared" si="140"/>
        <v>0</v>
      </c>
      <c r="DB167" s="2">
        <f t="shared" si="141"/>
        <v>0</v>
      </c>
      <c r="DC167" s="64"/>
      <c r="DD167" s="8"/>
      <c r="DE167" s="8"/>
      <c r="DF167" s="8"/>
      <c r="DG167" s="52"/>
      <c r="DH167" s="52"/>
      <c r="DI167" s="52"/>
      <c r="DJ167" s="52"/>
      <c r="DK167" s="2">
        <f t="shared" si="173"/>
        <v>49200</v>
      </c>
      <c r="DL167" s="2">
        <f t="shared" si="142"/>
        <v>13.666666666666666</v>
      </c>
      <c r="DM167" s="2">
        <v>0.1</v>
      </c>
      <c r="DN167" s="2">
        <f t="shared" si="143"/>
        <v>1E-4</v>
      </c>
      <c r="DO167" s="2">
        <f t="shared" si="144"/>
        <v>0.98684605264736835</v>
      </c>
      <c r="DP167" s="64"/>
      <c r="DQ167" s="52"/>
      <c r="DR167" s="52"/>
      <c r="DS167" s="52"/>
      <c r="DT167" s="8">
        <f t="shared" si="145"/>
        <v>0.65789736843157887</v>
      </c>
      <c r="DU167" s="8"/>
      <c r="DV167" s="8"/>
      <c r="DW167" s="8"/>
      <c r="DX167" s="8"/>
      <c r="DY167" s="8"/>
      <c r="DZ167" s="52"/>
      <c r="ER167" s="2">
        <f t="shared" si="174"/>
        <v>49200</v>
      </c>
      <c r="ES167" s="2">
        <f t="shared" si="146"/>
        <v>13.666666666666666</v>
      </c>
      <c r="ET167" s="2">
        <v>0.1</v>
      </c>
      <c r="EU167" s="2">
        <f t="shared" si="147"/>
        <v>1E-4</v>
      </c>
      <c r="EV167" s="2">
        <f t="shared" si="148"/>
        <v>0.98684605264736835</v>
      </c>
      <c r="EW167" s="64"/>
      <c r="EX167" s="8"/>
      <c r="EY167" s="8"/>
      <c r="EZ167" s="8"/>
      <c r="FA167" s="57"/>
      <c r="FB167" s="57"/>
      <c r="FC167" s="57"/>
      <c r="FD167" s="2">
        <f t="shared" si="175"/>
        <v>49200</v>
      </c>
      <c r="FE167" s="2">
        <f t="shared" si="149"/>
        <v>13.666666666666666</v>
      </c>
      <c r="FF167" s="2">
        <v>0</v>
      </c>
      <c r="FG167" s="2">
        <f t="shared" si="150"/>
        <v>0</v>
      </c>
      <c r="FH167" s="2">
        <f t="shared" si="151"/>
        <v>0</v>
      </c>
      <c r="FI167" s="64"/>
      <c r="FJ167" s="8"/>
      <c r="FK167" s="8"/>
      <c r="FL167" s="8"/>
      <c r="FM167" s="57"/>
      <c r="FN167" s="57"/>
      <c r="FO167" s="57"/>
      <c r="FP167" s="57"/>
      <c r="FQ167" s="2">
        <f t="shared" si="176"/>
        <v>49200</v>
      </c>
      <c r="FR167" s="2">
        <f t="shared" si="152"/>
        <v>13.666666666666666</v>
      </c>
      <c r="FS167" s="2">
        <v>0.1</v>
      </c>
      <c r="FT167" s="2">
        <f t="shared" si="153"/>
        <v>1E-4</v>
      </c>
      <c r="FU167" s="2">
        <f t="shared" si="154"/>
        <v>0.98684605264736835</v>
      </c>
      <c r="FV167" s="64"/>
      <c r="FZ167" s="8">
        <f t="shared" si="155"/>
        <v>0.65789736843157887</v>
      </c>
      <c r="GA167" s="8"/>
      <c r="GB167" s="8"/>
      <c r="GC167" s="8"/>
      <c r="GD167" s="8"/>
      <c r="GE167" s="8"/>
      <c r="GG167" s="57"/>
      <c r="GH167" s="57"/>
      <c r="GI167" s="57"/>
      <c r="GJ167" s="57"/>
      <c r="GK167" s="57"/>
      <c r="GL167" s="2">
        <f t="shared" si="177"/>
        <v>49200</v>
      </c>
      <c r="GM167" s="2">
        <f t="shared" si="156"/>
        <v>13.666666666666666</v>
      </c>
      <c r="GN167" s="2">
        <v>0.1</v>
      </c>
      <c r="GO167" s="2">
        <f t="shared" si="157"/>
        <v>1E-4</v>
      </c>
      <c r="GP167" s="2">
        <f t="shared" si="158"/>
        <v>0.98684605264736835</v>
      </c>
      <c r="GQ167" s="64"/>
      <c r="GR167" s="8"/>
      <c r="GS167" s="8"/>
      <c r="GT167" s="8"/>
      <c r="GU167" s="57"/>
      <c r="GV167" s="57"/>
      <c r="GW167" s="57"/>
      <c r="GX167" s="2">
        <f t="shared" si="178"/>
        <v>49200</v>
      </c>
      <c r="GY167" s="2">
        <f t="shared" si="159"/>
        <v>13.666666666666666</v>
      </c>
      <c r="GZ167" s="2">
        <v>0</v>
      </c>
      <c r="HA167" s="2">
        <f t="shared" si="160"/>
        <v>0</v>
      </c>
      <c r="HB167" s="2">
        <f t="shared" si="161"/>
        <v>0</v>
      </c>
      <c r="HC167" s="64"/>
      <c r="HD167" s="8"/>
      <c r="HE167" s="8"/>
      <c r="HF167" s="8"/>
      <c r="HG167" s="57"/>
      <c r="HH167" s="57"/>
      <c r="HI167" s="57"/>
      <c r="HJ167" s="57"/>
      <c r="HK167" s="2">
        <f t="shared" si="179"/>
        <v>49200</v>
      </c>
      <c r="HL167" s="2">
        <f t="shared" si="162"/>
        <v>13.666666666666666</v>
      </c>
      <c r="HM167" s="2">
        <v>0.1</v>
      </c>
      <c r="HN167" s="2">
        <f t="shared" si="163"/>
        <v>1E-4</v>
      </c>
      <c r="HO167" s="2">
        <f t="shared" si="164"/>
        <v>0.98684605264736835</v>
      </c>
      <c r="HP167" s="64"/>
      <c r="HQ167" s="57"/>
      <c r="HR167" s="57"/>
      <c r="HS167" s="57"/>
      <c r="HT167" s="8">
        <f t="shared" si="165"/>
        <v>0.65789736843157887</v>
      </c>
      <c r="HU167" s="8"/>
      <c r="HV167" s="8"/>
      <c r="HW167" s="8"/>
      <c r="HX167" s="8"/>
      <c r="HY167" s="8"/>
      <c r="HZ167" s="57"/>
    </row>
    <row r="168" spans="1:234" x14ac:dyDescent="0.25">
      <c r="A168" s="2">
        <f t="shared" si="166"/>
        <v>49500</v>
      </c>
      <c r="B168" s="2">
        <f t="shared" si="120"/>
        <v>13.75</v>
      </c>
      <c r="C168" s="2">
        <v>0.1</v>
      </c>
      <c r="D168" s="2">
        <f t="shared" si="121"/>
        <v>1E-4</v>
      </c>
      <c r="E168" s="2">
        <f t="shared" si="122"/>
        <v>0.98684605264736835</v>
      </c>
      <c r="F168" s="65" t="s">
        <v>4</v>
      </c>
      <c r="G168" s="8"/>
      <c r="H168" s="8"/>
      <c r="I168" s="8"/>
      <c r="J168" s="44"/>
      <c r="K168" s="44"/>
      <c r="L168" s="44"/>
      <c r="M168" s="44"/>
      <c r="N168" s="44"/>
      <c r="W168" s="2">
        <f t="shared" si="167"/>
        <v>49500</v>
      </c>
      <c r="X168" s="2">
        <f t="shared" si="123"/>
        <v>13.75</v>
      </c>
      <c r="Y168" s="2">
        <v>0</v>
      </c>
      <c r="Z168" s="2">
        <f t="shared" si="124"/>
        <v>0</v>
      </c>
      <c r="AA168" s="2">
        <f t="shared" si="125"/>
        <v>0</v>
      </c>
      <c r="AB168" s="65" t="s">
        <v>4</v>
      </c>
      <c r="AC168" s="8"/>
      <c r="AD168" s="8"/>
      <c r="AE168" s="8"/>
      <c r="AF168" s="44"/>
      <c r="AG168" s="44"/>
      <c r="AH168" s="44"/>
      <c r="AI168" s="44"/>
      <c r="AJ168" s="44"/>
      <c r="AQ168" s="2">
        <f t="shared" si="168"/>
        <v>49500</v>
      </c>
      <c r="AR168" s="2">
        <f t="shared" si="126"/>
        <v>13.75</v>
      </c>
      <c r="AS168" s="2">
        <v>0</v>
      </c>
      <c r="AT168" s="2">
        <f t="shared" si="127"/>
        <v>0</v>
      </c>
      <c r="AU168" s="2">
        <f t="shared" si="128"/>
        <v>0</v>
      </c>
      <c r="AV168" s="65" t="s">
        <v>4</v>
      </c>
      <c r="AW168" s="8"/>
      <c r="AX168" s="8"/>
      <c r="AY168" s="8"/>
      <c r="AZ168" s="52"/>
      <c r="BA168" s="52"/>
      <c r="BB168" s="52"/>
      <c r="BC168" s="2">
        <f t="shared" si="169"/>
        <v>49500</v>
      </c>
      <c r="BD168" s="2">
        <f t="shared" si="129"/>
        <v>13.75</v>
      </c>
      <c r="BE168" s="2">
        <v>0.1</v>
      </c>
      <c r="BF168" s="2">
        <f t="shared" si="130"/>
        <v>1E-4</v>
      </c>
      <c r="BG168" s="2">
        <f t="shared" si="131"/>
        <v>0.98684605264736835</v>
      </c>
      <c r="BH168" s="65" t="s">
        <v>4</v>
      </c>
      <c r="BI168" s="8"/>
      <c r="BJ168" s="8"/>
      <c r="BK168" s="8"/>
      <c r="BL168" s="52"/>
      <c r="BM168" s="52"/>
      <c r="BN168" s="52"/>
      <c r="BO168" s="52"/>
      <c r="BP168" s="2">
        <f t="shared" si="170"/>
        <v>49500</v>
      </c>
      <c r="BQ168" s="2">
        <f t="shared" si="132"/>
        <v>13.75</v>
      </c>
      <c r="BR168" s="2">
        <v>0.1</v>
      </c>
      <c r="BS168" s="2">
        <f t="shared" si="133"/>
        <v>1E-4</v>
      </c>
      <c r="BT168" s="2">
        <f t="shared" si="134"/>
        <v>0.98684605264736835</v>
      </c>
      <c r="BU168" s="65" t="s">
        <v>4</v>
      </c>
      <c r="BV168" s="52"/>
      <c r="BW168" s="52"/>
      <c r="BX168" s="52"/>
      <c r="BY168" s="8">
        <f t="shared" si="135"/>
        <v>0.65789736843157887</v>
      </c>
      <c r="BZ168" s="8"/>
      <c r="CA168" s="8"/>
      <c r="CB168" s="8"/>
      <c r="CC168" s="8"/>
      <c r="CD168" s="8"/>
      <c r="CE168" s="52"/>
      <c r="CL168" s="2">
        <f t="shared" si="171"/>
        <v>49500</v>
      </c>
      <c r="CM168" s="2">
        <f t="shared" si="136"/>
        <v>13.75</v>
      </c>
      <c r="CN168" s="2">
        <v>0</v>
      </c>
      <c r="CO168" s="2">
        <f t="shared" si="137"/>
        <v>0</v>
      </c>
      <c r="CP168" s="2">
        <f t="shared" si="138"/>
        <v>0</v>
      </c>
      <c r="CQ168" s="65" t="s">
        <v>4</v>
      </c>
      <c r="CR168" s="8"/>
      <c r="CS168" s="8"/>
      <c r="CT168" s="8"/>
      <c r="CU168" s="52"/>
      <c r="CV168" s="52"/>
      <c r="CW168" s="52"/>
      <c r="CX168" s="2">
        <f t="shared" si="172"/>
        <v>49500</v>
      </c>
      <c r="CY168" s="2">
        <f t="shared" si="139"/>
        <v>13.75</v>
      </c>
      <c r="CZ168" s="2">
        <v>0.1</v>
      </c>
      <c r="DA168" s="2">
        <f t="shared" si="140"/>
        <v>1E-4</v>
      </c>
      <c r="DB168" s="2">
        <f t="shared" si="141"/>
        <v>0.98684605264736835</v>
      </c>
      <c r="DC168" s="65" t="s">
        <v>4</v>
      </c>
      <c r="DD168" s="8"/>
      <c r="DE168" s="8"/>
      <c r="DF168" s="8"/>
      <c r="DG168" s="52"/>
      <c r="DH168" s="52"/>
      <c r="DI168" s="52"/>
      <c r="DJ168" s="52"/>
      <c r="DK168" s="2">
        <f t="shared" si="173"/>
        <v>49500</v>
      </c>
      <c r="DL168" s="2">
        <f t="shared" si="142"/>
        <v>13.75</v>
      </c>
      <c r="DM168" s="2">
        <v>0.1</v>
      </c>
      <c r="DN168" s="2">
        <f t="shared" si="143"/>
        <v>1E-4</v>
      </c>
      <c r="DO168" s="2">
        <f t="shared" si="144"/>
        <v>0.98684605264736835</v>
      </c>
      <c r="DP168" s="65" t="s">
        <v>4</v>
      </c>
      <c r="DQ168" s="52"/>
      <c r="DR168" s="52"/>
      <c r="DS168" s="52"/>
      <c r="DT168" s="8">
        <f t="shared" si="145"/>
        <v>0.65789736843157887</v>
      </c>
      <c r="DU168" s="8"/>
      <c r="DV168" s="8"/>
      <c r="DW168" s="8"/>
      <c r="DX168" s="8"/>
      <c r="DY168" s="8"/>
      <c r="DZ168" s="52"/>
      <c r="ER168" s="2">
        <f t="shared" si="174"/>
        <v>49500</v>
      </c>
      <c r="ES168" s="2">
        <f t="shared" si="146"/>
        <v>13.75</v>
      </c>
      <c r="ET168" s="2">
        <v>0</v>
      </c>
      <c r="EU168" s="2">
        <f t="shared" si="147"/>
        <v>0</v>
      </c>
      <c r="EV168" s="2">
        <f t="shared" si="148"/>
        <v>0</v>
      </c>
      <c r="EW168" s="65" t="s">
        <v>4</v>
      </c>
      <c r="EX168" s="8"/>
      <c r="EY168" s="8"/>
      <c r="EZ168" s="8"/>
      <c r="FA168" s="57"/>
      <c r="FB168" s="57"/>
      <c r="FC168" s="57"/>
      <c r="FD168" s="2">
        <f t="shared" si="175"/>
        <v>49500</v>
      </c>
      <c r="FE168" s="2">
        <f t="shared" si="149"/>
        <v>13.75</v>
      </c>
      <c r="FF168" s="2">
        <v>0.1</v>
      </c>
      <c r="FG168" s="2">
        <f t="shared" si="150"/>
        <v>1E-4</v>
      </c>
      <c r="FH168" s="2">
        <f t="shared" si="151"/>
        <v>0.98684605264736835</v>
      </c>
      <c r="FI168" s="65" t="s">
        <v>4</v>
      </c>
      <c r="FJ168" s="8"/>
      <c r="FK168" s="8"/>
      <c r="FL168" s="8"/>
      <c r="FM168" s="57"/>
      <c r="FN168" s="57"/>
      <c r="FO168" s="57"/>
      <c r="FP168" s="57"/>
      <c r="FQ168" s="2">
        <f t="shared" si="176"/>
        <v>49500</v>
      </c>
      <c r="FR168" s="2">
        <f t="shared" si="152"/>
        <v>13.75</v>
      </c>
      <c r="FS168" s="2">
        <v>0.1</v>
      </c>
      <c r="FT168" s="2">
        <f t="shared" si="153"/>
        <v>1E-4</v>
      </c>
      <c r="FU168" s="2">
        <f t="shared" si="154"/>
        <v>0.98684605264736835</v>
      </c>
      <c r="FV168" s="65" t="s">
        <v>4</v>
      </c>
      <c r="FZ168" s="8">
        <f t="shared" si="155"/>
        <v>0.65789736843157887</v>
      </c>
      <c r="GA168" s="8"/>
      <c r="GB168" s="8"/>
      <c r="GC168" s="8"/>
      <c r="GD168" s="8"/>
      <c r="GE168" s="8"/>
      <c r="GG168" s="57"/>
      <c r="GH168" s="57"/>
      <c r="GI168" s="57"/>
      <c r="GJ168" s="57"/>
      <c r="GK168" s="57"/>
      <c r="GL168" s="2">
        <f t="shared" si="177"/>
        <v>49500</v>
      </c>
      <c r="GM168" s="2">
        <f t="shared" si="156"/>
        <v>13.75</v>
      </c>
      <c r="GN168" s="2">
        <v>0</v>
      </c>
      <c r="GO168" s="2">
        <f t="shared" si="157"/>
        <v>0</v>
      </c>
      <c r="GP168" s="2">
        <f t="shared" si="158"/>
        <v>0</v>
      </c>
      <c r="GQ168" s="65" t="s">
        <v>4</v>
      </c>
      <c r="GR168" s="8"/>
      <c r="GS168" s="8"/>
      <c r="GT168" s="8"/>
      <c r="GU168" s="57"/>
      <c r="GV168" s="57"/>
      <c r="GW168" s="57"/>
      <c r="GX168" s="2">
        <f t="shared" si="178"/>
        <v>49500</v>
      </c>
      <c r="GY168" s="2">
        <f t="shared" si="159"/>
        <v>13.75</v>
      </c>
      <c r="GZ168" s="2">
        <v>0.1</v>
      </c>
      <c r="HA168" s="2">
        <f t="shared" si="160"/>
        <v>1E-4</v>
      </c>
      <c r="HB168" s="2">
        <f t="shared" si="161"/>
        <v>0.98684605264736835</v>
      </c>
      <c r="HC168" s="65" t="s">
        <v>4</v>
      </c>
      <c r="HD168" s="8"/>
      <c r="HE168" s="8"/>
      <c r="HF168" s="8"/>
      <c r="HG168" s="57"/>
      <c r="HH168" s="57"/>
      <c r="HI168" s="57"/>
      <c r="HJ168" s="57"/>
      <c r="HK168" s="2">
        <f t="shared" si="179"/>
        <v>49500</v>
      </c>
      <c r="HL168" s="2">
        <f t="shared" si="162"/>
        <v>13.75</v>
      </c>
      <c r="HM168" s="2">
        <v>0.1</v>
      </c>
      <c r="HN168" s="2">
        <f t="shared" si="163"/>
        <v>1E-4</v>
      </c>
      <c r="HO168" s="2">
        <f t="shared" si="164"/>
        <v>0.98684605264736835</v>
      </c>
      <c r="HP168" s="65" t="s">
        <v>4</v>
      </c>
      <c r="HQ168" s="57"/>
      <c r="HR168" s="57"/>
      <c r="HS168" s="57"/>
      <c r="HT168" s="8">
        <f t="shared" si="165"/>
        <v>0.65789736843157887</v>
      </c>
      <c r="HU168" s="8"/>
      <c r="HV168" s="8"/>
      <c r="HW168" s="8"/>
      <c r="HX168" s="8"/>
      <c r="HY168" s="8"/>
      <c r="HZ168" s="57"/>
    </row>
    <row r="169" spans="1:234" x14ac:dyDescent="0.25">
      <c r="A169" s="2">
        <f t="shared" si="166"/>
        <v>49800</v>
      </c>
      <c r="B169" s="2">
        <f t="shared" si="120"/>
        <v>13.833333333333334</v>
      </c>
      <c r="C169" s="2">
        <v>0.1</v>
      </c>
      <c r="D169" s="2">
        <f t="shared" si="121"/>
        <v>1E-4</v>
      </c>
      <c r="E169" s="2">
        <f t="shared" si="122"/>
        <v>0.98684605264736835</v>
      </c>
      <c r="F169" s="65"/>
      <c r="G169" s="8"/>
      <c r="H169" s="8"/>
      <c r="I169" s="8"/>
      <c r="J169" s="44"/>
      <c r="K169" s="44"/>
      <c r="L169" s="44"/>
      <c r="M169" s="44"/>
      <c r="N169" s="44"/>
      <c r="W169" s="2">
        <f t="shared" si="167"/>
        <v>49800</v>
      </c>
      <c r="X169" s="2">
        <f t="shared" si="123"/>
        <v>13.833333333333334</v>
      </c>
      <c r="Y169" s="2">
        <v>0.1</v>
      </c>
      <c r="Z169" s="2">
        <f t="shared" si="124"/>
        <v>1E-4</v>
      </c>
      <c r="AA169" s="2">
        <f t="shared" si="125"/>
        <v>0.82192109590356177</v>
      </c>
      <c r="AB169" s="65"/>
      <c r="AC169" s="8"/>
      <c r="AD169" s="8"/>
      <c r="AE169" s="8"/>
      <c r="AF169" s="44"/>
      <c r="AG169" s="44"/>
      <c r="AH169" s="44"/>
      <c r="AI169" s="44"/>
      <c r="AJ169" s="44"/>
      <c r="AQ169" s="2">
        <f t="shared" si="168"/>
        <v>49800</v>
      </c>
      <c r="AR169" s="2">
        <f t="shared" si="126"/>
        <v>13.833333333333334</v>
      </c>
      <c r="AS169" s="2">
        <v>0.1</v>
      </c>
      <c r="AT169" s="2">
        <f t="shared" si="127"/>
        <v>1E-4</v>
      </c>
      <c r="AU169" s="2">
        <f t="shared" si="128"/>
        <v>0.98684605264736835</v>
      </c>
      <c r="AV169" s="65"/>
      <c r="AW169" s="8"/>
      <c r="AX169" s="8"/>
      <c r="AY169" s="8"/>
      <c r="AZ169" s="52"/>
      <c r="BA169" s="52"/>
      <c r="BB169" s="52"/>
      <c r="BC169" s="2">
        <f t="shared" si="169"/>
        <v>49800</v>
      </c>
      <c r="BD169" s="2">
        <f t="shared" si="129"/>
        <v>13.833333333333334</v>
      </c>
      <c r="BE169" s="2">
        <v>0.1</v>
      </c>
      <c r="BF169" s="2">
        <f t="shared" si="130"/>
        <v>1E-4</v>
      </c>
      <c r="BG169" s="2">
        <f t="shared" si="131"/>
        <v>0.98684605264736835</v>
      </c>
      <c r="BH169" s="65"/>
      <c r="BI169" s="8"/>
      <c r="BJ169" s="8"/>
      <c r="BK169" s="8"/>
      <c r="BL169" s="52"/>
      <c r="BM169" s="52"/>
      <c r="BN169" s="52"/>
      <c r="BO169" s="52"/>
      <c r="BP169" s="2">
        <f t="shared" si="170"/>
        <v>49800</v>
      </c>
      <c r="BQ169" s="2">
        <f t="shared" si="132"/>
        <v>13.833333333333334</v>
      </c>
      <c r="BR169" s="2">
        <v>0.1</v>
      </c>
      <c r="BS169" s="2">
        <f t="shared" si="133"/>
        <v>1E-4</v>
      </c>
      <c r="BT169" s="2">
        <f t="shared" si="134"/>
        <v>0.98684605264736835</v>
      </c>
      <c r="BU169" s="65"/>
      <c r="BV169" s="52"/>
      <c r="BW169" s="52"/>
      <c r="BX169" s="52"/>
      <c r="BY169" s="8">
        <f t="shared" si="135"/>
        <v>0.98684605264736847</v>
      </c>
      <c r="BZ169" s="8"/>
      <c r="CA169" s="8"/>
      <c r="CB169" s="8"/>
      <c r="CC169" s="8"/>
      <c r="CD169" s="8"/>
      <c r="CE169" s="52"/>
      <c r="CL169" s="2">
        <f t="shared" si="171"/>
        <v>49800</v>
      </c>
      <c r="CM169" s="2">
        <f t="shared" si="136"/>
        <v>13.833333333333334</v>
      </c>
      <c r="CN169" s="2">
        <v>0.1</v>
      </c>
      <c r="CO169" s="2">
        <f t="shared" si="137"/>
        <v>1E-4</v>
      </c>
      <c r="CP169" s="2">
        <f t="shared" si="138"/>
        <v>0.98684605264736835</v>
      </c>
      <c r="CQ169" s="65"/>
      <c r="CR169" s="8"/>
      <c r="CS169" s="8"/>
      <c r="CT169" s="8"/>
      <c r="CU169" s="52"/>
      <c r="CV169" s="52"/>
      <c r="CW169" s="52"/>
      <c r="CX169" s="2">
        <f t="shared" si="172"/>
        <v>49800</v>
      </c>
      <c r="CY169" s="2">
        <f t="shared" si="139"/>
        <v>13.833333333333334</v>
      </c>
      <c r="CZ169" s="2">
        <v>0.1</v>
      </c>
      <c r="DA169" s="2">
        <f t="shared" si="140"/>
        <v>1E-4</v>
      </c>
      <c r="DB169" s="2">
        <f t="shared" si="141"/>
        <v>0.98684605264736835</v>
      </c>
      <c r="DC169" s="65"/>
      <c r="DD169" s="8"/>
      <c r="DE169" s="8"/>
      <c r="DF169" s="8"/>
      <c r="DG169" s="52"/>
      <c r="DH169" s="52"/>
      <c r="DI169" s="52"/>
      <c r="DJ169" s="52"/>
      <c r="DK169" s="2">
        <f t="shared" si="173"/>
        <v>49800</v>
      </c>
      <c r="DL169" s="2">
        <f t="shared" si="142"/>
        <v>13.833333333333334</v>
      </c>
      <c r="DM169" s="2">
        <v>0.1</v>
      </c>
      <c r="DN169" s="2">
        <f t="shared" si="143"/>
        <v>1E-4</v>
      </c>
      <c r="DO169" s="2">
        <f t="shared" si="144"/>
        <v>0.98684605264736835</v>
      </c>
      <c r="DP169" s="65"/>
      <c r="DQ169" s="52"/>
      <c r="DR169" s="52"/>
      <c r="DS169" s="52"/>
      <c r="DT169" s="8">
        <f t="shared" si="145"/>
        <v>0.98684605264736847</v>
      </c>
      <c r="DU169" s="8"/>
      <c r="DV169" s="8"/>
      <c r="DW169" s="8"/>
      <c r="DX169" s="8"/>
      <c r="DY169" s="8"/>
      <c r="DZ169" s="52"/>
      <c r="ER169" s="2">
        <f t="shared" si="174"/>
        <v>49800</v>
      </c>
      <c r="ES169" s="2">
        <f t="shared" si="146"/>
        <v>13.833333333333334</v>
      </c>
      <c r="ET169" s="2">
        <v>0.1</v>
      </c>
      <c r="EU169" s="2">
        <f t="shared" si="147"/>
        <v>1E-4</v>
      </c>
      <c r="EV169" s="2">
        <f t="shared" si="148"/>
        <v>0.98684605264736835</v>
      </c>
      <c r="EW169" s="65"/>
      <c r="EX169" s="8"/>
      <c r="EY169" s="8"/>
      <c r="EZ169" s="8"/>
      <c r="FA169" s="57"/>
      <c r="FB169" s="57"/>
      <c r="FC169" s="57"/>
      <c r="FD169" s="2">
        <f t="shared" si="175"/>
        <v>49800</v>
      </c>
      <c r="FE169" s="2">
        <f t="shared" si="149"/>
        <v>13.833333333333334</v>
      </c>
      <c r="FF169" s="2">
        <v>0.1</v>
      </c>
      <c r="FG169" s="2">
        <f t="shared" si="150"/>
        <v>1E-4</v>
      </c>
      <c r="FH169" s="2">
        <f t="shared" si="151"/>
        <v>0.98684605264736835</v>
      </c>
      <c r="FI169" s="65"/>
      <c r="FJ169" s="8"/>
      <c r="FK169" s="8"/>
      <c r="FL169" s="8"/>
      <c r="FM169" s="57"/>
      <c r="FN169" s="57"/>
      <c r="FO169" s="57"/>
      <c r="FP169" s="57"/>
      <c r="FQ169" s="2">
        <f t="shared" si="176"/>
        <v>49800</v>
      </c>
      <c r="FR169" s="2">
        <f t="shared" si="152"/>
        <v>13.833333333333334</v>
      </c>
      <c r="FS169" s="2">
        <v>0.1</v>
      </c>
      <c r="FT169" s="2">
        <f t="shared" si="153"/>
        <v>1E-4</v>
      </c>
      <c r="FU169" s="2">
        <f t="shared" si="154"/>
        <v>0.98684605264736835</v>
      </c>
      <c r="FV169" s="65"/>
      <c r="FZ169" s="8">
        <f t="shared" si="155"/>
        <v>0.98684605264736847</v>
      </c>
      <c r="GA169" s="8"/>
      <c r="GB169" s="8"/>
      <c r="GC169" s="8"/>
      <c r="GD169" s="8"/>
      <c r="GE169" s="8"/>
      <c r="GG169" s="57"/>
      <c r="GH169" s="57"/>
      <c r="GI169" s="57"/>
      <c r="GJ169" s="57"/>
      <c r="GK169" s="57"/>
      <c r="GL169" s="2">
        <f t="shared" si="177"/>
        <v>49800</v>
      </c>
      <c r="GM169" s="2">
        <f t="shared" si="156"/>
        <v>13.833333333333334</v>
      </c>
      <c r="GN169" s="2">
        <v>0.1</v>
      </c>
      <c r="GO169" s="2">
        <f t="shared" si="157"/>
        <v>1E-4</v>
      </c>
      <c r="GP169" s="2">
        <f t="shared" si="158"/>
        <v>0.98684605264736835</v>
      </c>
      <c r="GQ169" s="65"/>
      <c r="GR169" s="8"/>
      <c r="GS169" s="8"/>
      <c r="GT169" s="8"/>
      <c r="GU169" s="57"/>
      <c r="GV169" s="57"/>
      <c r="GW169" s="57"/>
      <c r="GX169" s="2">
        <f t="shared" si="178"/>
        <v>49800</v>
      </c>
      <c r="GY169" s="2">
        <f t="shared" si="159"/>
        <v>13.833333333333334</v>
      </c>
      <c r="GZ169" s="2">
        <v>0.1</v>
      </c>
      <c r="HA169" s="2">
        <f t="shared" si="160"/>
        <v>1E-4</v>
      </c>
      <c r="HB169" s="2">
        <f t="shared" si="161"/>
        <v>0.98684605264736835</v>
      </c>
      <c r="HC169" s="65"/>
      <c r="HD169" s="8"/>
      <c r="HE169" s="8"/>
      <c r="HF169" s="8"/>
      <c r="HG169" s="57"/>
      <c r="HH169" s="57"/>
      <c r="HI169" s="57"/>
      <c r="HJ169" s="57"/>
      <c r="HK169" s="2">
        <f t="shared" si="179"/>
        <v>49800</v>
      </c>
      <c r="HL169" s="2">
        <f t="shared" si="162"/>
        <v>13.833333333333334</v>
      </c>
      <c r="HM169" s="2">
        <v>0.1</v>
      </c>
      <c r="HN169" s="2">
        <f t="shared" si="163"/>
        <v>1E-4</v>
      </c>
      <c r="HO169" s="2">
        <f t="shared" si="164"/>
        <v>0.98684605264736835</v>
      </c>
      <c r="HP169" s="65"/>
      <c r="HQ169" s="57"/>
      <c r="HR169" s="57"/>
      <c r="HS169" s="57"/>
      <c r="HT169" s="8">
        <f t="shared" si="165"/>
        <v>0.98684605264736847</v>
      </c>
      <c r="HU169" s="8"/>
      <c r="HV169" s="8"/>
      <c r="HW169" s="8"/>
      <c r="HX169" s="8"/>
      <c r="HY169" s="8"/>
      <c r="HZ169" s="57"/>
    </row>
    <row r="170" spans="1:234" x14ac:dyDescent="0.25">
      <c r="A170" s="2">
        <f t="shared" si="166"/>
        <v>50100</v>
      </c>
      <c r="B170" s="2">
        <f t="shared" si="120"/>
        <v>13.916666666666666</v>
      </c>
      <c r="C170" s="2">
        <v>0</v>
      </c>
      <c r="D170" s="2">
        <f t="shared" si="121"/>
        <v>0</v>
      </c>
      <c r="E170" s="2">
        <f t="shared" si="122"/>
        <v>0</v>
      </c>
      <c r="F170" s="65"/>
      <c r="G170" s="8"/>
      <c r="H170" s="8"/>
      <c r="I170" s="8"/>
      <c r="J170" s="44"/>
      <c r="K170" s="44"/>
      <c r="L170" s="44"/>
      <c r="M170" s="44"/>
      <c r="N170" s="44"/>
      <c r="W170" s="2">
        <f t="shared" si="167"/>
        <v>50100</v>
      </c>
      <c r="X170" s="2">
        <f t="shared" si="123"/>
        <v>13.916666666666666</v>
      </c>
      <c r="Y170" s="2">
        <v>0</v>
      </c>
      <c r="Z170" s="2">
        <f t="shared" si="124"/>
        <v>0</v>
      </c>
      <c r="AA170" s="2">
        <f t="shared" si="125"/>
        <v>0</v>
      </c>
      <c r="AB170" s="65"/>
      <c r="AC170" s="8"/>
      <c r="AD170" s="8"/>
      <c r="AE170" s="8"/>
      <c r="AF170" s="44"/>
      <c r="AG170" s="44"/>
      <c r="AH170" s="44"/>
      <c r="AI170" s="44"/>
      <c r="AJ170" s="44"/>
      <c r="AQ170" s="2">
        <f t="shared" si="168"/>
        <v>50100</v>
      </c>
      <c r="AR170" s="2">
        <f t="shared" si="126"/>
        <v>13.916666666666666</v>
      </c>
      <c r="AS170" s="2">
        <v>0</v>
      </c>
      <c r="AT170" s="2">
        <f t="shared" si="127"/>
        <v>0</v>
      </c>
      <c r="AU170" s="2">
        <f t="shared" si="128"/>
        <v>0</v>
      </c>
      <c r="AV170" s="65"/>
      <c r="AW170" s="8"/>
      <c r="AX170" s="8"/>
      <c r="AY170" s="8"/>
      <c r="AZ170" s="52"/>
      <c r="BA170" s="52"/>
      <c r="BB170" s="52"/>
      <c r="BC170" s="2">
        <f t="shared" si="169"/>
        <v>50100</v>
      </c>
      <c r="BD170" s="2">
        <f t="shared" si="129"/>
        <v>13.916666666666666</v>
      </c>
      <c r="BE170" s="2">
        <v>0</v>
      </c>
      <c r="BF170" s="2">
        <f t="shared" si="130"/>
        <v>0</v>
      </c>
      <c r="BG170" s="2">
        <f t="shared" si="131"/>
        <v>0</v>
      </c>
      <c r="BH170" s="65"/>
      <c r="BI170" s="8"/>
      <c r="BJ170" s="8"/>
      <c r="BK170" s="8"/>
      <c r="BL170" s="52"/>
      <c r="BM170" s="52"/>
      <c r="BN170" s="52"/>
      <c r="BO170" s="52"/>
      <c r="BP170" s="2">
        <f t="shared" si="170"/>
        <v>50100</v>
      </c>
      <c r="BQ170" s="2">
        <f t="shared" si="132"/>
        <v>13.916666666666666</v>
      </c>
      <c r="BR170" s="2">
        <v>0</v>
      </c>
      <c r="BS170" s="2">
        <f t="shared" si="133"/>
        <v>0</v>
      </c>
      <c r="BT170" s="2">
        <f t="shared" si="134"/>
        <v>0</v>
      </c>
      <c r="BU170" s="65"/>
      <c r="BV170" s="52"/>
      <c r="BW170" s="52"/>
      <c r="BX170" s="52"/>
      <c r="BY170" s="8">
        <f t="shared" si="135"/>
        <v>0</v>
      </c>
      <c r="BZ170" s="8"/>
      <c r="CA170" s="8"/>
      <c r="CB170" s="8"/>
      <c r="CC170" s="8"/>
      <c r="CD170" s="8"/>
      <c r="CE170" s="52"/>
      <c r="CL170" s="2">
        <f t="shared" si="171"/>
        <v>50100</v>
      </c>
      <c r="CM170" s="2">
        <f t="shared" si="136"/>
        <v>13.916666666666666</v>
      </c>
      <c r="CN170" s="2">
        <v>0</v>
      </c>
      <c r="CO170" s="2">
        <f t="shared" si="137"/>
        <v>0</v>
      </c>
      <c r="CP170" s="2">
        <f t="shared" si="138"/>
        <v>0</v>
      </c>
      <c r="CQ170" s="65"/>
      <c r="CR170" s="8"/>
      <c r="CS170" s="8"/>
      <c r="CT170" s="8"/>
      <c r="CU170" s="52"/>
      <c r="CV170" s="52"/>
      <c r="CW170" s="52"/>
      <c r="CX170" s="2">
        <f t="shared" si="172"/>
        <v>50100</v>
      </c>
      <c r="CY170" s="2">
        <f t="shared" si="139"/>
        <v>13.916666666666666</v>
      </c>
      <c r="CZ170" s="2">
        <v>0</v>
      </c>
      <c r="DA170" s="2">
        <f t="shared" si="140"/>
        <v>0</v>
      </c>
      <c r="DB170" s="2">
        <f t="shared" si="141"/>
        <v>0</v>
      </c>
      <c r="DC170" s="65"/>
      <c r="DD170" s="8"/>
      <c r="DE170" s="8"/>
      <c r="DF170" s="8"/>
      <c r="DG170" s="52"/>
      <c r="DH170" s="52"/>
      <c r="DI170" s="52"/>
      <c r="DJ170" s="52"/>
      <c r="DK170" s="2">
        <f t="shared" si="173"/>
        <v>50100</v>
      </c>
      <c r="DL170" s="2">
        <f t="shared" si="142"/>
        <v>13.916666666666666</v>
      </c>
      <c r="DM170" s="2">
        <v>0</v>
      </c>
      <c r="DN170" s="2">
        <f t="shared" si="143"/>
        <v>0</v>
      </c>
      <c r="DO170" s="2">
        <f t="shared" si="144"/>
        <v>0</v>
      </c>
      <c r="DP170" s="65"/>
      <c r="DQ170" s="52"/>
      <c r="DR170" s="52"/>
      <c r="DS170" s="52"/>
      <c r="DT170" s="8">
        <f t="shared" si="145"/>
        <v>0</v>
      </c>
      <c r="DU170" s="8"/>
      <c r="DV170" s="8"/>
      <c r="DW170" s="8"/>
      <c r="DX170" s="8"/>
      <c r="DY170" s="8"/>
      <c r="DZ170" s="52"/>
      <c r="ER170" s="2">
        <f t="shared" si="174"/>
        <v>50100</v>
      </c>
      <c r="ES170" s="2">
        <f t="shared" si="146"/>
        <v>13.916666666666666</v>
      </c>
      <c r="ET170" s="2">
        <v>0</v>
      </c>
      <c r="EU170" s="2">
        <f t="shared" si="147"/>
        <v>0</v>
      </c>
      <c r="EV170" s="2">
        <f t="shared" si="148"/>
        <v>0</v>
      </c>
      <c r="EW170" s="65"/>
      <c r="EX170" s="8"/>
      <c r="EY170" s="8"/>
      <c r="EZ170" s="8"/>
      <c r="FA170" s="57"/>
      <c r="FB170" s="57"/>
      <c r="FC170" s="57"/>
      <c r="FD170" s="2">
        <f t="shared" si="175"/>
        <v>50100</v>
      </c>
      <c r="FE170" s="2">
        <f t="shared" si="149"/>
        <v>13.916666666666666</v>
      </c>
      <c r="FF170" s="2">
        <v>0</v>
      </c>
      <c r="FG170" s="2">
        <f t="shared" si="150"/>
        <v>0</v>
      </c>
      <c r="FH170" s="2">
        <f t="shared" si="151"/>
        <v>0</v>
      </c>
      <c r="FI170" s="65"/>
      <c r="FJ170" s="8"/>
      <c r="FK170" s="8"/>
      <c r="FL170" s="8"/>
      <c r="FM170" s="57"/>
      <c r="FN170" s="57"/>
      <c r="FO170" s="57"/>
      <c r="FP170" s="57"/>
      <c r="FQ170" s="2">
        <f t="shared" si="176"/>
        <v>50100</v>
      </c>
      <c r="FR170" s="2">
        <f t="shared" si="152"/>
        <v>13.916666666666666</v>
      </c>
      <c r="FS170" s="2">
        <v>0</v>
      </c>
      <c r="FT170" s="2">
        <f t="shared" si="153"/>
        <v>0</v>
      </c>
      <c r="FU170" s="2">
        <f t="shared" si="154"/>
        <v>0</v>
      </c>
      <c r="FV170" s="65"/>
      <c r="FZ170" s="8">
        <f t="shared" si="155"/>
        <v>0</v>
      </c>
      <c r="GA170" s="8"/>
      <c r="GB170" s="8"/>
      <c r="GC170" s="8"/>
      <c r="GD170" s="8"/>
      <c r="GE170" s="8"/>
      <c r="GG170" s="57"/>
      <c r="GH170" s="57"/>
      <c r="GI170" s="57"/>
      <c r="GJ170" s="57"/>
      <c r="GK170" s="57"/>
      <c r="GL170" s="2">
        <f t="shared" si="177"/>
        <v>50100</v>
      </c>
      <c r="GM170" s="2">
        <f t="shared" si="156"/>
        <v>13.916666666666666</v>
      </c>
      <c r="GN170" s="2">
        <v>0</v>
      </c>
      <c r="GO170" s="2">
        <f t="shared" si="157"/>
        <v>0</v>
      </c>
      <c r="GP170" s="2">
        <f t="shared" si="158"/>
        <v>0</v>
      </c>
      <c r="GQ170" s="65"/>
      <c r="GR170" s="8"/>
      <c r="GS170" s="8"/>
      <c r="GT170" s="8"/>
      <c r="GU170" s="57"/>
      <c r="GV170" s="57"/>
      <c r="GW170" s="57"/>
      <c r="GX170" s="2">
        <f t="shared" si="178"/>
        <v>50100</v>
      </c>
      <c r="GY170" s="2">
        <f t="shared" si="159"/>
        <v>13.916666666666666</v>
      </c>
      <c r="GZ170" s="2">
        <v>0</v>
      </c>
      <c r="HA170" s="2">
        <f t="shared" si="160"/>
        <v>0</v>
      </c>
      <c r="HB170" s="2">
        <f t="shared" si="161"/>
        <v>0</v>
      </c>
      <c r="HC170" s="65"/>
      <c r="HD170" s="8"/>
      <c r="HE170" s="8"/>
      <c r="HF170" s="8"/>
      <c r="HG170" s="57"/>
      <c r="HH170" s="57"/>
      <c r="HI170" s="57"/>
      <c r="HJ170" s="57"/>
      <c r="HK170" s="2">
        <f t="shared" si="179"/>
        <v>50100</v>
      </c>
      <c r="HL170" s="2">
        <f t="shared" si="162"/>
        <v>13.916666666666666</v>
      </c>
      <c r="HM170" s="2">
        <v>0</v>
      </c>
      <c r="HN170" s="2">
        <f t="shared" si="163"/>
        <v>0</v>
      </c>
      <c r="HO170" s="2">
        <f t="shared" si="164"/>
        <v>0</v>
      </c>
      <c r="HP170" s="65"/>
      <c r="HQ170" s="57"/>
      <c r="HR170" s="57"/>
      <c r="HS170" s="57"/>
      <c r="HT170" s="8">
        <f t="shared" si="165"/>
        <v>0</v>
      </c>
      <c r="HU170" s="8"/>
      <c r="HV170" s="8"/>
      <c r="HW170" s="8"/>
      <c r="HX170" s="8"/>
      <c r="HY170" s="8"/>
      <c r="HZ170" s="57"/>
    </row>
    <row r="171" spans="1:234" x14ac:dyDescent="0.25">
      <c r="A171" s="2">
        <f t="shared" si="166"/>
        <v>50400</v>
      </c>
      <c r="B171" s="2">
        <f t="shared" si="120"/>
        <v>14</v>
      </c>
      <c r="C171" s="2">
        <v>0</v>
      </c>
      <c r="D171" s="2">
        <f t="shared" si="121"/>
        <v>0</v>
      </c>
      <c r="E171" s="2">
        <f t="shared" si="122"/>
        <v>0</v>
      </c>
      <c r="F171" s="65"/>
      <c r="G171" s="8"/>
      <c r="H171" s="8"/>
      <c r="I171" s="8"/>
      <c r="J171" s="44"/>
      <c r="K171" s="44"/>
      <c r="L171" s="44"/>
      <c r="M171" s="44"/>
      <c r="N171" s="44"/>
      <c r="W171" s="2">
        <f t="shared" si="167"/>
        <v>50400</v>
      </c>
      <c r="X171" s="2">
        <f t="shared" si="123"/>
        <v>14</v>
      </c>
      <c r="Y171" s="2">
        <v>0</v>
      </c>
      <c r="Z171" s="2">
        <f t="shared" si="124"/>
        <v>0</v>
      </c>
      <c r="AA171" s="2">
        <f t="shared" si="125"/>
        <v>0</v>
      </c>
      <c r="AB171" s="65"/>
      <c r="AC171" s="8"/>
      <c r="AD171" s="8"/>
      <c r="AE171" s="8"/>
      <c r="AF171" s="44"/>
      <c r="AG171" s="44"/>
      <c r="AH171" s="44"/>
      <c r="AI171" s="44"/>
      <c r="AJ171" s="44"/>
      <c r="AQ171" s="2">
        <f t="shared" si="168"/>
        <v>50400</v>
      </c>
      <c r="AR171" s="2">
        <f t="shared" si="126"/>
        <v>14</v>
      </c>
      <c r="AS171" s="2">
        <v>0</v>
      </c>
      <c r="AT171" s="2">
        <f t="shared" si="127"/>
        <v>0</v>
      </c>
      <c r="AU171" s="2">
        <f t="shared" si="128"/>
        <v>0</v>
      </c>
      <c r="AV171" s="65"/>
      <c r="AW171" s="8"/>
      <c r="AX171" s="8"/>
      <c r="AY171" s="8"/>
      <c r="AZ171" s="52"/>
      <c r="BA171" s="52"/>
      <c r="BB171" s="52"/>
      <c r="BC171" s="2">
        <f t="shared" si="169"/>
        <v>50400</v>
      </c>
      <c r="BD171" s="2">
        <f t="shared" si="129"/>
        <v>14</v>
      </c>
      <c r="BE171" s="2">
        <v>0</v>
      </c>
      <c r="BF171" s="2">
        <f t="shared" si="130"/>
        <v>0</v>
      </c>
      <c r="BG171" s="2">
        <f t="shared" si="131"/>
        <v>0</v>
      </c>
      <c r="BH171" s="65"/>
      <c r="BI171" s="8"/>
      <c r="BJ171" s="8"/>
      <c r="BK171" s="8"/>
      <c r="BL171" s="52"/>
      <c r="BM171" s="52"/>
      <c r="BN171" s="52"/>
      <c r="BO171" s="52"/>
      <c r="BP171" s="2">
        <f t="shared" si="170"/>
        <v>50400</v>
      </c>
      <c r="BQ171" s="2">
        <f t="shared" si="132"/>
        <v>14</v>
      </c>
      <c r="BR171" s="2">
        <v>0.1</v>
      </c>
      <c r="BS171" s="2">
        <f t="shared" si="133"/>
        <v>1E-4</v>
      </c>
      <c r="BT171" s="2">
        <f t="shared" si="134"/>
        <v>0.98684605264736835</v>
      </c>
      <c r="BU171" s="65"/>
      <c r="BV171" s="52"/>
      <c r="BW171" s="52"/>
      <c r="BX171" s="52"/>
      <c r="BY171" s="8">
        <f t="shared" si="135"/>
        <v>0.32894868421578943</v>
      </c>
      <c r="BZ171" s="8"/>
      <c r="CA171" s="8"/>
      <c r="CB171" s="8"/>
      <c r="CC171" s="8"/>
      <c r="CD171" s="8"/>
      <c r="CE171" s="52"/>
      <c r="CL171" s="2">
        <f t="shared" si="171"/>
        <v>50400</v>
      </c>
      <c r="CM171" s="2">
        <f t="shared" si="136"/>
        <v>14</v>
      </c>
      <c r="CN171" s="2">
        <v>0</v>
      </c>
      <c r="CO171" s="2">
        <f t="shared" si="137"/>
        <v>0</v>
      </c>
      <c r="CP171" s="2">
        <f t="shared" si="138"/>
        <v>0</v>
      </c>
      <c r="CQ171" s="65"/>
      <c r="CR171" s="8"/>
      <c r="CS171" s="8"/>
      <c r="CT171" s="8"/>
      <c r="CU171" s="52"/>
      <c r="CV171" s="52"/>
      <c r="CW171" s="52"/>
      <c r="CX171" s="2">
        <f t="shared" si="172"/>
        <v>50400</v>
      </c>
      <c r="CY171" s="2">
        <f t="shared" si="139"/>
        <v>14</v>
      </c>
      <c r="CZ171" s="2">
        <v>0</v>
      </c>
      <c r="DA171" s="2">
        <f t="shared" si="140"/>
        <v>0</v>
      </c>
      <c r="DB171" s="2">
        <f t="shared" si="141"/>
        <v>0</v>
      </c>
      <c r="DC171" s="65"/>
      <c r="DD171" s="8"/>
      <c r="DE171" s="8"/>
      <c r="DF171" s="8"/>
      <c r="DG171" s="52"/>
      <c r="DH171" s="52"/>
      <c r="DI171" s="52"/>
      <c r="DJ171" s="52"/>
      <c r="DK171" s="2">
        <f t="shared" si="173"/>
        <v>50400</v>
      </c>
      <c r="DL171" s="2">
        <f t="shared" si="142"/>
        <v>14</v>
      </c>
      <c r="DM171" s="2">
        <v>0.1</v>
      </c>
      <c r="DN171" s="2">
        <f t="shared" si="143"/>
        <v>1E-4</v>
      </c>
      <c r="DO171" s="2">
        <f t="shared" si="144"/>
        <v>0.98684605264736835</v>
      </c>
      <c r="DP171" s="65"/>
      <c r="DQ171" s="52"/>
      <c r="DR171" s="52"/>
      <c r="DS171" s="52"/>
      <c r="DT171" s="8">
        <f t="shared" si="145"/>
        <v>0.32894868421578943</v>
      </c>
      <c r="DU171" s="8"/>
      <c r="DV171" s="8"/>
      <c r="DW171" s="8"/>
      <c r="DX171" s="8"/>
      <c r="DY171" s="8"/>
      <c r="DZ171" s="52"/>
      <c r="ER171" s="2">
        <f t="shared" si="174"/>
        <v>50400</v>
      </c>
      <c r="ES171" s="2">
        <f t="shared" si="146"/>
        <v>14</v>
      </c>
      <c r="ET171" s="2">
        <v>0</v>
      </c>
      <c r="EU171" s="2">
        <f t="shared" si="147"/>
        <v>0</v>
      </c>
      <c r="EV171" s="2">
        <f t="shared" si="148"/>
        <v>0</v>
      </c>
      <c r="EW171" s="65"/>
      <c r="EX171" s="8"/>
      <c r="EY171" s="8"/>
      <c r="EZ171" s="8"/>
      <c r="FA171" s="57"/>
      <c r="FB171" s="57"/>
      <c r="FC171" s="57"/>
      <c r="FD171" s="2">
        <f t="shared" si="175"/>
        <v>50400</v>
      </c>
      <c r="FE171" s="2">
        <f t="shared" si="149"/>
        <v>14</v>
      </c>
      <c r="FF171" s="2">
        <v>0</v>
      </c>
      <c r="FG171" s="2">
        <f t="shared" si="150"/>
        <v>0</v>
      </c>
      <c r="FH171" s="2">
        <f t="shared" si="151"/>
        <v>0</v>
      </c>
      <c r="FI171" s="65"/>
      <c r="FJ171" s="8"/>
      <c r="FK171" s="8"/>
      <c r="FL171" s="8"/>
      <c r="FM171" s="57"/>
      <c r="FN171" s="57"/>
      <c r="FO171" s="57"/>
      <c r="FP171" s="57"/>
      <c r="FQ171" s="2">
        <f t="shared" si="176"/>
        <v>50400</v>
      </c>
      <c r="FR171" s="2">
        <f t="shared" si="152"/>
        <v>14</v>
      </c>
      <c r="FS171" s="2">
        <v>0.1</v>
      </c>
      <c r="FT171" s="2">
        <f t="shared" si="153"/>
        <v>1E-4</v>
      </c>
      <c r="FU171" s="2">
        <f t="shared" si="154"/>
        <v>0.98684605264736835</v>
      </c>
      <c r="FV171" s="65"/>
      <c r="FZ171" s="8">
        <f t="shared" si="155"/>
        <v>0.32894868421578943</v>
      </c>
      <c r="GA171" s="8"/>
      <c r="GB171" s="8"/>
      <c r="GC171" s="8"/>
      <c r="GD171" s="8"/>
      <c r="GE171" s="8"/>
      <c r="GG171" s="57"/>
      <c r="GH171" s="57"/>
      <c r="GI171" s="57"/>
      <c r="GJ171" s="57"/>
      <c r="GK171" s="57"/>
      <c r="GL171" s="2">
        <f t="shared" si="177"/>
        <v>50400</v>
      </c>
      <c r="GM171" s="2">
        <f t="shared" si="156"/>
        <v>14</v>
      </c>
      <c r="GN171" s="2">
        <v>0</v>
      </c>
      <c r="GO171" s="2">
        <f t="shared" si="157"/>
        <v>0</v>
      </c>
      <c r="GP171" s="2">
        <f t="shared" si="158"/>
        <v>0</v>
      </c>
      <c r="GQ171" s="65"/>
      <c r="GR171" s="8"/>
      <c r="GS171" s="8"/>
      <c r="GT171" s="8"/>
      <c r="GU171" s="57"/>
      <c r="GV171" s="57"/>
      <c r="GW171" s="57"/>
      <c r="GX171" s="2">
        <f t="shared" si="178"/>
        <v>50400</v>
      </c>
      <c r="GY171" s="2">
        <f t="shared" si="159"/>
        <v>14</v>
      </c>
      <c r="GZ171" s="2">
        <v>0</v>
      </c>
      <c r="HA171" s="2">
        <f t="shared" si="160"/>
        <v>0</v>
      </c>
      <c r="HB171" s="2">
        <f t="shared" si="161"/>
        <v>0</v>
      </c>
      <c r="HC171" s="65"/>
      <c r="HD171" s="8"/>
      <c r="HE171" s="8"/>
      <c r="HF171" s="8"/>
      <c r="HG171" s="57"/>
      <c r="HH171" s="57"/>
      <c r="HI171" s="57"/>
      <c r="HJ171" s="57"/>
      <c r="HK171" s="2">
        <f t="shared" si="179"/>
        <v>50400</v>
      </c>
      <c r="HL171" s="2">
        <f t="shared" si="162"/>
        <v>14</v>
      </c>
      <c r="HM171" s="2">
        <v>0.1</v>
      </c>
      <c r="HN171" s="2">
        <f t="shared" si="163"/>
        <v>1E-4</v>
      </c>
      <c r="HO171" s="2">
        <f t="shared" si="164"/>
        <v>0.98684605264736835</v>
      </c>
      <c r="HP171" s="65"/>
      <c r="HQ171" s="57"/>
      <c r="HR171" s="57"/>
      <c r="HS171" s="57"/>
      <c r="HT171" s="8">
        <f t="shared" si="165"/>
        <v>0.32894868421578943</v>
      </c>
      <c r="HU171" s="8"/>
      <c r="HV171" s="8"/>
      <c r="HW171" s="8"/>
      <c r="HX171" s="8"/>
      <c r="HY171" s="8"/>
      <c r="HZ171" s="57"/>
    </row>
    <row r="172" spans="1:234" x14ac:dyDescent="0.25">
      <c r="A172" s="2">
        <f t="shared" si="166"/>
        <v>50700</v>
      </c>
      <c r="B172" s="2">
        <f t="shared" si="120"/>
        <v>14.083333333333334</v>
      </c>
      <c r="C172" s="2">
        <v>0.1</v>
      </c>
      <c r="D172" s="2">
        <f t="shared" si="121"/>
        <v>1E-4</v>
      </c>
      <c r="E172" s="2">
        <f t="shared" si="122"/>
        <v>0.98684605264736835</v>
      </c>
      <c r="F172" s="65"/>
      <c r="G172" s="8"/>
      <c r="H172" s="8"/>
      <c r="I172" s="8"/>
      <c r="J172" s="44"/>
      <c r="K172" s="44"/>
      <c r="L172" s="44"/>
      <c r="M172" s="44"/>
      <c r="N172" s="44"/>
      <c r="W172" s="2">
        <f t="shared" si="167"/>
        <v>50700</v>
      </c>
      <c r="X172" s="2">
        <f t="shared" si="123"/>
        <v>14.083333333333334</v>
      </c>
      <c r="Y172" s="2">
        <v>0</v>
      </c>
      <c r="Z172" s="2">
        <f t="shared" si="124"/>
        <v>0</v>
      </c>
      <c r="AA172" s="2">
        <f t="shared" si="125"/>
        <v>0</v>
      </c>
      <c r="AB172" s="65"/>
      <c r="AC172" s="8"/>
      <c r="AD172" s="8"/>
      <c r="AE172" s="8"/>
      <c r="AF172" s="44"/>
      <c r="AG172" s="44"/>
      <c r="AH172" s="44"/>
      <c r="AI172" s="44"/>
      <c r="AJ172" s="44"/>
      <c r="AQ172" s="2">
        <f t="shared" si="168"/>
        <v>50700</v>
      </c>
      <c r="AR172" s="2">
        <f t="shared" si="126"/>
        <v>14.083333333333334</v>
      </c>
      <c r="AS172" s="2">
        <v>0</v>
      </c>
      <c r="AT172" s="2">
        <f t="shared" si="127"/>
        <v>0</v>
      </c>
      <c r="AU172" s="2">
        <f t="shared" si="128"/>
        <v>0</v>
      </c>
      <c r="AV172" s="65"/>
      <c r="AW172" s="8"/>
      <c r="AX172" s="8"/>
      <c r="AY172" s="8"/>
      <c r="AZ172" s="52"/>
      <c r="BA172" s="52"/>
      <c r="BB172" s="52"/>
      <c r="BC172" s="2">
        <f t="shared" si="169"/>
        <v>50700</v>
      </c>
      <c r="BD172" s="2">
        <f t="shared" si="129"/>
        <v>14.083333333333334</v>
      </c>
      <c r="BE172" s="2">
        <v>0.1</v>
      </c>
      <c r="BF172" s="2">
        <f t="shared" si="130"/>
        <v>1E-4</v>
      </c>
      <c r="BG172" s="2">
        <f t="shared" si="131"/>
        <v>0.98684605264736835</v>
      </c>
      <c r="BH172" s="65"/>
      <c r="BI172" s="8"/>
      <c r="BJ172" s="8"/>
      <c r="BK172" s="8"/>
      <c r="BL172" s="52"/>
      <c r="BM172" s="52"/>
      <c r="BN172" s="52"/>
      <c r="BO172" s="52"/>
      <c r="BP172" s="2">
        <f t="shared" si="170"/>
        <v>50700</v>
      </c>
      <c r="BQ172" s="2">
        <f t="shared" si="132"/>
        <v>14.083333333333334</v>
      </c>
      <c r="BR172" s="2">
        <v>0.1</v>
      </c>
      <c r="BS172" s="2">
        <f t="shared" si="133"/>
        <v>1E-4</v>
      </c>
      <c r="BT172" s="2">
        <f t="shared" si="134"/>
        <v>0.98684605264736835</v>
      </c>
      <c r="BU172" s="65"/>
      <c r="BV172" s="52"/>
      <c r="BW172" s="52"/>
      <c r="BX172" s="52"/>
      <c r="BY172" s="8">
        <f t="shared" si="135"/>
        <v>0.65789736843157887</v>
      </c>
      <c r="BZ172" s="8"/>
      <c r="CA172" s="8"/>
      <c r="CB172" s="8"/>
      <c r="CC172" s="8"/>
      <c r="CD172" s="8"/>
      <c r="CE172" s="52"/>
      <c r="CL172" s="2">
        <f t="shared" si="171"/>
        <v>50700</v>
      </c>
      <c r="CM172" s="2">
        <f t="shared" si="136"/>
        <v>14.083333333333334</v>
      </c>
      <c r="CN172" s="2">
        <v>0</v>
      </c>
      <c r="CO172" s="2">
        <f t="shared" si="137"/>
        <v>0</v>
      </c>
      <c r="CP172" s="2">
        <f t="shared" si="138"/>
        <v>0</v>
      </c>
      <c r="CQ172" s="65"/>
      <c r="CR172" s="8"/>
      <c r="CS172" s="8"/>
      <c r="CT172" s="8"/>
      <c r="CU172" s="52"/>
      <c r="CV172" s="52"/>
      <c r="CW172" s="52"/>
      <c r="CX172" s="2">
        <f t="shared" si="172"/>
        <v>50700</v>
      </c>
      <c r="CY172" s="2">
        <f t="shared" si="139"/>
        <v>14.083333333333334</v>
      </c>
      <c r="CZ172" s="2">
        <v>0.1</v>
      </c>
      <c r="DA172" s="2">
        <f t="shared" si="140"/>
        <v>1E-4</v>
      </c>
      <c r="DB172" s="2">
        <f t="shared" si="141"/>
        <v>0.98684605264736835</v>
      </c>
      <c r="DC172" s="65"/>
      <c r="DD172" s="8"/>
      <c r="DE172" s="8"/>
      <c r="DF172" s="8"/>
      <c r="DG172" s="52"/>
      <c r="DH172" s="52"/>
      <c r="DI172" s="52"/>
      <c r="DJ172" s="52"/>
      <c r="DK172" s="2">
        <f t="shared" si="173"/>
        <v>50700</v>
      </c>
      <c r="DL172" s="2">
        <f t="shared" si="142"/>
        <v>14.083333333333334</v>
      </c>
      <c r="DM172" s="2">
        <v>0.1</v>
      </c>
      <c r="DN172" s="2">
        <f t="shared" si="143"/>
        <v>1E-4</v>
      </c>
      <c r="DO172" s="2">
        <f t="shared" si="144"/>
        <v>0.98684605264736835</v>
      </c>
      <c r="DP172" s="65"/>
      <c r="DQ172" s="52"/>
      <c r="DR172" s="52"/>
      <c r="DS172" s="52"/>
      <c r="DT172" s="8">
        <f t="shared" si="145"/>
        <v>0.65789736843157887</v>
      </c>
      <c r="DU172" s="8"/>
      <c r="DV172" s="8"/>
      <c r="DW172" s="8"/>
      <c r="DX172" s="8"/>
      <c r="DY172" s="8"/>
      <c r="DZ172" s="52"/>
      <c r="ER172" s="2">
        <f t="shared" si="174"/>
        <v>50700</v>
      </c>
      <c r="ES172" s="2">
        <f t="shared" si="146"/>
        <v>14.083333333333334</v>
      </c>
      <c r="ET172" s="2">
        <v>0</v>
      </c>
      <c r="EU172" s="2">
        <f t="shared" si="147"/>
        <v>0</v>
      </c>
      <c r="EV172" s="2">
        <f t="shared" si="148"/>
        <v>0</v>
      </c>
      <c r="EW172" s="65"/>
      <c r="EX172" s="8"/>
      <c r="EY172" s="8"/>
      <c r="EZ172" s="8"/>
      <c r="FA172" s="57"/>
      <c r="FB172" s="57"/>
      <c r="FC172" s="57"/>
      <c r="FD172" s="2">
        <f t="shared" si="175"/>
        <v>50700</v>
      </c>
      <c r="FE172" s="2">
        <f t="shared" si="149"/>
        <v>14.083333333333334</v>
      </c>
      <c r="FF172" s="2">
        <v>0.1</v>
      </c>
      <c r="FG172" s="2">
        <f t="shared" si="150"/>
        <v>1E-4</v>
      </c>
      <c r="FH172" s="2">
        <f t="shared" si="151"/>
        <v>0.98684605264736835</v>
      </c>
      <c r="FI172" s="65"/>
      <c r="FJ172" s="8"/>
      <c r="FK172" s="8"/>
      <c r="FL172" s="8"/>
      <c r="FM172" s="57"/>
      <c r="FN172" s="57"/>
      <c r="FO172" s="57"/>
      <c r="FP172" s="57"/>
      <c r="FQ172" s="2">
        <f t="shared" si="176"/>
        <v>50700</v>
      </c>
      <c r="FR172" s="2">
        <f t="shared" si="152"/>
        <v>14.083333333333334</v>
      </c>
      <c r="FS172" s="2">
        <v>0.1</v>
      </c>
      <c r="FT172" s="2">
        <f t="shared" si="153"/>
        <v>1E-4</v>
      </c>
      <c r="FU172" s="2">
        <f t="shared" si="154"/>
        <v>0.98684605264736835</v>
      </c>
      <c r="FV172" s="65"/>
      <c r="FZ172" s="8">
        <f t="shared" si="155"/>
        <v>0.65789736843157887</v>
      </c>
      <c r="GA172" s="8"/>
      <c r="GB172" s="8"/>
      <c r="GC172" s="8"/>
      <c r="GD172" s="8"/>
      <c r="GE172" s="8"/>
      <c r="GG172" s="57"/>
      <c r="GH172" s="57"/>
      <c r="GI172" s="57"/>
      <c r="GJ172" s="57"/>
      <c r="GK172" s="57"/>
      <c r="GL172" s="2">
        <f t="shared" si="177"/>
        <v>50700</v>
      </c>
      <c r="GM172" s="2">
        <f t="shared" si="156"/>
        <v>14.083333333333334</v>
      </c>
      <c r="GN172" s="2">
        <v>0</v>
      </c>
      <c r="GO172" s="2">
        <f t="shared" si="157"/>
        <v>0</v>
      </c>
      <c r="GP172" s="2">
        <f t="shared" si="158"/>
        <v>0</v>
      </c>
      <c r="GQ172" s="65"/>
      <c r="GR172" s="8"/>
      <c r="GS172" s="8"/>
      <c r="GT172" s="8"/>
      <c r="GU172" s="57"/>
      <c r="GV172" s="57"/>
      <c r="GW172" s="57"/>
      <c r="GX172" s="2">
        <f t="shared" si="178"/>
        <v>50700</v>
      </c>
      <c r="GY172" s="2">
        <f t="shared" si="159"/>
        <v>14.083333333333334</v>
      </c>
      <c r="GZ172" s="2">
        <v>0.1</v>
      </c>
      <c r="HA172" s="2">
        <f t="shared" si="160"/>
        <v>1E-4</v>
      </c>
      <c r="HB172" s="2">
        <f t="shared" si="161"/>
        <v>0.98684605264736835</v>
      </c>
      <c r="HC172" s="65"/>
      <c r="HD172" s="8"/>
      <c r="HE172" s="8"/>
      <c r="HF172" s="8"/>
      <c r="HG172" s="57"/>
      <c r="HH172" s="57"/>
      <c r="HI172" s="57"/>
      <c r="HJ172" s="57"/>
      <c r="HK172" s="2">
        <f t="shared" si="179"/>
        <v>50700</v>
      </c>
      <c r="HL172" s="2">
        <f t="shared" si="162"/>
        <v>14.083333333333334</v>
      </c>
      <c r="HM172" s="2">
        <v>0.1</v>
      </c>
      <c r="HN172" s="2">
        <f t="shared" si="163"/>
        <v>1E-4</v>
      </c>
      <c r="HO172" s="2">
        <f t="shared" si="164"/>
        <v>0.98684605264736835</v>
      </c>
      <c r="HP172" s="65"/>
      <c r="HQ172" s="57"/>
      <c r="HR172" s="57"/>
      <c r="HS172" s="57"/>
      <c r="HT172" s="8">
        <f t="shared" si="165"/>
        <v>0.65789736843157887</v>
      </c>
      <c r="HU172" s="8"/>
      <c r="HV172" s="8"/>
      <c r="HW172" s="8"/>
      <c r="HX172" s="8"/>
      <c r="HY172" s="8"/>
      <c r="HZ172" s="57"/>
    </row>
    <row r="173" spans="1:234" x14ac:dyDescent="0.25">
      <c r="A173" s="2">
        <f t="shared" si="166"/>
        <v>51000</v>
      </c>
      <c r="B173" s="2">
        <f t="shared" si="120"/>
        <v>14.166666666666666</v>
      </c>
      <c r="C173" s="2">
        <v>0</v>
      </c>
      <c r="D173" s="2">
        <f t="shared" si="121"/>
        <v>0</v>
      </c>
      <c r="E173" s="2">
        <f t="shared" si="122"/>
        <v>0</v>
      </c>
      <c r="F173" s="65"/>
      <c r="G173" s="22" t="s">
        <v>97</v>
      </c>
      <c r="H173" s="22" t="s">
        <v>111</v>
      </c>
      <c r="I173" s="22" t="s">
        <v>112</v>
      </c>
      <c r="J173" s="44"/>
      <c r="K173" s="44"/>
      <c r="L173" s="44"/>
      <c r="M173" s="44"/>
      <c r="N173" s="44"/>
      <c r="W173" s="2">
        <f t="shared" si="167"/>
        <v>51000</v>
      </c>
      <c r="X173" s="2">
        <f t="shared" si="123"/>
        <v>14.166666666666666</v>
      </c>
      <c r="Y173" s="2">
        <v>0</v>
      </c>
      <c r="Z173" s="2">
        <f t="shared" si="124"/>
        <v>0</v>
      </c>
      <c r="AA173" s="2">
        <f t="shared" si="125"/>
        <v>0</v>
      </c>
      <c r="AB173" s="65"/>
      <c r="AC173" s="22" t="s">
        <v>97</v>
      </c>
      <c r="AD173" s="22" t="s">
        <v>111</v>
      </c>
      <c r="AE173" s="22" t="s">
        <v>112</v>
      </c>
      <c r="AF173" s="44"/>
      <c r="AG173" s="44"/>
      <c r="AH173" s="44"/>
      <c r="AI173" s="44"/>
      <c r="AJ173" s="44"/>
      <c r="AQ173" s="2">
        <f t="shared" si="168"/>
        <v>51000</v>
      </c>
      <c r="AR173" s="2">
        <f t="shared" si="126"/>
        <v>14.166666666666666</v>
      </c>
      <c r="AS173" s="2">
        <v>0</v>
      </c>
      <c r="AT173" s="2">
        <f t="shared" si="127"/>
        <v>0</v>
      </c>
      <c r="AU173" s="2">
        <f t="shared" si="128"/>
        <v>0</v>
      </c>
      <c r="AV173" s="65"/>
      <c r="AW173" s="22" t="s">
        <v>97</v>
      </c>
      <c r="AX173" s="22" t="s">
        <v>111</v>
      </c>
      <c r="AY173" s="22" t="s">
        <v>112</v>
      </c>
      <c r="AZ173" s="52"/>
      <c r="BA173" s="52"/>
      <c r="BB173" s="52"/>
      <c r="BC173" s="2">
        <f t="shared" si="169"/>
        <v>51000</v>
      </c>
      <c r="BD173" s="2">
        <f t="shared" si="129"/>
        <v>14.166666666666666</v>
      </c>
      <c r="BE173" s="2">
        <v>0</v>
      </c>
      <c r="BF173" s="2">
        <f t="shared" si="130"/>
        <v>0</v>
      </c>
      <c r="BG173" s="2">
        <f t="shared" si="131"/>
        <v>0</v>
      </c>
      <c r="BH173" s="65"/>
      <c r="BI173" s="22" t="s">
        <v>97</v>
      </c>
      <c r="BJ173" s="22" t="s">
        <v>111</v>
      </c>
      <c r="BK173" s="22" t="s">
        <v>112</v>
      </c>
      <c r="BL173" s="52"/>
      <c r="BM173" s="52"/>
      <c r="BN173" s="52"/>
      <c r="BO173" s="52"/>
      <c r="BP173" s="2">
        <f t="shared" si="170"/>
        <v>51000</v>
      </c>
      <c r="BQ173" s="2">
        <f t="shared" si="132"/>
        <v>14.166666666666666</v>
      </c>
      <c r="BR173" s="2">
        <v>0</v>
      </c>
      <c r="BS173" s="2">
        <f t="shared" si="133"/>
        <v>0</v>
      </c>
      <c r="BT173" s="2">
        <f t="shared" si="134"/>
        <v>0</v>
      </c>
      <c r="BU173" s="65"/>
      <c r="BV173" s="52" t="s">
        <v>97</v>
      </c>
      <c r="BW173" s="52" t="s">
        <v>103</v>
      </c>
      <c r="BX173" s="52" t="s">
        <v>108</v>
      </c>
      <c r="BY173" s="8">
        <f t="shared" si="135"/>
        <v>0</v>
      </c>
      <c r="BZ173" s="22" t="s">
        <v>115</v>
      </c>
      <c r="CA173" s="22"/>
      <c r="CB173" s="22" t="s">
        <v>115</v>
      </c>
      <c r="CC173" s="22"/>
      <c r="CD173" s="22" t="s">
        <v>115</v>
      </c>
      <c r="CE173" s="23"/>
      <c r="CL173" s="2">
        <f t="shared" si="171"/>
        <v>51000</v>
      </c>
      <c r="CM173" s="2">
        <f t="shared" si="136"/>
        <v>14.166666666666666</v>
      </c>
      <c r="CN173" s="2">
        <v>0</v>
      </c>
      <c r="CO173" s="2">
        <f t="shared" si="137"/>
        <v>0</v>
      </c>
      <c r="CP173" s="2">
        <f t="shared" si="138"/>
        <v>0</v>
      </c>
      <c r="CQ173" s="65"/>
      <c r="CR173" s="22" t="s">
        <v>97</v>
      </c>
      <c r="CS173" s="22" t="s">
        <v>111</v>
      </c>
      <c r="CT173" s="22" t="s">
        <v>112</v>
      </c>
      <c r="CU173" s="52"/>
      <c r="CV173" s="52"/>
      <c r="CW173" s="52"/>
      <c r="CX173" s="2">
        <f t="shared" si="172"/>
        <v>51000</v>
      </c>
      <c r="CY173" s="2">
        <f t="shared" si="139"/>
        <v>14.166666666666666</v>
      </c>
      <c r="CZ173" s="2">
        <v>0</v>
      </c>
      <c r="DA173" s="2">
        <f t="shared" si="140"/>
        <v>0</v>
      </c>
      <c r="DB173" s="2">
        <f t="shared" si="141"/>
        <v>0</v>
      </c>
      <c r="DC173" s="65"/>
      <c r="DD173" s="22" t="s">
        <v>97</v>
      </c>
      <c r="DE173" s="22" t="s">
        <v>111</v>
      </c>
      <c r="DF173" s="22" t="s">
        <v>112</v>
      </c>
      <c r="DG173" s="52"/>
      <c r="DH173" s="52"/>
      <c r="DI173" s="52"/>
      <c r="DJ173" s="52"/>
      <c r="DK173" s="2">
        <f t="shared" si="173"/>
        <v>51000</v>
      </c>
      <c r="DL173" s="2">
        <f t="shared" si="142"/>
        <v>14.166666666666666</v>
      </c>
      <c r="DM173" s="2">
        <v>0</v>
      </c>
      <c r="DN173" s="2">
        <f t="shared" si="143"/>
        <v>0</v>
      </c>
      <c r="DO173" s="2">
        <f t="shared" si="144"/>
        <v>0</v>
      </c>
      <c r="DP173" s="65"/>
      <c r="DQ173" s="52" t="s">
        <v>97</v>
      </c>
      <c r="DR173" s="52" t="s">
        <v>103</v>
      </c>
      <c r="DS173" s="52" t="s">
        <v>108</v>
      </c>
      <c r="DT173" s="8">
        <f t="shared" si="145"/>
        <v>0</v>
      </c>
      <c r="DU173" s="22" t="s">
        <v>115</v>
      </c>
      <c r="DV173" s="22"/>
      <c r="DW173" s="22" t="s">
        <v>115</v>
      </c>
      <c r="DX173" s="22"/>
      <c r="DY173" s="22" t="s">
        <v>115</v>
      </c>
      <c r="DZ173" s="23"/>
      <c r="ER173" s="2">
        <f t="shared" si="174"/>
        <v>51000</v>
      </c>
      <c r="ES173" s="2">
        <f t="shared" si="146"/>
        <v>14.166666666666666</v>
      </c>
      <c r="ET173" s="2">
        <v>0</v>
      </c>
      <c r="EU173" s="2">
        <f t="shared" si="147"/>
        <v>0</v>
      </c>
      <c r="EV173" s="2">
        <f t="shared" si="148"/>
        <v>0</v>
      </c>
      <c r="EW173" s="65"/>
      <c r="EX173" s="22" t="s">
        <v>97</v>
      </c>
      <c r="EY173" s="22" t="s">
        <v>111</v>
      </c>
      <c r="EZ173" s="22" t="s">
        <v>112</v>
      </c>
      <c r="FA173" s="57"/>
      <c r="FB173" s="57"/>
      <c r="FC173" s="57"/>
      <c r="FD173" s="2">
        <f t="shared" si="175"/>
        <v>51000</v>
      </c>
      <c r="FE173" s="2">
        <f t="shared" si="149"/>
        <v>14.166666666666666</v>
      </c>
      <c r="FF173" s="2">
        <v>0</v>
      </c>
      <c r="FG173" s="2">
        <f t="shared" si="150"/>
        <v>0</v>
      </c>
      <c r="FH173" s="2">
        <f t="shared" si="151"/>
        <v>0</v>
      </c>
      <c r="FI173" s="65"/>
      <c r="FJ173" s="22" t="s">
        <v>97</v>
      </c>
      <c r="FK173" s="22" t="s">
        <v>111</v>
      </c>
      <c r="FL173" s="22" t="s">
        <v>112</v>
      </c>
      <c r="FM173" s="57"/>
      <c r="FN173" s="57"/>
      <c r="FO173" s="57"/>
      <c r="FP173" s="57"/>
      <c r="FQ173" s="2">
        <f t="shared" si="176"/>
        <v>51000</v>
      </c>
      <c r="FR173" s="2">
        <f t="shared" si="152"/>
        <v>14.166666666666666</v>
      </c>
      <c r="FS173" s="2">
        <v>0</v>
      </c>
      <c r="FT173" s="2">
        <f t="shared" si="153"/>
        <v>0</v>
      </c>
      <c r="FU173" s="2">
        <f t="shared" si="154"/>
        <v>0</v>
      </c>
      <c r="FV173" s="65"/>
      <c r="FW173" s="8" t="s">
        <v>97</v>
      </c>
      <c r="FX173" s="8" t="s">
        <v>103</v>
      </c>
      <c r="FY173" s="8" t="s">
        <v>108</v>
      </c>
      <c r="FZ173" s="8">
        <f t="shared" si="155"/>
        <v>0</v>
      </c>
      <c r="GA173" s="22" t="s">
        <v>115</v>
      </c>
      <c r="GB173" s="22"/>
      <c r="GC173" s="22" t="s">
        <v>115</v>
      </c>
      <c r="GD173" s="22"/>
      <c r="GE173" s="22" t="s">
        <v>115</v>
      </c>
      <c r="GF173" s="22"/>
      <c r="GG173" s="57"/>
      <c r="GH173" s="57"/>
      <c r="GI173" s="57"/>
      <c r="GJ173" s="57"/>
      <c r="GK173" s="57"/>
      <c r="GL173" s="2">
        <f t="shared" si="177"/>
        <v>51000</v>
      </c>
      <c r="GM173" s="2">
        <f t="shared" si="156"/>
        <v>14.166666666666666</v>
      </c>
      <c r="GN173" s="2">
        <v>0</v>
      </c>
      <c r="GO173" s="2">
        <f t="shared" si="157"/>
        <v>0</v>
      </c>
      <c r="GP173" s="2">
        <f t="shared" si="158"/>
        <v>0</v>
      </c>
      <c r="GQ173" s="65"/>
      <c r="GR173" s="22" t="s">
        <v>97</v>
      </c>
      <c r="GS173" s="22" t="s">
        <v>111</v>
      </c>
      <c r="GT173" s="22" t="s">
        <v>112</v>
      </c>
      <c r="GU173" s="57"/>
      <c r="GV173" s="57"/>
      <c r="GW173" s="57"/>
      <c r="GX173" s="2">
        <f t="shared" si="178"/>
        <v>51000</v>
      </c>
      <c r="GY173" s="2">
        <f t="shared" si="159"/>
        <v>14.166666666666666</v>
      </c>
      <c r="GZ173" s="2">
        <v>0</v>
      </c>
      <c r="HA173" s="2">
        <f t="shared" si="160"/>
        <v>0</v>
      </c>
      <c r="HB173" s="2">
        <f t="shared" si="161"/>
        <v>0</v>
      </c>
      <c r="HC173" s="65"/>
      <c r="HD173" s="22" t="s">
        <v>97</v>
      </c>
      <c r="HE173" s="22" t="s">
        <v>111</v>
      </c>
      <c r="HF173" s="22" t="s">
        <v>112</v>
      </c>
      <c r="HG173" s="57"/>
      <c r="HH173" s="57"/>
      <c r="HI173" s="57"/>
      <c r="HJ173" s="57"/>
      <c r="HK173" s="2">
        <f t="shared" si="179"/>
        <v>51000</v>
      </c>
      <c r="HL173" s="2">
        <f t="shared" si="162"/>
        <v>14.166666666666666</v>
      </c>
      <c r="HM173" s="2">
        <v>0</v>
      </c>
      <c r="HN173" s="2">
        <f t="shared" si="163"/>
        <v>0</v>
      </c>
      <c r="HO173" s="2">
        <f t="shared" si="164"/>
        <v>0</v>
      </c>
      <c r="HP173" s="65"/>
      <c r="HQ173" s="57" t="s">
        <v>97</v>
      </c>
      <c r="HR173" s="57" t="s">
        <v>103</v>
      </c>
      <c r="HS173" s="57" t="s">
        <v>108</v>
      </c>
      <c r="HT173" s="8">
        <f t="shared" si="165"/>
        <v>0</v>
      </c>
      <c r="HU173" s="22" t="s">
        <v>115</v>
      </c>
      <c r="HV173" s="22"/>
      <c r="HW173" s="22" t="s">
        <v>115</v>
      </c>
      <c r="HX173" s="22"/>
      <c r="HY173" s="22" t="s">
        <v>115</v>
      </c>
      <c r="HZ173" s="23"/>
    </row>
    <row r="174" spans="1:234" x14ac:dyDescent="0.25">
      <c r="A174" s="2">
        <f t="shared" si="166"/>
        <v>51300</v>
      </c>
      <c r="B174" s="2">
        <f t="shared" si="120"/>
        <v>14.25</v>
      </c>
      <c r="C174" s="2">
        <v>0</v>
      </c>
      <c r="D174" s="2">
        <f t="shared" si="121"/>
        <v>0</v>
      </c>
      <c r="E174" s="2">
        <f t="shared" si="122"/>
        <v>0</v>
      </c>
      <c r="F174" s="65"/>
      <c r="G174" s="8">
        <v>0</v>
      </c>
      <c r="H174" s="8"/>
      <c r="I174" s="8">
        <f>(E146-E174)/E146*100</f>
        <v>100</v>
      </c>
      <c r="J174" s="44"/>
      <c r="K174" s="44"/>
      <c r="L174" s="44"/>
      <c r="M174" s="44"/>
      <c r="N174" s="44"/>
      <c r="W174" s="2">
        <f t="shared" si="167"/>
        <v>51300</v>
      </c>
      <c r="X174" s="2">
        <f t="shared" si="123"/>
        <v>14.25</v>
      </c>
      <c r="Y174" s="2">
        <v>0</v>
      </c>
      <c r="Z174" s="2">
        <f t="shared" si="124"/>
        <v>0</v>
      </c>
      <c r="AA174" s="2">
        <f t="shared" si="125"/>
        <v>0</v>
      </c>
      <c r="AB174" s="65"/>
      <c r="AC174" s="8">
        <f>AA187/AA4*100</f>
        <v>47.058823529411768</v>
      </c>
      <c r="AD174" s="8">
        <v>0</v>
      </c>
      <c r="AE174" s="8">
        <f>(AA146-AA174)/AA146*100</f>
        <v>100</v>
      </c>
      <c r="AF174" s="44"/>
      <c r="AG174" s="44"/>
      <c r="AH174" s="44"/>
      <c r="AI174" s="44"/>
      <c r="AJ174" s="44"/>
      <c r="AQ174" s="2">
        <f t="shared" si="168"/>
        <v>51300</v>
      </c>
      <c r="AR174" s="2">
        <f t="shared" si="126"/>
        <v>14.25</v>
      </c>
      <c r="AS174" s="2">
        <v>0.1</v>
      </c>
      <c r="AT174" s="2">
        <f t="shared" si="127"/>
        <v>1E-4</v>
      </c>
      <c r="AU174" s="2">
        <f t="shared" si="128"/>
        <v>0.98684605264736835</v>
      </c>
      <c r="AV174" s="65"/>
      <c r="AW174" s="8">
        <v>0</v>
      </c>
      <c r="AX174" s="8">
        <v>0</v>
      </c>
      <c r="AY174" s="8">
        <f>(AU146-AU174)/AU146*100</f>
        <v>0</v>
      </c>
      <c r="AZ174" s="52"/>
      <c r="BA174" s="52"/>
      <c r="BB174" s="52"/>
      <c r="BC174" s="2">
        <f t="shared" si="169"/>
        <v>51300</v>
      </c>
      <c r="BD174" s="2">
        <f t="shared" si="129"/>
        <v>14.25</v>
      </c>
      <c r="BE174" s="2">
        <v>0</v>
      </c>
      <c r="BF174" s="2">
        <f t="shared" si="130"/>
        <v>0</v>
      </c>
      <c r="BG174" s="2">
        <f t="shared" si="131"/>
        <v>0</v>
      </c>
      <c r="BH174" s="65"/>
      <c r="BI174" s="8">
        <v>0</v>
      </c>
      <c r="BJ174" s="8">
        <v>0</v>
      </c>
      <c r="BK174" s="8">
        <f>(BG146-BG174)/BG146*100</f>
        <v>100</v>
      </c>
      <c r="BL174" s="52"/>
      <c r="BM174" s="52"/>
      <c r="BN174" s="52"/>
      <c r="BO174" s="52"/>
      <c r="BP174" s="2">
        <f t="shared" si="170"/>
        <v>51300</v>
      </c>
      <c r="BQ174" s="2">
        <f t="shared" si="132"/>
        <v>14.25</v>
      </c>
      <c r="BR174" s="2">
        <v>0</v>
      </c>
      <c r="BS174" s="2">
        <f t="shared" si="133"/>
        <v>0</v>
      </c>
      <c r="BT174" s="2">
        <f t="shared" si="134"/>
        <v>0</v>
      </c>
      <c r="BU174" s="65"/>
      <c r="BV174" s="52">
        <v>0</v>
      </c>
      <c r="BW174" s="52">
        <v>0</v>
      </c>
      <c r="BX174" s="52">
        <f>(BT146-BT174)/BT146*100</f>
        <v>100</v>
      </c>
      <c r="BY174" s="8">
        <f t="shared" si="135"/>
        <v>0.32894868421578943</v>
      </c>
      <c r="BZ174" s="8">
        <f>AVERAGEA(AW174, BI174,BV174)</f>
        <v>0</v>
      </c>
      <c r="CA174" s="8">
        <f>_xlfn.STDEV.P(AW174, BI174,BV174)</f>
        <v>0</v>
      </c>
      <c r="CB174" s="8">
        <f>AVERAGEA(AX174, BJ174,BW174)</f>
        <v>0</v>
      </c>
      <c r="CC174" s="8">
        <f>_xlfn.STDEV.P(AX174, BJ174,BW174)</f>
        <v>0</v>
      </c>
      <c r="CD174" s="8">
        <f>AVERAGEA(AY174, BK174,BX174)</f>
        <v>66.666666666666671</v>
      </c>
      <c r="CE174" s="52">
        <f>_xlfn.STDEV.P(AY174, BK174,BX174)</f>
        <v>47.14045207910317</v>
      </c>
      <c r="CL174" s="2">
        <f t="shared" si="171"/>
        <v>51300</v>
      </c>
      <c r="CM174" s="2">
        <f t="shared" si="136"/>
        <v>14.25</v>
      </c>
      <c r="CN174" s="2">
        <v>0.1</v>
      </c>
      <c r="CO174" s="2">
        <f t="shared" si="137"/>
        <v>1E-4</v>
      </c>
      <c r="CP174" s="2">
        <f t="shared" si="138"/>
        <v>0.98684605264736835</v>
      </c>
      <c r="CQ174" s="65"/>
      <c r="CR174" s="8">
        <v>0</v>
      </c>
      <c r="CS174" s="8">
        <v>0</v>
      </c>
      <c r="CT174" s="8">
        <f>(CP146-CP174)/CP146*100</f>
        <v>0</v>
      </c>
      <c r="CU174" s="52"/>
      <c r="CV174" s="52"/>
      <c r="CW174" s="52"/>
      <c r="CX174" s="2">
        <f t="shared" si="172"/>
        <v>51300</v>
      </c>
      <c r="CY174" s="2">
        <f t="shared" si="139"/>
        <v>14.25</v>
      </c>
      <c r="CZ174" s="2">
        <v>0</v>
      </c>
      <c r="DA174" s="2">
        <f t="shared" si="140"/>
        <v>0</v>
      </c>
      <c r="DB174" s="2">
        <f t="shared" si="141"/>
        <v>0</v>
      </c>
      <c r="DC174" s="65"/>
      <c r="DD174" s="8">
        <v>0</v>
      </c>
      <c r="DE174" s="8">
        <v>0</v>
      </c>
      <c r="DF174" s="8">
        <f>(DB146-DB174)/DB146*100</f>
        <v>100</v>
      </c>
      <c r="DG174" s="52"/>
      <c r="DH174" s="52"/>
      <c r="DI174" s="52"/>
      <c r="DJ174" s="52"/>
      <c r="DK174" s="2">
        <f t="shared" si="173"/>
        <v>51300</v>
      </c>
      <c r="DL174" s="2">
        <f t="shared" si="142"/>
        <v>14.25</v>
      </c>
      <c r="DM174" s="2">
        <v>0</v>
      </c>
      <c r="DN174" s="2">
        <f t="shared" si="143"/>
        <v>0</v>
      </c>
      <c r="DO174" s="2">
        <f t="shared" si="144"/>
        <v>0</v>
      </c>
      <c r="DP174" s="65"/>
      <c r="DQ174" s="52">
        <v>0</v>
      </c>
      <c r="DR174" s="52">
        <v>0</v>
      </c>
      <c r="DS174" s="52">
        <f>(DO146-DO174)/DO146*100</f>
        <v>100</v>
      </c>
      <c r="DT174" s="8">
        <f t="shared" si="145"/>
        <v>0.32894868421578943</v>
      </c>
      <c r="DU174" s="8">
        <f>AVERAGEA(CR174, DD174,DQ174)</f>
        <v>0</v>
      </c>
      <c r="DV174" s="8">
        <f>_xlfn.STDEV.P(CR174, DD174,DQ174)</f>
        <v>0</v>
      </c>
      <c r="DW174" s="8">
        <f>AVERAGEA(CS174, DE174,DR174)</f>
        <v>0</v>
      </c>
      <c r="DX174" s="8">
        <f>_xlfn.STDEV.P(CS174, DE174,DR174)</f>
        <v>0</v>
      </c>
      <c r="DY174" s="8">
        <f>AVERAGEA(CT174, DF174,DS174)</f>
        <v>66.666666666666671</v>
      </c>
      <c r="DZ174" s="52">
        <f>_xlfn.STDEV.P(CT174, DF174,DS174)</f>
        <v>47.14045207910317</v>
      </c>
      <c r="ER174" s="2">
        <f t="shared" si="174"/>
        <v>51300</v>
      </c>
      <c r="ES174" s="2">
        <f t="shared" si="146"/>
        <v>14.25</v>
      </c>
      <c r="ET174" s="2">
        <v>0</v>
      </c>
      <c r="EU174" s="2">
        <f t="shared" si="147"/>
        <v>0</v>
      </c>
      <c r="EV174" s="2">
        <f t="shared" si="148"/>
        <v>0</v>
      </c>
      <c r="EW174" s="65"/>
      <c r="EX174" s="8">
        <v>0</v>
      </c>
      <c r="EY174" s="8">
        <v>0</v>
      </c>
      <c r="EZ174" s="8">
        <f>(EV146-EV174)/EV146*100</f>
        <v>100</v>
      </c>
      <c r="FA174" s="57"/>
      <c r="FB174" s="57"/>
      <c r="FC174" s="57"/>
      <c r="FD174" s="2">
        <f t="shared" si="175"/>
        <v>51300</v>
      </c>
      <c r="FE174" s="2">
        <f t="shared" si="149"/>
        <v>14.25</v>
      </c>
      <c r="FF174" s="2">
        <v>0</v>
      </c>
      <c r="FG174" s="2">
        <f t="shared" si="150"/>
        <v>0</v>
      </c>
      <c r="FH174" s="2">
        <f t="shared" si="151"/>
        <v>0</v>
      </c>
      <c r="FI174" s="65"/>
      <c r="FJ174" s="8">
        <v>0</v>
      </c>
      <c r="FK174" s="8">
        <v>0</v>
      </c>
      <c r="FL174" s="8">
        <f>(FH146-FH174)/FH146*100</f>
        <v>100</v>
      </c>
      <c r="FM174" s="57"/>
      <c r="FN174" s="57"/>
      <c r="FO174" s="57"/>
      <c r="FP174" s="57"/>
      <c r="FQ174" s="2">
        <f t="shared" si="176"/>
        <v>51300</v>
      </c>
      <c r="FR174" s="2">
        <f t="shared" si="152"/>
        <v>14.25</v>
      </c>
      <c r="FS174" s="2">
        <v>0</v>
      </c>
      <c r="FT174" s="2">
        <f t="shared" si="153"/>
        <v>0</v>
      </c>
      <c r="FU174" s="2">
        <f t="shared" si="154"/>
        <v>0</v>
      </c>
      <c r="FV174" s="65"/>
      <c r="FW174" s="8">
        <v>0</v>
      </c>
      <c r="FX174" s="8">
        <v>0</v>
      </c>
      <c r="FY174" s="8">
        <f>(FU146-FU174)/FU146*100</f>
        <v>100</v>
      </c>
      <c r="FZ174" s="8">
        <f t="shared" si="155"/>
        <v>0</v>
      </c>
      <c r="GA174" s="8">
        <f>AVERAGEA(EX174, FJ174,FW174)</f>
        <v>0</v>
      </c>
      <c r="GB174" s="8">
        <f>_xlfn.STDEV.P(EX174, FJ174,FW174)</f>
        <v>0</v>
      </c>
      <c r="GC174" s="8">
        <f>AVERAGEA(EY174, FK174,FX174)</f>
        <v>0</v>
      </c>
      <c r="GD174" s="8">
        <f>_xlfn.STDEV.P(EY174, FK174,FX174)</f>
        <v>0</v>
      </c>
      <c r="GE174" s="8">
        <f>AVERAGEA(EZ174, FL174,FY174)</f>
        <v>100</v>
      </c>
      <c r="GF174" s="8">
        <f>_xlfn.STDEV.P(EZ174, FL174,FY174)</f>
        <v>0</v>
      </c>
      <c r="GG174" s="57"/>
      <c r="GH174" s="57"/>
      <c r="GI174" s="57"/>
      <c r="GJ174" s="57"/>
      <c r="GK174" s="57"/>
      <c r="GL174" s="2">
        <f t="shared" si="177"/>
        <v>51300</v>
      </c>
      <c r="GM174" s="2">
        <f t="shared" si="156"/>
        <v>14.25</v>
      </c>
      <c r="GN174" s="2">
        <v>0.1</v>
      </c>
      <c r="GO174" s="2">
        <f t="shared" si="157"/>
        <v>1E-4</v>
      </c>
      <c r="GP174" s="2">
        <f t="shared" si="158"/>
        <v>0.98684605264736835</v>
      </c>
      <c r="GQ174" s="65"/>
      <c r="GR174" s="8">
        <v>0</v>
      </c>
      <c r="GS174" s="8">
        <v>0</v>
      </c>
      <c r="GT174" s="8">
        <f>(GP146-GP174)/GP146*100</f>
        <v>0</v>
      </c>
      <c r="GU174" s="57"/>
      <c r="GV174" s="57"/>
      <c r="GW174" s="57"/>
      <c r="GX174" s="2">
        <f t="shared" si="178"/>
        <v>51300</v>
      </c>
      <c r="GY174" s="2">
        <f t="shared" si="159"/>
        <v>14.25</v>
      </c>
      <c r="GZ174" s="2">
        <v>0</v>
      </c>
      <c r="HA174" s="2">
        <f t="shared" si="160"/>
        <v>0</v>
      </c>
      <c r="HB174" s="2">
        <f t="shared" si="161"/>
        <v>0</v>
      </c>
      <c r="HC174" s="65"/>
      <c r="HD174" s="8">
        <v>0</v>
      </c>
      <c r="HE174" s="8">
        <v>0</v>
      </c>
      <c r="HF174" s="8">
        <f>(HB146-HB174)/HB146*100</f>
        <v>100</v>
      </c>
      <c r="HG174" s="57"/>
      <c r="HH174" s="57"/>
      <c r="HI174" s="57"/>
      <c r="HJ174" s="57"/>
      <c r="HK174" s="2">
        <f t="shared" si="179"/>
        <v>51300</v>
      </c>
      <c r="HL174" s="2">
        <f t="shared" si="162"/>
        <v>14.25</v>
      </c>
      <c r="HM174" s="2">
        <v>0</v>
      </c>
      <c r="HN174" s="2">
        <f t="shared" si="163"/>
        <v>0</v>
      </c>
      <c r="HO174" s="2">
        <f t="shared" si="164"/>
        <v>0</v>
      </c>
      <c r="HP174" s="65"/>
      <c r="HQ174" s="57">
        <v>0</v>
      </c>
      <c r="HR174" s="57">
        <v>0</v>
      </c>
      <c r="HS174" s="57">
        <f>(HO146-HO174)/HO146*100</f>
        <v>100</v>
      </c>
      <c r="HT174" s="8">
        <f t="shared" si="165"/>
        <v>0.32894868421578943</v>
      </c>
      <c r="HU174" s="8">
        <f>AVERAGEA(GR174, HD174,HQ174)</f>
        <v>0</v>
      </c>
      <c r="HV174" s="8">
        <f>_xlfn.STDEV.P(GR174, HD174,HQ174)</f>
        <v>0</v>
      </c>
      <c r="HW174" s="8">
        <f>AVERAGEA(GS174, HE174,HR174)</f>
        <v>0</v>
      </c>
      <c r="HX174" s="8">
        <f>_xlfn.STDEV.P(GS174, HE174,HR174)</f>
        <v>0</v>
      </c>
      <c r="HY174" s="8">
        <f>AVERAGEA(GT174, HF174,HS174)</f>
        <v>66.666666666666671</v>
      </c>
      <c r="HZ174" s="57">
        <f>_xlfn.STDEV.P(GT174, HF174,HS174)</f>
        <v>47.14045207910317</v>
      </c>
    </row>
    <row r="175" spans="1:234" ht="15" customHeight="1" x14ac:dyDescent="0.25">
      <c r="A175" s="2">
        <f t="shared" si="166"/>
        <v>51600</v>
      </c>
      <c r="B175" s="2">
        <f t="shared" si="120"/>
        <v>14.333333333333334</v>
      </c>
      <c r="C175" s="2">
        <v>0</v>
      </c>
      <c r="D175" s="2">
        <f t="shared" si="121"/>
        <v>0</v>
      </c>
      <c r="E175" s="2">
        <f t="shared" si="122"/>
        <v>0</v>
      </c>
      <c r="F175" s="78" t="s">
        <v>121</v>
      </c>
      <c r="W175" s="2">
        <f t="shared" si="167"/>
        <v>51600</v>
      </c>
      <c r="X175" s="2">
        <f t="shared" si="123"/>
        <v>14.333333333333334</v>
      </c>
      <c r="Y175" s="2">
        <v>0.1</v>
      </c>
      <c r="Z175" s="2">
        <f t="shared" si="124"/>
        <v>1E-4</v>
      </c>
      <c r="AA175" s="2">
        <f t="shared" si="125"/>
        <v>0.82192109590356177</v>
      </c>
      <c r="AB175" s="78" t="s">
        <v>121</v>
      </c>
      <c r="AC175" s="44"/>
      <c r="AD175" s="44"/>
      <c r="AE175" s="44"/>
      <c r="AF175" s="44"/>
      <c r="AG175" s="44"/>
      <c r="AH175" s="44"/>
      <c r="AI175" s="44"/>
      <c r="AJ175" s="44"/>
      <c r="AQ175" s="2">
        <f t="shared" si="168"/>
        <v>51600</v>
      </c>
      <c r="AR175" s="2">
        <f t="shared" si="126"/>
        <v>14.333333333333334</v>
      </c>
      <c r="AS175" s="2">
        <v>0</v>
      </c>
      <c r="AT175" s="2">
        <f t="shared" si="127"/>
        <v>0</v>
      </c>
      <c r="AU175" s="2">
        <f t="shared" si="128"/>
        <v>0</v>
      </c>
      <c r="AV175" s="76" t="s">
        <v>129</v>
      </c>
      <c r="BC175" s="2">
        <f t="shared" si="169"/>
        <v>51600</v>
      </c>
      <c r="BD175" s="2">
        <f t="shared" si="129"/>
        <v>14.333333333333334</v>
      </c>
      <c r="BE175" s="2">
        <v>0</v>
      </c>
      <c r="BF175" s="2">
        <f t="shared" si="130"/>
        <v>0</v>
      </c>
      <c r="BG175" s="2">
        <f t="shared" si="131"/>
        <v>0</v>
      </c>
      <c r="BH175" s="76" t="s">
        <v>129</v>
      </c>
      <c r="BP175" s="2">
        <f t="shared" si="170"/>
        <v>51600</v>
      </c>
      <c r="BQ175" s="2">
        <f t="shared" si="132"/>
        <v>14.333333333333334</v>
      </c>
      <c r="BR175" s="2">
        <v>0</v>
      </c>
      <c r="BS175" s="2">
        <f t="shared" si="133"/>
        <v>0</v>
      </c>
      <c r="BT175" s="2">
        <f t="shared" si="134"/>
        <v>0</v>
      </c>
      <c r="BU175" s="76" t="s">
        <v>129</v>
      </c>
      <c r="BY175" s="8">
        <f t="shared" si="135"/>
        <v>0</v>
      </c>
      <c r="CL175" s="2">
        <f t="shared" si="171"/>
        <v>51600</v>
      </c>
      <c r="CM175" s="2">
        <f t="shared" si="136"/>
        <v>14.333333333333334</v>
      </c>
      <c r="CN175" s="2">
        <v>0</v>
      </c>
      <c r="CO175" s="2">
        <f t="shared" si="137"/>
        <v>0</v>
      </c>
      <c r="CP175" s="2">
        <f t="shared" si="138"/>
        <v>0</v>
      </c>
      <c r="CQ175" s="76" t="s">
        <v>134</v>
      </c>
      <c r="CR175" s="52"/>
      <c r="CS175" s="52"/>
      <c r="CT175" s="52"/>
      <c r="CU175" s="52"/>
      <c r="CV175" s="52"/>
      <c r="CW175" s="52"/>
      <c r="CX175" s="2">
        <f t="shared" si="172"/>
        <v>51600</v>
      </c>
      <c r="CY175" s="2">
        <f t="shared" si="139"/>
        <v>14.333333333333334</v>
      </c>
      <c r="CZ175" s="2">
        <v>0</v>
      </c>
      <c r="DA175" s="2">
        <f t="shared" si="140"/>
        <v>0</v>
      </c>
      <c r="DB175" s="2">
        <f t="shared" si="141"/>
        <v>0</v>
      </c>
      <c r="DC175" s="76" t="s">
        <v>134</v>
      </c>
      <c r="DD175" s="52"/>
      <c r="DE175" s="52"/>
      <c r="DF175" s="52"/>
      <c r="DG175" s="52"/>
      <c r="DH175" s="52"/>
      <c r="DI175" s="52"/>
      <c r="DJ175" s="52"/>
      <c r="DK175" s="2">
        <f t="shared" si="173"/>
        <v>51600</v>
      </c>
      <c r="DL175" s="2">
        <f t="shared" si="142"/>
        <v>14.333333333333334</v>
      </c>
      <c r="DM175" s="2">
        <v>0</v>
      </c>
      <c r="DN175" s="2">
        <f t="shared" si="143"/>
        <v>0</v>
      </c>
      <c r="DO175" s="2">
        <f t="shared" si="144"/>
        <v>0</v>
      </c>
      <c r="DP175" s="76" t="s">
        <v>129</v>
      </c>
      <c r="DQ175" s="52"/>
      <c r="DR175" s="52"/>
      <c r="DS175" s="52"/>
      <c r="DT175" s="8">
        <f t="shared" si="145"/>
        <v>0</v>
      </c>
      <c r="DU175" s="52"/>
      <c r="DV175" s="52"/>
      <c r="DW175" s="52"/>
      <c r="DX175" s="52"/>
      <c r="DY175" s="52"/>
      <c r="DZ175" s="52"/>
      <c r="ER175" s="2">
        <f t="shared" si="174"/>
        <v>51600</v>
      </c>
      <c r="ES175" s="2">
        <f t="shared" si="146"/>
        <v>14.333333333333334</v>
      </c>
      <c r="ET175" s="2">
        <v>0.1</v>
      </c>
      <c r="EU175" s="2">
        <f t="shared" si="147"/>
        <v>1E-4</v>
      </c>
      <c r="EV175" s="2">
        <f t="shared" si="148"/>
        <v>0.98684605264736835</v>
      </c>
      <c r="EW175" s="76" t="s">
        <v>144</v>
      </c>
      <c r="EX175" s="57"/>
      <c r="EY175" s="57"/>
      <c r="EZ175" s="57"/>
      <c r="FA175" s="57"/>
      <c r="FB175" s="57"/>
      <c r="FC175" s="57"/>
      <c r="FD175" s="2">
        <f t="shared" si="175"/>
        <v>51600</v>
      </c>
      <c r="FE175" s="2">
        <f t="shared" si="149"/>
        <v>14.333333333333334</v>
      </c>
      <c r="FF175" s="2">
        <v>0.2</v>
      </c>
      <c r="FG175" s="2">
        <f t="shared" si="150"/>
        <v>2.0000000000000001E-4</v>
      </c>
      <c r="FH175" s="2">
        <f t="shared" si="151"/>
        <v>1.9736921052947367</v>
      </c>
      <c r="FI175" s="76" t="s">
        <v>129</v>
      </c>
      <c r="FJ175" s="57"/>
      <c r="FK175" s="57"/>
      <c r="FL175" s="57"/>
      <c r="FM175" s="57"/>
      <c r="FN175" s="57"/>
      <c r="FO175" s="57"/>
      <c r="FP175" s="57"/>
      <c r="FQ175" s="2">
        <f t="shared" si="176"/>
        <v>51600</v>
      </c>
      <c r="FR175" s="2">
        <f t="shared" si="152"/>
        <v>14.333333333333334</v>
      </c>
      <c r="FS175" s="2">
        <v>0.3</v>
      </c>
      <c r="FT175" s="2">
        <f t="shared" si="153"/>
        <v>2.9999999999999997E-4</v>
      </c>
      <c r="FU175" s="2">
        <f t="shared" si="154"/>
        <v>2.9605381579421048</v>
      </c>
      <c r="FV175" s="76" t="s">
        <v>129</v>
      </c>
      <c r="FZ175" s="8">
        <f t="shared" si="155"/>
        <v>1.9736921052947369</v>
      </c>
      <c r="GA175" s="57"/>
      <c r="GB175" s="57"/>
      <c r="GC175" s="57"/>
      <c r="GD175" s="57"/>
      <c r="GE175" s="57"/>
      <c r="GG175" s="57"/>
      <c r="GH175" s="57"/>
      <c r="GI175" s="57"/>
      <c r="GJ175" s="57"/>
      <c r="GK175" s="57"/>
      <c r="GL175" s="2">
        <f t="shared" si="177"/>
        <v>51600</v>
      </c>
      <c r="GM175" s="2">
        <f t="shared" si="156"/>
        <v>14.333333333333334</v>
      </c>
      <c r="GN175" s="2">
        <v>0.6</v>
      </c>
      <c r="GO175" s="2">
        <f t="shared" si="157"/>
        <v>5.9999999999999995E-4</v>
      </c>
      <c r="GP175" s="2">
        <f t="shared" si="158"/>
        <v>5.9210763158842097</v>
      </c>
      <c r="GQ175" s="76" t="s">
        <v>129</v>
      </c>
      <c r="GR175" s="57"/>
      <c r="GS175" s="57"/>
      <c r="GT175" s="57"/>
      <c r="GU175" s="57"/>
      <c r="GV175" s="57"/>
      <c r="GW175" s="57"/>
      <c r="GX175" s="2">
        <f t="shared" si="178"/>
        <v>51600</v>
      </c>
      <c r="GY175" s="2">
        <f t="shared" si="159"/>
        <v>14.333333333333334</v>
      </c>
      <c r="GZ175" s="2">
        <v>0.1</v>
      </c>
      <c r="HA175" s="2">
        <f t="shared" si="160"/>
        <v>1E-4</v>
      </c>
      <c r="HB175" s="2">
        <f t="shared" si="161"/>
        <v>0.98684605264736835</v>
      </c>
      <c r="HC175" s="76" t="s">
        <v>129</v>
      </c>
      <c r="HD175" s="57"/>
      <c r="HE175" s="57"/>
      <c r="HF175" s="57"/>
      <c r="HG175" s="57"/>
      <c r="HH175" s="57"/>
      <c r="HI175" s="57"/>
      <c r="HJ175" s="57"/>
      <c r="HK175" s="2">
        <f t="shared" si="179"/>
        <v>51600</v>
      </c>
      <c r="HL175" s="2">
        <f t="shared" si="162"/>
        <v>14.333333333333334</v>
      </c>
      <c r="HM175" s="2">
        <v>0.1</v>
      </c>
      <c r="HN175" s="2">
        <f t="shared" si="163"/>
        <v>1E-4</v>
      </c>
      <c r="HO175" s="2">
        <f t="shared" si="164"/>
        <v>0.98684605264736835</v>
      </c>
      <c r="HP175" s="76" t="s">
        <v>129</v>
      </c>
      <c r="HQ175" s="57"/>
      <c r="HR175" s="57"/>
      <c r="HS175" s="57"/>
      <c r="HT175" s="8">
        <f t="shared" si="165"/>
        <v>2.6315894737263155</v>
      </c>
      <c r="HU175" s="57"/>
      <c r="HV175" s="57"/>
      <c r="HW175" s="57"/>
      <c r="HX175" s="57"/>
      <c r="HY175" s="57"/>
      <c r="HZ175" s="57"/>
    </row>
    <row r="176" spans="1:234" x14ac:dyDescent="0.25">
      <c r="A176" s="2">
        <f t="shared" si="166"/>
        <v>51900</v>
      </c>
      <c r="B176" s="2">
        <f t="shared" si="120"/>
        <v>14.416666666666666</v>
      </c>
      <c r="C176" s="2">
        <v>0.1</v>
      </c>
      <c r="D176" s="2">
        <f t="shared" si="121"/>
        <v>1E-4</v>
      </c>
      <c r="E176" s="2">
        <f t="shared" si="122"/>
        <v>0.98684605264736835</v>
      </c>
      <c r="F176" s="79"/>
      <c r="W176" s="2">
        <f t="shared" si="167"/>
        <v>51900</v>
      </c>
      <c r="X176" s="2">
        <f t="shared" si="123"/>
        <v>14.416666666666666</v>
      </c>
      <c r="Y176" s="2">
        <v>0.3</v>
      </c>
      <c r="Z176" s="2">
        <f t="shared" si="124"/>
        <v>2.9999999999999997E-4</v>
      </c>
      <c r="AA176" s="2">
        <f t="shared" si="125"/>
        <v>2.465763287710685</v>
      </c>
      <c r="AB176" s="79"/>
      <c r="AC176" s="44"/>
      <c r="AD176" s="44"/>
      <c r="AE176" s="44"/>
      <c r="AF176" s="44"/>
      <c r="AG176" s="44"/>
      <c r="AH176" s="44"/>
      <c r="AI176" s="44"/>
      <c r="AJ176" s="44"/>
      <c r="AQ176" s="2">
        <f t="shared" si="168"/>
        <v>51900</v>
      </c>
      <c r="AR176" s="2">
        <f t="shared" si="126"/>
        <v>14.416666666666666</v>
      </c>
      <c r="AS176" s="2">
        <v>0</v>
      </c>
      <c r="AT176" s="2">
        <f t="shared" si="127"/>
        <v>0</v>
      </c>
      <c r="AU176" s="2">
        <f t="shared" si="128"/>
        <v>0</v>
      </c>
      <c r="AV176" s="77"/>
      <c r="BC176" s="2">
        <f t="shared" si="169"/>
        <v>51900</v>
      </c>
      <c r="BD176" s="2">
        <f t="shared" si="129"/>
        <v>14.416666666666666</v>
      </c>
      <c r="BE176" s="2">
        <v>0.1</v>
      </c>
      <c r="BF176" s="2">
        <f t="shared" si="130"/>
        <v>1E-4</v>
      </c>
      <c r="BG176" s="2">
        <f t="shared" si="131"/>
        <v>0.98684605264736835</v>
      </c>
      <c r="BH176" s="77"/>
      <c r="BP176" s="2">
        <f t="shared" si="170"/>
        <v>51900</v>
      </c>
      <c r="BQ176" s="2">
        <f t="shared" si="132"/>
        <v>14.416666666666666</v>
      </c>
      <c r="BR176" s="2">
        <v>0.1</v>
      </c>
      <c r="BS176" s="2">
        <f t="shared" si="133"/>
        <v>1E-4</v>
      </c>
      <c r="BT176" s="2">
        <f t="shared" si="134"/>
        <v>0.98684605264736835</v>
      </c>
      <c r="BU176" s="77"/>
      <c r="BY176" s="8">
        <f t="shared" si="135"/>
        <v>0.65789736843157887</v>
      </c>
      <c r="CL176" s="2">
        <f t="shared" si="171"/>
        <v>51900</v>
      </c>
      <c r="CM176" s="2">
        <f t="shared" si="136"/>
        <v>14.416666666666666</v>
      </c>
      <c r="CN176" s="2">
        <v>0.1</v>
      </c>
      <c r="CO176" s="2">
        <f t="shared" si="137"/>
        <v>1E-4</v>
      </c>
      <c r="CP176" s="2">
        <f t="shared" si="138"/>
        <v>0.98684605264736835</v>
      </c>
      <c r="CQ176" s="77"/>
      <c r="CR176" s="52"/>
      <c r="CS176" s="52"/>
      <c r="CT176" s="52"/>
      <c r="CU176" s="52"/>
      <c r="CV176" s="52"/>
      <c r="CW176" s="52"/>
      <c r="CX176" s="2">
        <f t="shared" si="172"/>
        <v>51900</v>
      </c>
      <c r="CY176" s="2">
        <f t="shared" si="139"/>
        <v>14.416666666666666</v>
      </c>
      <c r="CZ176" s="2">
        <v>0.1</v>
      </c>
      <c r="DA176" s="2">
        <f t="shared" si="140"/>
        <v>1E-4</v>
      </c>
      <c r="DB176" s="2">
        <f t="shared" si="141"/>
        <v>0.98684605264736835</v>
      </c>
      <c r="DC176" s="77"/>
      <c r="DD176" s="52"/>
      <c r="DE176" s="52"/>
      <c r="DF176" s="52"/>
      <c r="DG176" s="52"/>
      <c r="DH176" s="52"/>
      <c r="DI176" s="52"/>
      <c r="DJ176" s="52"/>
      <c r="DK176" s="2">
        <f t="shared" si="173"/>
        <v>51900</v>
      </c>
      <c r="DL176" s="2">
        <f t="shared" si="142"/>
        <v>14.416666666666666</v>
      </c>
      <c r="DM176" s="2">
        <v>0.1</v>
      </c>
      <c r="DN176" s="2">
        <f t="shared" si="143"/>
        <v>1E-4</v>
      </c>
      <c r="DO176" s="2">
        <f t="shared" si="144"/>
        <v>0.98684605264736835</v>
      </c>
      <c r="DP176" s="77"/>
      <c r="DQ176" s="52"/>
      <c r="DR176" s="52"/>
      <c r="DS176" s="52"/>
      <c r="DT176" s="8">
        <f t="shared" si="145"/>
        <v>0.98684605264736847</v>
      </c>
      <c r="DU176" s="52"/>
      <c r="DV176" s="52"/>
      <c r="DW176" s="52"/>
      <c r="DX176" s="52"/>
      <c r="DY176" s="52"/>
      <c r="DZ176" s="52"/>
      <c r="ER176" s="2">
        <f t="shared" si="174"/>
        <v>51900</v>
      </c>
      <c r="ES176" s="2">
        <f t="shared" si="146"/>
        <v>14.416666666666666</v>
      </c>
      <c r="ET176" s="2">
        <v>0.3</v>
      </c>
      <c r="EU176" s="2">
        <f t="shared" si="147"/>
        <v>2.9999999999999997E-4</v>
      </c>
      <c r="EV176" s="2">
        <f t="shared" si="148"/>
        <v>2.9605381579421048</v>
      </c>
      <c r="EW176" s="77"/>
      <c r="EX176" s="57"/>
      <c r="EY176" s="57"/>
      <c r="EZ176" s="57"/>
      <c r="FA176" s="57"/>
      <c r="FB176" s="57"/>
      <c r="FC176" s="57"/>
      <c r="FD176" s="2">
        <f t="shared" si="175"/>
        <v>51900</v>
      </c>
      <c r="FE176" s="2">
        <f t="shared" si="149"/>
        <v>14.416666666666666</v>
      </c>
      <c r="FF176" s="2">
        <v>0.4</v>
      </c>
      <c r="FG176" s="2">
        <f t="shared" si="150"/>
        <v>4.0000000000000002E-4</v>
      </c>
      <c r="FH176" s="2">
        <f t="shared" si="151"/>
        <v>3.9473842105894734</v>
      </c>
      <c r="FI176" s="77"/>
      <c r="FJ176" s="57"/>
      <c r="FK176" s="57"/>
      <c r="FL176" s="57"/>
      <c r="FM176" s="57"/>
      <c r="FN176" s="57"/>
      <c r="FO176" s="57"/>
      <c r="FP176" s="57"/>
      <c r="FQ176" s="2">
        <f t="shared" si="176"/>
        <v>51900</v>
      </c>
      <c r="FR176" s="2">
        <f t="shared" si="152"/>
        <v>14.416666666666666</v>
      </c>
      <c r="FS176" s="2">
        <v>0.6</v>
      </c>
      <c r="FT176" s="2">
        <f t="shared" si="153"/>
        <v>5.9999999999999995E-4</v>
      </c>
      <c r="FU176" s="2">
        <f t="shared" si="154"/>
        <v>5.9210763158842097</v>
      </c>
      <c r="FV176" s="77"/>
      <c r="FZ176" s="8">
        <f t="shared" si="155"/>
        <v>4.2763328948052619</v>
      </c>
      <c r="GA176" s="57"/>
      <c r="GB176" s="57"/>
      <c r="GC176" s="57"/>
      <c r="GD176" s="57"/>
      <c r="GE176" s="57"/>
      <c r="GG176" s="57"/>
      <c r="GH176" s="57"/>
      <c r="GI176" s="57"/>
      <c r="GJ176" s="57"/>
      <c r="GK176" s="57"/>
      <c r="GL176" s="2">
        <f t="shared" si="177"/>
        <v>51900</v>
      </c>
      <c r="GM176" s="2">
        <f t="shared" si="156"/>
        <v>14.416666666666666</v>
      </c>
      <c r="GN176" s="2">
        <v>0.8</v>
      </c>
      <c r="GO176" s="2">
        <f t="shared" si="157"/>
        <v>8.0000000000000004E-4</v>
      </c>
      <c r="GP176" s="2">
        <f t="shared" si="158"/>
        <v>7.8947684211789468</v>
      </c>
      <c r="GQ176" s="77"/>
      <c r="GR176" s="57"/>
      <c r="GS176" s="57"/>
      <c r="GT176" s="57"/>
      <c r="GU176" s="57"/>
      <c r="GV176" s="57"/>
      <c r="GW176" s="57"/>
      <c r="GX176" s="2">
        <f t="shared" si="178"/>
        <v>51900</v>
      </c>
      <c r="GY176" s="2">
        <f t="shared" si="159"/>
        <v>14.416666666666666</v>
      </c>
      <c r="GZ176" s="2">
        <v>0.6</v>
      </c>
      <c r="HA176" s="2">
        <f t="shared" si="160"/>
        <v>5.9999999999999995E-4</v>
      </c>
      <c r="HB176" s="2">
        <f t="shared" si="161"/>
        <v>5.9210763158842097</v>
      </c>
      <c r="HC176" s="77"/>
      <c r="HD176" s="57"/>
      <c r="HE176" s="57"/>
      <c r="HF176" s="57"/>
      <c r="HG176" s="57"/>
      <c r="HH176" s="57"/>
      <c r="HI176" s="57"/>
      <c r="HJ176" s="57"/>
      <c r="HK176" s="2">
        <f t="shared" si="179"/>
        <v>51900</v>
      </c>
      <c r="HL176" s="2">
        <f t="shared" si="162"/>
        <v>14.416666666666666</v>
      </c>
      <c r="HM176" s="2">
        <v>0.6</v>
      </c>
      <c r="HN176" s="2">
        <f t="shared" si="163"/>
        <v>5.9999999999999995E-4</v>
      </c>
      <c r="HO176" s="2">
        <f t="shared" si="164"/>
        <v>5.9210763158842097</v>
      </c>
      <c r="HP176" s="77"/>
      <c r="HQ176" s="57"/>
      <c r="HR176" s="57"/>
      <c r="HS176" s="57"/>
      <c r="HT176" s="8">
        <f t="shared" si="165"/>
        <v>6.5789736843157884</v>
      </c>
      <c r="HU176" s="57"/>
      <c r="HV176" s="57"/>
      <c r="HW176" s="57"/>
      <c r="HX176" s="57"/>
      <c r="HY176" s="57"/>
      <c r="HZ176" s="57"/>
    </row>
    <row r="177" spans="1:234" x14ac:dyDescent="0.25">
      <c r="A177" s="2">
        <f t="shared" si="166"/>
        <v>52200</v>
      </c>
      <c r="B177" s="2">
        <f t="shared" si="120"/>
        <v>14.5</v>
      </c>
      <c r="C177" s="2">
        <v>0.1</v>
      </c>
      <c r="D177" s="2">
        <f t="shared" si="121"/>
        <v>1E-4</v>
      </c>
      <c r="E177" s="2">
        <f t="shared" si="122"/>
        <v>0.98684605264736835</v>
      </c>
      <c r="F177" s="79"/>
      <c r="W177" s="2">
        <f t="shared" si="167"/>
        <v>52200</v>
      </c>
      <c r="X177" s="2">
        <f t="shared" si="123"/>
        <v>14.5</v>
      </c>
      <c r="Y177" s="2">
        <v>0.5</v>
      </c>
      <c r="Z177" s="2">
        <f t="shared" si="124"/>
        <v>5.0000000000000001E-4</v>
      </c>
      <c r="AA177" s="2">
        <f t="shared" si="125"/>
        <v>4.1096054795178087</v>
      </c>
      <c r="AB177" s="79"/>
      <c r="AC177" s="44"/>
      <c r="AD177" s="44"/>
      <c r="AE177" s="44"/>
      <c r="AF177" s="44"/>
      <c r="AG177" s="44"/>
      <c r="AH177" s="44"/>
      <c r="AI177" s="44"/>
      <c r="AJ177" s="44"/>
      <c r="AQ177" s="2">
        <f t="shared" si="168"/>
        <v>52200</v>
      </c>
      <c r="AR177" s="2">
        <f t="shared" si="126"/>
        <v>14.5</v>
      </c>
      <c r="AS177" s="2">
        <v>0</v>
      </c>
      <c r="AT177" s="2">
        <f t="shared" si="127"/>
        <v>0</v>
      </c>
      <c r="AU177" s="2">
        <f t="shared" si="128"/>
        <v>0</v>
      </c>
      <c r="AV177" s="77"/>
      <c r="BC177" s="2">
        <f t="shared" si="169"/>
        <v>52200</v>
      </c>
      <c r="BD177" s="2">
        <f t="shared" si="129"/>
        <v>14.5</v>
      </c>
      <c r="BE177" s="2">
        <v>0</v>
      </c>
      <c r="BF177" s="2">
        <f t="shared" si="130"/>
        <v>0</v>
      </c>
      <c r="BG177" s="2">
        <f t="shared" si="131"/>
        <v>0</v>
      </c>
      <c r="BH177" s="77"/>
      <c r="BP177" s="2">
        <f t="shared" si="170"/>
        <v>52200</v>
      </c>
      <c r="BQ177" s="2">
        <f t="shared" si="132"/>
        <v>14.5</v>
      </c>
      <c r="BR177" s="2">
        <v>0</v>
      </c>
      <c r="BS177" s="2">
        <f t="shared" si="133"/>
        <v>0</v>
      </c>
      <c r="BT177" s="2">
        <f t="shared" si="134"/>
        <v>0</v>
      </c>
      <c r="BU177" s="77"/>
      <c r="BY177" s="8">
        <f t="shared" si="135"/>
        <v>0</v>
      </c>
      <c r="CL177" s="2">
        <f t="shared" si="171"/>
        <v>52200</v>
      </c>
      <c r="CM177" s="2">
        <f t="shared" si="136"/>
        <v>14.5</v>
      </c>
      <c r="CN177" s="2">
        <v>0.1</v>
      </c>
      <c r="CO177" s="2">
        <f t="shared" si="137"/>
        <v>1E-4</v>
      </c>
      <c r="CP177" s="2">
        <f t="shared" si="138"/>
        <v>0.98684605264736835</v>
      </c>
      <c r="CQ177" s="77"/>
      <c r="CR177" s="52"/>
      <c r="CS177" s="52"/>
      <c r="CT177" s="52"/>
      <c r="CU177" s="52"/>
      <c r="CV177" s="52"/>
      <c r="CW177" s="52"/>
      <c r="CX177" s="2">
        <f t="shared" si="172"/>
        <v>52200</v>
      </c>
      <c r="CY177" s="2">
        <f t="shared" si="139"/>
        <v>14.5</v>
      </c>
      <c r="CZ177" s="2">
        <v>0.2</v>
      </c>
      <c r="DA177" s="2">
        <f t="shared" si="140"/>
        <v>2.0000000000000001E-4</v>
      </c>
      <c r="DB177" s="2">
        <f t="shared" si="141"/>
        <v>1.9736921052947367</v>
      </c>
      <c r="DC177" s="77"/>
      <c r="DD177" s="52"/>
      <c r="DE177" s="52"/>
      <c r="DF177" s="52"/>
      <c r="DG177" s="52"/>
      <c r="DH177" s="52"/>
      <c r="DI177" s="52"/>
      <c r="DJ177" s="52"/>
      <c r="DK177" s="2">
        <f t="shared" si="173"/>
        <v>52200</v>
      </c>
      <c r="DL177" s="2">
        <f t="shared" si="142"/>
        <v>14.5</v>
      </c>
      <c r="DM177" s="2">
        <v>0</v>
      </c>
      <c r="DN177" s="2">
        <f t="shared" si="143"/>
        <v>0</v>
      </c>
      <c r="DO177" s="2">
        <f t="shared" si="144"/>
        <v>0</v>
      </c>
      <c r="DP177" s="77"/>
      <c r="DQ177" s="52"/>
      <c r="DR177" s="52"/>
      <c r="DS177" s="52"/>
      <c r="DT177" s="8">
        <f t="shared" si="145"/>
        <v>0.98684605264736847</v>
      </c>
      <c r="DU177" s="52"/>
      <c r="DV177" s="52"/>
      <c r="DW177" s="52"/>
      <c r="DX177" s="52"/>
      <c r="DY177" s="52"/>
      <c r="DZ177" s="52"/>
      <c r="ER177" s="2">
        <f t="shared" si="174"/>
        <v>52200</v>
      </c>
      <c r="ES177" s="2">
        <f t="shared" si="146"/>
        <v>14.5</v>
      </c>
      <c r="ET177" s="2">
        <v>0.4</v>
      </c>
      <c r="EU177" s="2">
        <f t="shared" si="147"/>
        <v>4.0000000000000002E-4</v>
      </c>
      <c r="EV177" s="2">
        <f t="shared" si="148"/>
        <v>3.9473842105894734</v>
      </c>
      <c r="EW177" s="77"/>
      <c r="EX177" s="57"/>
      <c r="EY177" s="57"/>
      <c r="EZ177" s="57"/>
      <c r="FA177" s="57"/>
      <c r="FB177" s="57"/>
      <c r="FC177" s="57"/>
      <c r="FD177" s="2">
        <f t="shared" si="175"/>
        <v>52200</v>
      </c>
      <c r="FE177" s="2">
        <f t="shared" si="149"/>
        <v>14.5</v>
      </c>
      <c r="FF177" s="2">
        <v>0.5</v>
      </c>
      <c r="FG177" s="2">
        <f t="shared" si="150"/>
        <v>5.0000000000000001E-4</v>
      </c>
      <c r="FH177" s="2">
        <f t="shared" si="151"/>
        <v>4.9342302632368416</v>
      </c>
      <c r="FI177" s="77"/>
      <c r="FJ177" s="57"/>
      <c r="FK177" s="57"/>
      <c r="FL177" s="57"/>
      <c r="FM177" s="57"/>
      <c r="FN177" s="57"/>
      <c r="FO177" s="57"/>
      <c r="FP177" s="57"/>
      <c r="FQ177" s="2">
        <f t="shared" si="176"/>
        <v>52200</v>
      </c>
      <c r="FR177" s="2">
        <f t="shared" si="152"/>
        <v>14.5</v>
      </c>
      <c r="FS177" s="2">
        <v>0.7</v>
      </c>
      <c r="FT177" s="2">
        <f t="shared" si="153"/>
        <v>6.9999999999999999E-4</v>
      </c>
      <c r="FU177" s="2">
        <f t="shared" si="154"/>
        <v>6.9079223685315778</v>
      </c>
      <c r="FV177" s="77"/>
      <c r="FZ177" s="8">
        <f t="shared" si="155"/>
        <v>5.2631789474526309</v>
      </c>
      <c r="GA177" s="57"/>
      <c r="GB177" s="57"/>
      <c r="GC177" s="57"/>
      <c r="GD177" s="57"/>
      <c r="GE177" s="57"/>
      <c r="GG177" s="57"/>
      <c r="GH177" s="57"/>
      <c r="GI177" s="57"/>
      <c r="GJ177" s="57"/>
      <c r="GK177" s="57"/>
      <c r="GL177" s="2">
        <f t="shared" si="177"/>
        <v>52200</v>
      </c>
      <c r="GM177" s="2">
        <f t="shared" si="156"/>
        <v>14.5</v>
      </c>
      <c r="GN177" s="2">
        <v>1</v>
      </c>
      <c r="GO177" s="2">
        <f t="shared" si="157"/>
        <v>1E-3</v>
      </c>
      <c r="GP177" s="2">
        <f t="shared" si="158"/>
        <v>9.8684605264736831</v>
      </c>
      <c r="GQ177" s="77"/>
      <c r="GR177" s="57"/>
      <c r="GS177" s="57"/>
      <c r="GT177" s="57"/>
      <c r="GU177" s="57"/>
      <c r="GV177" s="57"/>
      <c r="GW177" s="57"/>
      <c r="GX177" s="2">
        <f t="shared" si="178"/>
        <v>52200</v>
      </c>
      <c r="GY177" s="2">
        <f t="shared" si="159"/>
        <v>14.5</v>
      </c>
      <c r="GZ177" s="2">
        <v>0.8</v>
      </c>
      <c r="HA177" s="2">
        <f t="shared" si="160"/>
        <v>8.0000000000000004E-4</v>
      </c>
      <c r="HB177" s="2">
        <f t="shared" si="161"/>
        <v>7.8947684211789468</v>
      </c>
      <c r="HC177" s="77"/>
      <c r="HD177" s="57"/>
      <c r="HE177" s="57"/>
      <c r="HF177" s="57"/>
      <c r="HG177" s="57"/>
      <c r="HH177" s="57"/>
      <c r="HI177" s="57"/>
      <c r="HJ177" s="57"/>
      <c r="HK177" s="2">
        <f t="shared" si="179"/>
        <v>52200</v>
      </c>
      <c r="HL177" s="2">
        <f t="shared" si="162"/>
        <v>14.5</v>
      </c>
      <c r="HM177" s="2">
        <v>0.8</v>
      </c>
      <c r="HN177" s="2">
        <f t="shared" si="163"/>
        <v>8.0000000000000004E-4</v>
      </c>
      <c r="HO177" s="2">
        <f t="shared" si="164"/>
        <v>7.8947684211789468</v>
      </c>
      <c r="HP177" s="77"/>
      <c r="HQ177" s="57"/>
      <c r="HR177" s="57"/>
      <c r="HS177" s="57"/>
      <c r="HT177" s="8">
        <f t="shared" si="165"/>
        <v>8.5526657896105238</v>
      </c>
      <c r="HU177" s="57"/>
      <c r="HV177" s="57"/>
      <c r="HW177" s="57"/>
      <c r="HX177" s="57"/>
      <c r="HY177" s="57"/>
      <c r="HZ177" s="57"/>
    </row>
    <row r="178" spans="1:234" x14ac:dyDescent="0.25">
      <c r="A178" s="2">
        <f t="shared" si="166"/>
        <v>52500</v>
      </c>
      <c r="B178" s="2">
        <f t="shared" si="120"/>
        <v>14.583333333333334</v>
      </c>
      <c r="C178" s="2">
        <v>0.1</v>
      </c>
      <c r="D178" s="2">
        <f t="shared" si="121"/>
        <v>1E-4</v>
      </c>
      <c r="E178" s="2">
        <f t="shared" si="122"/>
        <v>0.98684605264736835</v>
      </c>
      <c r="F178" s="79"/>
      <c r="W178" s="2">
        <f t="shared" si="167"/>
        <v>52500</v>
      </c>
      <c r="X178" s="2">
        <f t="shared" si="123"/>
        <v>14.583333333333334</v>
      </c>
      <c r="Y178" s="2">
        <v>0.6</v>
      </c>
      <c r="Z178" s="2">
        <f t="shared" si="124"/>
        <v>5.9999999999999995E-4</v>
      </c>
      <c r="AA178" s="2">
        <f t="shared" si="125"/>
        <v>4.93152657542137</v>
      </c>
      <c r="AB178" s="79"/>
      <c r="AC178" s="44"/>
      <c r="AD178" s="44"/>
      <c r="AE178" s="44"/>
      <c r="AF178" s="44"/>
      <c r="AG178" s="44"/>
      <c r="AH178" s="44"/>
      <c r="AI178" s="44"/>
      <c r="AJ178" s="44"/>
      <c r="AQ178" s="2">
        <f t="shared" si="168"/>
        <v>52500</v>
      </c>
      <c r="AR178" s="2">
        <f t="shared" si="126"/>
        <v>14.583333333333334</v>
      </c>
      <c r="AS178" s="2">
        <v>0</v>
      </c>
      <c r="AT178" s="2">
        <f t="shared" si="127"/>
        <v>0</v>
      </c>
      <c r="AU178" s="2">
        <f t="shared" si="128"/>
        <v>0</v>
      </c>
      <c r="AV178" s="77"/>
      <c r="BC178" s="2">
        <f t="shared" si="169"/>
        <v>52500</v>
      </c>
      <c r="BD178" s="2">
        <f t="shared" si="129"/>
        <v>14.583333333333334</v>
      </c>
      <c r="BE178" s="2">
        <v>0</v>
      </c>
      <c r="BF178" s="2">
        <f t="shared" si="130"/>
        <v>0</v>
      </c>
      <c r="BG178" s="2">
        <f t="shared" si="131"/>
        <v>0</v>
      </c>
      <c r="BH178" s="77"/>
      <c r="BP178" s="2">
        <f t="shared" si="170"/>
        <v>52500</v>
      </c>
      <c r="BQ178" s="2">
        <f t="shared" si="132"/>
        <v>14.583333333333334</v>
      </c>
      <c r="BR178" s="2">
        <v>0</v>
      </c>
      <c r="BS178" s="2">
        <f t="shared" si="133"/>
        <v>0</v>
      </c>
      <c r="BT178" s="2">
        <f t="shared" si="134"/>
        <v>0</v>
      </c>
      <c r="BU178" s="77"/>
      <c r="BY178" s="8">
        <f t="shared" si="135"/>
        <v>0</v>
      </c>
      <c r="CL178" s="2">
        <f t="shared" si="171"/>
        <v>52500</v>
      </c>
      <c r="CM178" s="2">
        <f t="shared" si="136"/>
        <v>14.583333333333334</v>
      </c>
      <c r="CN178" s="2">
        <v>0.2</v>
      </c>
      <c r="CO178" s="2">
        <f t="shared" si="137"/>
        <v>2.0000000000000001E-4</v>
      </c>
      <c r="CP178" s="2">
        <f t="shared" si="138"/>
        <v>1.9736921052947367</v>
      </c>
      <c r="CQ178" s="77"/>
      <c r="CR178" s="52"/>
      <c r="CS178" s="52"/>
      <c r="CT178" s="52"/>
      <c r="CU178" s="52"/>
      <c r="CV178" s="52"/>
      <c r="CW178" s="52"/>
      <c r="CX178" s="2">
        <f t="shared" si="172"/>
        <v>52500</v>
      </c>
      <c r="CY178" s="2">
        <f t="shared" si="139"/>
        <v>14.583333333333334</v>
      </c>
      <c r="CZ178" s="2">
        <v>0.3</v>
      </c>
      <c r="DA178" s="2">
        <f t="shared" si="140"/>
        <v>2.9999999999999997E-4</v>
      </c>
      <c r="DB178" s="2">
        <f t="shared" si="141"/>
        <v>2.9605381579421048</v>
      </c>
      <c r="DC178" s="77"/>
      <c r="DD178" s="52"/>
      <c r="DE178" s="52"/>
      <c r="DF178" s="52"/>
      <c r="DG178" s="52"/>
      <c r="DH178" s="52"/>
      <c r="DI178" s="52"/>
      <c r="DJ178" s="52"/>
      <c r="DK178" s="2">
        <f t="shared" si="173"/>
        <v>52500</v>
      </c>
      <c r="DL178" s="2">
        <f t="shared" si="142"/>
        <v>14.583333333333334</v>
      </c>
      <c r="DM178" s="2">
        <v>0</v>
      </c>
      <c r="DN178" s="2">
        <f t="shared" si="143"/>
        <v>0</v>
      </c>
      <c r="DO178" s="2">
        <f t="shared" si="144"/>
        <v>0</v>
      </c>
      <c r="DP178" s="77"/>
      <c r="DQ178" s="52"/>
      <c r="DR178" s="52"/>
      <c r="DS178" s="52"/>
      <c r="DT178" s="8">
        <f t="shared" si="145"/>
        <v>1.6447434210789471</v>
      </c>
      <c r="DU178" s="52"/>
      <c r="DV178" s="52"/>
      <c r="DW178" s="52"/>
      <c r="DX178" s="52"/>
      <c r="DY178" s="52"/>
      <c r="DZ178" s="52"/>
      <c r="ER178" s="2">
        <f t="shared" si="174"/>
        <v>52500</v>
      </c>
      <c r="ES178" s="2">
        <f t="shared" si="146"/>
        <v>14.583333333333334</v>
      </c>
      <c r="ET178" s="2">
        <v>0.6</v>
      </c>
      <c r="EU178" s="2">
        <f t="shared" si="147"/>
        <v>5.9999999999999995E-4</v>
      </c>
      <c r="EV178" s="2">
        <f t="shared" si="148"/>
        <v>5.9210763158842097</v>
      </c>
      <c r="EW178" s="77"/>
      <c r="EX178" s="57"/>
      <c r="EY178" s="57"/>
      <c r="EZ178" s="57"/>
      <c r="FA178" s="57"/>
      <c r="FB178" s="57"/>
      <c r="FC178" s="57"/>
      <c r="FD178" s="2">
        <f t="shared" si="175"/>
        <v>52500</v>
      </c>
      <c r="FE178" s="2">
        <f t="shared" si="149"/>
        <v>14.583333333333334</v>
      </c>
      <c r="FF178" s="2">
        <v>0.6</v>
      </c>
      <c r="FG178" s="2">
        <f t="shared" si="150"/>
        <v>5.9999999999999995E-4</v>
      </c>
      <c r="FH178" s="2">
        <f t="shared" si="151"/>
        <v>5.9210763158842097</v>
      </c>
      <c r="FI178" s="77"/>
      <c r="FJ178" s="57"/>
      <c r="FK178" s="57"/>
      <c r="FL178" s="57"/>
      <c r="FM178" s="57"/>
      <c r="FN178" s="57"/>
      <c r="FO178" s="57"/>
      <c r="FP178" s="57"/>
      <c r="FQ178" s="2">
        <f t="shared" si="176"/>
        <v>52500</v>
      </c>
      <c r="FR178" s="2">
        <f t="shared" si="152"/>
        <v>14.583333333333334</v>
      </c>
      <c r="FS178" s="2">
        <v>0.8</v>
      </c>
      <c r="FT178" s="2">
        <f t="shared" si="153"/>
        <v>8.0000000000000004E-4</v>
      </c>
      <c r="FU178" s="2">
        <f t="shared" si="154"/>
        <v>7.8947684211789468</v>
      </c>
      <c r="FV178" s="77"/>
      <c r="FZ178" s="8">
        <f t="shared" si="155"/>
        <v>6.5789736843157884</v>
      </c>
      <c r="GA178" s="57"/>
      <c r="GB178" s="57"/>
      <c r="GC178" s="57"/>
      <c r="GD178" s="57"/>
      <c r="GE178" s="57"/>
      <c r="GG178" s="57"/>
      <c r="GH178" s="57"/>
      <c r="GI178" s="57"/>
      <c r="GJ178" s="57"/>
      <c r="GK178" s="57"/>
      <c r="GL178" s="2">
        <f t="shared" si="177"/>
        <v>52500</v>
      </c>
      <c r="GM178" s="2">
        <f t="shared" si="156"/>
        <v>14.583333333333334</v>
      </c>
      <c r="GN178" s="2">
        <v>1.1000000000000001</v>
      </c>
      <c r="GO178" s="2">
        <f t="shared" si="157"/>
        <v>1.1000000000000001E-3</v>
      </c>
      <c r="GP178" s="2">
        <f t="shared" si="158"/>
        <v>10.855306579121052</v>
      </c>
      <c r="GQ178" s="77"/>
      <c r="GR178" s="57"/>
      <c r="GS178" s="57"/>
      <c r="GT178" s="57"/>
      <c r="GU178" s="57"/>
      <c r="GV178" s="57"/>
      <c r="GW178" s="57"/>
      <c r="GX178" s="2">
        <f t="shared" si="178"/>
        <v>52500</v>
      </c>
      <c r="GY178" s="2">
        <f t="shared" si="159"/>
        <v>14.583333333333334</v>
      </c>
      <c r="GZ178" s="2">
        <v>1</v>
      </c>
      <c r="HA178" s="2">
        <f t="shared" si="160"/>
        <v>1E-3</v>
      </c>
      <c r="HB178" s="2">
        <f t="shared" si="161"/>
        <v>9.8684605264736831</v>
      </c>
      <c r="HC178" s="77"/>
      <c r="HD178" s="57"/>
      <c r="HE178" s="57"/>
      <c r="HF178" s="57"/>
      <c r="HG178" s="57"/>
      <c r="HH178" s="57"/>
      <c r="HI178" s="57"/>
      <c r="HJ178" s="57"/>
      <c r="HK178" s="2">
        <f t="shared" si="179"/>
        <v>52500</v>
      </c>
      <c r="HL178" s="2">
        <f t="shared" si="162"/>
        <v>14.583333333333334</v>
      </c>
      <c r="HM178" s="2">
        <v>1</v>
      </c>
      <c r="HN178" s="2">
        <f t="shared" si="163"/>
        <v>1E-3</v>
      </c>
      <c r="HO178" s="2">
        <f t="shared" si="164"/>
        <v>9.8684605264736831</v>
      </c>
      <c r="HP178" s="77"/>
      <c r="HQ178" s="57"/>
      <c r="HR178" s="57"/>
      <c r="HS178" s="57"/>
      <c r="HT178" s="8">
        <f t="shared" si="165"/>
        <v>10.197409210689473</v>
      </c>
      <c r="HU178" s="57"/>
      <c r="HV178" s="57"/>
      <c r="HW178" s="57"/>
      <c r="HX178" s="57"/>
      <c r="HY178" s="57"/>
      <c r="HZ178" s="57"/>
    </row>
    <row r="179" spans="1:234" x14ac:dyDescent="0.25">
      <c r="A179" s="2">
        <f t="shared" si="166"/>
        <v>52800</v>
      </c>
      <c r="B179" s="2">
        <f t="shared" si="120"/>
        <v>14.666666666666666</v>
      </c>
      <c r="C179" s="2">
        <v>0.2</v>
      </c>
      <c r="D179" s="2">
        <f t="shared" si="121"/>
        <v>2.0000000000000001E-4</v>
      </c>
      <c r="E179" s="2">
        <f t="shared" si="122"/>
        <v>1.9736921052947367</v>
      </c>
      <c r="F179" s="79"/>
      <c r="W179" s="2">
        <f t="shared" si="167"/>
        <v>52800</v>
      </c>
      <c r="X179" s="2">
        <f t="shared" si="123"/>
        <v>14.666666666666666</v>
      </c>
      <c r="Y179" s="2">
        <v>0.7</v>
      </c>
      <c r="Z179" s="2">
        <f t="shared" si="124"/>
        <v>6.9999999999999999E-4</v>
      </c>
      <c r="AA179" s="2">
        <f t="shared" si="125"/>
        <v>5.7534476713249321</v>
      </c>
      <c r="AB179" s="79"/>
      <c r="AC179" s="44"/>
      <c r="AD179" s="44"/>
      <c r="AE179" s="44"/>
      <c r="AF179" s="44"/>
      <c r="AG179" s="44"/>
      <c r="AH179" s="44"/>
      <c r="AI179" s="44"/>
      <c r="AJ179" s="44"/>
      <c r="AQ179" s="2">
        <f t="shared" si="168"/>
        <v>52800</v>
      </c>
      <c r="AR179" s="2">
        <f t="shared" si="126"/>
        <v>14.666666666666666</v>
      </c>
      <c r="AS179" s="2">
        <v>0</v>
      </c>
      <c r="AT179" s="2">
        <f t="shared" si="127"/>
        <v>0</v>
      </c>
      <c r="AU179" s="2">
        <f t="shared" si="128"/>
        <v>0</v>
      </c>
      <c r="AV179" s="77"/>
      <c r="BC179" s="2">
        <f t="shared" si="169"/>
        <v>52800</v>
      </c>
      <c r="BD179" s="2">
        <f t="shared" si="129"/>
        <v>14.666666666666666</v>
      </c>
      <c r="BE179" s="2">
        <v>0</v>
      </c>
      <c r="BF179" s="2">
        <v>0</v>
      </c>
      <c r="BG179" s="2">
        <f t="shared" si="131"/>
        <v>0</v>
      </c>
      <c r="BH179" s="77"/>
      <c r="BP179" s="2">
        <f t="shared" si="170"/>
        <v>52800</v>
      </c>
      <c r="BQ179" s="2">
        <f t="shared" si="132"/>
        <v>14.666666666666666</v>
      </c>
      <c r="BR179" s="2">
        <v>0</v>
      </c>
      <c r="BS179" s="2">
        <v>0</v>
      </c>
      <c r="BT179" s="2">
        <f t="shared" si="134"/>
        <v>0</v>
      </c>
      <c r="BU179" s="77"/>
      <c r="BY179" s="8">
        <f t="shared" si="135"/>
        <v>0</v>
      </c>
      <c r="CL179" s="2">
        <f t="shared" si="171"/>
        <v>52800</v>
      </c>
      <c r="CM179" s="2">
        <f t="shared" si="136"/>
        <v>14.666666666666666</v>
      </c>
      <c r="CN179" s="2">
        <v>0.3</v>
      </c>
      <c r="CO179" s="2">
        <f t="shared" si="137"/>
        <v>2.9999999999999997E-4</v>
      </c>
      <c r="CP179" s="2">
        <f t="shared" si="138"/>
        <v>2.9605381579421048</v>
      </c>
      <c r="CQ179" s="77"/>
      <c r="CR179" s="52"/>
      <c r="CS179" s="52"/>
      <c r="CT179" s="52"/>
      <c r="CU179" s="52"/>
      <c r="CV179" s="52"/>
      <c r="CW179" s="52"/>
      <c r="CX179" s="2">
        <f t="shared" si="172"/>
        <v>52800</v>
      </c>
      <c r="CY179" s="2">
        <f t="shared" si="139"/>
        <v>14.666666666666666</v>
      </c>
      <c r="CZ179" s="2">
        <v>0.6</v>
      </c>
      <c r="DA179" s="2">
        <f t="shared" si="140"/>
        <v>5.9999999999999995E-4</v>
      </c>
      <c r="DB179" s="2">
        <f t="shared" si="141"/>
        <v>5.9210763158842097</v>
      </c>
      <c r="DC179" s="77"/>
      <c r="DD179" s="52"/>
      <c r="DE179" s="52"/>
      <c r="DF179" s="52"/>
      <c r="DG179" s="52"/>
      <c r="DH179" s="52"/>
      <c r="DI179" s="52"/>
      <c r="DJ179" s="52"/>
      <c r="DK179" s="2">
        <f t="shared" si="173"/>
        <v>52800</v>
      </c>
      <c r="DL179" s="2">
        <f t="shared" si="142"/>
        <v>14.666666666666666</v>
      </c>
      <c r="DM179" s="2">
        <v>0</v>
      </c>
      <c r="DN179" s="2">
        <v>0</v>
      </c>
      <c r="DO179" s="2">
        <f t="shared" si="144"/>
        <v>0</v>
      </c>
      <c r="DP179" s="77"/>
      <c r="DQ179" s="52"/>
      <c r="DR179" s="52"/>
      <c r="DS179" s="52"/>
      <c r="DT179" s="8">
        <f t="shared" si="145"/>
        <v>2.9605381579421048</v>
      </c>
      <c r="DU179" s="52"/>
      <c r="DV179" s="52"/>
      <c r="DW179" s="52"/>
      <c r="DX179" s="52"/>
      <c r="DY179" s="52"/>
      <c r="DZ179" s="52"/>
      <c r="ER179" s="2">
        <f t="shared" si="174"/>
        <v>52800</v>
      </c>
      <c r="ES179" s="2">
        <f t="shared" si="146"/>
        <v>14.666666666666666</v>
      </c>
      <c r="ET179" s="2">
        <v>0.7</v>
      </c>
      <c r="EU179" s="2">
        <f t="shared" si="147"/>
        <v>6.9999999999999999E-4</v>
      </c>
      <c r="EV179" s="2">
        <f t="shared" si="148"/>
        <v>6.9079223685315778</v>
      </c>
      <c r="EW179" s="77"/>
      <c r="EX179" s="57"/>
      <c r="EY179" s="57"/>
      <c r="EZ179" s="57"/>
      <c r="FA179" s="57"/>
      <c r="FB179" s="57"/>
      <c r="FC179" s="57"/>
      <c r="FD179" s="2">
        <f t="shared" si="175"/>
        <v>52800</v>
      </c>
      <c r="FE179" s="2">
        <f t="shared" si="149"/>
        <v>14.666666666666666</v>
      </c>
      <c r="FF179" s="2">
        <v>0.7</v>
      </c>
      <c r="FG179" s="2">
        <f t="shared" si="150"/>
        <v>6.9999999999999999E-4</v>
      </c>
      <c r="FH179" s="2">
        <f t="shared" si="151"/>
        <v>6.9079223685315778</v>
      </c>
      <c r="FI179" s="77"/>
      <c r="FJ179" s="57"/>
      <c r="FK179" s="57"/>
      <c r="FL179" s="57"/>
      <c r="FM179" s="57"/>
      <c r="FN179" s="57"/>
      <c r="FO179" s="57"/>
      <c r="FP179" s="57"/>
      <c r="FQ179" s="2">
        <f t="shared" si="176"/>
        <v>52800</v>
      </c>
      <c r="FR179" s="2">
        <f t="shared" si="152"/>
        <v>14.666666666666666</v>
      </c>
      <c r="FS179" s="2">
        <v>0.8</v>
      </c>
      <c r="FT179" s="2">
        <f t="shared" si="153"/>
        <v>8.0000000000000004E-4</v>
      </c>
      <c r="FU179" s="2">
        <f t="shared" si="154"/>
        <v>7.8947684211789468</v>
      </c>
      <c r="FV179" s="77"/>
      <c r="FZ179" s="8">
        <f t="shared" si="155"/>
        <v>7.2368710527473681</v>
      </c>
      <c r="GA179" s="57"/>
      <c r="GB179" s="57"/>
      <c r="GC179" s="57"/>
      <c r="GD179" s="57"/>
      <c r="GE179" s="57"/>
      <c r="GG179" s="57"/>
      <c r="GH179" s="57"/>
      <c r="GI179" s="57"/>
      <c r="GJ179" s="57"/>
      <c r="GK179" s="57"/>
      <c r="GL179" s="2">
        <f t="shared" si="177"/>
        <v>52800</v>
      </c>
      <c r="GM179" s="2">
        <f t="shared" si="156"/>
        <v>14.666666666666666</v>
      </c>
      <c r="GN179" s="2">
        <v>1.1000000000000001</v>
      </c>
      <c r="GO179" s="2">
        <f t="shared" si="157"/>
        <v>1.1000000000000001E-3</v>
      </c>
      <c r="GP179" s="2">
        <f t="shared" si="158"/>
        <v>10.855306579121052</v>
      </c>
      <c r="GQ179" s="77"/>
      <c r="GR179" s="57"/>
      <c r="GS179" s="57"/>
      <c r="GT179" s="57"/>
      <c r="GU179" s="57"/>
      <c r="GV179" s="57"/>
      <c r="GW179" s="57"/>
      <c r="GX179" s="2">
        <f t="shared" si="178"/>
        <v>52800</v>
      </c>
      <c r="GY179" s="2">
        <f t="shared" si="159"/>
        <v>14.666666666666666</v>
      </c>
      <c r="GZ179" s="2">
        <v>1.1000000000000001</v>
      </c>
      <c r="HA179" s="2">
        <f t="shared" si="160"/>
        <v>1.1000000000000001E-3</v>
      </c>
      <c r="HB179" s="2">
        <f t="shared" si="161"/>
        <v>10.855306579121052</v>
      </c>
      <c r="HC179" s="77"/>
      <c r="HD179" s="57"/>
      <c r="HE179" s="57"/>
      <c r="HF179" s="57"/>
      <c r="HG179" s="57"/>
      <c r="HH179" s="57"/>
      <c r="HI179" s="57"/>
      <c r="HJ179" s="57"/>
      <c r="HK179" s="2">
        <f t="shared" si="179"/>
        <v>52800</v>
      </c>
      <c r="HL179" s="2">
        <f t="shared" si="162"/>
        <v>14.666666666666666</v>
      </c>
      <c r="HM179" s="2">
        <v>1.1000000000000001</v>
      </c>
      <c r="HN179" s="2">
        <v>0</v>
      </c>
      <c r="HO179" s="2">
        <f t="shared" si="164"/>
        <v>0</v>
      </c>
      <c r="HP179" s="77"/>
      <c r="HQ179" s="57"/>
      <c r="HR179" s="57"/>
      <c r="HS179" s="57"/>
      <c r="HT179" s="8">
        <f t="shared" si="165"/>
        <v>7.2368710527473681</v>
      </c>
      <c r="HU179" s="57"/>
      <c r="HV179" s="57"/>
      <c r="HW179" s="57"/>
      <c r="HX179" s="57"/>
      <c r="HY179" s="57"/>
      <c r="HZ179" s="57"/>
    </row>
    <row r="180" spans="1:234" x14ac:dyDescent="0.25">
      <c r="A180" s="2">
        <f t="shared" si="166"/>
        <v>53100</v>
      </c>
      <c r="B180" s="2">
        <f t="shared" si="120"/>
        <v>14.75</v>
      </c>
      <c r="C180" s="2">
        <v>0.2</v>
      </c>
      <c r="D180" s="2">
        <f t="shared" si="121"/>
        <v>2.0000000000000001E-4</v>
      </c>
      <c r="E180" s="2">
        <f t="shared" si="122"/>
        <v>1.9736921052947367</v>
      </c>
      <c r="F180" s="79"/>
      <c r="W180" s="2">
        <f t="shared" si="167"/>
        <v>53100</v>
      </c>
      <c r="X180" s="2">
        <f t="shared" si="123"/>
        <v>14.75</v>
      </c>
      <c r="Y180" s="2">
        <v>0.8</v>
      </c>
      <c r="Z180" s="2">
        <f t="shared" si="124"/>
        <v>8.0000000000000004E-4</v>
      </c>
      <c r="AA180" s="2">
        <f t="shared" si="125"/>
        <v>6.5753687672284942</v>
      </c>
      <c r="AB180" s="79"/>
      <c r="AC180" s="44"/>
      <c r="AD180" s="44"/>
      <c r="AE180" s="44"/>
      <c r="AF180" s="44"/>
      <c r="AG180" s="44"/>
      <c r="AH180" s="44"/>
      <c r="AI180" s="44"/>
      <c r="AJ180" s="44"/>
      <c r="AQ180" s="2">
        <f t="shared" si="168"/>
        <v>53100</v>
      </c>
      <c r="AR180" s="2">
        <f t="shared" si="126"/>
        <v>14.75</v>
      </c>
      <c r="AS180" s="2">
        <v>0</v>
      </c>
      <c r="AT180" s="2">
        <f t="shared" si="127"/>
        <v>0</v>
      </c>
      <c r="AU180" s="2">
        <f t="shared" si="128"/>
        <v>0</v>
      </c>
      <c r="AV180" s="77"/>
      <c r="BC180" s="2">
        <f t="shared" si="169"/>
        <v>53100</v>
      </c>
      <c r="BD180" s="2">
        <f t="shared" si="129"/>
        <v>14.75</v>
      </c>
      <c r="BE180" s="2">
        <v>0</v>
      </c>
      <c r="BF180" s="2">
        <f t="shared" si="130"/>
        <v>0</v>
      </c>
      <c r="BG180" s="2">
        <f t="shared" si="131"/>
        <v>0</v>
      </c>
      <c r="BH180" s="77"/>
      <c r="BP180" s="2">
        <f t="shared" si="170"/>
        <v>53100</v>
      </c>
      <c r="BQ180" s="2">
        <f t="shared" si="132"/>
        <v>14.75</v>
      </c>
      <c r="BR180" s="2">
        <v>0</v>
      </c>
      <c r="BS180" s="2">
        <f>BR180/1000</f>
        <v>0</v>
      </c>
      <c r="BT180" s="2">
        <f t="shared" si="134"/>
        <v>0</v>
      </c>
      <c r="BU180" s="77"/>
      <c r="BY180" s="8">
        <f t="shared" si="135"/>
        <v>0</v>
      </c>
      <c r="CL180" s="2">
        <f t="shared" si="171"/>
        <v>53100</v>
      </c>
      <c r="CM180" s="2">
        <f t="shared" si="136"/>
        <v>14.75</v>
      </c>
      <c r="CN180" s="2">
        <v>0.4</v>
      </c>
      <c r="CO180" s="2">
        <f t="shared" si="137"/>
        <v>4.0000000000000002E-4</v>
      </c>
      <c r="CP180" s="2">
        <f t="shared" si="138"/>
        <v>3.9473842105894734</v>
      </c>
      <c r="CQ180" s="77"/>
      <c r="CR180" s="52"/>
      <c r="CS180" s="52"/>
      <c r="CT180" s="52"/>
      <c r="CU180" s="52"/>
      <c r="CV180" s="52"/>
      <c r="CW180" s="52"/>
      <c r="CX180" s="2">
        <f t="shared" si="172"/>
        <v>53100</v>
      </c>
      <c r="CY180" s="2">
        <f t="shared" si="139"/>
        <v>14.75</v>
      </c>
      <c r="CZ180" s="2">
        <v>0.9</v>
      </c>
      <c r="DA180" s="2">
        <f t="shared" si="140"/>
        <v>8.9999999999999998E-4</v>
      </c>
      <c r="DB180" s="2">
        <f t="shared" si="141"/>
        <v>8.8816144738263141</v>
      </c>
      <c r="DC180" s="77"/>
      <c r="DD180" s="52"/>
      <c r="DE180" s="52"/>
      <c r="DF180" s="52"/>
      <c r="DG180" s="52"/>
      <c r="DH180" s="52"/>
      <c r="DI180" s="52"/>
      <c r="DJ180" s="52"/>
      <c r="DK180" s="2">
        <f t="shared" si="173"/>
        <v>53100</v>
      </c>
      <c r="DL180" s="2">
        <f t="shared" si="142"/>
        <v>14.75</v>
      </c>
      <c r="DM180" s="2">
        <v>0</v>
      </c>
      <c r="DN180" s="2">
        <f>DM180/1000</f>
        <v>0</v>
      </c>
      <c r="DO180" s="2">
        <f t="shared" si="144"/>
        <v>0</v>
      </c>
      <c r="DP180" s="77"/>
      <c r="DQ180" s="52"/>
      <c r="DR180" s="52"/>
      <c r="DS180" s="52"/>
      <c r="DT180" s="8">
        <f t="shared" si="145"/>
        <v>4.2763328948052619</v>
      </c>
      <c r="DU180" s="52"/>
      <c r="DV180" s="52"/>
      <c r="DW180" s="52"/>
      <c r="DX180" s="52"/>
      <c r="DY180" s="52"/>
      <c r="DZ180" s="52"/>
      <c r="ER180" s="2">
        <f t="shared" si="174"/>
        <v>53100</v>
      </c>
      <c r="ES180" s="2">
        <f t="shared" si="146"/>
        <v>14.75</v>
      </c>
      <c r="ET180" s="2">
        <v>0.7</v>
      </c>
      <c r="EU180" s="2">
        <f t="shared" si="147"/>
        <v>6.9999999999999999E-4</v>
      </c>
      <c r="EV180" s="2">
        <f t="shared" si="148"/>
        <v>6.9079223685315778</v>
      </c>
      <c r="EW180" s="77"/>
      <c r="EX180" s="57"/>
      <c r="EY180" s="57"/>
      <c r="EZ180" s="57"/>
      <c r="FA180" s="57"/>
      <c r="FB180" s="57"/>
      <c r="FC180" s="57"/>
      <c r="FD180" s="2">
        <f t="shared" si="175"/>
        <v>53100</v>
      </c>
      <c r="FE180" s="2">
        <f t="shared" si="149"/>
        <v>14.75</v>
      </c>
      <c r="FF180" s="2">
        <v>0.7</v>
      </c>
      <c r="FG180" s="2">
        <f t="shared" si="150"/>
        <v>6.9999999999999999E-4</v>
      </c>
      <c r="FH180" s="2">
        <f t="shared" si="151"/>
        <v>6.9079223685315778</v>
      </c>
      <c r="FI180" s="77"/>
      <c r="FJ180" s="57"/>
      <c r="FK180" s="57"/>
      <c r="FL180" s="57"/>
      <c r="FM180" s="57"/>
      <c r="FN180" s="57"/>
      <c r="FO180" s="57"/>
      <c r="FP180" s="57"/>
      <c r="FQ180" s="2">
        <f t="shared" si="176"/>
        <v>53100</v>
      </c>
      <c r="FR180" s="2">
        <f t="shared" si="152"/>
        <v>14.75</v>
      </c>
      <c r="FS180" s="2">
        <v>0.8</v>
      </c>
      <c r="FT180" s="2">
        <f t="shared" si="153"/>
        <v>8.0000000000000004E-4</v>
      </c>
      <c r="FU180" s="2">
        <f t="shared" si="154"/>
        <v>7.8947684211789468</v>
      </c>
      <c r="FV180" s="77"/>
      <c r="FZ180" s="8">
        <f t="shared" si="155"/>
        <v>7.2368710527473681</v>
      </c>
      <c r="GA180" s="57"/>
      <c r="GB180" s="57"/>
      <c r="GC180" s="57"/>
      <c r="GD180" s="57"/>
      <c r="GE180" s="57"/>
      <c r="GG180" s="57"/>
      <c r="GH180" s="57"/>
      <c r="GI180" s="57"/>
      <c r="GJ180" s="57"/>
      <c r="GK180" s="57"/>
      <c r="GL180" s="2">
        <f t="shared" si="177"/>
        <v>53100</v>
      </c>
      <c r="GM180" s="2">
        <f t="shared" si="156"/>
        <v>14.75</v>
      </c>
      <c r="GN180" s="2">
        <v>1.1000000000000001</v>
      </c>
      <c r="GO180" s="2">
        <f t="shared" si="157"/>
        <v>1.1000000000000001E-3</v>
      </c>
      <c r="GP180" s="2">
        <f t="shared" si="158"/>
        <v>10.855306579121052</v>
      </c>
      <c r="GQ180" s="77"/>
      <c r="GR180" s="57"/>
      <c r="GS180" s="57"/>
      <c r="GT180" s="57"/>
      <c r="GU180" s="57"/>
      <c r="GV180" s="57"/>
      <c r="GW180" s="57"/>
      <c r="GX180" s="2">
        <f t="shared" si="178"/>
        <v>53100</v>
      </c>
      <c r="GY180" s="2">
        <f t="shared" si="159"/>
        <v>14.75</v>
      </c>
      <c r="GZ180" s="2">
        <v>1.1000000000000001</v>
      </c>
      <c r="HA180" s="2">
        <f t="shared" si="160"/>
        <v>1.1000000000000001E-3</v>
      </c>
      <c r="HB180" s="2">
        <f t="shared" si="161"/>
        <v>10.855306579121052</v>
      </c>
      <c r="HC180" s="77"/>
      <c r="HD180" s="57"/>
      <c r="HE180" s="57"/>
      <c r="HF180" s="57"/>
      <c r="HG180" s="57"/>
      <c r="HH180" s="57"/>
      <c r="HI180" s="57"/>
      <c r="HJ180" s="57"/>
      <c r="HK180" s="2">
        <f t="shared" si="179"/>
        <v>53100</v>
      </c>
      <c r="HL180" s="2">
        <f t="shared" si="162"/>
        <v>14.75</v>
      </c>
      <c r="HM180" s="2">
        <v>1.1000000000000001</v>
      </c>
      <c r="HN180" s="2">
        <f>HM180/1000</f>
        <v>1.1000000000000001E-3</v>
      </c>
      <c r="HO180" s="2">
        <f t="shared" si="164"/>
        <v>10.855306579121052</v>
      </c>
      <c r="HP180" s="77"/>
      <c r="HQ180" s="57"/>
      <c r="HR180" s="57"/>
      <c r="HS180" s="57"/>
      <c r="HT180" s="8">
        <f t="shared" si="165"/>
        <v>10.855306579121054</v>
      </c>
      <c r="HU180" s="57"/>
      <c r="HV180" s="57"/>
      <c r="HW180" s="57"/>
      <c r="HX180" s="57"/>
      <c r="HY180" s="57"/>
      <c r="HZ180" s="57"/>
    </row>
    <row r="181" spans="1:234" x14ac:dyDescent="0.25">
      <c r="A181" s="2">
        <f t="shared" si="166"/>
        <v>53400</v>
      </c>
      <c r="B181" s="2">
        <f t="shared" si="120"/>
        <v>14.833333333333334</v>
      </c>
      <c r="C181" s="2">
        <v>0.2</v>
      </c>
      <c r="D181" s="2">
        <f t="shared" si="121"/>
        <v>2.0000000000000001E-4</v>
      </c>
      <c r="E181" s="2">
        <f t="shared" si="122"/>
        <v>1.9736921052947367</v>
      </c>
      <c r="F181" s="65" t="s">
        <v>4</v>
      </c>
      <c r="W181" s="2">
        <f t="shared" si="167"/>
        <v>53400</v>
      </c>
      <c r="X181" s="2">
        <f t="shared" si="123"/>
        <v>14.833333333333334</v>
      </c>
      <c r="Y181" s="2">
        <v>0.8</v>
      </c>
      <c r="Z181" s="2">
        <f t="shared" si="124"/>
        <v>8.0000000000000004E-4</v>
      </c>
      <c r="AA181" s="2">
        <f t="shared" si="125"/>
        <v>6.5753687672284942</v>
      </c>
      <c r="AB181" s="65" t="s">
        <v>4</v>
      </c>
      <c r="AC181" s="44"/>
      <c r="AD181" s="44"/>
      <c r="AE181" s="44"/>
      <c r="AF181" s="44"/>
      <c r="AG181" s="44"/>
      <c r="AH181" s="44"/>
      <c r="AI181" s="44"/>
      <c r="AJ181" s="44"/>
      <c r="AQ181" s="2">
        <f t="shared" si="168"/>
        <v>53400</v>
      </c>
      <c r="AR181" s="2">
        <f t="shared" si="126"/>
        <v>14.833333333333334</v>
      </c>
      <c r="AS181" s="2">
        <v>0.1</v>
      </c>
      <c r="AT181" s="2">
        <f t="shared" si="127"/>
        <v>1E-4</v>
      </c>
      <c r="AU181" s="2">
        <f t="shared" si="128"/>
        <v>0.98684605264736835</v>
      </c>
      <c r="AV181" s="77"/>
      <c r="BC181" s="2">
        <f t="shared" si="169"/>
        <v>53400</v>
      </c>
      <c r="BD181" s="2">
        <f t="shared" si="129"/>
        <v>14.833333333333334</v>
      </c>
      <c r="BE181" s="2">
        <v>0.1</v>
      </c>
      <c r="BF181" s="2">
        <v>0</v>
      </c>
      <c r="BG181" s="2">
        <f t="shared" si="131"/>
        <v>0</v>
      </c>
      <c r="BH181" s="77"/>
      <c r="BP181" s="2">
        <f t="shared" si="170"/>
        <v>53400</v>
      </c>
      <c r="BQ181" s="2">
        <f t="shared" si="132"/>
        <v>14.833333333333334</v>
      </c>
      <c r="BR181" s="2">
        <v>0</v>
      </c>
      <c r="BS181" s="2">
        <v>0</v>
      </c>
      <c r="BT181" s="2">
        <f t="shared" si="134"/>
        <v>0</v>
      </c>
      <c r="BU181" s="77"/>
      <c r="BY181" s="8">
        <f t="shared" si="135"/>
        <v>0.32894868421578943</v>
      </c>
      <c r="CL181" s="2">
        <f t="shared" si="171"/>
        <v>53400</v>
      </c>
      <c r="CM181" s="2">
        <f t="shared" si="136"/>
        <v>14.833333333333334</v>
      </c>
      <c r="CN181" s="2">
        <v>0.6</v>
      </c>
      <c r="CO181" s="2">
        <f t="shared" si="137"/>
        <v>5.9999999999999995E-4</v>
      </c>
      <c r="CP181" s="2">
        <f t="shared" si="138"/>
        <v>5.9210763158842097</v>
      </c>
      <c r="CQ181" s="77"/>
      <c r="CR181" s="52"/>
      <c r="CS181" s="52"/>
      <c r="CT181" s="52"/>
      <c r="CU181" s="52"/>
      <c r="CV181" s="52"/>
      <c r="CW181" s="52"/>
      <c r="CX181" s="2">
        <f t="shared" si="172"/>
        <v>53400</v>
      </c>
      <c r="CY181" s="2">
        <f t="shared" si="139"/>
        <v>14.833333333333334</v>
      </c>
      <c r="CZ181" s="2">
        <v>1</v>
      </c>
      <c r="DA181" s="2">
        <f t="shared" si="140"/>
        <v>1E-3</v>
      </c>
      <c r="DB181" s="2">
        <f t="shared" si="141"/>
        <v>9.8684605264736831</v>
      </c>
      <c r="DC181" s="77"/>
      <c r="DD181" s="52"/>
      <c r="DE181" s="52"/>
      <c r="DF181" s="52"/>
      <c r="DG181" s="52"/>
      <c r="DH181" s="52"/>
      <c r="DI181" s="52"/>
      <c r="DJ181" s="52"/>
      <c r="DK181" s="2">
        <f t="shared" si="173"/>
        <v>53400</v>
      </c>
      <c r="DL181" s="2">
        <f t="shared" si="142"/>
        <v>14.833333333333334</v>
      </c>
      <c r="DM181" s="2">
        <v>0.1</v>
      </c>
      <c r="DN181" s="2">
        <v>0</v>
      </c>
      <c r="DO181" s="2">
        <f t="shared" si="144"/>
        <v>0</v>
      </c>
      <c r="DP181" s="77"/>
      <c r="DQ181" s="52"/>
      <c r="DR181" s="52"/>
      <c r="DS181" s="52"/>
      <c r="DT181" s="8">
        <f t="shared" si="145"/>
        <v>5.2631789474526309</v>
      </c>
      <c r="DU181" s="52"/>
      <c r="DV181" s="52"/>
      <c r="DW181" s="52"/>
      <c r="DX181" s="52"/>
      <c r="DY181" s="52"/>
      <c r="DZ181" s="52"/>
      <c r="ER181" s="2">
        <f t="shared" si="174"/>
        <v>53400</v>
      </c>
      <c r="ES181" s="2">
        <f t="shared" si="146"/>
        <v>14.833333333333334</v>
      </c>
      <c r="ET181" s="2">
        <v>0.7</v>
      </c>
      <c r="EU181" s="2">
        <f t="shared" si="147"/>
        <v>6.9999999999999999E-4</v>
      </c>
      <c r="EV181" s="2">
        <f t="shared" si="148"/>
        <v>6.9079223685315778</v>
      </c>
      <c r="EW181" s="77"/>
      <c r="EX181" s="57"/>
      <c r="EY181" s="57"/>
      <c r="EZ181" s="57"/>
      <c r="FA181" s="57"/>
      <c r="FB181" s="57"/>
      <c r="FC181" s="57"/>
      <c r="FD181" s="2">
        <f t="shared" si="175"/>
        <v>53400</v>
      </c>
      <c r="FE181" s="2">
        <f t="shared" si="149"/>
        <v>14.833333333333334</v>
      </c>
      <c r="FF181" s="2">
        <v>0.7</v>
      </c>
      <c r="FG181" s="2">
        <f t="shared" si="150"/>
        <v>6.9999999999999999E-4</v>
      </c>
      <c r="FH181" s="2">
        <f t="shared" si="151"/>
        <v>6.9079223685315778</v>
      </c>
      <c r="FI181" s="77"/>
      <c r="FJ181" s="57"/>
      <c r="FK181" s="57"/>
      <c r="FL181" s="57"/>
      <c r="FM181" s="57"/>
      <c r="FN181" s="57"/>
      <c r="FO181" s="57"/>
      <c r="FP181" s="57"/>
      <c r="FQ181" s="2">
        <f t="shared" si="176"/>
        <v>53400</v>
      </c>
      <c r="FR181" s="2">
        <f t="shared" si="152"/>
        <v>14.833333333333334</v>
      </c>
      <c r="FS181" s="2">
        <v>0.8</v>
      </c>
      <c r="FT181" s="2">
        <f t="shared" si="153"/>
        <v>8.0000000000000004E-4</v>
      </c>
      <c r="FU181" s="2">
        <f t="shared" si="154"/>
        <v>7.8947684211789468</v>
      </c>
      <c r="FV181" s="77"/>
      <c r="FZ181" s="8">
        <f t="shared" si="155"/>
        <v>7.2368710527473681</v>
      </c>
      <c r="GA181" s="57"/>
      <c r="GB181" s="57"/>
      <c r="GC181" s="57"/>
      <c r="GD181" s="57"/>
      <c r="GE181" s="57"/>
      <c r="GG181" s="57"/>
      <c r="GH181" s="57"/>
      <c r="GI181" s="57"/>
      <c r="GJ181" s="57"/>
      <c r="GK181" s="57"/>
      <c r="GL181" s="2">
        <f t="shared" si="177"/>
        <v>53400</v>
      </c>
      <c r="GM181" s="2">
        <f t="shared" si="156"/>
        <v>14.833333333333334</v>
      </c>
      <c r="GN181" s="2">
        <v>1.2</v>
      </c>
      <c r="GO181" s="2">
        <f t="shared" si="157"/>
        <v>1.1999999999999999E-3</v>
      </c>
      <c r="GP181" s="2">
        <f t="shared" si="158"/>
        <v>11.842152631768419</v>
      </c>
      <c r="GQ181" s="77"/>
      <c r="GR181" s="57"/>
      <c r="GS181" s="57"/>
      <c r="GT181" s="57"/>
      <c r="GU181" s="57"/>
      <c r="GV181" s="57"/>
      <c r="GW181" s="57"/>
      <c r="GX181" s="2">
        <f t="shared" si="178"/>
        <v>53400</v>
      </c>
      <c r="GY181" s="2">
        <f t="shared" si="159"/>
        <v>14.833333333333334</v>
      </c>
      <c r="GZ181" s="2">
        <v>1.1000000000000001</v>
      </c>
      <c r="HA181" s="2">
        <f t="shared" si="160"/>
        <v>1.1000000000000001E-3</v>
      </c>
      <c r="HB181" s="2">
        <f t="shared" si="161"/>
        <v>10.855306579121052</v>
      </c>
      <c r="HC181" s="77"/>
      <c r="HD181" s="57"/>
      <c r="HE181" s="57"/>
      <c r="HF181" s="57"/>
      <c r="HG181" s="57"/>
      <c r="HH181" s="57"/>
      <c r="HI181" s="57"/>
      <c r="HJ181" s="57"/>
      <c r="HK181" s="2">
        <f t="shared" si="179"/>
        <v>53400</v>
      </c>
      <c r="HL181" s="2">
        <f t="shared" si="162"/>
        <v>14.833333333333334</v>
      </c>
      <c r="HM181" s="2">
        <v>1.2</v>
      </c>
      <c r="HN181" s="2">
        <v>0</v>
      </c>
      <c r="HO181" s="2">
        <f t="shared" si="164"/>
        <v>0</v>
      </c>
      <c r="HP181" s="77"/>
      <c r="HQ181" s="57"/>
      <c r="HR181" s="57"/>
      <c r="HS181" s="57"/>
      <c r="HT181" s="8">
        <f t="shared" si="165"/>
        <v>7.5658197369631566</v>
      </c>
      <c r="HU181" s="57"/>
      <c r="HV181" s="57"/>
      <c r="HW181" s="57"/>
      <c r="HX181" s="57"/>
      <c r="HY181" s="57"/>
      <c r="HZ181" s="57"/>
    </row>
    <row r="182" spans="1:234" x14ac:dyDescent="0.25">
      <c r="A182" s="2">
        <f t="shared" si="166"/>
        <v>53700</v>
      </c>
      <c r="B182" s="2">
        <f t="shared" si="120"/>
        <v>14.916666666666666</v>
      </c>
      <c r="C182" s="2">
        <v>0.3</v>
      </c>
      <c r="D182" s="2">
        <f t="shared" si="121"/>
        <v>2.9999999999999997E-4</v>
      </c>
      <c r="E182" s="2">
        <f t="shared" si="122"/>
        <v>2.9605381579421048</v>
      </c>
      <c r="F182" s="65"/>
      <c r="W182" s="2">
        <f t="shared" si="167"/>
        <v>53700</v>
      </c>
      <c r="X182" s="2">
        <f t="shared" si="123"/>
        <v>14.916666666666666</v>
      </c>
      <c r="Y182" s="2">
        <v>0.8</v>
      </c>
      <c r="Z182" s="2">
        <f t="shared" si="124"/>
        <v>8.0000000000000004E-4</v>
      </c>
      <c r="AA182" s="2">
        <f t="shared" si="125"/>
        <v>6.5753687672284942</v>
      </c>
      <c r="AB182" s="65"/>
      <c r="AC182" s="44"/>
      <c r="AD182" s="44"/>
      <c r="AE182" s="44"/>
      <c r="AF182" s="44"/>
      <c r="AG182" s="44"/>
      <c r="AH182" s="44"/>
      <c r="AI182" s="44"/>
      <c r="AJ182" s="44"/>
      <c r="AQ182" s="2">
        <f t="shared" si="168"/>
        <v>53700</v>
      </c>
      <c r="AR182" s="2">
        <f t="shared" si="126"/>
        <v>14.916666666666666</v>
      </c>
      <c r="AS182" s="2">
        <v>0</v>
      </c>
      <c r="AT182" s="2">
        <f t="shared" si="127"/>
        <v>0</v>
      </c>
      <c r="AU182" s="2">
        <f t="shared" si="128"/>
        <v>0</v>
      </c>
      <c r="AV182" s="77"/>
      <c r="BC182" s="2">
        <f t="shared" si="169"/>
        <v>53700</v>
      </c>
      <c r="BD182" s="2">
        <f t="shared" si="129"/>
        <v>14.916666666666666</v>
      </c>
      <c r="BE182" s="2">
        <v>0</v>
      </c>
      <c r="BF182" s="2">
        <f t="shared" si="130"/>
        <v>0</v>
      </c>
      <c r="BG182" s="2">
        <f t="shared" si="131"/>
        <v>0</v>
      </c>
      <c r="BH182" s="77"/>
      <c r="BP182" s="2">
        <f t="shared" si="170"/>
        <v>53700</v>
      </c>
      <c r="BQ182" s="2">
        <f t="shared" si="132"/>
        <v>14.916666666666666</v>
      </c>
      <c r="BR182" s="2">
        <v>0</v>
      </c>
      <c r="BS182" s="2">
        <f>BR182/1000</f>
        <v>0</v>
      </c>
      <c r="BT182" s="2">
        <f t="shared" si="134"/>
        <v>0</v>
      </c>
      <c r="BU182" s="77"/>
      <c r="BY182" s="8">
        <f t="shared" si="135"/>
        <v>0</v>
      </c>
      <c r="CL182" s="2">
        <f t="shared" si="171"/>
        <v>53700</v>
      </c>
      <c r="CM182" s="2">
        <f t="shared" si="136"/>
        <v>14.916666666666666</v>
      </c>
      <c r="CN182" s="2">
        <v>0.7</v>
      </c>
      <c r="CO182" s="2">
        <f t="shared" si="137"/>
        <v>6.9999999999999999E-4</v>
      </c>
      <c r="CP182" s="2">
        <f t="shared" si="138"/>
        <v>6.9079223685315778</v>
      </c>
      <c r="CQ182" s="77"/>
      <c r="CR182" s="52"/>
      <c r="CS182" s="52"/>
      <c r="CT182" s="52"/>
      <c r="CU182" s="52"/>
      <c r="CV182" s="52"/>
      <c r="CW182" s="52"/>
      <c r="CX182" s="2">
        <f t="shared" si="172"/>
        <v>53700</v>
      </c>
      <c r="CY182" s="2">
        <f t="shared" si="139"/>
        <v>14.916666666666666</v>
      </c>
      <c r="CZ182" s="2">
        <v>1</v>
      </c>
      <c r="DA182" s="2">
        <f t="shared" si="140"/>
        <v>1E-3</v>
      </c>
      <c r="DB182" s="2">
        <f t="shared" si="141"/>
        <v>9.8684605264736831</v>
      </c>
      <c r="DC182" s="77"/>
      <c r="DD182" s="52"/>
      <c r="DE182" s="52"/>
      <c r="DF182" s="52"/>
      <c r="DG182" s="52"/>
      <c r="DH182" s="52"/>
      <c r="DI182" s="52"/>
      <c r="DJ182" s="52"/>
      <c r="DK182" s="2">
        <f t="shared" si="173"/>
        <v>53700</v>
      </c>
      <c r="DL182" s="2">
        <f t="shared" si="142"/>
        <v>14.916666666666666</v>
      </c>
      <c r="DM182" s="2">
        <v>0</v>
      </c>
      <c r="DN182" s="2">
        <f>DM182/1000</f>
        <v>0</v>
      </c>
      <c r="DO182" s="2">
        <f t="shared" si="144"/>
        <v>0</v>
      </c>
      <c r="DP182" s="77"/>
      <c r="DQ182" s="52"/>
      <c r="DR182" s="52"/>
      <c r="DS182" s="52"/>
      <c r="DT182" s="8">
        <f t="shared" si="145"/>
        <v>5.5921276316684212</v>
      </c>
      <c r="DU182" s="52"/>
      <c r="DV182" s="52"/>
      <c r="DW182" s="52"/>
      <c r="DX182" s="52"/>
      <c r="DY182" s="52"/>
      <c r="DZ182" s="52"/>
      <c r="ER182" s="2">
        <f t="shared" si="174"/>
        <v>53700</v>
      </c>
      <c r="ES182" s="2">
        <f t="shared" si="146"/>
        <v>14.916666666666666</v>
      </c>
      <c r="ET182" s="2">
        <v>0.7</v>
      </c>
      <c r="EU182" s="2">
        <f t="shared" si="147"/>
        <v>6.9999999999999999E-4</v>
      </c>
      <c r="EV182" s="2">
        <f t="shared" si="148"/>
        <v>6.9079223685315778</v>
      </c>
      <c r="EW182" s="77"/>
      <c r="EX182" s="57"/>
      <c r="EY182" s="57"/>
      <c r="EZ182" s="57"/>
      <c r="FA182" s="57"/>
      <c r="FB182" s="57"/>
      <c r="FC182" s="57"/>
      <c r="FD182" s="2">
        <f t="shared" si="175"/>
        <v>53700</v>
      </c>
      <c r="FE182" s="2">
        <f t="shared" si="149"/>
        <v>14.916666666666666</v>
      </c>
      <c r="FF182" s="2">
        <v>0.7</v>
      </c>
      <c r="FG182" s="2">
        <f t="shared" si="150"/>
        <v>6.9999999999999999E-4</v>
      </c>
      <c r="FH182" s="2">
        <f t="shared" si="151"/>
        <v>6.9079223685315778</v>
      </c>
      <c r="FI182" s="77"/>
      <c r="FJ182" s="57"/>
      <c r="FK182" s="57"/>
      <c r="FL182" s="57"/>
      <c r="FM182" s="57"/>
      <c r="FN182" s="57"/>
      <c r="FO182" s="57"/>
      <c r="FP182" s="57"/>
      <c r="FQ182" s="2">
        <f t="shared" si="176"/>
        <v>53700</v>
      </c>
      <c r="FR182" s="2">
        <f t="shared" si="152"/>
        <v>14.916666666666666</v>
      </c>
      <c r="FS182" s="2">
        <v>0.8</v>
      </c>
      <c r="FT182" s="2">
        <f t="shared" si="153"/>
        <v>8.0000000000000004E-4</v>
      </c>
      <c r="FU182" s="2">
        <f t="shared" si="154"/>
        <v>7.8947684211789468</v>
      </c>
      <c r="FV182" s="77"/>
      <c r="FZ182" s="8">
        <f t="shared" si="155"/>
        <v>7.2368710527473681</v>
      </c>
      <c r="GA182" s="57"/>
      <c r="GB182" s="57"/>
      <c r="GC182" s="57"/>
      <c r="GD182" s="57"/>
      <c r="GE182" s="57"/>
      <c r="GG182" s="57"/>
      <c r="GH182" s="57"/>
      <c r="GI182" s="57"/>
      <c r="GJ182" s="57"/>
      <c r="GK182" s="57"/>
      <c r="GL182" s="2">
        <f t="shared" si="177"/>
        <v>53700</v>
      </c>
      <c r="GM182" s="2">
        <f t="shared" si="156"/>
        <v>14.916666666666666</v>
      </c>
      <c r="GN182" s="2">
        <v>1.2</v>
      </c>
      <c r="GO182" s="2">
        <f t="shared" si="157"/>
        <v>1.1999999999999999E-3</v>
      </c>
      <c r="GP182" s="2">
        <f t="shared" si="158"/>
        <v>11.842152631768419</v>
      </c>
      <c r="GQ182" s="77"/>
      <c r="GR182" s="57"/>
      <c r="GS182" s="57"/>
      <c r="GT182" s="57"/>
      <c r="GU182" s="57"/>
      <c r="GV182" s="57"/>
      <c r="GW182" s="57"/>
      <c r="GX182" s="2">
        <f t="shared" si="178"/>
        <v>53700</v>
      </c>
      <c r="GY182" s="2">
        <f t="shared" si="159"/>
        <v>14.916666666666666</v>
      </c>
      <c r="GZ182" s="2">
        <v>1.3</v>
      </c>
      <c r="HA182" s="2">
        <f t="shared" si="160"/>
        <v>1.2999999999999999E-3</v>
      </c>
      <c r="HB182" s="2">
        <f t="shared" si="161"/>
        <v>12.828998684415788</v>
      </c>
      <c r="HC182" s="77"/>
      <c r="HD182" s="57"/>
      <c r="HE182" s="57"/>
      <c r="HF182" s="57"/>
      <c r="HG182" s="57"/>
      <c r="HH182" s="57"/>
      <c r="HI182" s="57"/>
      <c r="HJ182" s="57"/>
      <c r="HK182" s="2">
        <f t="shared" si="179"/>
        <v>53700</v>
      </c>
      <c r="HL182" s="2">
        <f t="shared" si="162"/>
        <v>14.916666666666666</v>
      </c>
      <c r="HM182" s="2">
        <v>1.1000000000000001</v>
      </c>
      <c r="HN182" s="2">
        <f>HM182/1000</f>
        <v>1.1000000000000001E-3</v>
      </c>
      <c r="HO182" s="2">
        <f t="shared" si="164"/>
        <v>10.855306579121052</v>
      </c>
      <c r="HP182" s="77"/>
      <c r="HQ182" s="57"/>
      <c r="HR182" s="57"/>
      <c r="HS182" s="57"/>
      <c r="HT182" s="8">
        <f t="shared" si="165"/>
        <v>11.842152631768419</v>
      </c>
      <c r="HU182" s="57"/>
      <c r="HV182" s="57"/>
      <c r="HW182" s="57"/>
      <c r="HX182" s="57"/>
      <c r="HY182" s="57"/>
      <c r="HZ182" s="57"/>
    </row>
    <row r="183" spans="1:234" x14ac:dyDescent="0.25">
      <c r="A183" s="2">
        <f t="shared" si="166"/>
        <v>54000</v>
      </c>
      <c r="B183" s="2">
        <f t="shared" si="120"/>
        <v>15</v>
      </c>
      <c r="C183" s="2">
        <v>0.3</v>
      </c>
      <c r="D183" s="2">
        <f t="shared" si="121"/>
        <v>2.9999999999999997E-4</v>
      </c>
      <c r="E183" s="2">
        <f t="shared" si="122"/>
        <v>2.9605381579421048</v>
      </c>
      <c r="F183" s="65"/>
      <c r="W183" s="2">
        <f t="shared" si="167"/>
        <v>54000</v>
      </c>
      <c r="X183" s="2">
        <f t="shared" si="123"/>
        <v>15</v>
      </c>
      <c r="Y183" s="2">
        <v>0.8</v>
      </c>
      <c r="Z183" s="2">
        <f t="shared" si="124"/>
        <v>8.0000000000000004E-4</v>
      </c>
      <c r="AA183" s="2">
        <f t="shared" si="125"/>
        <v>6.5753687672284942</v>
      </c>
      <c r="AB183" s="65"/>
      <c r="AC183" s="44"/>
      <c r="AD183" s="44"/>
      <c r="AE183" s="44"/>
      <c r="AF183" s="44"/>
      <c r="AG183" s="44"/>
      <c r="AH183" s="44"/>
      <c r="AI183" s="44"/>
      <c r="AJ183" s="44"/>
      <c r="AQ183" s="2">
        <f t="shared" si="168"/>
        <v>54000</v>
      </c>
      <c r="AR183" s="2">
        <f t="shared" si="126"/>
        <v>15</v>
      </c>
      <c r="AS183" s="2">
        <v>0</v>
      </c>
      <c r="AT183" s="2">
        <f t="shared" si="127"/>
        <v>0</v>
      </c>
      <c r="AU183" s="2">
        <f t="shared" si="128"/>
        <v>0</v>
      </c>
      <c r="AV183" s="77"/>
      <c r="BC183" s="2">
        <f t="shared" si="169"/>
        <v>54000</v>
      </c>
      <c r="BD183" s="2">
        <f t="shared" si="129"/>
        <v>15</v>
      </c>
      <c r="BE183" s="2">
        <v>0</v>
      </c>
      <c r="BF183" s="2">
        <v>0</v>
      </c>
      <c r="BG183" s="2">
        <f t="shared" si="131"/>
        <v>0</v>
      </c>
      <c r="BH183" s="77"/>
      <c r="BP183" s="2">
        <f t="shared" si="170"/>
        <v>54000</v>
      </c>
      <c r="BQ183" s="2">
        <f t="shared" si="132"/>
        <v>15</v>
      </c>
      <c r="BR183" s="2">
        <v>0</v>
      </c>
      <c r="BS183" s="2">
        <v>0</v>
      </c>
      <c r="BT183" s="2">
        <f t="shared" si="134"/>
        <v>0</v>
      </c>
      <c r="BU183" s="77"/>
      <c r="BY183" s="8">
        <f t="shared" si="135"/>
        <v>0</v>
      </c>
      <c r="CL183" s="2">
        <f t="shared" si="171"/>
        <v>54000</v>
      </c>
      <c r="CM183" s="2">
        <f t="shared" si="136"/>
        <v>15</v>
      </c>
      <c r="CN183" s="2">
        <v>1</v>
      </c>
      <c r="CO183" s="2">
        <f t="shared" si="137"/>
        <v>1E-3</v>
      </c>
      <c r="CP183" s="2">
        <f t="shared" si="138"/>
        <v>9.8684605264736831</v>
      </c>
      <c r="CQ183" s="77"/>
      <c r="CR183" s="52"/>
      <c r="CS183" s="52"/>
      <c r="CT183" s="52"/>
      <c r="CU183" s="52"/>
      <c r="CV183" s="52"/>
      <c r="CW183" s="52"/>
      <c r="CX183" s="2">
        <f t="shared" si="172"/>
        <v>54000</v>
      </c>
      <c r="CY183" s="2">
        <f t="shared" si="139"/>
        <v>15</v>
      </c>
      <c r="CZ183" s="2">
        <v>1</v>
      </c>
      <c r="DA183" s="2">
        <f t="shared" si="140"/>
        <v>1E-3</v>
      </c>
      <c r="DB183" s="2">
        <f t="shared" si="141"/>
        <v>9.8684605264736831</v>
      </c>
      <c r="DC183" s="77"/>
      <c r="DD183" s="52"/>
      <c r="DE183" s="52"/>
      <c r="DF183" s="52"/>
      <c r="DG183" s="52"/>
      <c r="DH183" s="52"/>
      <c r="DI183" s="52"/>
      <c r="DJ183" s="52"/>
      <c r="DK183" s="2">
        <f t="shared" si="173"/>
        <v>54000</v>
      </c>
      <c r="DL183" s="2">
        <f t="shared" si="142"/>
        <v>15</v>
      </c>
      <c r="DM183" s="2">
        <v>0</v>
      </c>
      <c r="DN183" s="2">
        <v>0</v>
      </c>
      <c r="DO183" s="2">
        <f t="shared" si="144"/>
        <v>0</v>
      </c>
      <c r="DP183" s="77"/>
      <c r="DQ183" s="52"/>
      <c r="DR183" s="52"/>
      <c r="DS183" s="52"/>
      <c r="DT183" s="8">
        <f t="shared" si="145"/>
        <v>6.5789736843157884</v>
      </c>
      <c r="DU183" s="52"/>
      <c r="DV183" s="52"/>
      <c r="DW183" s="52"/>
      <c r="DX183" s="52"/>
      <c r="DY183" s="52"/>
      <c r="DZ183" s="52"/>
      <c r="ER183" s="2">
        <f t="shared" si="174"/>
        <v>54000</v>
      </c>
      <c r="ES183" s="2">
        <f t="shared" si="146"/>
        <v>15</v>
      </c>
      <c r="ET183" s="2">
        <v>0.7</v>
      </c>
      <c r="EU183" s="2">
        <f t="shared" si="147"/>
        <v>6.9999999999999999E-4</v>
      </c>
      <c r="EV183" s="2">
        <f t="shared" si="148"/>
        <v>6.9079223685315778</v>
      </c>
      <c r="EW183" s="77"/>
      <c r="EX183" s="57"/>
      <c r="EY183" s="57"/>
      <c r="EZ183" s="57"/>
      <c r="FA183" s="57"/>
      <c r="FB183" s="57"/>
      <c r="FC183" s="57"/>
      <c r="FD183" s="2">
        <f t="shared" si="175"/>
        <v>54000</v>
      </c>
      <c r="FE183" s="2">
        <f t="shared" si="149"/>
        <v>15</v>
      </c>
      <c r="FF183" s="2">
        <v>0.7</v>
      </c>
      <c r="FG183" s="2">
        <f t="shared" si="150"/>
        <v>6.9999999999999999E-4</v>
      </c>
      <c r="FH183" s="2">
        <f t="shared" si="151"/>
        <v>6.9079223685315778</v>
      </c>
      <c r="FI183" s="77"/>
      <c r="FJ183" s="57"/>
      <c r="FK183" s="57"/>
      <c r="FL183" s="57"/>
      <c r="FM183" s="57"/>
      <c r="FN183" s="57"/>
      <c r="FO183" s="57"/>
      <c r="FP183" s="57"/>
      <c r="FQ183" s="2">
        <f t="shared" si="176"/>
        <v>54000</v>
      </c>
      <c r="FR183" s="2">
        <f t="shared" si="152"/>
        <v>15</v>
      </c>
      <c r="FS183" s="2">
        <v>0.8</v>
      </c>
      <c r="FT183" s="2">
        <f t="shared" si="153"/>
        <v>8.0000000000000004E-4</v>
      </c>
      <c r="FU183" s="2">
        <f t="shared" si="154"/>
        <v>7.8947684211789468</v>
      </c>
      <c r="FV183" s="77"/>
      <c r="FZ183" s="8">
        <f t="shared" si="155"/>
        <v>7.2368710527473681</v>
      </c>
      <c r="GA183" s="57"/>
      <c r="GB183" s="57"/>
      <c r="GC183" s="57"/>
      <c r="GD183" s="57"/>
      <c r="GE183" s="57"/>
      <c r="GG183" s="57"/>
      <c r="GH183" s="57"/>
      <c r="GI183" s="57"/>
      <c r="GJ183" s="57"/>
      <c r="GK183" s="57"/>
      <c r="GL183" s="2">
        <f t="shared" si="177"/>
        <v>54000</v>
      </c>
      <c r="GM183" s="2">
        <f t="shared" si="156"/>
        <v>15</v>
      </c>
      <c r="GN183" s="2">
        <v>1.2</v>
      </c>
      <c r="GO183" s="2">
        <f t="shared" si="157"/>
        <v>1.1999999999999999E-3</v>
      </c>
      <c r="GP183" s="2">
        <f t="shared" si="158"/>
        <v>11.842152631768419</v>
      </c>
      <c r="GQ183" s="77"/>
      <c r="GR183" s="57"/>
      <c r="GS183" s="57"/>
      <c r="GT183" s="57"/>
      <c r="GU183" s="57"/>
      <c r="GV183" s="57"/>
      <c r="GW183" s="57"/>
      <c r="GX183" s="2">
        <f t="shared" si="178"/>
        <v>54000</v>
      </c>
      <c r="GY183" s="2">
        <f t="shared" si="159"/>
        <v>15</v>
      </c>
      <c r="GZ183" s="2">
        <v>1.1000000000000001</v>
      </c>
      <c r="HA183" s="2">
        <f t="shared" si="160"/>
        <v>1.1000000000000001E-3</v>
      </c>
      <c r="HB183" s="2">
        <f t="shared" si="161"/>
        <v>10.855306579121052</v>
      </c>
      <c r="HC183" s="77"/>
      <c r="HD183" s="57"/>
      <c r="HE183" s="57"/>
      <c r="HF183" s="57"/>
      <c r="HG183" s="57"/>
      <c r="HH183" s="57"/>
      <c r="HI183" s="57"/>
      <c r="HJ183" s="57"/>
      <c r="HK183" s="2">
        <f t="shared" si="179"/>
        <v>54000</v>
      </c>
      <c r="HL183" s="2">
        <f t="shared" si="162"/>
        <v>15</v>
      </c>
      <c r="HM183" s="2">
        <v>1.1000000000000001</v>
      </c>
      <c r="HN183" s="2">
        <v>0</v>
      </c>
      <c r="HO183" s="2">
        <f t="shared" si="164"/>
        <v>0</v>
      </c>
      <c r="HP183" s="77"/>
      <c r="HQ183" s="57"/>
      <c r="HR183" s="57"/>
      <c r="HS183" s="57"/>
      <c r="HT183" s="8">
        <f t="shared" si="165"/>
        <v>7.5658197369631566</v>
      </c>
      <c r="HU183" s="57"/>
      <c r="HV183" s="57"/>
      <c r="HW183" s="57"/>
      <c r="HX183" s="57"/>
      <c r="HY183" s="57"/>
      <c r="HZ183" s="57"/>
    </row>
    <row r="184" spans="1:234" x14ac:dyDescent="0.25">
      <c r="A184" s="2">
        <f t="shared" si="166"/>
        <v>54300</v>
      </c>
      <c r="B184" s="2">
        <f t="shared" si="120"/>
        <v>15.083333333333334</v>
      </c>
      <c r="C184" s="2">
        <v>0.3</v>
      </c>
      <c r="D184" s="2">
        <f t="shared" si="121"/>
        <v>2.9999999999999997E-4</v>
      </c>
      <c r="E184" s="2">
        <f t="shared" si="122"/>
        <v>2.9605381579421048</v>
      </c>
      <c r="F184" s="65"/>
      <c r="W184" s="2">
        <f t="shared" si="167"/>
        <v>54300</v>
      </c>
      <c r="X184" s="2">
        <f t="shared" si="123"/>
        <v>15.083333333333334</v>
      </c>
      <c r="Y184" s="2">
        <v>0.8</v>
      </c>
      <c r="Z184" s="2">
        <f t="shared" si="124"/>
        <v>8.0000000000000004E-4</v>
      </c>
      <c r="AA184" s="2">
        <f t="shared" si="125"/>
        <v>6.5753687672284942</v>
      </c>
      <c r="AB184" s="65"/>
      <c r="AC184" s="44"/>
      <c r="AD184" s="44"/>
      <c r="AE184" s="44"/>
      <c r="AF184" s="44"/>
      <c r="AG184" s="44"/>
      <c r="AH184" s="44"/>
      <c r="AI184" s="44"/>
      <c r="AJ184" s="44"/>
      <c r="AQ184" s="2">
        <f t="shared" si="168"/>
        <v>54300</v>
      </c>
      <c r="AR184" s="2">
        <f t="shared" si="126"/>
        <v>15.083333333333334</v>
      </c>
      <c r="AS184" s="2">
        <v>0</v>
      </c>
      <c r="AT184" s="2">
        <f t="shared" si="127"/>
        <v>0</v>
      </c>
      <c r="AU184" s="2">
        <f t="shared" si="128"/>
        <v>0</v>
      </c>
      <c r="AV184" s="77"/>
      <c r="BC184" s="2">
        <f t="shared" si="169"/>
        <v>54300</v>
      </c>
      <c r="BD184" s="2">
        <f t="shared" si="129"/>
        <v>15.083333333333334</v>
      </c>
      <c r="BE184" s="2">
        <v>0</v>
      </c>
      <c r="BF184" s="2">
        <f t="shared" si="130"/>
        <v>0</v>
      </c>
      <c r="BG184" s="2">
        <f t="shared" si="131"/>
        <v>0</v>
      </c>
      <c r="BH184" s="77"/>
      <c r="BP184" s="2">
        <f t="shared" si="170"/>
        <v>54300</v>
      </c>
      <c r="BQ184" s="2">
        <f t="shared" si="132"/>
        <v>15.083333333333334</v>
      </c>
      <c r="BR184" s="2">
        <v>0.1</v>
      </c>
      <c r="BS184" s="2">
        <f>BR184/1000</f>
        <v>1E-4</v>
      </c>
      <c r="BT184" s="2">
        <f t="shared" si="134"/>
        <v>0.98684605264736835</v>
      </c>
      <c r="BU184" s="77"/>
      <c r="BY184" s="8">
        <f t="shared" si="135"/>
        <v>0.32894868421578943</v>
      </c>
      <c r="CL184" s="2">
        <f t="shared" si="171"/>
        <v>54300</v>
      </c>
      <c r="CM184" s="2">
        <f t="shared" si="136"/>
        <v>15.083333333333334</v>
      </c>
      <c r="CN184" s="2">
        <v>1.1000000000000001</v>
      </c>
      <c r="CO184" s="2">
        <f t="shared" si="137"/>
        <v>1.1000000000000001E-3</v>
      </c>
      <c r="CP184" s="2">
        <f t="shared" si="138"/>
        <v>10.855306579121052</v>
      </c>
      <c r="CQ184" s="77"/>
      <c r="CR184" s="52"/>
      <c r="CS184" s="52"/>
      <c r="CT184" s="52"/>
      <c r="CU184" s="52"/>
      <c r="CV184" s="52"/>
      <c r="CW184" s="52"/>
      <c r="CX184" s="2">
        <f t="shared" si="172"/>
        <v>54300</v>
      </c>
      <c r="CY184" s="2">
        <f t="shared" si="139"/>
        <v>15.083333333333334</v>
      </c>
      <c r="CZ184" s="2">
        <v>1</v>
      </c>
      <c r="DA184" s="2">
        <f t="shared" si="140"/>
        <v>1E-3</v>
      </c>
      <c r="DB184" s="2">
        <f t="shared" si="141"/>
        <v>9.8684605264736831</v>
      </c>
      <c r="DC184" s="77"/>
      <c r="DD184" s="52"/>
      <c r="DE184" s="52"/>
      <c r="DF184" s="52"/>
      <c r="DG184" s="52"/>
      <c r="DH184" s="52"/>
      <c r="DI184" s="52"/>
      <c r="DJ184" s="52"/>
      <c r="DK184" s="2">
        <f t="shared" si="173"/>
        <v>54300</v>
      </c>
      <c r="DL184" s="2">
        <f t="shared" si="142"/>
        <v>15.083333333333334</v>
      </c>
      <c r="DM184" s="2">
        <v>0</v>
      </c>
      <c r="DN184" s="2">
        <f>DM184/1000</f>
        <v>0</v>
      </c>
      <c r="DO184" s="2">
        <f t="shared" si="144"/>
        <v>0</v>
      </c>
      <c r="DP184" s="77"/>
      <c r="DQ184" s="52"/>
      <c r="DR184" s="52"/>
      <c r="DS184" s="52"/>
      <c r="DT184" s="8">
        <f t="shared" si="145"/>
        <v>6.9079223685315787</v>
      </c>
      <c r="DU184" s="52"/>
      <c r="DV184" s="52"/>
      <c r="DW184" s="52"/>
      <c r="DX184" s="52"/>
      <c r="DY184" s="52"/>
      <c r="DZ184" s="52"/>
      <c r="ER184" s="2">
        <f t="shared" si="174"/>
        <v>54300</v>
      </c>
      <c r="ES184" s="2">
        <f t="shared" si="146"/>
        <v>15.083333333333334</v>
      </c>
      <c r="ET184" s="2">
        <v>0.7</v>
      </c>
      <c r="EU184" s="2">
        <f t="shared" si="147"/>
        <v>6.9999999999999999E-4</v>
      </c>
      <c r="EV184" s="2">
        <f t="shared" si="148"/>
        <v>6.9079223685315778</v>
      </c>
      <c r="EW184" s="77"/>
      <c r="EX184" s="57"/>
      <c r="EY184" s="57"/>
      <c r="EZ184" s="57"/>
      <c r="FA184" s="57"/>
      <c r="FB184" s="57"/>
      <c r="FC184" s="57"/>
      <c r="FD184" s="2">
        <f t="shared" si="175"/>
        <v>54300</v>
      </c>
      <c r="FE184" s="2">
        <f t="shared" si="149"/>
        <v>15.083333333333334</v>
      </c>
      <c r="FF184" s="2">
        <v>0.8</v>
      </c>
      <c r="FG184" s="2">
        <f t="shared" si="150"/>
        <v>8.0000000000000004E-4</v>
      </c>
      <c r="FH184" s="2">
        <f t="shared" si="151"/>
        <v>7.8947684211789468</v>
      </c>
      <c r="FI184" s="77"/>
      <c r="FJ184" s="57"/>
      <c r="FK184" s="57"/>
      <c r="FL184" s="57"/>
      <c r="FM184" s="57"/>
      <c r="FN184" s="57"/>
      <c r="FO184" s="57"/>
      <c r="FP184" s="57"/>
      <c r="FQ184" s="2">
        <f t="shared" si="176"/>
        <v>54300</v>
      </c>
      <c r="FR184" s="2">
        <f t="shared" si="152"/>
        <v>15.083333333333334</v>
      </c>
      <c r="FS184" s="2">
        <v>0.8</v>
      </c>
      <c r="FT184" s="2">
        <f t="shared" si="153"/>
        <v>8.0000000000000004E-4</v>
      </c>
      <c r="FU184" s="2">
        <f t="shared" si="154"/>
        <v>7.8947684211789468</v>
      </c>
      <c r="FV184" s="77"/>
      <c r="FZ184" s="8">
        <f t="shared" si="155"/>
        <v>7.5658197369631566</v>
      </c>
      <c r="GA184" s="57"/>
      <c r="GB184" s="57"/>
      <c r="GC184" s="57"/>
      <c r="GD184" s="57"/>
      <c r="GE184" s="57"/>
      <c r="GG184" s="57"/>
      <c r="GH184" s="57"/>
      <c r="GI184" s="57"/>
      <c r="GJ184" s="57"/>
      <c r="GK184" s="57"/>
      <c r="GL184" s="2">
        <f t="shared" si="177"/>
        <v>54300</v>
      </c>
      <c r="GM184" s="2">
        <f t="shared" si="156"/>
        <v>15.083333333333334</v>
      </c>
      <c r="GN184" s="2">
        <v>1.3</v>
      </c>
      <c r="GO184" s="2">
        <f t="shared" si="157"/>
        <v>1.2999999999999999E-3</v>
      </c>
      <c r="GP184" s="2">
        <f t="shared" si="158"/>
        <v>12.828998684415788</v>
      </c>
      <c r="GQ184" s="77"/>
      <c r="GR184" s="57"/>
      <c r="GS184" s="57"/>
      <c r="GT184" s="57"/>
      <c r="GU184" s="57"/>
      <c r="GV184" s="57"/>
      <c r="GW184" s="57"/>
      <c r="GX184" s="2">
        <f t="shared" si="178"/>
        <v>54300</v>
      </c>
      <c r="GY184" s="2">
        <f t="shared" si="159"/>
        <v>15.083333333333334</v>
      </c>
      <c r="GZ184" s="2">
        <v>1.1000000000000001</v>
      </c>
      <c r="HA184" s="2">
        <f t="shared" si="160"/>
        <v>1.1000000000000001E-3</v>
      </c>
      <c r="HB184" s="2">
        <f t="shared" si="161"/>
        <v>10.855306579121052</v>
      </c>
      <c r="HC184" s="77"/>
      <c r="HD184" s="57"/>
      <c r="HE184" s="57"/>
      <c r="HF184" s="57"/>
      <c r="HG184" s="57"/>
      <c r="HH184" s="57"/>
      <c r="HI184" s="57"/>
      <c r="HJ184" s="57"/>
      <c r="HK184" s="2">
        <f t="shared" si="179"/>
        <v>54300</v>
      </c>
      <c r="HL184" s="2">
        <f t="shared" si="162"/>
        <v>15.083333333333334</v>
      </c>
      <c r="HM184" s="2">
        <v>1.1000000000000001</v>
      </c>
      <c r="HN184" s="2">
        <f>HM184/1000</f>
        <v>1.1000000000000001E-3</v>
      </c>
      <c r="HO184" s="2">
        <f t="shared" si="164"/>
        <v>10.855306579121052</v>
      </c>
      <c r="HP184" s="77"/>
      <c r="HQ184" s="57"/>
      <c r="HR184" s="57"/>
      <c r="HS184" s="57"/>
      <c r="HT184" s="8">
        <f t="shared" si="165"/>
        <v>11.513203947552631</v>
      </c>
      <c r="HU184" s="57"/>
      <c r="HV184" s="57"/>
      <c r="HW184" s="57"/>
      <c r="HX184" s="57"/>
      <c r="HY184" s="57"/>
      <c r="HZ184" s="57"/>
    </row>
    <row r="185" spans="1:234" x14ac:dyDescent="0.25">
      <c r="A185" s="2">
        <f t="shared" si="166"/>
        <v>54600</v>
      </c>
      <c r="B185" s="2">
        <f t="shared" si="120"/>
        <v>15.166666666666666</v>
      </c>
      <c r="C185" s="2">
        <v>0.3</v>
      </c>
      <c r="D185" s="2">
        <f t="shared" si="121"/>
        <v>2.9999999999999997E-4</v>
      </c>
      <c r="E185" s="2">
        <f t="shared" si="122"/>
        <v>2.9605381579421048</v>
      </c>
      <c r="F185" s="65"/>
      <c r="W185" s="2">
        <f t="shared" si="167"/>
        <v>54600</v>
      </c>
      <c r="X185" s="2">
        <f t="shared" si="123"/>
        <v>15.166666666666666</v>
      </c>
      <c r="Y185" s="2">
        <v>0.8</v>
      </c>
      <c r="Z185" s="2">
        <f t="shared" si="124"/>
        <v>8.0000000000000004E-4</v>
      </c>
      <c r="AA185" s="2">
        <f t="shared" si="125"/>
        <v>6.5753687672284942</v>
      </c>
      <c r="AB185" s="65"/>
      <c r="AC185" s="44"/>
      <c r="AD185" s="44"/>
      <c r="AE185" s="44"/>
      <c r="AF185" s="44"/>
      <c r="AG185" s="44"/>
      <c r="AH185" s="44"/>
      <c r="AI185" s="44"/>
      <c r="AJ185" s="44"/>
      <c r="AQ185" s="2">
        <f t="shared" si="168"/>
        <v>54600</v>
      </c>
      <c r="AR185" s="2">
        <f t="shared" si="126"/>
        <v>15.166666666666666</v>
      </c>
      <c r="AS185" s="2">
        <v>0.1</v>
      </c>
      <c r="AT185" s="2">
        <f t="shared" si="127"/>
        <v>1E-4</v>
      </c>
      <c r="AU185" s="2">
        <f t="shared" si="128"/>
        <v>0.98684605264736835</v>
      </c>
      <c r="AV185" s="77"/>
      <c r="BC185" s="2">
        <f t="shared" si="169"/>
        <v>54600</v>
      </c>
      <c r="BD185" s="2">
        <f t="shared" si="129"/>
        <v>15.166666666666666</v>
      </c>
      <c r="BE185" s="2">
        <v>0</v>
      </c>
      <c r="BF185" s="2">
        <v>0</v>
      </c>
      <c r="BG185" s="2">
        <f t="shared" si="131"/>
        <v>0</v>
      </c>
      <c r="BH185" s="77"/>
      <c r="BP185" s="2">
        <f t="shared" si="170"/>
        <v>54600</v>
      </c>
      <c r="BQ185" s="2">
        <f t="shared" si="132"/>
        <v>15.166666666666666</v>
      </c>
      <c r="BR185" s="2">
        <v>0</v>
      </c>
      <c r="BS185" s="2">
        <v>0</v>
      </c>
      <c r="BT185" s="2">
        <f t="shared" si="134"/>
        <v>0</v>
      </c>
      <c r="BU185" s="77"/>
      <c r="BY185" s="8">
        <f t="shared" si="135"/>
        <v>0.32894868421578943</v>
      </c>
      <c r="CL185" s="2">
        <f t="shared" si="171"/>
        <v>54600</v>
      </c>
      <c r="CM185" s="2">
        <f t="shared" si="136"/>
        <v>15.166666666666666</v>
      </c>
      <c r="CN185" s="2">
        <v>1.1000000000000001</v>
      </c>
      <c r="CO185" s="2">
        <f t="shared" si="137"/>
        <v>1.1000000000000001E-3</v>
      </c>
      <c r="CP185" s="2">
        <f t="shared" si="138"/>
        <v>10.855306579121052</v>
      </c>
      <c r="CQ185" s="77"/>
      <c r="CR185" s="52"/>
      <c r="CS185" s="52"/>
      <c r="CT185" s="52"/>
      <c r="CU185" s="52"/>
      <c r="CV185" s="52"/>
      <c r="CW185" s="52"/>
      <c r="CX185" s="2">
        <f t="shared" si="172"/>
        <v>54600</v>
      </c>
      <c r="CY185" s="2">
        <f t="shared" si="139"/>
        <v>15.166666666666666</v>
      </c>
      <c r="CZ185" s="2">
        <v>1</v>
      </c>
      <c r="DA185" s="2">
        <f t="shared" si="140"/>
        <v>1E-3</v>
      </c>
      <c r="DB185" s="2">
        <f t="shared" si="141"/>
        <v>9.8684605264736831</v>
      </c>
      <c r="DC185" s="77"/>
      <c r="DD185" s="52"/>
      <c r="DE185" s="52"/>
      <c r="DF185" s="52"/>
      <c r="DG185" s="52"/>
      <c r="DH185" s="52"/>
      <c r="DI185" s="52"/>
      <c r="DJ185" s="52"/>
      <c r="DK185" s="2">
        <f t="shared" si="173"/>
        <v>54600</v>
      </c>
      <c r="DL185" s="2">
        <f t="shared" si="142"/>
        <v>15.166666666666666</v>
      </c>
      <c r="DM185" s="2">
        <v>0</v>
      </c>
      <c r="DN185" s="2">
        <v>0</v>
      </c>
      <c r="DO185" s="2">
        <f t="shared" si="144"/>
        <v>0</v>
      </c>
      <c r="DP185" s="77"/>
      <c r="DQ185" s="52"/>
      <c r="DR185" s="52"/>
      <c r="DS185" s="52"/>
      <c r="DT185" s="8">
        <f t="shared" si="145"/>
        <v>6.9079223685315787</v>
      </c>
      <c r="DU185" s="52"/>
      <c r="DV185" s="52"/>
      <c r="DW185" s="52"/>
      <c r="DX185" s="52"/>
      <c r="DY185" s="52"/>
      <c r="DZ185" s="52"/>
      <c r="ER185" s="2">
        <f t="shared" si="174"/>
        <v>54600</v>
      </c>
      <c r="ES185" s="2">
        <f t="shared" si="146"/>
        <v>15.166666666666666</v>
      </c>
      <c r="ET185" s="2">
        <v>0.7</v>
      </c>
      <c r="EU185" s="2">
        <f t="shared" si="147"/>
        <v>6.9999999999999999E-4</v>
      </c>
      <c r="EV185" s="2">
        <f t="shared" si="148"/>
        <v>6.9079223685315778</v>
      </c>
      <c r="EW185" s="77"/>
      <c r="EX185" s="57"/>
      <c r="EY185" s="57"/>
      <c r="EZ185" s="57"/>
      <c r="FA185" s="57"/>
      <c r="FB185" s="57"/>
      <c r="FC185" s="57"/>
      <c r="FD185" s="2">
        <f t="shared" si="175"/>
        <v>54600</v>
      </c>
      <c r="FE185" s="2">
        <f t="shared" si="149"/>
        <v>15.166666666666666</v>
      </c>
      <c r="FF185" s="2">
        <v>0.7</v>
      </c>
      <c r="FG185" s="2">
        <f t="shared" si="150"/>
        <v>6.9999999999999999E-4</v>
      </c>
      <c r="FH185" s="2">
        <f t="shared" si="151"/>
        <v>6.9079223685315778</v>
      </c>
      <c r="FI185" s="77"/>
      <c r="FJ185" s="57"/>
      <c r="FK185" s="57"/>
      <c r="FL185" s="57"/>
      <c r="FM185" s="57"/>
      <c r="FN185" s="57"/>
      <c r="FO185" s="57"/>
      <c r="FP185" s="57"/>
      <c r="FQ185" s="2">
        <f t="shared" si="176"/>
        <v>54600</v>
      </c>
      <c r="FR185" s="2">
        <f t="shared" si="152"/>
        <v>15.166666666666666</v>
      </c>
      <c r="FS185" s="2">
        <v>0.8</v>
      </c>
      <c r="FT185" s="2">
        <f t="shared" si="153"/>
        <v>8.0000000000000004E-4</v>
      </c>
      <c r="FU185" s="2">
        <f t="shared" si="154"/>
        <v>7.8947684211789468</v>
      </c>
      <c r="FV185" s="77"/>
      <c r="FZ185" s="8">
        <f t="shared" si="155"/>
        <v>7.2368710527473681</v>
      </c>
      <c r="GA185" s="57"/>
      <c r="GB185" s="57"/>
      <c r="GC185" s="57"/>
      <c r="GD185" s="57"/>
      <c r="GE185" s="57"/>
      <c r="GG185" s="57"/>
      <c r="GH185" s="57"/>
      <c r="GI185" s="57"/>
      <c r="GJ185" s="57"/>
      <c r="GK185" s="57"/>
      <c r="GL185" s="2">
        <f t="shared" si="177"/>
        <v>54600</v>
      </c>
      <c r="GM185" s="2">
        <f t="shared" si="156"/>
        <v>15.166666666666666</v>
      </c>
      <c r="GN185" s="2">
        <v>1.2</v>
      </c>
      <c r="GO185" s="2">
        <f t="shared" si="157"/>
        <v>1.1999999999999999E-3</v>
      </c>
      <c r="GP185" s="2">
        <f t="shared" si="158"/>
        <v>11.842152631768419</v>
      </c>
      <c r="GQ185" s="77"/>
      <c r="GR185" s="57"/>
      <c r="GS185" s="57"/>
      <c r="GT185" s="57"/>
      <c r="GU185" s="57"/>
      <c r="GV185" s="57"/>
      <c r="GW185" s="57"/>
      <c r="GX185" s="2">
        <f t="shared" si="178"/>
        <v>54600</v>
      </c>
      <c r="GY185" s="2">
        <f t="shared" si="159"/>
        <v>15.166666666666666</v>
      </c>
      <c r="GZ185" s="2">
        <v>1.1000000000000001</v>
      </c>
      <c r="HA185" s="2">
        <f t="shared" si="160"/>
        <v>1.1000000000000001E-3</v>
      </c>
      <c r="HB185" s="2">
        <f t="shared" si="161"/>
        <v>10.855306579121052</v>
      </c>
      <c r="HC185" s="77"/>
      <c r="HD185" s="57"/>
      <c r="HE185" s="57"/>
      <c r="HF185" s="57"/>
      <c r="HG185" s="57"/>
      <c r="HH185" s="57"/>
      <c r="HI185" s="57"/>
      <c r="HJ185" s="57"/>
      <c r="HK185" s="2">
        <f t="shared" si="179"/>
        <v>54600</v>
      </c>
      <c r="HL185" s="2">
        <f t="shared" si="162"/>
        <v>15.166666666666666</v>
      </c>
      <c r="HM185" s="2">
        <v>1.3</v>
      </c>
      <c r="HN185" s="2">
        <v>0</v>
      </c>
      <c r="HO185" s="2">
        <f t="shared" si="164"/>
        <v>0</v>
      </c>
      <c r="HP185" s="77"/>
      <c r="HQ185" s="57"/>
      <c r="HR185" s="57"/>
      <c r="HS185" s="57"/>
      <c r="HT185" s="8">
        <f t="shared" si="165"/>
        <v>7.5658197369631566</v>
      </c>
      <c r="HU185" s="57"/>
      <c r="HV185" s="57"/>
      <c r="HW185" s="57"/>
      <c r="HX185" s="57"/>
      <c r="HY185" s="57"/>
      <c r="HZ185" s="57"/>
    </row>
    <row r="186" spans="1:234" x14ac:dyDescent="0.25">
      <c r="A186" s="2">
        <f t="shared" si="166"/>
        <v>54900</v>
      </c>
      <c r="B186" s="2">
        <f t="shared" si="120"/>
        <v>15.25</v>
      </c>
      <c r="C186" s="2">
        <v>0.3</v>
      </c>
      <c r="D186" s="2">
        <f t="shared" si="121"/>
        <v>2.9999999999999997E-4</v>
      </c>
      <c r="E186" s="2">
        <f t="shared" si="122"/>
        <v>2.9605381579421048</v>
      </c>
      <c r="F186" s="65"/>
      <c r="G186" s="45" t="s">
        <v>124</v>
      </c>
      <c r="W186" s="2">
        <f t="shared" si="167"/>
        <v>54900</v>
      </c>
      <c r="X186" s="2">
        <f t="shared" si="123"/>
        <v>15.25</v>
      </c>
      <c r="Y186" s="2">
        <v>0.8</v>
      </c>
      <c r="Z186" s="2">
        <f t="shared" si="124"/>
        <v>8.0000000000000004E-4</v>
      </c>
      <c r="AA186" s="2">
        <f t="shared" si="125"/>
        <v>6.5753687672284942</v>
      </c>
      <c r="AB186" s="65"/>
      <c r="AC186" s="44"/>
      <c r="AD186" s="44"/>
      <c r="AE186" s="44"/>
      <c r="AF186" s="44"/>
      <c r="AG186" s="44"/>
      <c r="AH186" s="44"/>
      <c r="AI186" s="44"/>
      <c r="AJ186" s="44"/>
      <c r="AQ186" s="2">
        <f t="shared" si="168"/>
        <v>54900</v>
      </c>
      <c r="AR186" s="2">
        <f t="shared" si="126"/>
        <v>15.25</v>
      </c>
      <c r="AS186" s="2">
        <v>0</v>
      </c>
      <c r="AT186" s="2">
        <f t="shared" si="127"/>
        <v>0</v>
      </c>
      <c r="AU186" s="2">
        <f t="shared" si="128"/>
        <v>0</v>
      </c>
      <c r="AV186" s="77"/>
      <c r="BC186" s="2">
        <f t="shared" si="169"/>
        <v>54900</v>
      </c>
      <c r="BD186" s="2">
        <f t="shared" si="129"/>
        <v>15.25</v>
      </c>
      <c r="BE186" s="2">
        <v>0</v>
      </c>
      <c r="BF186" s="2">
        <f t="shared" si="130"/>
        <v>0</v>
      </c>
      <c r="BG186" s="2">
        <f t="shared" si="131"/>
        <v>0</v>
      </c>
      <c r="BH186" s="77"/>
      <c r="BP186" s="2">
        <f t="shared" si="170"/>
        <v>54900</v>
      </c>
      <c r="BQ186" s="2">
        <f t="shared" si="132"/>
        <v>15.25</v>
      </c>
      <c r="BR186" s="2">
        <v>0</v>
      </c>
      <c r="BS186" s="2">
        <f>BR186/1000</f>
        <v>0</v>
      </c>
      <c r="BT186" s="2">
        <f t="shared" si="134"/>
        <v>0</v>
      </c>
      <c r="BU186" s="77"/>
      <c r="BY186" s="8">
        <f t="shared" si="135"/>
        <v>0</v>
      </c>
      <c r="CL186" s="2">
        <f t="shared" si="171"/>
        <v>54900</v>
      </c>
      <c r="CM186" s="2">
        <f t="shared" si="136"/>
        <v>15.25</v>
      </c>
      <c r="CN186" s="2">
        <v>1.1000000000000001</v>
      </c>
      <c r="CO186" s="2">
        <f t="shared" si="137"/>
        <v>1.1000000000000001E-3</v>
      </c>
      <c r="CP186" s="2">
        <f t="shared" si="138"/>
        <v>10.855306579121052</v>
      </c>
      <c r="CQ186" s="77"/>
      <c r="CR186" s="52"/>
      <c r="CS186" s="52"/>
      <c r="CT186" s="52"/>
      <c r="CU186" s="52"/>
      <c r="CV186" s="52"/>
      <c r="CW186" s="52"/>
      <c r="CX186" s="2">
        <f t="shared" si="172"/>
        <v>54900</v>
      </c>
      <c r="CY186" s="2">
        <f t="shared" si="139"/>
        <v>15.25</v>
      </c>
      <c r="CZ186" s="2">
        <v>1</v>
      </c>
      <c r="DA186" s="2">
        <f t="shared" si="140"/>
        <v>1E-3</v>
      </c>
      <c r="DB186" s="2">
        <f t="shared" si="141"/>
        <v>9.8684605264736831</v>
      </c>
      <c r="DC186" s="77"/>
      <c r="DD186" s="52"/>
      <c r="DE186" s="52"/>
      <c r="DF186" s="52"/>
      <c r="DG186" s="52"/>
      <c r="DH186" s="52"/>
      <c r="DI186" s="52"/>
      <c r="DJ186" s="52"/>
      <c r="DK186" s="2">
        <f t="shared" si="173"/>
        <v>54900</v>
      </c>
      <c r="DL186" s="2">
        <f t="shared" si="142"/>
        <v>15.25</v>
      </c>
      <c r="DM186" s="2">
        <v>0</v>
      </c>
      <c r="DN186" s="2">
        <f>DM186/1000</f>
        <v>0</v>
      </c>
      <c r="DO186" s="2">
        <f t="shared" si="144"/>
        <v>0</v>
      </c>
      <c r="DP186" s="77"/>
      <c r="DQ186" s="52"/>
      <c r="DR186" s="52"/>
      <c r="DS186" s="52"/>
      <c r="DT186" s="8">
        <f t="shared" si="145"/>
        <v>6.9079223685315787</v>
      </c>
      <c r="DU186" s="52"/>
      <c r="DV186" s="52"/>
      <c r="DW186" s="52"/>
      <c r="DX186" s="52"/>
      <c r="DY186" s="52"/>
      <c r="DZ186" s="52"/>
      <c r="ER186" s="2">
        <f t="shared" si="174"/>
        <v>54900</v>
      </c>
      <c r="ES186" s="2">
        <f t="shared" si="146"/>
        <v>15.25</v>
      </c>
      <c r="ET186" s="2">
        <v>0.7</v>
      </c>
      <c r="EU186" s="2">
        <f t="shared" si="147"/>
        <v>6.9999999999999999E-4</v>
      </c>
      <c r="EV186" s="2">
        <f t="shared" si="148"/>
        <v>6.9079223685315778</v>
      </c>
      <c r="EW186" s="77"/>
      <c r="EX186" s="57"/>
      <c r="EY186" s="57"/>
      <c r="EZ186" s="57"/>
      <c r="FA186" s="57"/>
      <c r="FB186" s="57"/>
      <c r="FC186" s="57"/>
      <c r="FD186" s="2">
        <f t="shared" si="175"/>
        <v>54900</v>
      </c>
      <c r="FE186" s="2">
        <f t="shared" si="149"/>
        <v>15.25</v>
      </c>
      <c r="FF186" s="2">
        <v>0.7</v>
      </c>
      <c r="FG186" s="2">
        <f t="shared" si="150"/>
        <v>6.9999999999999999E-4</v>
      </c>
      <c r="FH186" s="2">
        <f t="shared" si="151"/>
        <v>6.9079223685315778</v>
      </c>
      <c r="FI186" s="77"/>
      <c r="FJ186" s="57"/>
      <c r="FK186" s="57"/>
      <c r="FL186" s="57"/>
      <c r="FM186" s="57"/>
      <c r="FN186" s="57"/>
      <c r="FO186" s="57"/>
      <c r="FP186" s="57"/>
      <c r="FQ186" s="2">
        <f t="shared" si="176"/>
        <v>54900</v>
      </c>
      <c r="FR186" s="2">
        <f t="shared" si="152"/>
        <v>15.25</v>
      </c>
      <c r="FS186" s="2">
        <v>0.8</v>
      </c>
      <c r="FT186" s="2">
        <f t="shared" si="153"/>
        <v>8.0000000000000004E-4</v>
      </c>
      <c r="FU186" s="2">
        <f t="shared" si="154"/>
        <v>7.8947684211789468</v>
      </c>
      <c r="FV186" s="77"/>
      <c r="FZ186" s="8">
        <f t="shared" si="155"/>
        <v>7.2368710527473681</v>
      </c>
      <c r="GA186" s="57"/>
      <c r="GB186" s="57"/>
      <c r="GC186" s="57"/>
      <c r="GD186" s="57"/>
      <c r="GE186" s="57"/>
      <c r="GG186" s="57"/>
      <c r="GH186" s="57"/>
      <c r="GI186" s="57"/>
      <c r="GJ186" s="57"/>
      <c r="GK186" s="57"/>
      <c r="GL186" s="2">
        <f t="shared" si="177"/>
        <v>54900</v>
      </c>
      <c r="GM186" s="2">
        <f t="shared" si="156"/>
        <v>15.25</v>
      </c>
      <c r="GN186" s="2">
        <v>1.2</v>
      </c>
      <c r="GO186" s="2">
        <f t="shared" si="157"/>
        <v>1.1999999999999999E-3</v>
      </c>
      <c r="GP186" s="2">
        <f t="shared" si="158"/>
        <v>11.842152631768419</v>
      </c>
      <c r="GQ186" s="77"/>
      <c r="GR186" s="57"/>
      <c r="GS186" s="57"/>
      <c r="GT186" s="57"/>
      <c r="GU186" s="57"/>
      <c r="GV186" s="57"/>
      <c r="GW186" s="57"/>
      <c r="GX186" s="2">
        <f t="shared" si="178"/>
        <v>54900</v>
      </c>
      <c r="GY186" s="2">
        <f t="shared" si="159"/>
        <v>15.25</v>
      </c>
      <c r="GZ186" s="2">
        <v>1.2</v>
      </c>
      <c r="HA186" s="2">
        <f t="shared" si="160"/>
        <v>1.1999999999999999E-3</v>
      </c>
      <c r="HB186" s="2">
        <f t="shared" si="161"/>
        <v>11.842152631768419</v>
      </c>
      <c r="HC186" s="77"/>
      <c r="HD186" s="57"/>
      <c r="HE186" s="57"/>
      <c r="HF186" s="57"/>
      <c r="HG186" s="57"/>
      <c r="HH186" s="57"/>
      <c r="HI186" s="57"/>
      <c r="HJ186" s="57"/>
      <c r="HK186" s="2">
        <f t="shared" si="179"/>
        <v>54900</v>
      </c>
      <c r="HL186" s="2">
        <f t="shared" si="162"/>
        <v>15.25</v>
      </c>
      <c r="HM186" s="2">
        <v>1.1000000000000001</v>
      </c>
      <c r="HN186" s="2">
        <f>HM186/1000</f>
        <v>1.1000000000000001E-3</v>
      </c>
      <c r="HO186" s="2">
        <f t="shared" si="164"/>
        <v>10.855306579121052</v>
      </c>
      <c r="HP186" s="77"/>
      <c r="HQ186" s="57"/>
      <c r="HR186" s="57"/>
      <c r="HS186" s="57"/>
      <c r="HT186" s="8">
        <f t="shared" si="165"/>
        <v>11.513203947552631</v>
      </c>
      <c r="HU186" s="57"/>
      <c r="HV186" s="57"/>
      <c r="HW186" s="57"/>
      <c r="HX186" s="57"/>
      <c r="HY186" s="57"/>
      <c r="HZ186" s="57"/>
    </row>
    <row r="187" spans="1:234" x14ac:dyDescent="0.25">
      <c r="A187" s="2">
        <f t="shared" si="166"/>
        <v>55200</v>
      </c>
      <c r="B187" s="2">
        <f t="shared" si="120"/>
        <v>15.333333333333334</v>
      </c>
      <c r="C187" s="2">
        <v>0.3</v>
      </c>
      <c r="D187" s="2">
        <f t="shared" si="121"/>
        <v>2.9999999999999997E-4</v>
      </c>
      <c r="E187" s="2">
        <f t="shared" si="122"/>
        <v>2.9605381579421048</v>
      </c>
      <c r="F187" s="65"/>
      <c r="G187" s="8">
        <f>E187/E4*100</f>
        <v>18.749999999999996</v>
      </c>
      <c r="W187" s="2">
        <f t="shared" si="167"/>
        <v>55200</v>
      </c>
      <c r="X187" s="2">
        <f t="shared" si="123"/>
        <v>15.333333333333334</v>
      </c>
      <c r="Y187" s="2">
        <v>0.8</v>
      </c>
      <c r="Z187" s="2">
        <f t="shared" si="124"/>
        <v>8.0000000000000004E-4</v>
      </c>
      <c r="AA187" s="2">
        <f t="shared" si="125"/>
        <v>6.5753687672284942</v>
      </c>
      <c r="AB187" s="65"/>
      <c r="AC187" s="44"/>
      <c r="AD187" s="44"/>
      <c r="AE187" s="44"/>
      <c r="AF187" s="44"/>
      <c r="AG187" s="44"/>
      <c r="AH187" s="44"/>
      <c r="AI187" s="44"/>
      <c r="AJ187" s="44"/>
      <c r="AQ187" s="2">
        <f t="shared" si="168"/>
        <v>55200</v>
      </c>
      <c r="AR187" s="2">
        <f t="shared" si="126"/>
        <v>15.333333333333334</v>
      </c>
      <c r="AS187" s="2">
        <v>0</v>
      </c>
      <c r="AT187" s="2">
        <f t="shared" si="127"/>
        <v>0</v>
      </c>
      <c r="AU187" s="2">
        <f t="shared" si="128"/>
        <v>0</v>
      </c>
      <c r="AV187" s="74" t="s">
        <v>5</v>
      </c>
      <c r="BC187" s="2">
        <f t="shared" si="169"/>
        <v>55200</v>
      </c>
      <c r="BD187" s="2">
        <f t="shared" si="129"/>
        <v>15.333333333333334</v>
      </c>
      <c r="BE187" s="2">
        <v>0.1</v>
      </c>
      <c r="BF187" s="2">
        <v>0</v>
      </c>
      <c r="BG187" s="2">
        <f t="shared" si="131"/>
        <v>0</v>
      </c>
      <c r="BH187" s="74" t="s">
        <v>5</v>
      </c>
      <c r="BP187" s="2">
        <f t="shared" si="170"/>
        <v>55200</v>
      </c>
      <c r="BQ187" s="2">
        <f t="shared" si="132"/>
        <v>15.333333333333334</v>
      </c>
      <c r="BR187" s="2">
        <v>0</v>
      </c>
      <c r="BS187" s="2">
        <v>0</v>
      </c>
      <c r="BT187" s="2">
        <f t="shared" si="134"/>
        <v>0</v>
      </c>
      <c r="BU187" s="74" t="s">
        <v>5</v>
      </c>
      <c r="BY187" s="8">
        <f t="shared" si="135"/>
        <v>0</v>
      </c>
      <c r="CL187" s="2">
        <f t="shared" si="171"/>
        <v>55200</v>
      </c>
      <c r="CM187" s="2">
        <f t="shared" si="136"/>
        <v>15.333333333333334</v>
      </c>
      <c r="CN187" s="2">
        <v>1.1000000000000001</v>
      </c>
      <c r="CO187" s="2">
        <f t="shared" si="137"/>
        <v>1.1000000000000001E-3</v>
      </c>
      <c r="CP187" s="2">
        <f t="shared" si="138"/>
        <v>10.855306579121052</v>
      </c>
      <c r="CQ187" s="74" t="s">
        <v>5</v>
      </c>
      <c r="CR187" s="52"/>
      <c r="CS187" s="52"/>
      <c r="CT187" s="52"/>
      <c r="CU187" s="52"/>
      <c r="CV187" s="52"/>
      <c r="CW187" s="52"/>
      <c r="CX187" s="2">
        <f t="shared" si="172"/>
        <v>55200</v>
      </c>
      <c r="CY187" s="2">
        <f t="shared" si="139"/>
        <v>15.333333333333334</v>
      </c>
      <c r="CZ187" s="2">
        <v>1</v>
      </c>
      <c r="DA187" s="2">
        <f t="shared" si="140"/>
        <v>1E-3</v>
      </c>
      <c r="DB187" s="2">
        <f t="shared" si="141"/>
        <v>9.8684605264736831</v>
      </c>
      <c r="DC187" s="74" t="s">
        <v>5</v>
      </c>
      <c r="DD187" s="52"/>
      <c r="DE187" s="52"/>
      <c r="DF187" s="52"/>
      <c r="DG187" s="52"/>
      <c r="DH187" s="52"/>
      <c r="DI187" s="52"/>
      <c r="DJ187" s="52"/>
      <c r="DK187" s="2">
        <f t="shared" si="173"/>
        <v>55200</v>
      </c>
      <c r="DL187" s="2">
        <f t="shared" si="142"/>
        <v>15.333333333333334</v>
      </c>
      <c r="DM187" s="2">
        <v>0.1</v>
      </c>
      <c r="DN187" s="2">
        <v>0</v>
      </c>
      <c r="DO187" s="2">
        <f t="shared" si="144"/>
        <v>0</v>
      </c>
      <c r="DP187" s="74" t="s">
        <v>5</v>
      </c>
      <c r="DQ187" s="52"/>
      <c r="DR187" s="52"/>
      <c r="DS187" s="52"/>
      <c r="DT187" s="8">
        <f t="shared" si="145"/>
        <v>6.9079223685315787</v>
      </c>
      <c r="DU187" s="52"/>
      <c r="DV187" s="52"/>
      <c r="DW187" s="52"/>
      <c r="DX187" s="52"/>
      <c r="DY187" s="52"/>
      <c r="DZ187" s="52"/>
      <c r="ER187" s="2">
        <f t="shared" si="174"/>
        <v>55200</v>
      </c>
      <c r="ES187" s="2">
        <f t="shared" si="146"/>
        <v>15.333333333333334</v>
      </c>
      <c r="ET187" s="2">
        <v>0.7</v>
      </c>
      <c r="EU187" s="2">
        <f t="shared" si="147"/>
        <v>6.9999999999999999E-4</v>
      </c>
      <c r="EV187" s="2">
        <f t="shared" si="148"/>
        <v>6.9079223685315778</v>
      </c>
      <c r="EW187" s="74" t="s">
        <v>5</v>
      </c>
      <c r="EX187" s="57"/>
      <c r="EY187" s="57"/>
      <c r="EZ187" s="57"/>
      <c r="FA187" s="57"/>
      <c r="FB187" s="57"/>
      <c r="FC187" s="57"/>
      <c r="FD187" s="2">
        <f t="shared" si="175"/>
        <v>55200</v>
      </c>
      <c r="FE187" s="2">
        <f t="shared" si="149"/>
        <v>15.333333333333334</v>
      </c>
      <c r="FF187" s="2">
        <v>0.8</v>
      </c>
      <c r="FG187" s="2">
        <f t="shared" si="150"/>
        <v>8.0000000000000004E-4</v>
      </c>
      <c r="FH187" s="2">
        <f t="shared" si="151"/>
        <v>7.8947684211789468</v>
      </c>
      <c r="FI187" s="74" t="s">
        <v>5</v>
      </c>
      <c r="FJ187" s="57"/>
      <c r="FK187" s="57"/>
      <c r="FL187" s="57"/>
      <c r="FM187" s="57"/>
      <c r="FN187" s="57"/>
      <c r="FO187" s="57"/>
      <c r="FP187" s="57"/>
      <c r="FQ187" s="2">
        <f t="shared" si="176"/>
        <v>55200</v>
      </c>
      <c r="FR187" s="2">
        <f t="shared" si="152"/>
        <v>15.333333333333334</v>
      </c>
      <c r="FS187" s="2">
        <v>0.8</v>
      </c>
      <c r="FT187" s="2">
        <f t="shared" si="153"/>
        <v>8.0000000000000004E-4</v>
      </c>
      <c r="FU187" s="2">
        <f t="shared" si="154"/>
        <v>7.8947684211789468</v>
      </c>
      <c r="FV187" s="74" t="s">
        <v>5</v>
      </c>
      <c r="FZ187" s="8">
        <f t="shared" si="155"/>
        <v>7.5658197369631566</v>
      </c>
      <c r="GA187" s="57"/>
      <c r="GB187" s="57"/>
      <c r="GC187" s="57"/>
      <c r="GD187" s="57"/>
      <c r="GE187" s="57"/>
      <c r="GG187" s="57"/>
      <c r="GH187" s="57"/>
      <c r="GI187" s="57"/>
      <c r="GJ187" s="57"/>
      <c r="GK187" s="57"/>
      <c r="GL187" s="2">
        <f t="shared" si="177"/>
        <v>55200</v>
      </c>
      <c r="GM187" s="2">
        <f t="shared" si="156"/>
        <v>15.333333333333334</v>
      </c>
      <c r="GN187" s="2">
        <v>1.2</v>
      </c>
      <c r="GO187" s="2">
        <f t="shared" si="157"/>
        <v>1.1999999999999999E-3</v>
      </c>
      <c r="GP187" s="2">
        <f t="shared" si="158"/>
        <v>11.842152631768419</v>
      </c>
      <c r="GQ187" s="74" t="s">
        <v>5</v>
      </c>
      <c r="GR187" s="57"/>
      <c r="GS187" s="57"/>
      <c r="GT187" s="57"/>
      <c r="GU187" s="57"/>
      <c r="GV187" s="57"/>
      <c r="GW187" s="57"/>
      <c r="GX187" s="2">
        <f t="shared" si="178"/>
        <v>55200</v>
      </c>
      <c r="GY187" s="2">
        <f t="shared" si="159"/>
        <v>15.333333333333334</v>
      </c>
      <c r="GZ187" s="2">
        <v>1.1000000000000001</v>
      </c>
      <c r="HA187" s="2">
        <f t="shared" si="160"/>
        <v>1.1000000000000001E-3</v>
      </c>
      <c r="HB187" s="2">
        <f t="shared" si="161"/>
        <v>10.855306579121052</v>
      </c>
      <c r="HC187" s="74" t="s">
        <v>5</v>
      </c>
      <c r="HD187" s="57"/>
      <c r="HE187" s="57"/>
      <c r="HF187" s="57"/>
      <c r="HG187" s="57"/>
      <c r="HH187" s="57"/>
      <c r="HI187" s="57"/>
      <c r="HJ187" s="57"/>
      <c r="HK187" s="2">
        <f t="shared" si="179"/>
        <v>55200</v>
      </c>
      <c r="HL187" s="2">
        <f t="shared" si="162"/>
        <v>15.333333333333334</v>
      </c>
      <c r="HM187" s="2">
        <v>1.1000000000000001</v>
      </c>
      <c r="HN187" s="2">
        <v>0</v>
      </c>
      <c r="HO187" s="2">
        <f t="shared" si="164"/>
        <v>0</v>
      </c>
      <c r="HP187" s="74" t="s">
        <v>5</v>
      </c>
      <c r="HQ187" s="57"/>
      <c r="HR187" s="57"/>
      <c r="HS187" s="57"/>
      <c r="HT187" s="8">
        <f t="shared" si="165"/>
        <v>7.5658197369631566</v>
      </c>
      <c r="HU187" s="57"/>
      <c r="HV187" s="57"/>
      <c r="HW187" s="57"/>
      <c r="HX187" s="57"/>
      <c r="HY187" s="57"/>
      <c r="HZ187" s="57"/>
    </row>
    <row r="188" spans="1:234" x14ac:dyDescent="0.25">
      <c r="A188" s="44"/>
      <c r="B188" s="44"/>
      <c r="C188" s="44"/>
      <c r="D188" s="44"/>
      <c r="E188" s="44"/>
      <c r="F188" s="44"/>
      <c r="AQ188" s="2">
        <f t="shared" si="168"/>
        <v>55500</v>
      </c>
      <c r="AR188" s="2">
        <f t="shared" si="126"/>
        <v>15.416666666666666</v>
      </c>
      <c r="AS188" s="2">
        <v>0</v>
      </c>
      <c r="AT188" s="2">
        <f t="shared" si="127"/>
        <v>0</v>
      </c>
      <c r="AU188" s="2">
        <f t="shared" si="128"/>
        <v>0</v>
      </c>
      <c r="AV188" s="75"/>
      <c r="BC188" s="2">
        <f t="shared" si="169"/>
        <v>55500</v>
      </c>
      <c r="BD188" s="2">
        <f t="shared" si="129"/>
        <v>15.416666666666666</v>
      </c>
      <c r="BE188" s="2">
        <v>0</v>
      </c>
      <c r="BF188" s="2">
        <f t="shared" si="130"/>
        <v>0</v>
      </c>
      <c r="BG188" s="2">
        <f t="shared" si="131"/>
        <v>0</v>
      </c>
      <c r="BH188" s="75"/>
      <c r="BP188" s="2">
        <f t="shared" si="170"/>
        <v>55500</v>
      </c>
      <c r="BQ188" s="2">
        <f t="shared" si="132"/>
        <v>15.416666666666666</v>
      </c>
      <c r="BR188" s="2">
        <v>0</v>
      </c>
      <c r="BS188" s="2">
        <f>BR188/1000</f>
        <v>0</v>
      </c>
      <c r="BT188" s="2">
        <f t="shared" si="134"/>
        <v>0</v>
      </c>
      <c r="BU188" s="75"/>
      <c r="BY188" s="8">
        <f t="shared" si="135"/>
        <v>0</v>
      </c>
      <c r="CL188" s="2">
        <f t="shared" si="171"/>
        <v>55500</v>
      </c>
      <c r="CM188" s="2">
        <f t="shared" si="136"/>
        <v>15.416666666666666</v>
      </c>
      <c r="CN188" s="2">
        <v>1.1000000000000001</v>
      </c>
      <c r="CO188" s="2">
        <f t="shared" si="137"/>
        <v>1.1000000000000001E-3</v>
      </c>
      <c r="CP188" s="2">
        <f t="shared" si="138"/>
        <v>10.855306579121052</v>
      </c>
      <c r="CQ188" s="75"/>
      <c r="CR188" s="52"/>
      <c r="CS188" s="52"/>
      <c r="CT188" s="52"/>
      <c r="CU188" s="52"/>
      <c r="CV188" s="52"/>
      <c r="CW188" s="52"/>
      <c r="CX188" s="2">
        <f t="shared" si="172"/>
        <v>55500</v>
      </c>
      <c r="CY188" s="2">
        <f t="shared" si="139"/>
        <v>15.416666666666666</v>
      </c>
      <c r="CZ188" s="2">
        <v>1</v>
      </c>
      <c r="DA188" s="2">
        <f t="shared" si="140"/>
        <v>1E-3</v>
      </c>
      <c r="DB188" s="2">
        <f t="shared" si="141"/>
        <v>9.8684605264736831</v>
      </c>
      <c r="DC188" s="75"/>
      <c r="DD188" s="52"/>
      <c r="DE188" s="52"/>
      <c r="DF188" s="52"/>
      <c r="DG188" s="52"/>
      <c r="DH188" s="52"/>
      <c r="DI188" s="52"/>
      <c r="DJ188" s="52"/>
      <c r="DK188" s="2">
        <f t="shared" si="173"/>
        <v>55500</v>
      </c>
      <c r="DL188" s="2">
        <f t="shared" si="142"/>
        <v>15.416666666666666</v>
      </c>
      <c r="DM188" s="2">
        <v>0</v>
      </c>
      <c r="DN188" s="2">
        <f>DM188/1000</f>
        <v>0</v>
      </c>
      <c r="DO188" s="2">
        <f t="shared" si="144"/>
        <v>0</v>
      </c>
      <c r="DP188" s="75"/>
      <c r="DQ188" s="52"/>
      <c r="DR188" s="52"/>
      <c r="DS188" s="52"/>
      <c r="DT188" s="8">
        <f t="shared" si="145"/>
        <v>6.9079223685315787</v>
      </c>
      <c r="DU188" s="52"/>
      <c r="DV188" s="52"/>
      <c r="DW188" s="52"/>
      <c r="DX188" s="52"/>
      <c r="DY188" s="52"/>
      <c r="DZ188" s="52"/>
      <c r="ER188" s="2">
        <f t="shared" si="174"/>
        <v>55500</v>
      </c>
      <c r="ES188" s="2">
        <f t="shared" si="146"/>
        <v>15.416666666666666</v>
      </c>
      <c r="ET188" s="2">
        <v>0.7</v>
      </c>
      <c r="EU188" s="2">
        <f t="shared" si="147"/>
        <v>6.9999999999999999E-4</v>
      </c>
      <c r="EV188" s="2">
        <f t="shared" si="148"/>
        <v>6.9079223685315778</v>
      </c>
      <c r="EW188" s="75"/>
      <c r="EX188" s="57"/>
      <c r="EY188" s="57"/>
      <c r="EZ188" s="57"/>
      <c r="FA188" s="57"/>
      <c r="FB188" s="57"/>
      <c r="FC188" s="57"/>
      <c r="FD188" s="2">
        <f t="shared" si="175"/>
        <v>55500</v>
      </c>
      <c r="FE188" s="2">
        <f t="shared" si="149"/>
        <v>15.416666666666666</v>
      </c>
      <c r="FF188" s="2">
        <v>0.7</v>
      </c>
      <c r="FG188" s="2">
        <f t="shared" si="150"/>
        <v>6.9999999999999999E-4</v>
      </c>
      <c r="FH188" s="2">
        <f t="shared" si="151"/>
        <v>6.9079223685315778</v>
      </c>
      <c r="FI188" s="75"/>
      <c r="FJ188" s="57"/>
      <c r="FK188" s="57"/>
      <c r="FL188" s="57"/>
      <c r="FM188" s="57"/>
      <c r="FN188" s="57"/>
      <c r="FO188" s="57"/>
      <c r="FP188" s="57"/>
      <c r="FQ188" s="2">
        <f t="shared" si="176"/>
        <v>55500</v>
      </c>
      <c r="FR188" s="2">
        <f t="shared" si="152"/>
        <v>15.416666666666666</v>
      </c>
      <c r="FS188" s="2">
        <v>0.9</v>
      </c>
      <c r="FT188" s="2">
        <f t="shared" si="153"/>
        <v>8.9999999999999998E-4</v>
      </c>
      <c r="FU188" s="2">
        <f t="shared" si="154"/>
        <v>8.8816144738263141</v>
      </c>
      <c r="FV188" s="75"/>
      <c r="FZ188" s="8">
        <f t="shared" si="155"/>
        <v>7.5658197369631566</v>
      </c>
      <c r="GA188" s="57"/>
      <c r="GB188" s="57"/>
      <c r="GC188" s="57"/>
      <c r="GD188" s="57"/>
      <c r="GE188" s="57"/>
      <c r="GG188" s="57"/>
      <c r="GH188" s="57"/>
      <c r="GI188" s="57"/>
      <c r="GJ188" s="57"/>
      <c r="GK188" s="57"/>
      <c r="GL188" s="2">
        <f t="shared" si="177"/>
        <v>55500</v>
      </c>
      <c r="GM188" s="2">
        <f t="shared" si="156"/>
        <v>15.416666666666666</v>
      </c>
      <c r="GN188" s="2">
        <v>1.2</v>
      </c>
      <c r="GO188" s="2">
        <f t="shared" si="157"/>
        <v>1.1999999999999999E-3</v>
      </c>
      <c r="GP188" s="2">
        <f t="shared" si="158"/>
        <v>11.842152631768419</v>
      </c>
      <c r="GQ188" s="75"/>
      <c r="GR188" s="57"/>
      <c r="GS188" s="57"/>
      <c r="GT188" s="57"/>
      <c r="GU188" s="57"/>
      <c r="GV188" s="57"/>
      <c r="GW188" s="57"/>
      <c r="GX188" s="2">
        <f t="shared" si="178"/>
        <v>55500</v>
      </c>
      <c r="GY188" s="2">
        <f t="shared" si="159"/>
        <v>15.416666666666666</v>
      </c>
      <c r="GZ188" s="2">
        <v>1.3</v>
      </c>
      <c r="HA188" s="2">
        <f t="shared" si="160"/>
        <v>1.2999999999999999E-3</v>
      </c>
      <c r="HB188" s="2">
        <f t="shared" si="161"/>
        <v>12.828998684415788</v>
      </c>
      <c r="HC188" s="75"/>
      <c r="HD188" s="57"/>
      <c r="HE188" s="57"/>
      <c r="HF188" s="57"/>
      <c r="HG188" s="57"/>
      <c r="HH188" s="57"/>
      <c r="HI188" s="57"/>
      <c r="HJ188" s="57"/>
      <c r="HK188" s="2">
        <f t="shared" si="179"/>
        <v>55500</v>
      </c>
      <c r="HL188" s="2">
        <f t="shared" si="162"/>
        <v>15.416666666666666</v>
      </c>
      <c r="HM188" s="2">
        <v>1.1000000000000001</v>
      </c>
      <c r="HN188" s="2">
        <f>HM188/1000</f>
        <v>1.1000000000000001E-3</v>
      </c>
      <c r="HO188" s="2">
        <f t="shared" si="164"/>
        <v>10.855306579121052</v>
      </c>
      <c r="HP188" s="75"/>
      <c r="HQ188" s="57"/>
      <c r="HR188" s="57"/>
      <c r="HS188" s="57"/>
      <c r="HT188" s="8">
        <f t="shared" si="165"/>
        <v>11.842152631768419</v>
      </c>
      <c r="HU188" s="57"/>
      <c r="HV188" s="57"/>
      <c r="HW188" s="57"/>
      <c r="HX188" s="57"/>
      <c r="HY188" s="57"/>
      <c r="HZ188" s="57"/>
    </row>
    <row r="189" spans="1:234" x14ac:dyDescent="0.25">
      <c r="A189" s="44"/>
      <c r="B189" s="44"/>
      <c r="C189" s="44"/>
      <c r="D189" s="44"/>
      <c r="E189" s="44"/>
      <c r="F189" s="44"/>
      <c r="AQ189" s="2">
        <f t="shared" si="168"/>
        <v>55800</v>
      </c>
      <c r="AR189" s="2">
        <f t="shared" si="126"/>
        <v>15.5</v>
      </c>
      <c r="AS189" s="2">
        <v>0</v>
      </c>
      <c r="AT189" s="2">
        <f t="shared" si="127"/>
        <v>0</v>
      </c>
      <c r="AU189" s="2">
        <f t="shared" si="128"/>
        <v>0</v>
      </c>
      <c r="AV189" s="75"/>
      <c r="BC189" s="2">
        <f t="shared" si="169"/>
        <v>55800</v>
      </c>
      <c r="BD189" s="2">
        <f t="shared" si="129"/>
        <v>15.5</v>
      </c>
      <c r="BE189" s="2">
        <v>0</v>
      </c>
      <c r="BF189" s="2">
        <v>0</v>
      </c>
      <c r="BG189" s="2">
        <f t="shared" si="131"/>
        <v>0</v>
      </c>
      <c r="BH189" s="75"/>
      <c r="BP189" s="2">
        <f t="shared" si="170"/>
        <v>55800</v>
      </c>
      <c r="BQ189" s="2">
        <f t="shared" si="132"/>
        <v>15.5</v>
      </c>
      <c r="BR189" s="2">
        <v>0</v>
      </c>
      <c r="BS189" s="2">
        <v>0</v>
      </c>
      <c r="BT189" s="2">
        <f t="shared" si="134"/>
        <v>0</v>
      </c>
      <c r="BU189" s="75"/>
      <c r="BY189" s="8">
        <f t="shared" si="135"/>
        <v>0</v>
      </c>
      <c r="CL189" s="2">
        <f t="shared" si="171"/>
        <v>55800</v>
      </c>
      <c r="CM189" s="2">
        <f t="shared" si="136"/>
        <v>15.5</v>
      </c>
      <c r="CN189" s="2">
        <v>1.1000000000000001</v>
      </c>
      <c r="CO189" s="2">
        <f t="shared" si="137"/>
        <v>1.1000000000000001E-3</v>
      </c>
      <c r="CP189" s="2">
        <f t="shared" si="138"/>
        <v>10.855306579121052</v>
      </c>
      <c r="CQ189" s="75"/>
      <c r="CR189" s="52"/>
      <c r="CS189" s="52"/>
      <c r="CT189" s="52"/>
      <c r="CU189" s="52"/>
      <c r="CV189" s="52"/>
      <c r="CW189" s="52"/>
      <c r="CX189" s="2">
        <f t="shared" si="172"/>
        <v>55800</v>
      </c>
      <c r="CY189" s="2">
        <f t="shared" si="139"/>
        <v>15.5</v>
      </c>
      <c r="CZ189" s="2">
        <v>1</v>
      </c>
      <c r="DA189" s="2">
        <f t="shared" si="140"/>
        <v>1E-3</v>
      </c>
      <c r="DB189" s="2">
        <f t="shared" si="141"/>
        <v>9.8684605264736831</v>
      </c>
      <c r="DC189" s="75"/>
      <c r="DD189" s="52"/>
      <c r="DE189" s="52"/>
      <c r="DF189" s="52"/>
      <c r="DG189" s="52"/>
      <c r="DH189" s="52"/>
      <c r="DI189" s="52"/>
      <c r="DJ189" s="52"/>
      <c r="DK189" s="2">
        <f t="shared" si="173"/>
        <v>55800</v>
      </c>
      <c r="DL189" s="2">
        <f t="shared" si="142"/>
        <v>15.5</v>
      </c>
      <c r="DM189" s="2">
        <v>0</v>
      </c>
      <c r="DN189" s="2">
        <v>0</v>
      </c>
      <c r="DO189" s="2">
        <f t="shared" si="144"/>
        <v>0</v>
      </c>
      <c r="DP189" s="75"/>
      <c r="DQ189" s="52"/>
      <c r="DR189" s="52"/>
      <c r="DS189" s="52"/>
      <c r="DT189" s="8">
        <f t="shared" si="145"/>
        <v>6.9079223685315787</v>
      </c>
      <c r="DU189" s="52"/>
      <c r="DV189" s="52"/>
      <c r="DW189" s="52"/>
      <c r="DX189" s="52"/>
      <c r="DY189" s="52"/>
      <c r="DZ189" s="52"/>
      <c r="ER189" s="2">
        <f t="shared" si="174"/>
        <v>55800</v>
      </c>
      <c r="ES189" s="2">
        <f t="shared" si="146"/>
        <v>15.5</v>
      </c>
      <c r="ET189" s="2">
        <v>0.7</v>
      </c>
      <c r="EU189" s="2">
        <f t="shared" si="147"/>
        <v>6.9999999999999999E-4</v>
      </c>
      <c r="EV189" s="2">
        <f t="shared" si="148"/>
        <v>6.9079223685315778</v>
      </c>
      <c r="EW189" s="75"/>
      <c r="EX189" s="57"/>
      <c r="EY189" s="57"/>
      <c r="EZ189" s="57"/>
      <c r="FA189" s="57"/>
      <c r="FB189" s="57"/>
      <c r="FC189" s="57"/>
      <c r="FD189" s="2">
        <f t="shared" si="175"/>
        <v>55800</v>
      </c>
      <c r="FE189" s="2">
        <f t="shared" si="149"/>
        <v>15.5</v>
      </c>
      <c r="FF189" s="2">
        <v>0.7</v>
      </c>
      <c r="FG189" s="2">
        <f t="shared" si="150"/>
        <v>6.9999999999999999E-4</v>
      </c>
      <c r="FH189" s="2">
        <f t="shared" si="151"/>
        <v>6.9079223685315778</v>
      </c>
      <c r="FI189" s="75"/>
      <c r="FJ189" s="57"/>
      <c r="FK189" s="57"/>
      <c r="FL189" s="57"/>
      <c r="FM189" s="57"/>
      <c r="FN189" s="57"/>
      <c r="FO189" s="57"/>
      <c r="FP189" s="57"/>
      <c r="FQ189" s="2">
        <f t="shared" si="176"/>
        <v>55800</v>
      </c>
      <c r="FR189" s="2">
        <f t="shared" si="152"/>
        <v>15.5</v>
      </c>
      <c r="FS189" s="2">
        <v>0.8</v>
      </c>
      <c r="FT189" s="2">
        <f t="shared" si="153"/>
        <v>8.0000000000000004E-4</v>
      </c>
      <c r="FU189" s="2">
        <f t="shared" si="154"/>
        <v>7.8947684211789468</v>
      </c>
      <c r="FV189" s="75"/>
      <c r="FZ189" s="8">
        <f t="shared" si="155"/>
        <v>7.2368710527473681</v>
      </c>
      <c r="GA189" s="57"/>
      <c r="GB189" s="57"/>
      <c r="GC189" s="57"/>
      <c r="GD189" s="57"/>
      <c r="GE189" s="57"/>
      <c r="GG189" s="57"/>
      <c r="GH189" s="57"/>
      <c r="GI189" s="57"/>
      <c r="GJ189" s="57"/>
      <c r="GK189" s="57"/>
      <c r="GL189" s="2">
        <f t="shared" si="177"/>
        <v>55800</v>
      </c>
      <c r="GM189" s="2">
        <f t="shared" si="156"/>
        <v>15.5</v>
      </c>
      <c r="GN189" s="2">
        <v>1.2</v>
      </c>
      <c r="GO189" s="2">
        <f t="shared" si="157"/>
        <v>1.1999999999999999E-3</v>
      </c>
      <c r="GP189" s="2">
        <f t="shared" si="158"/>
        <v>11.842152631768419</v>
      </c>
      <c r="GQ189" s="75"/>
      <c r="GR189" s="57"/>
      <c r="GS189" s="57"/>
      <c r="GT189" s="57"/>
      <c r="GU189" s="57"/>
      <c r="GV189" s="57"/>
      <c r="GW189" s="57"/>
      <c r="GX189" s="2">
        <f t="shared" si="178"/>
        <v>55800</v>
      </c>
      <c r="GY189" s="2">
        <f t="shared" si="159"/>
        <v>15.5</v>
      </c>
      <c r="GZ189" s="2">
        <v>1.1000000000000001</v>
      </c>
      <c r="HA189" s="2">
        <f t="shared" si="160"/>
        <v>1.1000000000000001E-3</v>
      </c>
      <c r="HB189" s="2">
        <f t="shared" si="161"/>
        <v>10.855306579121052</v>
      </c>
      <c r="HC189" s="75"/>
      <c r="HD189" s="57"/>
      <c r="HE189" s="57"/>
      <c r="HF189" s="57"/>
      <c r="HG189" s="57"/>
      <c r="HH189" s="57"/>
      <c r="HI189" s="57"/>
      <c r="HJ189" s="57"/>
      <c r="HK189" s="2">
        <f t="shared" si="179"/>
        <v>55800</v>
      </c>
      <c r="HL189" s="2">
        <f t="shared" si="162"/>
        <v>15.5</v>
      </c>
      <c r="HM189" s="2">
        <v>1.1000000000000001</v>
      </c>
      <c r="HN189" s="2">
        <v>0</v>
      </c>
      <c r="HO189" s="2">
        <f t="shared" si="164"/>
        <v>0</v>
      </c>
      <c r="HP189" s="75"/>
      <c r="HQ189" s="57"/>
      <c r="HR189" s="57"/>
      <c r="HS189" s="57"/>
      <c r="HT189" s="8">
        <f t="shared" si="165"/>
        <v>7.5658197369631566</v>
      </c>
      <c r="HU189" s="57"/>
      <c r="HV189" s="57"/>
      <c r="HW189" s="57"/>
      <c r="HX189" s="57"/>
      <c r="HY189" s="57"/>
      <c r="HZ189" s="57"/>
    </row>
    <row r="190" spans="1:234" x14ac:dyDescent="0.25">
      <c r="A190" s="44"/>
      <c r="B190" s="44"/>
      <c r="C190" s="44"/>
      <c r="D190" s="44"/>
      <c r="E190" s="44"/>
      <c r="F190" s="44"/>
      <c r="AQ190" s="2">
        <f t="shared" si="168"/>
        <v>56100</v>
      </c>
      <c r="AR190" s="2">
        <f t="shared" si="126"/>
        <v>15.583333333333334</v>
      </c>
      <c r="AS190" s="2">
        <v>0.1</v>
      </c>
      <c r="AT190" s="2">
        <f t="shared" si="127"/>
        <v>1E-4</v>
      </c>
      <c r="AU190" s="2">
        <f t="shared" si="128"/>
        <v>0.98684605264736835</v>
      </c>
      <c r="AV190" s="70" t="s">
        <v>4</v>
      </c>
      <c r="BC190" s="2">
        <f t="shared" si="169"/>
        <v>56100</v>
      </c>
      <c r="BD190" s="2">
        <f t="shared" si="129"/>
        <v>15.583333333333334</v>
      </c>
      <c r="BE190" s="2">
        <v>0</v>
      </c>
      <c r="BF190" s="2">
        <f t="shared" si="130"/>
        <v>0</v>
      </c>
      <c r="BG190" s="2">
        <f t="shared" si="131"/>
        <v>0</v>
      </c>
      <c r="BH190" s="70" t="s">
        <v>4</v>
      </c>
      <c r="BP190" s="2">
        <f t="shared" si="170"/>
        <v>56100</v>
      </c>
      <c r="BQ190" s="2">
        <f t="shared" si="132"/>
        <v>15.583333333333334</v>
      </c>
      <c r="BR190" s="2">
        <v>0</v>
      </c>
      <c r="BS190" s="2">
        <f t="shared" ref="BS190:BS195" si="180">BR190/1000</f>
        <v>0</v>
      </c>
      <c r="BT190" s="2">
        <f t="shared" si="134"/>
        <v>0</v>
      </c>
      <c r="BU190" s="70" t="s">
        <v>4</v>
      </c>
      <c r="BY190" s="8">
        <f t="shared" si="135"/>
        <v>0.32894868421578943</v>
      </c>
      <c r="CL190" s="2">
        <f t="shared" si="171"/>
        <v>56100</v>
      </c>
      <c r="CM190" s="2">
        <f t="shared" si="136"/>
        <v>15.583333333333334</v>
      </c>
      <c r="CN190" s="2">
        <v>1.1000000000000001</v>
      </c>
      <c r="CO190" s="2">
        <f t="shared" si="137"/>
        <v>1.1000000000000001E-3</v>
      </c>
      <c r="CP190" s="2">
        <f t="shared" si="138"/>
        <v>10.855306579121052</v>
      </c>
      <c r="CQ190" s="70" t="s">
        <v>4</v>
      </c>
      <c r="CR190" s="52"/>
      <c r="CS190" s="52"/>
      <c r="CT190" s="52"/>
      <c r="CU190" s="52"/>
      <c r="CV190" s="52"/>
      <c r="CW190" s="52"/>
      <c r="CX190" s="2">
        <f t="shared" si="172"/>
        <v>56100</v>
      </c>
      <c r="CY190" s="2">
        <f t="shared" si="139"/>
        <v>15.583333333333334</v>
      </c>
      <c r="CZ190" s="2">
        <v>1</v>
      </c>
      <c r="DA190" s="2">
        <f t="shared" si="140"/>
        <v>1E-3</v>
      </c>
      <c r="DB190" s="2">
        <f t="shared" si="141"/>
        <v>9.8684605264736831</v>
      </c>
      <c r="DC190" s="70" t="s">
        <v>4</v>
      </c>
      <c r="DD190" s="52"/>
      <c r="DE190" s="52"/>
      <c r="DF190" s="52"/>
      <c r="DG190" s="52"/>
      <c r="DH190" s="52"/>
      <c r="DI190" s="52"/>
      <c r="DJ190" s="52"/>
      <c r="DK190" s="2">
        <f t="shared" si="173"/>
        <v>56100</v>
      </c>
      <c r="DL190" s="2">
        <f t="shared" si="142"/>
        <v>15.583333333333334</v>
      </c>
      <c r="DM190" s="2">
        <v>0</v>
      </c>
      <c r="DN190" s="2">
        <f t="shared" ref="DN190:DN195" si="181">DM190/1000</f>
        <v>0</v>
      </c>
      <c r="DO190" s="2">
        <f t="shared" si="144"/>
        <v>0</v>
      </c>
      <c r="DP190" s="70" t="s">
        <v>4</v>
      </c>
      <c r="DQ190" s="52"/>
      <c r="DR190" s="52"/>
      <c r="DS190" s="52"/>
      <c r="DT190" s="8">
        <f t="shared" si="145"/>
        <v>6.9079223685315787</v>
      </c>
      <c r="DU190" s="52"/>
      <c r="DV190" s="52"/>
      <c r="DW190" s="52"/>
      <c r="DX190" s="52"/>
      <c r="DY190" s="52"/>
      <c r="DZ190" s="52"/>
      <c r="ER190" s="2">
        <f t="shared" si="174"/>
        <v>56100</v>
      </c>
      <c r="ES190" s="2">
        <f t="shared" si="146"/>
        <v>15.583333333333334</v>
      </c>
      <c r="ET190" s="2">
        <v>0.8</v>
      </c>
      <c r="EU190" s="2">
        <f t="shared" si="147"/>
        <v>8.0000000000000004E-4</v>
      </c>
      <c r="EV190" s="2">
        <f t="shared" si="148"/>
        <v>7.8947684211789468</v>
      </c>
      <c r="EW190" s="70" t="s">
        <v>4</v>
      </c>
      <c r="EX190" s="57"/>
      <c r="EY190" s="57"/>
      <c r="EZ190" s="57"/>
      <c r="FA190" s="57"/>
      <c r="FB190" s="57"/>
      <c r="FC190" s="57"/>
      <c r="FD190" s="2">
        <f t="shared" si="175"/>
        <v>56100</v>
      </c>
      <c r="FE190" s="2">
        <f t="shared" si="149"/>
        <v>15.583333333333334</v>
      </c>
      <c r="FF190" s="2">
        <v>0.7</v>
      </c>
      <c r="FG190" s="2">
        <f t="shared" si="150"/>
        <v>6.9999999999999999E-4</v>
      </c>
      <c r="FH190" s="2">
        <f t="shared" si="151"/>
        <v>6.9079223685315778</v>
      </c>
      <c r="FI190" s="70" t="s">
        <v>4</v>
      </c>
      <c r="FJ190" s="57"/>
      <c r="FK190" s="57"/>
      <c r="FL190" s="57"/>
      <c r="FM190" s="57"/>
      <c r="FN190" s="57"/>
      <c r="FO190" s="57"/>
      <c r="FP190" s="57"/>
      <c r="FQ190" s="2">
        <f t="shared" si="176"/>
        <v>56100</v>
      </c>
      <c r="FR190" s="2">
        <f t="shared" si="152"/>
        <v>15.583333333333334</v>
      </c>
      <c r="FS190" s="2">
        <v>0.8</v>
      </c>
      <c r="FT190" s="2">
        <f t="shared" si="153"/>
        <v>8.0000000000000004E-4</v>
      </c>
      <c r="FU190" s="2">
        <f t="shared" si="154"/>
        <v>7.8947684211789468</v>
      </c>
      <c r="FV190" s="70" t="s">
        <v>4</v>
      </c>
      <c r="FZ190" s="8">
        <f t="shared" si="155"/>
        <v>7.5658197369631566</v>
      </c>
      <c r="GA190" s="57"/>
      <c r="GB190" s="57"/>
      <c r="GC190" s="57"/>
      <c r="GD190" s="57"/>
      <c r="GE190" s="57"/>
      <c r="GG190" s="57"/>
      <c r="GH190" s="57"/>
      <c r="GI190" s="57"/>
      <c r="GJ190" s="57"/>
      <c r="GK190" s="57"/>
      <c r="GL190" s="2">
        <f t="shared" si="177"/>
        <v>56100</v>
      </c>
      <c r="GM190" s="2">
        <f t="shared" si="156"/>
        <v>15.583333333333334</v>
      </c>
      <c r="GN190" s="2">
        <v>1.3</v>
      </c>
      <c r="GO190" s="2">
        <f t="shared" si="157"/>
        <v>1.2999999999999999E-3</v>
      </c>
      <c r="GP190" s="2">
        <f t="shared" si="158"/>
        <v>12.828998684415788</v>
      </c>
      <c r="GQ190" s="70" t="s">
        <v>4</v>
      </c>
      <c r="GR190" s="57"/>
      <c r="GS190" s="57"/>
      <c r="GT190" s="57"/>
      <c r="GU190" s="57"/>
      <c r="GV190" s="57"/>
      <c r="GW190" s="57"/>
      <c r="GX190" s="2">
        <f t="shared" si="178"/>
        <v>56100</v>
      </c>
      <c r="GY190" s="2">
        <f t="shared" si="159"/>
        <v>15.583333333333334</v>
      </c>
      <c r="GZ190" s="2">
        <v>1.1000000000000001</v>
      </c>
      <c r="HA190" s="2">
        <f t="shared" si="160"/>
        <v>1.1000000000000001E-3</v>
      </c>
      <c r="HB190" s="2">
        <f t="shared" si="161"/>
        <v>10.855306579121052</v>
      </c>
      <c r="HC190" s="70" t="s">
        <v>4</v>
      </c>
      <c r="HD190" s="57"/>
      <c r="HE190" s="57"/>
      <c r="HF190" s="57"/>
      <c r="HG190" s="57"/>
      <c r="HH190" s="57"/>
      <c r="HI190" s="57"/>
      <c r="HJ190" s="57"/>
      <c r="HK190" s="2">
        <f t="shared" si="179"/>
        <v>56100</v>
      </c>
      <c r="HL190" s="2">
        <f t="shared" si="162"/>
        <v>15.583333333333334</v>
      </c>
      <c r="HM190" s="2">
        <v>1.1000000000000001</v>
      </c>
      <c r="HN190" s="2">
        <f t="shared" ref="HN190:HN195" si="182">HM190/1000</f>
        <v>1.1000000000000001E-3</v>
      </c>
      <c r="HO190" s="2">
        <f t="shared" si="164"/>
        <v>10.855306579121052</v>
      </c>
      <c r="HP190" s="70" t="s">
        <v>4</v>
      </c>
      <c r="HQ190" s="57"/>
      <c r="HR190" s="57"/>
      <c r="HS190" s="57"/>
      <c r="HT190" s="8">
        <f t="shared" si="165"/>
        <v>11.513203947552631</v>
      </c>
      <c r="HU190" s="57"/>
      <c r="HV190" s="57"/>
      <c r="HW190" s="57"/>
      <c r="HX190" s="57"/>
      <c r="HY190" s="57"/>
      <c r="HZ190" s="57"/>
    </row>
    <row r="191" spans="1:234" x14ac:dyDescent="0.25">
      <c r="A191" s="44"/>
      <c r="B191" s="44"/>
      <c r="C191" s="44"/>
      <c r="D191" s="44"/>
      <c r="E191" s="44"/>
      <c r="F191" s="44"/>
      <c r="AQ191" s="2">
        <f t="shared" si="168"/>
        <v>56400</v>
      </c>
      <c r="AR191" s="2">
        <f t="shared" si="126"/>
        <v>15.666666666666666</v>
      </c>
      <c r="AS191" s="2">
        <v>0</v>
      </c>
      <c r="AT191" s="2">
        <f t="shared" si="127"/>
        <v>0</v>
      </c>
      <c r="AU191" s="2">
        <f t="shared" si="128"/>
        <v>0</v>
      </c>
      <c r="AV191" s="71"/>
      <c r="BC191" s="2">
        <f t="shared" si="169"/>
        <v>56400</v>
      </c>
      <c r="BD191" s="2">
        <f t="shared" si="129"/>
        <v>15.666666666666666</v>
      </c>
      <c r="BE191" s="2">
        <v>0.1</v>
      </c>
      <c r="BF191" s="2">
        <f t="shared" si="130"/>
        <v>1E-4</v>
      </c>
      <c r="BG191" s="2">
        <f t="shared" si="131"/>
        <v>0.98684605264736835</v>
      </c>
      <c r="BH191" s="71"/>
      <c r="BP191" s="2">
        <f t="shared" si="170"/>
        <v>56400</v>
      </c>
      <c r="BQ191" s="2">
        <f t="shared" si="132"/>
        <v>15.666666666666666</v>
      </c>
      <c r="BR191" s="2">
        <v>0</v>
      </c>
      <c r="BS191" s="2">
        <f t="shared" si="180"/>
        <v>0</v>
      </c>
      <c r="BT191" s="2">
        <f t="shared" si="134"/>
        <v>0</v>
      </c>
      <c r="BU191" s="71"/>
      <c r="BY191" s="8">
        <f t="shared" si="135"/>
        <v>0.32894868421578943</v>
      </c>
      <c r="CL191" s="2">
        <f t="shared" si="171"/>
        <v>56400</v>
      </c>
      <c r="CM191" s="2">
        <f t="shared" si="136"/>
        <v>15.666666666666666</v>
      </c>
      <c r="CN191" s="2">
        <v>1.1000000000000001</v>
      </c>
      <c r="CO191" s="2">
        <f t="shared" si="137"/>
        <v>1.1000000000000001E-3</v>
      </c>
      <c r="CP191" s="2">
        <f t="shared" si="138"/>
        <v>10.855306579121052</v>
      </c>
      <c r="CQ191" s="71"/>
      <c r="CR191" s="52"/>
      <c r="CS191" s="52"/>
      <c r="CT191" s="52"/>
      <c r="CU191" s="52"/>
      <c r="CV191" s="52"/>
      <c r="CW191" s="52"/>
      <c r="CX191" s="2">
        <f t="shared" si="172"/>
        <v>56400</v>
      </c>
      <c r="CY191" s="2">
        <f t="shared" si="139"/>
        <v>15.666666666666666</v>
      </c>
      <c r="CZ191" s="2">
        <v>1</v>
      </c>
      <c r="DA191" s="2">
        <f t="shared" si="140"/>
        <v>1E-3</v>
      </c>
      <c r="DB191" s="2">
        <f t="shared" si="141"/>
        <v>9.8684605264736831</v>
      </c>
      <c r="DC191" s="71"/>
      <c r="DD191" s="52"/>
      <c r="DE191" s="52"/>
      <c r="DF191" s="52"/>
      <c r="DG191" s="52"/>
      <c r="DH191" s="52"/>
      <c r="DI191" s="52"/>
      <c r="DJ191" s="52"/>
      <c r="DK191" s="2">
        <f t="shared" si="173"/>
        <v>56400</v>
      </c>
      <c r="DL191" s="2">
        <f t="shared" si="142"/>
        <v>15.666666666666666</v>
      </c>
      <c r="DM191" s="2">
        <v>0.1</v>
      </c>
      <c r="DN191" s="2">
        <f t="shared" si="181"/>
        <v>1E-4</v>
      </c>
      <c r="DO191" s="2">
        <f t="shared" si="144"/>
        <v>0.98684605264736835</v>
      </c>
      <c r="DP191" s="71"/>
      <c r="DQ191" s="52"/>
      <c r="DR191" s="52"/>
      <c r="DS191" s="52"/>
      <c r="DT191" s="8">
        <f t="shared" si="145"/>
        <v>7.2368710527473681</v>
      </c>
      <c r="DU191" s="52"/>
      <c r="DV191" s="52"/>
      <c r="DW191" s="52"/>
      <c r="DX191" s="52"/>
      <c r="DY191" s="52"/>
      <c r="DZ191" s="52"/>
      <c r="ER191" s="2">
        <f t="shared" si="174"/>
        <v>56400</v>
      </c>
      <c r="ES191" s="2">
        <f t="shared" si="146"/>
        <v>15.666666666666666</v>
      </c>
      <c r="ET191" s="2">
        <v>0.8</v>
      </c>
      <c r="EU191" s="2">
        <f t="shared" si="147"/>
        <v>8.0000000000000004E-4</v>
      </c>
      <c r="EV191" s="2">
        <f t="shared" si="148"/>
        <v>7.8947684211789468</v>
      </c>
      <c r="EW191" s="71"/>
      <c r="EX191" s="57"/>
      <c r="EY191" s="57"/>
      <c r="EZ191" s="57"/>
      <c r="FA191" s="57"/>
      <c r="FB191" s="57"/>
      <c r="FC191" s="57"/>
      <c r="FD191" s="2">
        <f t="shared" si="175"/>
        <v>56400</v>
      </c>
      <c r="FE191" s="2">
        <f t="shared" si="149"/>
        <v>15.666666666666666</v>
      </c>
      <c r="FF191" s="2">
        <v>0.7</v>
      </c>
      <c r="FG191" s="2">
        <f t="shared" si="150"/>
        <v>6.9999999999999999E-4</v>
      </c>
      <c r="FH191" s="2">
        <f t="shared" si="151"/>
        <v>6.9079223685315778</v>
      </c>
      <c r="FI191" s="71"/>
      <c r="FJ191" s="57"/>
      <c r="FK191" s="57"/>
      <c r="FL191" s="57"/>
      <c r="FM191" s="57"/>
      <c r="FN191" s="57"/>
      <c r="FO191" s="57"/>
      <c r="FP191" s="57"/>
      <c r="FQ191" s="2">
        <f t="shared" si="176"/>
        <v>56400</v>
      </c>
      <c r="FR191" s="2">
        <f t="shared" si="152"/>
        <v>15.666666666666666</v>
      </c>
      <c r="FS191" s="2">
        <v>0.9</v>
      </c>
      <c r="FT191" s="2">
        <f t="shared" si="153"/>
        <v>8.9999999999999998E-4</v>
      </c>
      <c r="FU191" s="2">
        <f t="shared" si="154"/>
        <v>8.8816144738263141</v>
      </c>
      <c r="FV191" s="71"/>
      <c r="FZ191" s="8">
        <f t="shared" si="155"/>
        <v>7.8947684211789459</v>
      </c>
      <c r="GA191" s="57"/>
      <c r="GB191" s="57"/>
      <c r="GC191" s="57"/>
      <c r="GD191" s="57"/>
      <c r="GE191" s="57"/>
      <c r="GG191" s="57"/>
      <c r="GH191" s="57"/>
      <c r="GI191" s="57"/>
      <c r="GJ191" s="57"/>
      <c r="GK191" s="57"/>
      <c r="GL191" s="2">
        <f t="shared" si="177"/>
        <v>56400</v>
      </c>
      <c r="GM191" s="2">
        <f t="shared" si="156"/>
        <v>15.666666666666666</v>
      </c>
      <c r="GN191" s="2">
        <v>1.2</v>
      </c>
      <c r="GO191" s="2">
        <f t="shared" si="157"/>
        <v>1.1999999999999999E-3</v>
      </c>
      <c r="GP191" s="2">
        <f t="shared" si="158"/>
        <v>11.842152631768419</v>
      </c>
      <c r="GQ191" s="71"/>
      <c r="GR191" s="57"/>
      <c r="GS191" s="57"/>
      <c r="GT191" s="57"/>
      <c r="GU191" s="57"/>
      <c r="GV191" s="57"/>
      <c r="GW191" s="57"/>
      <c r="GX191" s="2">
        <f t="shared" si="178"/>
        <v>56400</v>
      </c>
      <c r="GY191" s="2">
        <f t="shared" si="159"/>
        <v>15.666666666666666</v>
      </c>
      <c r="GZ191" s="2">
        <v>1.3</v>
      </c>
      <c r="HA191" s="2">
        <f t="shared" si="160"/>
        <v>1.2999999999999999E-3</v>
      </c>
      <c r="HB191" s="2">
        <f t="shared" si="161"/>
        <v>12.828998684415788</v>
      </c>
      <c r="HC191" s="71"/>
      <c r="HD191" s="57"/>
      <c r="HE191" s="57"/>
      <c r="HF191" s="57"/>
      <c r="HG191" s="57"/>
      <c r="HH191" s="57"/>
      <c r="HI191" s="57"/>
      <c r="HJ191" s="57"/>
      <c r="HK191" s="2">
        <f t="shared" si="179"/>
        <v>56400</v>
      </c>
      <c r="HL191" s="2">
        <f t="shared" si="162"/>
        <v>15.666666666666666</v>
      </c>
      <c r="HM191" s="2">
        <v>1.3</v>
      </c>
      <c r="HN191" s="2">
        <f t="shared" si="182"/>
        <v>1.2999999999999999E-3</v>
      </c>
      <c r="HO191" s="2">
        <f t="shared" si="164"/>
        <v>12.828998684415788</v>
      </c>
      <c r="HP191" s="71"/>
      <c r="HQ191" s="57"/>
      <c r="HR191" s="57"/>
      <c r="HS191" s="57"/>
      <c r="HT191" s="8">
        <f t="shared" si="165"/>
        <v>12.500050000199998</v>
      </c>
      <c r="HU191" s="57"/>
      <c r="HV191" s="57"/>
      <c r="HW191" s="57"/>
      <c r="HX191" s="57"/>
      <c r="HY191" s="57"/>
      <c r="HZ191" s="57"/>
    </row>
    <row r="192" spans="1:234" x14ac:dyDescent="0.25">
      <c r="A192" s="44"/>
      <c r="B192" s="44"/>
      <c r="C192" s="44"/>
      <c r="D192" s="44"/>
      <c r="E192" s="44"/>
      <c r="F192" s="44"/>
      <c r="AQ192" s="2">
        <f t="shared" si="168"/>
        <v>56700</v>
      </c>
      <c r="AR192" s="2">
        <f t="shared" si="126"/>
        <v>15.75</v>
      </c>
      <c r="AS192" s="2">
        <v>0</v>
      </c>
      <c r="AT192" s="2">
        <f t="shared" si="127"/>
        <v>0</v>
      </c>
      <c r="AU192" s="2">
        <f t="shared" si="128"/>
        <v>0</v>
      </c>
      <c r="AV192" s="71"/>
      <c r="BC192" s="2">
        <f t="shared" si="169"/>
        <v>56700</v>
      </c>
      <c r="BD192" s="2">
        <f t="shared" si="129"/>
        <v>15.75</v>
      </c>
      <c r="BE192" s="2">
        <v>0</v>
      </c>
      <c r="BF192" s="2">
        <f t="shared" si="130"/>
        <v>0</v>
      </c>
      <c r="BG192" s="2">
        <f t="shared" si="131"/>
        <v>0</v>
      </c>
      <c r="BH192" s="71"/>
      <c r="BP192" s="2">
        <f t="shared" si="170"/>
        <v>56700</v>
      </c>
      <c r="BQ192" s="2">
        <f t="shared" si="132"/>
        <v>15.75</v>
      </c>
      <c r="BR192" s="2">
        <v>0</v>
      </c>
      <c r="BS192" s="2">
        <f t="shared" si="180"/>
        <v>0</v>
      </c>
      <c r="BT192" s="2">
        <f t="shared" si="134"/>
        <v>0</v>
      </c>
      <c r="BU192" s="71"/>
      <c r="BY192" s="8">
        <f t="shared" si="135"/>
        <v>0</v>
      </c>
      <c r="CL192" s="2">
        <f t="shared" si="171"/>
        <v>56700</v>
      </c>
      <c r="CM192" s="2">
        <f t="shared" si="136"/>
        <v>15.75</v>
      </c>
      <c r="CN192" s="2">
        <v>1.1000000000000001</v>
      </c>
      <c r="CO192" s="2">
        <f t="shared" si="137"/>
        <v>1.1000000000000001E-3</v>
      </c>
      <c r="CP192" s="2">
        <f t="shared" si="138"/>
        <v>10.855306579121052</v>
      </c>
      <c r="CQ192" s="71"/>
      <c r="CR192" s="52"/>
      <c r="CS192" s="52"/>
      <c r="CT192" s="52"/>
      <c r="CU192" s="52"/>
      <c r="CV192" s="52"/>
      <c r="CW192" s="52"/>
      <c r="CX192" s="2">
        <f t="shared" si="172"/>
        <v>56700</v>
      </c>
      <c r="CY192" s="2">
        <f t="shared" si="139"/>
        <v>15.75</v>
      </c>
      <c r="CZ192" s="2">
        <v>1</v>
      </c>
      <c r="DA192" s="2">
        <f t="shared" si="140"/>
        <v>1E-3</v>
      </c>
      <c r="DB192" s="2">
        <f t="shared" si="141"/>
        <v>9.8684605264736831</v>
      </c>
      <c r="DC192" s="71"/>
      <c r="DD192" s="52"/>
      <c r="DE192" s="52"/>
      <c r="DF192" s="52"/>
      <c r="DG192" s="52"/>
      <c r="DH192" s="52"/>
      <c r="DI192" s="52"/>
      <c r="DJ192" s="52"/>
      <c r="DK192" s="2">
        <f t="shared" si="173"/>
        <v>56700</v>
      </c>
      <c r="DL192" s="2">
        <f t="shared" si="142"/>
        <v>15.75</v>
      </c>
      <c r="DM192" s="2">
        <v>0</v>
      </c>
      <c r="DN192" s="2">
        <f t="shared" si="181"/>
        <v>0</v>
      </c>
      <c r="DO192" s="2">
        <f t="shared" si="144"/>
        <v>0</v>
      </c>
      <c r="DP192" s="71"/>
      <c r="DQ192" s="52"/>
      <c r="DR192" s="52"/>
      <c r="DS192" s="52"/>
      <c r="DT192" s="8">
        <f t="shared" si="145"/>
        <v>6.9079223685315787</v>
      </c>
      <c r="DU192" s="52"/>
      <c r="DV192" s="52"/>
      <c r="DW192" s="52"/>
      <c r="DX192" s="52"/>
      <c r="DY192" s="52"/>
      <c r="DZ192" s="52"/>
      <c r="ER192" s="2">
        <f t="shared" si="174"/>
        <v>56700</v>
      </c>
      <c r="ES192" s="2">
        <f t="shared" si="146"/>
        <v>15.75</v>
      </c>
      <c r="ET192" s="2">
        <v>0.8</v>
      </c>
      <c r="EU192" s="2">
        <f t="shared" si="147"/>
        <v>8.0000000000000004E-4</v>
      </c>
      <c r="EV192" s="2">
        <f t="shared" si="148"/>
        <v>7.8947684211789468</v>
      </c>
      <c r="EW192" s="71"/>
      <c r="EX192" s="57"/>
      <c r="EY192" s="57"/>
      <c r="EZ192" s="57"/>
      <c r="FA192" s="57"/>
      <c r="FB192" s="57"/>
      <c r="FC192" s="57"/>
      <c r="FD192" s="2">
        <f t="shared" si="175"/>
        <v>56700</v>
      </c>
      <c r="FE192" s="2">
        <f t="shared" si="149"/>
        <v>15.75</v>
      </c>
      <c r="FF192" s="2">
        <v>0.8</v>
      </c>
      <c r="FG192" s="2">
        <f t="shared" si="150"/>
        <v>8.0000000000000004E-4</v>
      </c>
      <c r="FH192" s="2">
        <f t="shared" si="151"/>
        <v>7.8947684211789468</v>
      </c>
      <c r="FI192" s="71"/>
      <c r="FJ192" s="57"/>
      <c r="FK192" s="57"/>
      <c r="FL192" s="57"/>
      <c r="FM192" s="57"/>
      <c r="FN192" s="57"/>
      <c r="FO192" s="57"/>
      <c r="FP192" s="57"/>
      <c r="FQ192" s="2">
        <f t="shared" si="176"/>
        <v>56700</v>
      </c>
      <c r="FR192" s="2">
        <f t="shared" si="152"/>
        <v>15.75</v>
      </c>
      <c r="FS192" s="2">
        <v>0.8</v>
      </c>
      <c r="FT192" s="2">
        <f t="shared" si="153"/>
        <v>8.0000000000000004E-4</v>
      </c>
      <c r="FU192" s="2">
        <f t="shared" si="154"/>
        <v>7.8947684211789468</v>
      </c>
      <c r="FV192" s="71"/>
      <c r="FZ192" s="8">
        <f t="shared" si="155"/>
        <v>7.8947684211789477</v>
      </c>
      <c r="GA192" s="57"/>
      <c r="GB192" s="57"/>
      <c r="GC192" s="57"/>
      <c r="GD192" s="57"/>
      <c r="GE192" s="57"/>
      <c r="GG192" s="57"/>
      <c r="GH192" s="57"/>
      <c r="GI192" s="57"/>
      <c r="GJ192" s="57"/>
      <c r="GK192" s="57"/>
      <c r="GL192" s="2">
        <f t="shared" si="177"/>
        <v>56700</v>
      </c>
      <c r="GM192" s="2">
        <f t="shared" si="156"/>
        <v>15.75</v>
      </c>
      <c r="GN192" s="2">
        <v>1.2</v>
      </c>
      <c r="GO192" s="2">
        <f t="shared" si="157"/>
        <v>1.1999999999999999E-3</v>
      </c>
      <c r="GP192" s="2">
        <f t="shared" si="158"/>
        <v>11.842152631768419</v>
      </c>
      <c r="GQ192" s="71"/>
      <c r="GR192" s="57"/>
      <c r="GS192" s="57"/>
      <c r="GT192" s="57"/>
      <c r="GU192" s="57"/>
      <c r="GV192" s="57"/>
      <c r="GW192" s="57"/>
      <c r="GX192" s="2">
        <f t="shared" si="178"/>
        <v>56700</v>
      </c>
      <c r="GY192" s="2">
        <f t="shared" si="159"/>
        <v>15.75</v>
      </c>
      <c r="GZ192" s="2">
        <v>1.1000000000000001</v>
      </c>
      <c r="HA192" s="2">
        <f t="shared" si="160"/>
        <v>1.1000000000000001E-3</v>
      </c>
      <c r="HB192" s="2">
        <f t="shared" si="161"/>
        <v>10.855306579121052</v>
      </c>
      <c r="HC192" s="71"/>
      <c r="HD192" s="57"/>
      <c r="HE192" s="57"/>
      <c r="HF192" s="57"/>
      <c r="HG192" s="57"/>
      <c r="HH192" s="57"/>
      <c r="HI192" s="57"/>
      <c r="HJ192" s="57"/>
      <c r="HK192" s="2">
        <f t="shared" si="179"/>
        <v>56700</v>
      </c>
      <c r="HL192" s="2">
        <f t="shared" si="162"/>
        <v>15.75</v>
      </c>
      <c r="HM192" s="2">
        <v>1.1000000000000001</v>
      </c>
      <c r="HN192" s="2">
        <f t="shared" si="182"/>
        <v>1.1000000000000001E-3</v>
      </c>
      <c r="HO192" s="2">
        <f t="shared" si="164"/>
        <v>10.855306579121052</v>
      </c>
      <c r="HP192" s="71"/>
      <c r="HQ192" s="57"/>
      <c r="HR192" s="57"/>
      <c r="HS192" s="57"/>
      <c r="HT192" s="8">
        <f t="shared" si="165"/>
        <v>11.184255263336842</v>
      </c>
      <c r="HU192" s="57"/>
      <c r="HV192" s="57"/>
      <c r="HW192" s="57"/>
      <c r="HX192" s="57"/>
      <c r="HY192" s="57"/>
      <c r="HZ192" s="57"/>
    </row>
    <row r="193" spans="1:234" x14ac:dyDescent="0.25">
      <c r="A193" s="44"/>
      <c r="B193" s="44"/>
      <c r="C193" s="44"/>
      <c r="D193" s="44"/>
      <c r="E193" s="44"/>
      <c r="F193" s="44"/>
      <c r="AQ193" s="2">
        <f t="shared" si="168"/>
        <v>57000</v>
      </c>
      <c r="AR193" s="2">
        <f t="shared" si="126"/>
        <v>15.833333333333334</v>
      </c>
      <c r="AS193" s="2">
        <v>0.1</v>
      </c>
      <c r="AT193" s="2">
        <f t="shared" si="127"/>
        <v>1E-4</v>
      </c>
      <c r="AU193" s="2">
        <f t="shared" si="128"/>
        <v>0.98684605264736835</v>
      </c>
      <c r="AV193" s="71"/>
      <c r="BC193" s="2">
        <f t="shared" si="169"/>
        <v>57000</v>
      </c>
      <c r="BD193" s="2">
        <f t="shared" si="129"/>
        <v>15.833333333333334</v>
      </c>
      <c r="BE193" s="2">
        <v>0</v>
      </c>
      <c r="BF193" s="2">
        <f t="shared" si="130"/>
        <v>0</v>
      </c>
      <c r="BG193" s="2">
        <f t="shared" si="131"/>
        <v>0</v>
      </c>
      <c r="BH193" s="71"/>
      <c r="BP193" s="2">
        <f t="shared" si="170"/>
        <v>57000</v>
      </c>
      <c r="BQ193" s="2">
        <f t="shared" si="132"/>
        <v>15.833333333333334</v>
      </c>
      <c r="BR193" s="2">
        <v>0.1</v>
      </c>
      <c r="BS193" s="2">
        <f t="shared" si="180"/>
        <v>1E-4</v>
      </c>
      <c r="BT193" s="2">
        <f t="shared" si="134"/>
        <v>0.98684605264736835</v>
      </c>
      <c r="BU193" s="71"/>
      <c r="BY193" s="8">
        <f t="shared" si="135"/>
        <v>0.65789736843157887</v>
      </c>
      <c r="CL193" s="2">
        <f t="shared" si="171"/>
        <v>57000</v>
      </c>
      <c r="CM193" s="2">
        <f t="shared" si="136"/>
        <v>15.833333333333334</v>
      </c>
      <c r="CN193" s="2">
        <v>1.1000000000000001</v>
      </c>
      <c r="CO193" s="2">
        <f t="shared" si="137"/>
        <v>1.1000000000000001E-3</v>
      </c>
      <c r="CP193" s="2">
        <f t="shared" si="138"/>
        <v>10.855306579121052</v>
      </c>
      <c r="CQ193" s="71"/>
      <c r="CR193" s="52"/>
      <c r="CS193" s="52"/>
      <c r="CT193" s="52"/>
      <c r="CU193" s="52"/>
      <c r="CV193" s="52"/>
      <c r="CW193" s="52"/>
      <c r="CX193" s="2">
        <f t="shared" si="172"/>
        <v>57000</v>
      </c>
      <c r="CY193" s="2">
        <f t="shared" si="139"/>
        <v>15.833333333333334</v>
      </c>
      <c r="CZ193" s="2">
        <v>1</v>
      </c>
      <c r="DA193" s="2">
        <f t="shared" si="140"/>
        <v>1E-3</v>
      </c>
      <c r="DB193" s="2">
        <f t="shared" si="141"/>
        <v>9.8684605264736831</v>
      </c>
      <c r="DC193" s="71"/>
      <c r="DD193" s="52"/>
      <c r="DE193" s="52"/>
      <c r="DF193" s="52"/>
      <c r="DG193" s="52"/>
      <c r="DH193" s="52"/>
      <c r="DI193" s="52"/>
      <c r="DJ193" s="52"/>
      <c r="DK193" s="2">
        <f t="shared" si="173"/>
        <v>57000</v>
      </c>
      <c r="DL193" s="2">
        <f t="shared" si="142"/>
        <v>15.833333333333334</v>
      </c>
      <c r="DM193" s="2">
        <v>0</v>
      </c>
      <c r="DN193" s="2">
        <f t="shared" si="181"/>
        <v>0</v>
      </c>
      <c r="DO193" s="2">
        <f t="shared" si="144"/>
        <v>0</v>
      </c>
      <c r="DP193" s="71"/>
      <c r="DQ193" s="52"/>
      <c r="DR193" s="52"/>
      <c r="DS193" s="52"/>
      <c r="DT193" s="8">
        <f t="shared" si="145"/>
        <v>6.9079223685315787</v>
      </c>
      <c r="DU193" s="52"/>
      <c r="DV193" s="52"/>
      <c r="DW193" s="52"/>
      <c r="DX193" s="52"/>
      <c r="DY193" s="52"/>
      <c r="DZ193" s="52"/>
      <c r="ER193" s="2">
        <f t="shared" si="174"/>
        <v>57000</v>
      </c>
      <c r="ES193" s="2">
        <f t="shared" si="146"/>
        <v>15.833333333333334</v>
      </c>
      <c r="ET193" s="2">
        <v>0.8</v>
      </c>
      <c r="EU193" s="2">
        <f t="shared" si="147"/>
        <v>8.0000000000000004E-4</v>
      </c>
      <c r="EV193" s="2">
        <f t="shared" si="148"/>
        <v>7.8947684211789468</v>
      </c>
      <c r="EW193" s="71"/>
      <c r="EX193" s="57"/>
      <c r="EY193" s="57"/>
      <c r="EZ193" s="57"/>
      <c r="FA193" s="57"/>
      <c r="FB193" s="57"/>
      <c r="FC193" s="57"/>
      <c r="FD193" s="2">
        <f t="shared" si="175"/>
        <v>57000</v>
      </c>
      <c r="FE193" s="2">
        <f t="shared" si="149"/>
        <v>15.833333333333334</v>
      </c>
      <c r="FF193" s="2">
        <v>0.7</v>
      </c>
      <c r="FG193" s="2">
        <f t="shared" si="150"/>
        <v>6.9999999999999999E-4</v>
      </c>
      <c r="FH193" s="2">
        <f t="shared" si="151"/>
        <v>6.9079223685315778</v>
      </c>
      <c r="FI193" s="71"/>
      <c r="FJ193" s="57"/>
      <c r="FK193" s="57"/>
      <c r="FL193" s="57"/>
      <c r="FM193" s="57"/>
      <c r="FN193" s="57"/>
      <c r="FO193" s="57"/>
      <c r="FP193" s="57"/>
      <c r="FQ193" s="2">
        <f t="shared" si="176"/>
        <v>57000</v>
      </c>
      <c r="FR193" s="2">
        <f t="shared" si="152"/>
        <v>15.833333333333334</v>
      </c>
      <c r="FS193" s="2">
        <v>0.8</v>
      </c>
      <c r="FT193" s="2">
        <f t="shared" si="153"/>
        <v>8.0000000000000004E-4</v>
      </c>
      <c r="FU193" s="2">
        <f t="shared" si="154"/>
        <v>7.8947684211789468</v>
      </c>
      <c r="FV193" s="71"/>
      <c r="FZ193" s="8">
        <f t="shared" si="155"/>
        <v>7.5658197369631566</v>
      </c>
      <c r="GA193" s="57"/>
      <c r="GB193" s="57"/>
      <c r="GC193" s="57"/>
      <c r="GD193" s="57"/>
      <c r="GE193" s="57"/>
      <c r="GG193" s="57"/>
      <c r="GH193" s="57"/>
      <c r="GI193" s="57"/>
      <c r="GJ193" s="57"/>
      <c r="GK193" s="57"/>
      <c r="GL193" s="2">
        <f t="shared" si="177"/>
        <v>57000</v>
      </c>
      <c r="GM193" s="2">
        <f t="shared" si="156"/>
        <v>15.833333333333334</v>
      </c>
      <c r="GN193" s="2">
        <v>1.2</v>
      </c>
      <c r="GO193" s="2">
        <f t="shared" si="157"/>
        <v>1.1999999999999999E-3</v>
      </c>
      <c r="GP193" s="2">
        <f t="shared" si="158"/>
        <v>11.842152631768419</v>
      </c>
      <c r="GQ193" s="71"/>
      <c r="GR193" s="57"/>
      <c r="GS193" s="57"/>
      <c r="GT193" s="57"/>
      <c r="GU193" s="57"/>
      <c r="GV193" s="57"/>
      <c r="GW193" s="57"/>
      <c r="GX193" s="2">
        <f t="shared" si="178"/>
        <v>57000</v>
      </c>
      <c r="GY193" s="2">
        <f t="shared" si="159"/>
        <v>15.833333333333334</v>
      </c>
      <c r="GZ193" s="2">
        <v>1.1000000000000001</v>
      </c>
      <c r="HA193" s="2">
        <f t="shared" si="160"/>
        <v>1.1000000000000001E-3</v>
      </c>
      <c r="HB193" s="2">
        <f t="shared" si="161"/>
        <v>10.855306579121052</v>
      </c>
      <c r="HC193" s="71"/>
      <c r="HD193" s="57"/>
      <c r="HE193" s="57"/>
      <c r="HF193" s="57"/>
      <c r="HG193" s="57"/>
      <c r="HH193" s="57"/>
      <c r="HI193" s="57"/>
      <c r="HJ193" s="57"/>
      <c r="HK193" s="2">
        <f t="shared" si="179"/>
        <v>57000</v>
      </c>
      <c r="HL193" s="2">
        <f t="shared" si="162"/>
        <v>15.833333333333334</v>
      </c>
      <c r="HM193" s="2">
        <v>1.3</v>
      </c>
      <c r="HN193" s="2">
        <f t="shared" si="182"/>
        <v>1.2999999999999999E-3</v>
      </c>
      <c r="HO193" s="2">
        <f t="shared" si="164"/>
        <v>12.828998684415788</v>
      </c>
      <c r="HP193" s="71"/>
      <c r="HQ193" s="57"/>
      <c r="HR193" s="57"/>
      <c r="HS193" s="57"/>
      <c r="HT193" s="8">
        <f t="shared" si="165"/>
        <v>11.842152631768419</v>
      </c>
      <c r="HU193" s="57"/>
      <c r="HV193" s="57"/>
      <c r="HW193" s="57"/>
      <c r="HX193" s="57"/>
      <c r="HY193" s="57"/>
      <c r="HZ193" s="57"/>
    </row>
    <row r="194" spans="1:234" x14ac:dyDescent="0.25">
      <c r="A194" s="44"/>
      <c r="B194" s="44"/>
      <c r="C194" s="44"/>
      <c r="D194" s="44"/>
      <c r="E194" s="44"/>
      <c r="F194" s="44"/>
      <c r="AQ194" s="2">
        <f t="shared" si="168"/>
        <v>57300</v>
      </c>
      <c r="AR194" s="2">
        <f t="shared" si="126"/>
        <v>15.916666666666666</v>
      </c>
      <c r="AS194" s="2">
        <v>0</v>
      </c>
      <c r="AT194" s="2">
        <f t="shared" si="127"/>
        <v>0</v>
      </c>
      <c r="AU194" s="2">
        <f t="shared" si="128"/>
        <v>0</v>
      </c>
      <c r="AV194" s="71"/>
      <c r="AW194" s="22" t="s">
        <v>97</v>
      </c>
      <c r="AX194" s="22" t="s">
        <v>111</v>
      </c>
      <c r="AY194" s="22" t="s">
        <v>112</v>
      </c>
      <c r="BC194" s="2">
        <f t="shared" si="169"/>
        <v>57300</v>
      </c>
      <c r="BD194" s="2">
        <f t="shared" si="129"/>
        <v>15.916666666666666</v>
      </c>
      <c r="BE194" s="2">
        <v>0</v>
      </c>
      <c r="BF194" s="2">
        <f t="shared" si="130"/>
        <v>0</v>
      </c>
      <c r="BG194" s="2">
        <f t="shared" si="131"/>
        <v>0</v>
      </c>
      <c r="BH194" s="71"/>
      <c r="BI194" s="22" t="s">
        <v>97</v>
      </c>
      <c r="BJ194" s="22" t="s">
        <v>111</v>
      </c>
      <c r="BK194" s="22" t="s">
        <v>112</v>
      </c>
      <c r="BP194" s="2">
        <f t="shared" si="170"/>
        <v>57300</v>
      </c>
      <c r="BQ194" s="2">
        <f t="shared" si="132"/>
        <v>15.916666666666666</v>
      </c>
      <c r="BR194" s="2">
        <v>0</v>
      </c>
      <c r="BS194" s="2">
        <f t="shared" si="180"/>
        <v>0</v>
      </c>
      <c r="BT194" s="2">
        <f t="shared" si="134"/>
        <v>0</v>
      </c>
      <c r="BU194" s="71"/>
      <c r="BV194" s="52" t="s">
        <v>130</v>
      </c>
      <c r="BW194" s="52" t="s">
        <v>103</v>
      </c>
      <c r="BX194" s="52" t="s">
        <v>108</v>
      </c>
      <c r="BY194" s="8">
        <f>AVERAGEA(AU194,BG194,BT194)</f>
        <v>0</v>
      </c>
      <c r="BZ194" s="22" t="s">
        <v>115</v>
      </c>
      <c r="CA194" s="22"/>
      <c r="CB194" s="22" t="s">
        <v>115</v>
      </c>
      <c r="CC194" s="22"/>
      <c r="CD194" s="22" t="s">
        <v>115</v>
      </c>
      <c r="CE194" s="23"/>
      <c r="CL194" s="2">
        <f t="shared" si="171"/>
        <v>57300</v>
      </c>
      <c r="CM194" s="2">
        <f t="shared" si="136"/>
        <v>15.916666666666666</v>
      </c>
      <c r="CN194" s="2">
        <v>1.1000000000000001</v>
      </c>
      <c r="CO194" s="2">
        <f t="shared" si="137"/>
        <v>1.1000000000000001E-3</v>
      </c>
      <c r="CP194" s="2">
        <f t="shared" si="138"/>
        <v>10.855306579121052</v>
      </c>
      <c r="CQ194" s="71"/>
      <c r="CR194" s="22" t="s">
        <v>97</v>
      </c>
      <c r="CS194" s="22" t="s">
        <v>111</v>
      </c>
      <c r="CT194" s="22" t="s">
        <v>112</v>
      </c>
      <c r="CU194" s="52"/>
      <c r="CV194" s="52"/>
      <c r="CW194" s="52"/>
      <c r="CX194" s="2">
        <f t="shared" si="172"/>
        <v>57300</v>
      </c>
      <c r="CY194" s="2">
        <f t="shared" si="139"/>
        <v>15.916666666666666</v>
      </c>
      <c r="CZ194" s="2">
        <v>1</v>
      </c>
      <c r="DA194" s="2">
        <f t="shared" si="140"/>
        <v>1E-3</v>
      </c>
      <c r="DB194" s="2">
        <f t="shared" si="141"/>
        <v>9.8684605264736831</v>
      </c>
      <c r="DC194" s="71"/>
      <c r="DD194" s="22" t="s">
        <v>97</v>
      </c>
      <c r="DE194" s="22" t="s">
        <v>111</v>
      </c>
      <c r="DF194" s="22" t="s">
        <v>112</v>
      </c>
      <c r="DG194" s="52"/>
      <c r="DH194" s="52"/>
      <c r="DI194" s="52"/>
      <c r="DJ194" s="52"/>
      <c r="DK194" s="2">
        <f t="shared" si="173"/>
        <v>57300</v>
      </c>
      <c r="DL194" s="2">
        <f t="shared" si="142"/>
        <v>15.916666666666666</v>
      </c>
      <c r="DM194" s="2">
        <v>0</v>
      </c>
      <c r="DN194" s="2">
        <f t="shared" si="181"/>
        <v>0</v>
      </c>
      <c r="DO194" s="2">
        <f t="shared" si="144"/>
        <v>0</v>
      </c>
      <c r="DP194" s="71"/>
      <c r="DQ194" s="52" t="s">
        <v>130</v>
      </c>
      <c r="DR194" s="52" t="s">
        <v>103</v>
      </c>
      <c r="DS194" s="52" t="s">
        <v>108</v>
      </c>
      <c r="DT194" s="8">
        <f t="shared" si="145"/>
        <v>6.9079223685315787</v>
      </c>
      <c r="DU194" s="22" t="s">
        <v>115</v>
      </c>
      <c r="DV194" s="22"/>
      <c r="DW194" s="22" t="s">
        <v>115</v>
      </c>
      <c r="DX194" s="22"/>
      <c r="DY194" s="22" t="s">
        <v>115</v>
      </c>
      <c r="DZ194" s="23"/>
      <c r="ER194" s="2">
        <f t="shared" si="174"/>
        <v>57300</v>
      </c>
      <c r="ES194" s="2">
        <f t="shared" si="146"/>
        <v>15.916666666666666</v>
      </c>
      <c r="ET194" s="2">
        <v>0.8</v>
      </c>
      <c r="EU194" s="2">
        <f t="shared" si="147"/>
        <v>8.0000000000000004E-4</v>
      </c>
      <c r="EV194" s="2">
        <f t="shared" si="148"/>
        <v>7.8947684211789468</v>
      </c>
      <c r="EW194" s="71"/>
      <c r="EX194" s="22" t="s">
        <v>97</v>
      </c>
      <c r="EY194" s="22" t="s">
        <v>111</v>
      </c>
      <c r="EZ194" s="22" t="s">
        <v>112</v>
      </c>
      <c r="FA194" s="57"/>
      <c r="FB194" s="57"/>
      <c r="FC194" s="57"/>
      <c r="FD194" s="2">
        <f t="shared" si="175"/>
        <v>57300</v>
      </c>
      <c r="FE194" s="2">
        <f t="shared" si="149"/>
        <v>15.916666666666666</v>
      </c>
      <c r="FF194" s="2">
        <v>0.7</v>
      </c>
      <c r="FG194" s="2">
        <f t="shared" si="150"/>
        <v>6.9999999999999999E-4</v>
      </c>
      <c r="FH194" s="2">
        <f t="shared" si="151"/>
        <v>6.9079223685315778</v>
      </c>
      <c r="FI194" s="71"/>
      <c r="FJ194" s="22" t="s">
        <v>97</v>
      </c>
      <c r="FK194" s="22" t="s">
        <v>111</v>
      </c>
      <c r="FL194" s="22" t="s">
        <v>112</v>
      </c>
      <c r="FM194" s="57"/>
      <c r="FN194" s="57"/>
      <c r="FO194" s="57"/>
      <c r="FP194" s="57"/>
      <c r="FQ194" s="2">
        <f t="shared" si="176"/>
        <v>57300</v>
      </c>
      <c r="FR194" s="2">
        <f t="shared" si="152"/>
        <v>15.916666666666666</v>
      </c>
      <c r="FS194" s="2">
        <v>0.8</v>
      </c>
      <c r="FT194" s="2">
        <f t="shared" si="153"/>
        <v>8.0000000000000004E-4</v>
      </c>
      <c r="FU194" s="2">
        <f t="shared" si="154"/>
        <v>7.8947684211789468</v>
      </c>
      <c r="FV194" s="71"/>
      <c r="FW194" s="8" t="s">
        <v>130</v>
      </c>
      <c r="FX194" s="8" t="s">
        <v>103</v>
      </c>
      <c r="FY194" s="8" t="s">
        <v>108</v>
      </c>
      <c r="FZ194" s="8">
        <f t="shared" si="155"/>
        <v>7.5658197369631566</v>
      </c>
      <c r="GA194" s="22" t="s">
        <v>115</v>
      </c>
      <c r="GB194" s="22"/>
      <c r="GC194" s="22" t="s">
        <v>115</v>
      </c>
      <c r="GD194" s="22"/>
      <c r="GE194" s="22" t="s">
        <v>115</v>
      </c>
      <c r="GF194" s="22"/>
      <c r="GG194" s="57"/>
      <c r="GH194" s="57"/>
      <c r="GI194" s="57"/>
      <c r="GJ194" s="57"/>
      <c r="GK194" s="57"/>
      <c r="GL194" s="2">
        <f t="shared" si="177"/>
        <v>57300</v>
      </c>
      <c r="GM194" s="2">
        <f t="shared" si="156"/>
        <v>15.916666666666666</v>
      </c>
      <c r="GN194" s="2">
        <v>1.2</v>
      </c>
      <c r="GO194" s="2">
        <f t="shared" si="157"/>
        <v>1.1999999999999999E-3</v>
      </c>
      <c r="GP194" s="2">
        <f t="shared" si="158"/>
        <v>11.842152631768419</v>
      </c>
      <c r="GQ194" s="71"/>
      <c r="GR194" s="22" t="s">
        <v>97</v>
      </c>
      <c r="GS194" s="22" t="s">
        <v>111</v>
      </c>
      <c r="GT194" s="22" t="s">
        <v>112</v>
      </c>
      <c r="GU194" s="57"/>
      <c r="GV194" s="57"/>
      <c r="GW194" s="57"/>
      <c r="GX194" s="2">
        <f t="shared" si="178"/>
        <v>57300</v>
      </c>
      <c r="GY194" s="2">
        <f t="shared" si="159"/>
        <v>15.916666666666666</v>
      </c>
      <c r="GZ194" s="2">
        <v>1.1000000000000001</v>
      </c>
      <c r="HA194" s="2">
        <f t="shared" si="160"/>
        <v>1.1000000000000001E-3</v>
      </c>
      <c r="HB194" s="2">
        <f t="shared" si="161"/>
        <v>10.855306579121052</v>
      </c>
      <c r="HC194" s="71"/>
      <c r="HD194" s="22" t="s">
        <v>97</v>
      </c>
      <c r="HE194" s="22" t="s">
        <v>111</v>
      </c>
      <c r="HF194" s="22" t="s">
        <v>112</v>
      </c>
      <c r="HG194" s="57"/>
      <c r="HH194" s="57"/>
      <c r="HI194" s="57"/>
      <c r="HJ194" s="57"/>
      <c r="HK194" s="2">
        <f t="shared" si="179"/>
        <v>57300</v>
      </c>
      <c r="HL194" s="2">
        <f t="shared" si="162"/>
        <v>15.916666666666666</v>
      </c>
      <c r="HM194" s="2">
        <v>1.1000000000000001</v>
      </c>
      <c r="HN194" s="2">
        <f t="shared" si="182"/>
        <v>1.1000000000000001E-3</v>
      </c>
      <c r="HO194" s="2">
        <f t="shared" si="164"/>
        <v>10.855306579121052</v>
      </c>
      <c r="HP194" s="71"/>
      <c r="HQ194" s="57" t="s">
        <v>130</v>
      </c>
      <c r="HR194" s="57" t="s">
        <v>103</v>
      </c>
      <c r="HS194" s="57" t="s">
        <v>108</v>
      </c>
      <c r="HT194" s="8">
        <f t="shared" si="165"/>
        <v>11.184255263336842</v>
      </c>
      <c r="HU194" s="22" t="s">
        <v>115</v>
      </c>
      <c r="HV194" s="22"/>
      <c r="HW194" s="22" t="s">
        <v>115</v>
      </c>
      <c r="HX194" s="22"/>
      <c r="HY194" s="22" t="s">
        <v>115</v>
      </c>
      <c r="HZ194" s="23"/>
    </row>
    <row r="195" spans="1:234" x14ac:dyDescent="0.25">
      <c r="A195" s="44"/>
      <c r="B195" s="44"/>
      <c r="C195" s="44"/>
      <c r="D195" s="44"/>
      <c r="E195" s="44"/>
      <c r="AQ195" s="2">
        <f t="shared" si="168"/>
        <v>57600</v>
      </c>
      <c r="AR195" s="2">
        <f t="shared" si="126"/>
        <v>16</v>
      </c>
      <c r="AS195" s="2">
        <v>0.1</v>
      </c>
      <c r="AT195" s="2">
        <f t="shared" si="127"/>
        <v>1E-4</v>
      </c>
      <c r="AU195" s="2">
        <f t="shared" si="128"/>
        <v>0.98684605264736835</v>
      </c>
      <c r="AV195" s="72"/>
      <c r="AW195" s="8">
        <f>AU195/AU4*100</f>
        <v>5.5555555555555562</v>
      </c>
      <c r="AX195" s="8">
        <v>0</v>
      </c>
      <c r="AY195" s="8">
        <f>(AU167-AU195)/AU167*100</f>
        <v>0</v>
      </c>
      <c r="BC195" s="2">
        <f t="shared" si="169"/>
        <v>57600</v>
      </c>
      <c r="BD195" s="2">
        <f t="shared" si="129"/>
        <v>16</v>
      </c>
      <c r="BE195" s="2">
        <v>0.1</v>
      </c>
      <c r="BF195" s="2">
        <f t="shared" si="130"/>
        <v>1E-4</v>
      </c>
      <c r="BG195" s="2">
        <f t="shared" si="131"/>
        <v>0.98684605264736835</v>
      </c>
      <c r="BH195" s="72"/>
      <c r="BI195" s="8">
        <f>BG195/BG4*100</f>
        <v>6.666666666666667</v>
      </c>
      <c r="BJ195" s="8">
        <v>0</v>
      </c>
      <c r="BK195" s="8" t="e">
        <f>(BG167-BG195)/BG167*100</f>
        <v>#DIV/0!</v>
      </c>
      <c r="BP195" s="2">
        <f t="shared" si="170"/>
        <v>57600</v>
      </c>
      <c r="BQ195" s="2">
        <f t="shared" si="132"/>
        <v>16</v>
      </c>
      <c r="BR195" s="2">
        <v>0.1</v>
      </c>
      <c r="BS195" s="2">
        <f t="shared" si="180"/>
        <v>1E-4</v>
      </c>
      <c r="BT195" s="2">
        <f t="shared" si="134"/>
        <v>0.98684605264736835</v>
      </c>
      <c r="BU195" s="72"/>
      <c r="BV195" s="52">
        <f>BT195/BT4*100</f>
        <v>6.25</v>
      </c>
      <c r="BW195" s="52">
        <v>0</v>
      </c>
      <c r="BX195" s="52">
        <f>(BT167-BT195)/BT167*100</f>
        <v>0</v>
      </c>
      <c r="BY195" s="8">
        <f>AVERAGEA(AU195,BG195,BT195)</f>
        <v>0.98684605264736847</v>
      </c>
      <c r="BZ195" s="8">
        <f>AVERAGEA(AW195, BI195,BV195)</f>
        <v>6.1574074074074074</v>
      </c>
      <c r="CA195" s="8">
        <f>_xlfn.STDEV.P(AW195, BI195,BV195)</f>
        <v>0.45830995076905834</v>
      </c>
      <c r="CB195" s="8">
        <f>AVERAGEA(AX195, BJ195,BW195)</f>
        <v>0</v>
      </c>
      <c r="CC195" s="8">
        <f>_xlfn.STDEV.P(AX195, BJ195,BW195)</f>
        <v>0</v>
      </c>
      <c r="CD195" s="8" t="e">
        <f>AVERAGEA(AY195, BK195,BX195)</f>
        <v>#DIV/0!</v>
      </c>
      <c r="CE195" s="52" t="e">
        <f>_xlfn.STDEV.P(AY195, BK195,BX195)</f>
        <v>#DIV/0!</v>
      </c>
      <c r="CL195" s="2">
        <f t="shared" si="171"/>
        <v>57600</v>
      </c>
      <c r="CM195" s="2">
        <f t="shared" si="136"/>
        <v>16</v>
      </c>
      <c r="CN195" s="2">
        <v>1.1000000000000001</v>
      </c>
      <c r="CO195" s="2">
        <f t="shared" si="137"/>
        <v>1.1000000000000001E-3</v>
      </c>
      <c r="CP195" s="2">
        <f t="shared" si="138"/>
        <v>10.855306579121052</v>
      </c>
      <c r="CQ195" s="72"/>
      <c r="CR195" s="8">
        <f>CP195/CP4*100</f>
        <v>64.705882352941188</v>
      </c>
      <c r="CS195" s="8">
        <v>0</v>
      </c>
      <c r="CT195" s="8">
        <f>(CP167-CP195)/CP167*100</f>
        <v>-1000</v>
      </c>
      <c r="CU195" s="52"/>
      <c r="CV195" s="52"/>
      <c r="CW195" s="52"/>
      <c r="CX195" s="2">
        <f t="shared" si="172"/>
        <v>57600</v>
      </c>
      <c r="CY195" s="2">
        <f t="shared" si="139"/>
        <v>16</v>
      </c>
      <c r="CZ195" s="2">
        <v>1</v>
      </c>
      <c r="DA195" s="2">
        <f t="shared" si="140"/>
        <v>1E-3</v>
      </c>
      <c r="DB195" s="2">
        <f t="shared" si="141"/>
        <v>9.8684605264736831</v>
      </c>
      <c r="DC195" s="72"/>
      <c r="DD195" s="8">
        <f>DB195/DB4*100</f>
        <v>66.666666666666657</v>
      </c>
      <c r="DE195" s="8">
        <v>0</v>
      </c>
      <c r="DF195" s="8" t="e">
        <f>(DB167-DB195)/DB167*100</f>
        <v>#DIV/0!</v>
      </c>
      <c r="DG195" s="52"/>
      <c r="DH195" s="52"/>
      <c r="DI195" s="52"/>
      <c r="DJ195" s="52"/>
      <c r="DK195" s="2">
        <f t="shared" si="173"/>
        <v>57600</v>
      </c>
      <c r="DL195" s="2">
        <f t="shared" si="142"/>
        <v>16</v>
      </c>
      <c r="DM195" s="2">
        <v>0.9</v>
      </c>
      <c r="DN195" s="2">
        <f t="shared" si="181"/>
        <v>8.9999999999999998E-4</v>
      </c>
      <c r="DO195" s="2">
        <f t="shared" si="144"/>
        <v>8.8816144738263141</v>
      </c>
      <c r="DP195" s="72"/>
      <c r="DQ195" s="52">
        <f>DO195/DO4*100</f>
        <v>56.249999999999986</v>
      </c>
      <c r="DR195" s="52">
        <v>0</v>
      </c>
      <c r="DS195" s="52">
        <f>(DO167-DO195)/DO167*100</f>
        <v>-799.99999999999989</v>
      </c>
      <c r="DT195" s="8">
        <f t="shared" si="145"/>
        <v>9.8684605264736831</v>
      </c>
      <c r="DU195" s="8">
        <f>AVERAGEA(CR195, DD195,DQ195)</f>
        <v>62.540849673202615</v>
      </c>
      <c r="DV195" s="8">
        <f>_xlfn.STDEV.P(CR195, DD195,DQ195)</f>
        <v>4.5197537535698515</v>
      </c>
      <c r="DW195" s="8">
        <f>AVERAGEA(CS195, DE195,DR195)</f>
        <v>0</v>
      </c>
      <c r="DX195" s="8">
        <f>_xlfn.STDEV.P(CS195, DE195,DR195)</f>
        <v>0</v>
      </c>
      <c r="DY195" s="8" t="e">
        <f>AVERAGEA(CT195, DF195,DS195)</f>
        <v>#DIV/0!</v>
      </c>
      <c r="DZ195" s="52" t="e">
        <f>_xlfn.STDEV.P(CT195, DF195,DS195)</f>
        <v>#DIV/0!</v>
      </c>
      <c r="ER195" s="2">
        <f t="shared" si="174"/>
        <v>57600</v>
      </c>
      <c r="ES195" s="2">
        <f t="shared" si="146"/>
        <v>16</v>
      </c>
      <c r="ET195" s="2">
        <v>0.8</v>
      </c>
      <c r="EU195" s="2">
        <f t="shared" si="147"/>
        <v>8.0000000000000004E-4</v>
      </c>
      <c r="EV195" s="2">
        <f t="shared" si="148"/>
        <v>7.8947684211789468</v>
      </c>
      <c r="EW195" s="72"/>
      <c r="EX195" s="8">
        <f>EV195/EV4*100</f>
        <v>47.058823529411775</v>
      </c>
      <c r="EY195" s="8">
        <v>0</v>
      </c>
      <c r="EZ195" s="8">
        <f>(EV167-EV195)/EV167*100</f>
        <v>-700</v>
      </c>
      <c r="FA195" s="57"/>
      <c r="FB195" s="57"/>
      <c r="FC195" s="57"/>
      <c r="FD195" s="2">
        <f t="shared" si="175"/>
        <v>57600</v>
      </c>
      <c r="FE195" s="2">
        <f t="shared" si="149"/>
        <v>16</v>
      </c>
      <c r="FF195" s="2">
        <v>0.7</v>
      </c>
      <c r="FG195" s="2">
        <f t="shared" si="150"/>
        <v>6.9999999999999999E-4</v>
      </c>
      <c r="FH195" s="2">
        <f t="shared" si="151"/>
        <v>6.9079223685315778</v>
      </c>
      <c r="FI195" s="72"/>
      <c r="FJ195" s="8">
        <f>FH195/FH4*100</f>
        <v>46.666666666666664</v>
      </c>
      <c r="FK195" s="8">
        <v>0</v>
      </c>
      <c r="FL195" s="8" t="e">
        <f>(FH167-FH195)/FH167*100</f>
        <v>#DIV/0!</v>
      </c>
      <c r="FM195" s="57"/>
      <c r="FN195" s="57"/>
      <c r="FO195" s="57"/>
      <c r="FP195" s="57"/>
      <c r="FQ195" s="2">
        <f t="shared" si="176"/>
        <v>57600</v>
      </c>
      <c r="FR195" s="2">
        <f t="shared" si="152"/>
        <v>16</v>
      </c>
      <c r="FS195" s="2">
        <v>0.8</v>
      </c>
      <c r="FT195" s="2">
        <f t="shared" si="153"/>
        <v>8.0000000000000004E-4</v>
      </c>
      <c r="FU195" s="2">
        <f t="shared" si="154"/>
        <v>7.8947684211789468</v>
      </c>
      <c r="FV195" s="72"/>
      <c r="FW195" s="8">
        <f>FU195/FU4*100</f>
        <v>50</v>
      </c>
      <c r="FX195" s="8">
        <v>0</v>
      </c>
      <c r="FY195" s="8">
        <f>(FU167-FU195)/FU167*100</f>
        <v>-700</v>
      </c>
      <c r="FZ195" s="8">
        <f t="shared" si="155"/>
        <v>7.5658197369631566</v>
      </c>
      <c r="GA195" s="8">
        <f>AVERAGEA(EX195, FJ195,FW195)</f>
        <v>47.908496732026151</v>
      </c>
      <c r="GB195" s="8">
        <f>_xlfn.STDEV.P(EX195, FJ195,FW195)</f>
        <v>1.487556428332161</v>
      </c>
      <c r="GC195" s="8">
        <f>AVERAGEA(EY195, FK195,FX195)</f>
        <v>0</v>
      </c>
      <c r="GD195" s="8">
        <f>_xlfn.STDEV.P(EY195, FK195,FX195)</f>
        <v>0</v>
      </c>
      <c r="GE195" s="8" t="e">
        <f>AVERAGEA(EZ195, FL195,FY195)</f>
        <v>#DIV/0!</v>
      </c>
      <c r="GF195" s="8" t="e">
        <f>_xlfn.STDEV.P(EZ195, FL195,FY195)</f>
        <v>#DIV/0!</v>
      </c>
      <c r="GG195" s="57">
        <f>AVERAGEA(EX195,FJ195,FW195)</f>
        <v>47.908496732026151</v>
      </c>
      <c r="GH195" s="57"/>
      <c r="GI195" s="57"/>
      <c r="GJ195" s="57"/>
      <c r="GK195" s="57"/>
      <c r="GL195" s="2">
        <f t="shared" si="177"/>
        <v>57600</v>
      </c>
      <c r="GM195" s="2">
        <f t="shared" si="156"/>
        <v>16</v>
      </c>
      <c r="GN195" s="2">
        <v>1.2</v>
      </c>
      <c r="GO195" s="2">
        <f t="shared" si="157"/>
        <v>1.1999999999999999E-3</v>
      </c>
      <c r="GP195" s="2">
        <f t="shared" si="158"/>
        <v>11.842152631768419</v>
      </c>
      <c r="GQ195" s="72"/>
      <c r="GR195" s="8">
        <f>GP195/GP4*100</f>
        <v>66.666666666666671</v>
      </c>
      <c r="GS195" s="8">
        <v>0</v>
      </c>
      <c r="GT195" s="8">
        <f>(GP167-GP195)/GP167*100</f>
        <v>-1099.9999999999998</v>
      </c>
      <c r="GU195" s="57"/>
      <c r="GV195" s="57"/>
      <c r="GW195" s="57"/>
      <c r="GX195" s="2">
        <f t="shared" si="178"/>
        <v>57600</v>
      </c>
      <c r="GY195" s="2">
        <f t="shared" si="159"/>
        <v>16</v>
      </c>
      <c r="GZ195" s="2">
        <v>1.1000000000000001</v>
      </c>
      <c r="HA195" s="2">
        <f t="shared" si="160"/>
        <v>1.1000000000000001E-3</v>
      </c>
      <c r="HB195" s="2">
        <f t="shared" si="161"/>
        <v>10.855306579121052</v>
      </c>
      <c r="HC195" s="72"/>
      <c r="HD195" s="8">
        <f>HB195/HB4*100</f>
        <v>73.333333333333343</v>
      </c>
      <c r="HE195" s="8">
        <v>0</v>
      </c>
      <c r="HF195" s="8" t="e">
        <f>(HB167-HB195)/HB167*100</f>
        <v>#DIV/0!</v>
      </c>
      <c r="HG195" s="57"/>
      <c r="HH195" s="57"/>
      <c r="HI195" s="57"/>
      <c r="HJ195" s="57"/>
      <c r="HK195" s="2">
        <f t="shared" si="179"/>
        <v>57600</v>
      </c>
      <c r="HL195" s="2">
        <f t="shared" si="162"/>
        <v>16</v>
      </c>
      <c r="HM195" s="2">
        <v>1.1000000000000001</v>
      </c>
      <c r="HN195" s="2">
        <f t="shared" si="182"/>
        <v>1.1000000000000001E-3</v>
      </c>
      <c r="HO195" s="2">
        <f t="shared" si="164"/>
        <v>10.855306579121052</v>
      </c>
      <c r="HP195" s="72"/>
      <c r="HQ195" s="57">
        <f>HO195/HO4*100</f>
        <v>68.75</v>
      </c>
      <c r="HR195" s="57">
        <v>0</v>
      </c>
      <c r="HS195" s="57">
        <f>(HO167-HO195)/HO167*100</f>
        <v>-1000</v>
      </c>
      <c r="HT195" s="8">
        <f t="shared" si="165"/>
        <v>11.184255263336842</v>
      </c>
      <c r="HU195" s="8">
        <f>AVERAGEA(GR195, HD195,HQ195)</f>
        <v>69.583333333333329</v>
      </c>
      <c r="HV195" s="8">
        <f>_xlfn.STDEV.P(GR195, HD195,HQ195)</f>
        <v>2.7847135633004778</v>
      </c>
      <c r="HW195" s="8">
        <f>AVERAGEA(GS195, HE195,HR195)</f>
        <v>0</v>
      </c>
      <c r="HX195" s="8">
        <f>_xlfn.STDEV.P(GS195, HE195,HR195)</f>
        <v>0</v>
      </c>
      <c r="HY195" s="8" t="e">
        <f>AVERAGEA(GT195, HF195,HS195)</f>
        <v>#DIV/0!</v>
      </c>
      <c r="HZ195" s="57" t="e">
        <f>_xlfn.STDEV.P(GT195, HF195,HS195)</f>
        <v>#DIV/0!</v>
      </c>
    </row>
    <row r="196" spans="1:234" x14ac:dyDescent="0.25">
      <c r="A196" s="44"/>
      <c r="B196" s="44"/>
      <c r="C196" s="44"/>
      <c r="D196" s="44"/>
      <c r="E196" s="44"/>
      <c r="AQ196" s="2">
        <f t="shared" si="168"/>
        <v>57900</v>
      </c>
      <c r="AV196" s="54"/>
      <c r="GZ196" s="2"/>
    </row>
    <row r="197" spans="1:234" x14ac:dyDescent="0.25">
      <c r="A197" s="44"/>
      <c r="B197" s="44"/>
      <c r="C197" s="44"/>
      <c r="D197" s="44"/>
      <c r="E197" s="44"/>
      <c r="AV197" s="54"/>
    </row>
    <row r="198" spans="1:234" x14ac:dyDescent="0.25">
      <c r="A198" s="44"/>
      <c r="B198" s="44"/>
      <c r="C198" s="44"/>
      <c r="D198" s="44"/>
      <c r="E198" s="44"/>
      <c r="AV198" s="54"/>
    </row>
    <row r="199" spans="1:234" x14ac:dyDescent="0.25">
      <c r="A199" s="44"/>
      <c r="B199" s="44"/>
      <c r="C199" s="44"/>
      <c r="D199" s="44"/>
      <c r="E199" s="44"/>
      <c r="HD199">
        <f>AVERAGEA(GR195,HD195)</f>
        <v>70</v>
      </c>
      <c r="HE199">
        <f>_xlfn.STDEV.P(GR195,HD195)</f>
        <v>3.3333333333333357</v>
      </c>
    </row>
    <row r="200" spans="1:234" x14ac:dyDescent="0.25">
      <c r="A200" s="44"/>
      <c r="B200" s="44"/>
      <c r="C200" s="44"/>
      <c r="D200" s="44"/>
      <c r="E200" s="44"/>
    </row>
    <row r="201" spans="1:234" x14ac:dyDescent="0.25">
      <c r="A201" s="44"/>
      <c r="B201" s="44"/>
      <c r="C201" s="44"/>
      <c r="D201" s="44"/>
      <c r="E201" s="44"/>
    </row>
  </sheetData>
  <mergeCells count="320">
    <mergeCell ref="A1:E2"/>
    <mergeCell ref="F4:F9"/>
    <mergeCell ref="F10:F27"/>
    <mergeCell ref="F28:F30"/>
    <mergeCell ref="F31:F37"/>
    <mergeCell ref="F165:F167"/>
    <mergeCell ref="F168:F174"/>
    <mergeCell ref="F175:F180"/>
    <mergeCell ref="F181:F187"/>
    <mergeCell ref="F140:F146"/>
    <mergeCell ref="F147:F164"/>
    <mergeCell ref="F137:F139"/>
    <mergeCell ref="W1:AA2"/>
    <mergeCell ref="AB4:AB9"/>
    <mergeCell ref="AB10:AB27"/>
    <mergeCell ref="AB28:AB30"/>
    <mergeCell ref="AB31:AB37"/>
    <mergeCell ref="AB38:AB53"/>
    <mergeCell ref="F109:F111"/>
    <mergeCell ref="F112:F118"/>
    <mergeCell ref="F119:F136"/>
    <mergeCell ref="F54:F56"/>
    <mergeCell ref="F57:F62"/>
    <mergeCell ref="F63:F80"/>
    <mergeCell ref="F81:F83"/>
    <mergeCell ref="F84:F90"/>
    <mergeCell ref="F91:F108"/>
    <mergeCell ref="F38:F53"/>
    <mergeCell ref="AB91:AB108"/>
    <mergeCell ref="AQ1:AU2"/>
    <mergeCell ref="BC1:BG2"/>
    <mergeCell ref="BP1:BT2"/>
    <mergeCell ref="AV4:AV9"/>
    <mergeCell ref="BH4:BH9"/>
    <mergeCell ref="AB181:AB187"/>
    <mergeCell ref="AB109:AB111"/>
    <mergeCell ref="AB112:AB118"/>
    <mergeCell ref="AB119:AB136"/>
    <mergeCell ref="AB137:AB139"/>
    <mergeCell ref="AB140:AB146"/>
    <mergeCell ref="AB147:AB164"/>
    <mergeCell ref="AB81:AB83"/>
    <mergeCell ref="AB84:AB90"/>
    <mergeCell ref="AB165:AB167"/>
    <mergeCell ref="AB168:AB174"/>
    <mergeCell ref="AB175:AB180"/>
    <mergeCell ref="AB54:AB56"/>
    <mergeCell ref="AB57:AB62"/>
    <mergeCell ref="AB63:AB80"/>
    <mergeCell ref="AV31:AV37"/>
    <mergeCell ref="BH31:BH37"/>
    <mergeCell ref="AV63:AV80"/>
    <mergeCell ref="BH63:BH80"/>
    <mergeCell ref="BU31:BU37"/>
    <mergeCell ref="AV38:AV53"/>
    <mergeCell ref="BH38:BH53"/>
    <mergeCell ref="BU38:BU53"/>
    <mergeCell ref="BU4:BU9"/>
    <mergeCell ref="AV10:AV27"/>
    <mergeCell ref="BH10:BH27"/>
    <mergeCell ref="BU10:BU27"/>
    <mergeCell ref="AV28:AV30"/>
    <mergeCell ref="BH28:BH30"/>
    <mergeCell ref="BU28:BU30"/>
    <mergeCell ref="BU63:BU80"/>
    <mergeCell ref="AV81:AV83"/>
    <mergeCell ref="BH81:BH83"/>
    <mergeCell ref="BU81:BU83"/>
    <mergeCell ref="AV54:AV56"/>
    <mergeCell ref="BH54:BH56"/>
    <mergeCell ref="BU54:BU56"/>
    <mergeCell ref="AV57:AV62"/>
    <mergeCell ref="BH57:BH62"/>
    <mergeCell ref="BU57:BU62"/>
    <mergeCell ref="AV109:AV111"/>
    <mergeCell ref="BH109:BH111"/>
    <mergeCell ref="BU109:BU111"/>
    <mergeCell ref="AV112:AV118"/>
    <mergeCell ref="BH112:BH118"/>
    <mergeCell ref="BU112:BU118"/>
    <mergeCell ref="AV84:AV90"/>
    <mergeCell ref="BH84:BH90"/>
    <mergeCell ref="BU84:BU90"/>
    <mergeCell ref="AV91:AV108"/>
    <mergeCell ref="BH91:BH108"/>
    <mergeCell ref="BU91:BU108"/>
    <mergeCell ref="AV140:AV146"/>
    <mergeCell ref="BH140:BH146"/>
    <mergeCell ref="BU140:BU146"/>
    <mergeCell ref="AV147:AV164"/>
    <mergeCell ref="BH147:BH164"/>
    <mergeCell ref="BU147:BU164"/>
    <mergeCell ref="AV119:AV136"/>
    <mergeCell ref="BH119:BH136"/>
    <mergeCell ref="BU119:BU136"/>
    <mergeCell ref="AV137:AV139"/>
    <mergeCell ref="BH137:BH139"/>
    <mergeCell ref="BU137:BU139"/>
    <mergeCell ref="AV175:AV186"/>
    <mergeCell ref="AV187:AV189"/>
    <mergeCell ref="AV190:AV195"/>
    <mergeCell ref="BH175:BH186"/>
    <mergeCell ref="BH187:BH189"/>
    <mergeCell ref="BH190:BH195"/>
    <mergeCell ref="AV165:AV167"/>
    <mergeCell ref="BH165:BH167"/>
    <mergeCell ref="BU165:BU167"/>
    <mergeCell ref="AV168:AV174"/>
    <mergeCell ref="BH168:BH174"/>
    <mergeCell ref="BU168:BU174"/>
    <mergeCell ref="BU190:BU195"/>
    <mergeCell ref="BU175:BU186"/>
    <mergeCell ref="BU187:BU189"/>
    <mergeCell ref="CL1:CP2"/>
    <mergeCell ref="CX1:DB2"/>
    <mergeCell ref="CQ28:CQ30"/>
    <mergeCell ref="CQ38:CQ53"/>
    <mergeCell ref="CQ57:CQ62"/>
    <mergeCell ref="CQ81:CQ83"/>
    <mergeCell ref="CQ91:CQ108"/>
    <mergeCell ref="CQ112:CQ118"/>
    <mergeCell ref="CQ137:CQ139"/>
    <mergeCell ref="CQ54:CQ56"/>
    <mergeCell ref="DC54:DC56"/>
    <mergeCell ref="DP54:DP56"/>
    <mergeCell ref="DC28:DC30"/>
    <mergeCell ref="DP28:DP30"/>
    <mergeCell ref="CQ31:CQ37"/>
    <mergeCell ref="DC31:DC37"/>
    <mergeCell ref="DP31:DP37"/>
    <mergeCell ref="DC81:DC83"/>
    <mergeCell ref="DP81:DP83"/>
    <mergeCell ref="DK1:DO2"/>
    <mergeCell ref="CQ4:CQ9"/>
    <mergeCell ref="DC4:DC9"/>
    <mergeCell ref="DP4:DP9"/>
    <mergeCell ref="CQ10:CQ27"/>
    <mergeCell ref="DC10:DC27"/>
    <mergeCell ref="DP10:DP27"/>
    <mergeCell ref="DC38:DC53"/>
    <mergeCell ref="DP38:DP53"/>
    <mergeCell ref="DP84:DP90"/>
    <mergeCell ref="DC57:DC62"/>
    <mergeCell ref="DP57:DP62"/>
    <mergeCell ref="CQ63:CQ80"/>
    <mergeCell ref="DC63:DC80"/>
    <mergeCell ref="DP63:DP80"/>
    <mergeCell ref="DC112:DC118"/>
    <mergeCell ref="DP112:DP118"/>
    <mergeCell ref="CQ119:CQ136"/>
    <mergeCell ref="DC119:DC136"/>
    <mergeCell ref="DP119:DP136"/>
    <mergeCell ref="DC91:DC108"/>
    <mergeCell ref="DP91:DP108"/>
    <mergeCell ref="CQ109:CQ111"/>
    <mergeCell ref="DC109:DC111"/>
    <mergeCell ref="DP109:DP111"/>
    <mergeCell ref="CQ84:CQ90"/>
    <mergeCell ref="DC84:DC90"/>
    <mergeCell ref="DC147:DC164"/>
    <mergeCell ref="DP147:DP164"/>
    <mergeCell ref="CQ165:CQ167"/>
    <mergeCell ref="DC165:DC167"/>
    <mergeCell ref="DP165:DP167"/>
    <mergeCell ref="DC137:DC139"/>
    <mergeCell ref="DP137:DP139"/>
    <mergeCell ref="CQ140:CQ146"/>
    <mergeCell ref="DC140:DC146"/>
    <mergeCell ref="DP140:DP146"/>
    <mergeCell ref="CQ147:CQ164"/>
    <mergeCell ref="DC187:DC189"/>
    <mergeCell ref="DP187:DP189"/>
    <mergeCell ref="CQ190:CQ195"/>
    <mergeCell ref="DC190:DC195"/>
    <mergeCell ref="DP190:DP195"/>
    <mergeCell ref="DC168:DC174"/>
    <mergeCell ref="DP168:DP174"/>
    <mergeCell ref="CQ175:CQ186"/>
    <mergeCell ref="DC175:DC186"/>
    <mergeCell ref="DP175:DP186"/>
    <mergeCell ref="CQ168:CQ174"/>
    <mergeCell ref="CQ187:CQ189"/>
    <mergeCell ref="ER1:EV2"/>
    <mergeCell ref="FD1:FH2"/>
    <mergeCell ref="FQ1:FU2"/>
    <mergeCell ref="EW4:EW9"/>
    <mergeCell ref="FI4:FI9"/>
    <mergeCell ref="FV4:FV9"/>
    <mergeCell ref="EW10:EW27"/>
    <mergeCell ref="FI10:FI27"/>
    <mergeCell ref="FV10:FV27"/>
    <mergeCell ref="EW28:EW30"/>
    <mergeCell ref="FI28:FI30"/>
    <mergeCell ref="FV28:FV30"/>
    <mergeCell ref="EW31:EW37"/>
    <mergeCell ref="FI31:FI37"/>
    <mergeCell ref="FV31:FV37"/>
    <mergeCell ref="EW38:EW53"/>
    <mergeCell ref="FI38:FI53"/>
    <mergeCell ref="FV38:FV53"/>
    <mergeCell ref="EW54:EW56"/>
    <mergeCell ref="FI54:FI56"/>
    <mergeCell ref="FV54:FV56"/>
    <mergeCell ref="EW57:EW62"/>
    <mergeCell ref="FI57:FI62"/>
    <mergeCell ref="FV57:FV62"/>
    <mergeCell ref="EW63:EW80"/>
    <mergeCell ref="FI63:FI80"/>
    <mergeCell ref="FV63:FV80"/>
    <mergeCell ref="EW81:EW83"/>
    <mergeCell ref="FI81:FI83"/>
    <mergeCell ref="FV81:FV83"/>
    <mergeCell ref="EW84:EW90"/>
    <mergeCell ref="FI84:FI90"/>
    <mergeCell ref="FV84:FV90"/>
    <mergeCell ref="EW91:EW108"/>
    <mergeCell ref="FI91:FI108"/>
    <mergeCell ref="FV91:FV108"/>
    <mergeCell ref="EW109:EW111"/>
    <mergeCell ref="FI109:FI111"/>
    <mergeCell ref="FV109:FV111"/>
    <mergeCell ref="EW112:EW118"/>
    <mergeCell ref="FI112:FI118"/>
    <mergeCell ref="FV112:FV118"/>
    <mergeCell ref="EW119:EW136"/>
    <mergeCell ref="FI119:FI136"/>
    <mergeCell ref="FV119:FV136"/>
    <mergeCell ref="EW168:EW174"/>
    <mergeCell ref="FI168:FI174"/>
    <mergeCell ref="FV168:FV174"/>
    <mergeCell ref="EW175:EW186"/>
    <mergeCell ref="FI175:FI186"/>
    <mergeCell ref="FV175:FV186"/>
    <mergeCell ref="EW137:EW139"/>
    <mergeCell ref="FI137:FI139"/>
    <mergeCell ref="FV137:FV139"/>
    <mergeCell ref="EW140:EW146"/>
    <mergeCell ref="FI140:FI146"/>
    <mergeCell ref="FV140:FV146"/>
    <mergeCell ref="EW147:EW164"/>
    <mergeCell ref="FI147:FI164"/>
    <mergeCell ref="FV147:FV164"/>
    <mergeCell ref="EW187:EW189"/>
    <mergeCell ref="FI187:FI189"/>
    <mergeCell ref="FV187:FV189"/>
    <mergeCell ref="EW190:EW195"/>
    <mergeCell ref="FI190:FI195"/>
    <mergeCell ref="FV190:FV195"/>
    <mergeCell ref="GL1:GP2"/>
    <mergeCell ref="GX1:HB2"/>
    <mergeCell ref="HK1:HO2"/>
    <mergeCell ref="GQ4:GQ9"/>
    <mergeCell ref="HC4:HC9"/>
    <mergeCell ref="GQ38:GQ53"/>
    <mergeCell ref="HC38:HC53"/>
    <mergeCell ref="GQ81:GQ83"/>
    <mergeCell ref="HC81:HC83"/>
    <mergeCell ref="GQ112:GQ118"/>
    <mergeCell ref="HC112:HC118"/>
    <mergeCell ref="GQ147:GQ164"/>
    <mergeCell ref="HC147:HC164"/>
    <mergeCell ref="GQ187:GQ189"/>
    <mergeCell ref="HC187:HC189"/>
    <mergeCell ref="EW165:EW167"/>
    <mergeCell ref="FI165:FI167"/>
    <mergeCell ref="FV165:FV167"/>
    <mergeCell ref="HP4:HP9"/>
    <mergeCell ref="GQ10:GQ27"/>
    <mergeCell ref="HC10:HC27"/>
    <mergeCell ref="HP10:HP27"/>
    <mergeCell ref="GQ28:GQ30"/>
    <mergeCell ref="HC28:HC30"/>
    <mergeCell ref="HP28:HP30"/>
    <mergeCell ref="GQ31:GQ37"/>
    <mergeCell ref="HC31:HC37"/>
    <mergeCell ref="HP31:HP37"/>
    <mergeCell ref="HP38:HP53"/>
    <mergeCell ref="GQ54:GQ56"/>
    <mergeCell ref="HC54:HC56"/>
    <mergeCell ref="HP54:HP56"/>
    <mergeCell ref="GQ57:GQ62"/>
    <mergeCell ref="HC57:HC62"/>
    <mergeCell ref="HP57:HP62"/>
    <mergeCell ref="GQ63:GQ80"/>
    <mergeCell ref="HC63:HC80"/>
    <mergeCell ref="HP63:HP80"/>
    <mergeCell ref="HP81:HP83"/>
    <mergeCell ref="GQ84:GQ90"/>
    <mergeCell ref="HC84:HC90"/>
    <mergeCell ref="HP84:HP90"/>
    <mergeCell ref="GQ91:GQ108"/>
    <mergeCell ref="HC91:HC108"/>
    <mergeCell ref="HP91:HP108"/>
    <mergeCell ref="GQ109:GQ111"/>
    <mergeCell ref="HC109:HC111"/>
    <mergeCell ref="HP109:HP111"/>
    <mergeCell ref="HP112:HP118"/>
    <mergeCell ref="GQ119:GQ136"/>
    <mergeCell ref="HC119:HC136"/>
    <mergeCell ref="HP119:HP136"/>
    <mergeCell ref="GQ137:GQ139"/>
    <mergeCell ref="HC137:HC139"/>
    <mergeCell ref="HP137:HP139"/>
    <mergeCell ref="GQ140:GQ146"/>
    <mergeCell ref="HC140:HC146"/>
    <mergeCell ref="HP140:HP146"/>
    <mergeCell ref="HP187:HP189"/>
    <mergeCell ref="GQ190:GQ195"/>
    <mergeCell ref="HC190:HC195"/>
    <mergeCell ref="HP190:HP195"/>
    <mergeCell ref="HP147:HP164"/>
    <mergeCell ref="GQ165:GQ167"/>
    <mergeCell ref="HC165:HC167"/>
    <mergeCell ref="HP165:HP167"/>
    <mergeCell ref="GQ168:GQ174"/>
    <mergeCell ref="HC168:HC174"/>
    <mergeCell ref="HP168:HP174"/>
    <mergeCell ref="GQ175:GQ186"/>
    <mergeCell ref="HC175:HC186"/>
    <mergeCell ref="HP175:HP186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119"/>
  <sheetViews>
    <sheetView tabSelected="1" topLeftCell="FW1" workbookViewId="0">
      <selection activeCell="AT31" sqref="AT31"/>
    </sheetView>
  </sheetViews>
  <sheetFormatPr defaultRowHeight="15" x14ac:dyDescent="0.25"/>
  <cols>
    <col min="5" max="5" width="26.7109375" customWidth="1"/>
    <col min="6" max="6" width="20.85546875" customWidth="1"/>
    <col min="7" max="7" width="18.42578125" customWidth="1"/>
    <col min="12" max="14" width="9.140625" style="53"/>
    <col min="20" max="20" width="27.42578125" customWidth="1"/>
    <col min="21" max="22" width="18.28515625" customWidth="1"/>
    <col min="23" max="23" width="14.85546875" style="53" customWidth="1"/>
    <col min="24" max="24" width="14.42578125" style="53" customWidth="1"/>
    <col min="25" max="25" width="13.5703125" style="53" customWidth="1"/>
    <col min="26" max="26" width="13" style="53" customWidth="1"/>
    <col min="27" max="27" width="11.42578125" style="53" customWidth="1"/>
    <col min="35" max="35" width="23.42578125" customWidth="1"/>
    <col min="36" max="36" width="18.7109375" customWidth="1"/>
    <col min="37" max="37" width="18.28515625" customWidth="1"/>
    <col min="40" max="42" width="9.140625" style="53"/>
    <col min="51" max="51" width="13.28515625" customWidth="1"/>
    <col min="52" max="52" width="12" customWidth="1"/>
    <col min="53" max="53" width="11.5703125" customWidth="1"/>
    <col min="54" max="54" width="26.140625" customWidth="1"/>
    <col min="56" max="56" width="18" customWidth="1"/>
    <col min="57" max="57" width="17.5703125" customWidth="1"/>
    <col min="58" max="58" width="17.28515625" style="8" customWidth="1"/>
    <col min="68" max="68" width="27.28515625" customWidth="1"/>
    <col min="70" max="70" width="18.28515625" customWidth="1"/>
    <col min="71" max="71" width="11.7109375" customWidth="1"/>
    <col min="72" max="72" width="13.140625" customWidth="1"/>
    <col min="81" max="81" width="27.85546875" customWidth="1"/>
    <col min="83" max="83" width="18.42578125" customWidth="1"/>
    <col min="84" max="84" width="15.42578125" customWidth="1"/>
    <col min="85" max="85" width="20.7109375" customWidth="1"/>
    <col min="86" max="86" width="30" customWidth="1"/>
    <col min="88" max="88" width="16.140625" style="8" customWidth="1"/>
    <col min="89" max="89" width="15.140625" style="8" customWidth="1"/>
    <col min="90" max="90" width="17.7109375" style="8" customWidth="1"/>
    <col min="91" max="91" width="16.28515625" style="8" customWidth="1"/>
    <col min="92" max="92" width="17.7109375" style="8" customWidth="1"/>
    <col min="93" max="93" width="15.140625" style="8" customWidth="1"/>
    <col min="94" max="95" width="15.140625" customWidth="1"/>
    <col min="101" max="101" width="36.42578125" customWidth="1"/>
    <col min="103" max="103" width="18.42578125" customWidth="1"/>
    <col min="104" max="104" width="12.28515625" customWidth="1"/>
    <col min="105" max="105" width="11.7109375" customWidth="1"/>
    <col min="115" max="115" width="27.140625" customWidth="1"/>
    <col min="117" max="117" width="18.85546875" customWidth="1"/>
    <col min="118" max="118" width="11.28515625" customWidth="1"/>
    <col min="119" max="119" width="11" customWidth="1"/>
    <col min="129" max="129" width="27.7109375" customWidth="1"/>
    <col min="131" max="131" width="18.42578125" customWidth="1"/>
    <col min="134" max="134" width="29.7109375" customWidth="1"/>
    <col min="136" max="136" width="15.42578125" style="8" customWidth="1"/>
    <col min="137" max="137" width="9.140625" style="8"/>
    <col min="138" max="138" width="13.85546875" style="8" customWidth="1"/>
    <col min="139" max="139" width="9.140625" style="8"/>
    <col min="140" max="140" width="13.85546875" style="8" customWidth="1"/>
    <col min="148" max="148" width="27.5703125" customWidth="1"/>
    <col min="150" max="150" width="18.42578125" customWidth="1"/>
    <col min="165" max="165" width="28" customWidth="1"/>
    <col min="167" max="167" width="18.28515625" customWidth="1"/>
    <col min="178" max="178" width="27.42578125" customWidth="1"/>
    <col min="180" max="180" width="18.85546875" customWidth="1"/>
    <col min="183" max="183" width="29.28515625" customWidth="1"/>
    <col min="185" max="185" width="14" customWidth="1"/>
    <col min="187" max="187" width="15.42578125" customWidth="1"/>
    <col min="189" max="189" width="14.85546875" customWidth="1"/>
  </cols>
  <sheetData>
    <row r="1" spans="1:202" ht="15" customHeight="1" x14ac:dyDescent="0.25">
      <c r="A1" s="4"/>
      <c r="B1" s="4"/>
      <c r="C1" s="4"/>
      <c r="D1" s="4"/>
      <c r="E1" s="4"/>
      <c r="F1" s="59"/>
      <c r="G1" s="59"/>
      <c r="O1" s="59"/>
      <c r="P1" s="4"/>
      <c r="Q1" s="4"/>
      <c r="R1" s="4"/>
      <c r="S1" s="4"/>
      <c r="T1" s="4"/>
      <c r="U1" s="59"/>
      <c r="V1" s="59"/>
      <c r="AE1" s="80"/>
      <c r="AF1" s="80"/>
      <c r="AG1" s="80"/>
      <c r="AH1" s="80"/>
      <c r="AI1" s="80"/>
      <c r="AJ1" s="80"/>
      <c r="AK1" s="80"/>
      <c r="AU1" s="3"/>
      <c r="AV1" s="3"/>
      <c r="AX1" s="61" t="s">
        <v>71</v>
      </c>
      <c r="AY1" s="61"/>
      <c r="AZ1" s="61"/>
      <c r="BA1" s="61"/>
      <c r="BB1" s="61"/>
      <c r="BD1" s="22" t="s">
        <v>8</v>
      </c>
      <c r="BE1" s="27" t="s">
        <v>63</v>
      </c>
      <c r="BF1" s="22" t="s">
        <v>66</v>
      </c>
      <c r="BL1" s="61" t="s">
        <v>72</v>
      </c>
      <c r="BM1" s="61"/>
      <c r="BN1" s="61"/>
      <c r="BO1" s="61"/>
      <c r="BP1" s="61"/>
      <c r="BR1" s="22" t="s">
        <v>8</v>
      </c>
      <c r="BS1" s="27" t="s">
        <v>63</v>
      </c>
      <c r="BT1" s="22" t="s">
        <v>66</v>
      </c>
      <c r="BY1" s="61" t="s">
        <v>73</v>
      </c>
      <c r="BZ1" s="61"/>
      <c r="CA1" s="61"/>
      <c r="CB1" s="61"/>
      <c r="CC1" s="61"/>
      <c r="CE1" s="22" t="s">
        <v>8</v>
      </c>
      <c r="CF1" s="27" t="s">
        <v>63</v>
      </c>
      <c r="CG1" s="22" t="s">
        <v>66</v>
      </c>
      <c r="CH1" t="s">
        <v>85</v>
      </c>
      <c r="CI1" t="s">
        <v>44</v>
      </c>
      <c r="CJ1" s="8" t="s">
        <v>82</v>
      </c>
      <c r="CK1" s="8" t="s">
        <v>44</v>
      </c>
      <c r="CL1" s="8" t="s">
        <v>83</v>
      </c>
      <c r="CM1" s="8" t="s">
        <v>44</v>
      </c>
      <c r="CN1" s="9" t="s">
        <v>84</v>
      </c>
      <c r="CO1" s="9" t="s">
        <v>44</v>
      </c>
      <c r="CP1" s="3"/>
      <c r="CQ1" s="3"/>
      <c r="CR1" s="3"/>
      <c r="CS1" s="61" t="s">
        <v>74</v>
      </c>
      <c r="CT1" s="61"/>
      <c r="CU1" s="61"/>
      <c r="CV1" s="61"/>
      <c r="CW1" s="61"/>
      <c r="CY1" s="22" t="s">
        <v>8</v>
      </c>
      <c r="CZ1" s="27" t="s">
        <v>63</v>
      </c>
      <c r="DA1" s="22" t="s">
        <v>66</v>
      </c>
      <c r="DG1" s="61" t="s">
        <v>75</v>
      </c>
      <c r="DH1" s="61"/>
      <c r="DI1" s="61"/>
      <c r="DJ1" s="61"/>
      <c r="DK1" s="61"/>
      <c r="DM1" s="22" t="s">
        <v>8</v>
      </c>
      <c r="DN1" s="27" t="s">
        <v>63</v>
      </c>
      <c r="DO1" s="22" t="s">
        <v>66</v>
      </c>
      <c r="DU1" s="61" t="s">
        <v>76</v>
      </c>
      <c r="DV1" s="61"/>
      <c r="DW1" s="61"/>
      <c r="DX1" s="61"/>
      <c r="DY1" s="61"/>
      <c r="EA1" s="22" t="s">
        <v>8</v>
      </c>
      <c r="EB1" s="27" t="s">
        <v>63</v>
      </c>
      <c r="EC1" s="22" t="s">
        <v>66</v>
      </c>
      <c r="ED1" t="s">
        <v>86</v>
      </c>
      <c r="EE1" t="s">
        <v>44</v>
      </c>
      <c r="EF1" s="22" t="s">
        <v>82</v>
      </c>
      <c r="EG1" s="22" t="s">
        <v>44</v>
      </c>
      <c r="EH1" s="22" t="s">
        <v>83</v>
      </c>
      <c r="EI1" s="22" t="s">
        <v>44</v>
      </c>
      <c r="EJ1" s="22" t="s">
        <v>84</v>
      </c>
      <c r="EK1" s="22" t="s">
        <v>44</v>
      </c>
      <c r="EN1" s="61" t="s">
        <v>77</v>
      </c>
      <c r="EO1" s="61"/>
      <c r="EP1" s="61"/>
      <c r="EQ1" s="61"/>
      <c r="ER1" s="61"/>
      <c r="ET1" s="22" t="s">
        <v>8</v>
      </c>
      <c r="EU1" s="27" t="s">
        <v>63</v>
      </c>
      <c r="EV1" s="22" t="s">
        <v>66</v>
      </c>
      <c r="FE1" s="61" t="s">
        <v>78</v>
      </c>
      <c r="FF1" s="61"/>
      <c r="FG1" s="61"/>
      <c r="FH1" s="61"/>
      <c r="FI1" s="61"/>
      <c r="FK1" s="22" t="s">
        <v>8</v>
      </c>
      <c r="FL1" s="27" t="s">
        <v>63</v>
      </c>
      <c r="FM1" s="22" t="s">
        <v>66</v>
      </c>
      <c r="FR1" s="61" t="s">
        <v>79</v>
      </c>
      <c r="FS1" s="61"/>
      <c r="FT1" s="61"/>
      <c r="FU1" s="61"/>
      <c r="FV1" s="61"/>
      <c r="FX1" s="22" t="s">
        <v>8</v>
      </c>
      <c r="FY1" s="27" t="s">
        <v>63</v>
      </c>
      <c r="FZ1" s="22" t="s">
        <v>66</v>
      </c>
      <c r="GA1" t="s">
        <v>85</v>
      </c>
      <c r="GB1" t="s">
        <v>44</v>
      </c>
      <c r="GC1" s="8" t="s">
        <v>82</v>
      </c>
      <c r="GD1" s="8" t="s">
        <v>44</v>
      </c>
      <c r="GE1" s="8" t="s">
        <v>83</v>
      </c>
      <c r="GF1" s="8" t="s">
        <v>44</v>
      </c>
      <c r="GG1" s="9" t="s">
        <v>84</v>
      </c>
      <c r="GH1" s="9" t="s">
        <v>44</v>
      </c>
      <c r="GS1" s="3"/>
      <c r="GT1" s="3"/>
    </row>
    <row r="2" spans="1:202" x14ac:dyDescent="0.25">
      <c r="A2" s="4"/>
      <c r="B2" s="4"/>
      <c r="C2" s="4"/>
      <c r="D2" s="4"/>
      <c r="E2" s="4"/>
      <c r="F2" s="59"/>
      <c r="G2" s="59"/>
      <c r="O2" s="59"/>
      <c r="P2" s="4"/>
      <c r="Q2" s="4"/>
      <c r="R2" s="4"/>
      <c r="S2" s="4"/>
      <c r="T2" s="4"/>
      <c r="U2" s="59"/>
      <c r="V2" s="59"/>
      <c r="AE2" s="80"/>
      <c r="AF2" s="80"/>
      <c r="AG2" s="80"/>
      <c r="AH2" s="80"/>
      <c r="AI2" s="80"/>
      <c r="AJ2" s="80"/>
      <c r="AK2" s="80"/>
      <c r="AU2" s="3"/>
      <c r="AV2" s="3"/>
      <c r="AX2" s="62"/>
      <c r="AY2" s="62"/>
      <c r="AZ2" s="62"/>
      <c r="BA2" s="62"/>
      <c r="BB2" s="62"/>
      <c r="BD2" s="8"/>
      <c r="BE2" s="8"/>
      <c r="BL2" s="62"/>
      <c r="BM2" s="62"/>
      <c r="BN2" s="62"/>
      <c r="BO2" s="62"/>
      <c r="BP2" s="62"/>
      <c r="BR2" s="8"/>
      <c r="BS2" s="8"/>
      <c r="BT2" s="8"/>
      <c r="BY2" s="62"/>
      <c r="BZ2" s="62"/>
      <c r="CA2" s="62"/>
      <c r="CB2" s="62"/>
      <c r="CC2" s="62"/>
      <c r="CE2" s="8"/>
      <c r="CF2" s="8"/>
      <c r="CG2" s="8"/>
      <c r="CN2" s="9"/>
      <c r="CO2" s="9"/>
      <c r="CP2" s="3"/>
      <c r="CQ2" s="3"/>
      <c r="CR2" s="3"/>
      <c r="CS2" s="62"/>
      <c r="CT2" s="62"/>
      <c r="CU2" s="62"/>
      <c r="CV2" s="62"/>
      <c r="CW2" s="62"/>
      <c r="CY2" s="8"/>
      <c r="CZ2" s="8"/>
      <c r="DA2" s="8"/>
      <c r="DG2" s="62"/>
      <c r="DH2" s="62"/>
      <c r="DI2" s="62"/>
      <c r="DJ2" s="62"/>
      <c r="DK2" s="62"/>
      <c r="DM2" s="8"/>
      <c r="DN2" s="8"/>
      <c r="DO2" s="8"/>
      <c r="DU2" s="62"/>
      <c r="DV2" s="62"/>
      <c r="DW2" s="62"/>
      <c r="DX2" s="62"/>
      <c r="DY2" s="62"/>
      <c r="EA2" s="8"/>
      <c r="EB2" s="8"/>
      <c r="EC2" s="8"/>
      <c r="EN2" s="62"/>
      <c r="EO2" s="62"/>
      <c r="EP2" s="62"/>
      <c r="EQ2" s="62"/>
      <c r="ER2" s="62"/>
      <c r="ET2" s="8"/>
      <c r="EU2" s="8"/>
      <c r="EV2" s="8"/>
      <c r="FE2" s="62"/>
      <c r="FF2" s="62"/>
      <c r="FG2" s="62"/>
      <c r="FH2" s="62"/>
      <c r="FI2" s="62"/>
      <c r="FK2" s="8"/>
      <c r="FL2" s="8"/>
      <c r="FM2" s="8"/>
      <c r="FR2" s="62"/>
      <c r="FS2" s="62"/>
      <c r="FT2" s="62"/>
      <c r="FU2" s="62"/>
      <c r="FV2" s="62"/>
      <c r="FX2" s="8"/>
      <c r="FY2" s="8"/>
      <c r="FZ2" s="8"/>
      <c r="GC2" s="8"/>
      <c r="GD2" s="8"/>
      <c r="GE2" s="8"/>
      <c r="GF2" s="8"/>
      <c r="GG2" s="9"/>
      <c r="GH2" s="9"/>
      <c r="GS2" s="3"/>
      <c r="GT2" s="3"/>
    </row>
    <row r="3" spans="1:202" ht="12.75" customHeight="1" x14ac:dyDescent="0.25">
      <c r="A3" s="59"/>
      <c r="B3" s="59"/>
      <c r="C3" s="59"/>
      <c r="D3" s="59"/>
      <c r="E3" s="59"/>
      <c r="F3" s="59"/>
      <c r="G3" s="59"/>
      <c r="O3" s="59"/>
      <c r="P3" s="59"/>
      <c r="Q3" s="59"/>
      <c r="R3" s="59"/>
      <c r="S3" s="59"/>
      <c r="T3" s="59"/>
      <c r="U3" s="59"/>
      <c r="V3" s="59"/>
      <c r="AE3" s="80"/>
      <c r="AF3" s="80"/>
      <c r="AG3" s="80"/>
      <c r="AH3" s="80"/>
      <c r="AI3" s="80"/>
      <c r="AJ3" s="80"/>
      <c r="AK3" s="80"/>
      <c r="AU3" s="3"/>
      <c r="AV3" s="3"/>
      <c r="AX3" s="28" t="s">
        <v>0</v>
      </c>
      <c r="AY3" s="28"/>
      <c r="AZ3" s="28" t="s">
        <v>1</v>
      </c>
      <c r="BA3" s="28" t="s">
        <v>2</v>
      </c>
      <c r="BB3" s="28" t="s">
        <v>3</v>
      </c>
      <c r="BD3" s="8"/>
      <c r="BE3" s="27" t="s">
        <v>64</v>
      </c>
      <c r="BF3" s="27" t="s">
        <v>64</v>
      </c>
      <c r="BL3" s="28" t="s">
        <v>0</v>
      </c>
      <c r="BM3" s="28"/>
      <c r="BN3" s="28" t="s">
        <v>1</v>
      </c>
      <c r="BO3" s="28" t="s">
        <v>2</v>
      </c>
      <c r="BP3" s="28" t="s">
        <v>3</v>
      </c>
      <c r="BR3" s="8"/>
      <c r="BS3" s="27" t="s">
        <v>64</v>
      </c>
      <c r="BT3" s="27" t="s">
        <v>64</v>
      </c>
      <c r="BY3" s="28" t="s">
        <v>0</v>
      </c>
      <c r="BZ3" s="28"/>
      <c r="CA3" s="28" t="s">
        <v>1</v>
      </c>
      <c r="CB3" s="28" t="s">
        <v>2</v>
      </c>
      <c r="CC3" s="28" t="s">
        <v>3</v>
      </c>
      <c r="CE3" s="8"/>
      <c r="CF3" s="27" t="s">
        <v>64</v>
      </c>
      <c r="CG3" s="27" t="s">
        <v>64</v>
      </c>
      <c r="CJ3" s="22" t="s">
        <v>64</v>
      </c>
      <c r="CK3" s="22"/>
      <c r="CL3" s="22" t="s">
        <v>64</v>
      </c>
      <c r="CM3" s="22"/>
      <c r="CN3" s="29" t="s">
        <v>64</v>
      </c>
      <c r="CO3" s="29"/>
      <c r="CP3" s="3"/>
      <c r="CQ3" s="3"/>
      <c r="CR3" s="3"/>
      <c r="CS3" s="28" t="s">
        <v>0</v>
      </c>
      <c r="CT3" s="28"/>
      <c r="CU3" s="28" t="s">
        <v>1</v>
      </c>
      <c r="CV3" s="28" t="s">
        <v>2</v>
      </c>
      <c r="CW3" s="28" t="s">
        <v>3</v>
      </c>
      <c r="CY3" s="8"/>
      <c r="CZ3" s="27" t="s">
        <v>64</v>
      </c>
      <c r="DA3" s="27" t="s">
        <v>64</v>
      </c>
      <c r="DG3" s="28" t="s">
        <v>0</v>
      </c>
      <c r="DH3" s="28"/>
      <c r="DI3" s="28" t="s">
        <v>1</v>
      </c>
      <c r="DJ3" s="28" t="s">
        <v>2</v>
      </c>
      <c r="DK3" s="28" t="s">
        <v>3</v>
      </c>
      <c r="DM3" s="8"/>
      <c r="DN3" s="27" t="s">
        <v>64</v>
      </c>
      <c r="DO3" s="27" t="s">
        <v>64</v>
      </c>
      <c r="DU3" s="28" t="s">
        <v>0</v>
      </c>
      <c r="DV3" s="28"/>
      <c r="DW3" s="28" t="s">
        <v>1</v>
      </c>
      <c r="DX3" s="28" t="s">
        <v>2</v>
      </c>
      <c r="DY3" s="28" t="s">
        <v>3</v>
      </c>
      <c r="EA3" s="8"/>
      <c r="EB3" s="27" t="s">
        <v>64</v>
      </c>
      <c r="EC3" s="27" t="s">
        <v>64</v>
      </c>
      <c r="EF3" s="22" t="s">
        <v>64</v>
      </c>
      <c r="EG3" s="22"/>
      <c r="EH3" s="22" t="s">
        <v>64</v>
      </c>
      <c r="EI3" s="22"/>
      <c r="EJ3" s="22" t="s">
        <v>64</v>
      </c>
      <c r="EK3" s="23"/>
      <c r="EN3" s="28" t="s">
        <v>0</v>
      </c>
      <c r="EO3" s="28"/>
      <c r="EP3" s="28" t="s">
        <v>1</v>
      </c>
      <c r="EQ3" s="28" t="s">
        <v>2</v>
      </c>
      <c r="ER3" s="28" t="s">
        <v>3</v>
      </c>
      <c r="ET3" s="8"/>
      <c r="EU3" s="27" t="s">
        <v>64</v>
      </c>
      <c r="EV3" s="27" t="s">
        <v>64</v>
      </c>
      <c r="FE3" s="28" t="s">
        <v>0</v>
      </c>
      <c r="FF3" s="28"/>
      <c r="FG3" s="28" t="s">
        <v>1</v>
      </c>
      <c r="FH3" s="28" t="s">
        <v>2</v>
      </c>
      <c r="FI3" s="28" t="s">
        <v>3</v>
      </c>
      <c r="FK3" s="8"/>
      <c r="FL3" s="27" t="s">
        <v>64</v>
      </c>
      <c r="FM3" s="27" t="s">
        <v>64</v>
      </c>
      <c r="FR3" s="28" t="s">
        <v>0</v>
      </c>
      <c r="FS3" s="28"/>
      <c r="FT3" s="28" t="s">
        <v>1</v>
      </c>
      <c r="FU3" s="28" t="s">
        <v>2</v>
      </c>
      <c r="FV3" s="28" t="s">
        <v>3</v>
      </c>
      <c r="FX3" s="8"/>
      <c r="FY3" s="27" t="s">
        <v>64</v>
      </c>
      <c r="FZ3" s="27" t="s">
        <v>64</v>
      </c>
      <c r="GC3" s="22" t="s">
        <v>64</v>
      </c>
      <c r="GD3" s="22"/>
      <c r="GE3" s="22" t="s">
        <v>64</v>
      </c>
      <c r="GF3" s="22"/>
      <c r="GG3" s="29" t="s">
        <v>64</v>
      </c>
      <c r="GH3" s="29"/>
      <c r="GS3" s="3"/>
      <c r="GT3" s="3"/>
    </row>
    <row r="4" spans="1:202" x14ac:dyDescent="0.25">
      <c r="A4" s="59"/>
      <c r="B4" s="59"/>
      <c r="C4" s="59"/>
      <c r="D4" s="59"/>
      <c r="E4" s="59"/>
      <c r="F4" s="4"/>
      <c r="G4" s="59"/>
      <c r="O4" s="59"/>
      <c r="P4" s="59"/>
      <c r="Q4" s="59"/>
      <c r="R4" s="59"/>
      <c r="S4" s="59"/>
      <c r="T4" s="59"/>
      <c r="U4" s="4"/>
      <c r="V4" s="59"/>
      <c r="AE4" s="80"/>
      <c r="AF4" s="80"/>
      <c r="AG4" s="80"/>
      <c r="AH4" s="80"/>
      <c r="AI4" s="80"/>
      <c r="AJ4" s="80"/>
      <c r="AK4" s="80"/>
      <c r="AU4" s="3"/>
      <c r="AV4" s="3"/>
      <c r="AX4" s="2">
        <v>300</v>
      </c>
      <c r="AY4" s="2">
        <f>AX4/3600</f>
        <v>8.3333333333333329E-2</v>
      </c>
      <c r="AZ4" s="2">
        <v>1.1000000000000001</v>
      </c>
      <c r="BA4" s="2">
        <f>AZ4/1000</f>
        <v>1.1000000000000001E-3</v>
      </c>
      <c r="BB4" s="2">
        <f>BA4/(0.001074*0.083333)</f>
        <v>12.29055195550391</v>
      </c>
      <c r="BC4" s="66" t="s">
        <v>4</v>
      </c>
      <c r="BD4" s="8">
        <f>BB36/BB4*100</f>
        <v>36.363636363636367</v>
      </c>
      <c r="BE4" s="8">
        <f>(BB36-BB27)/BB4*100</f>
        <v>36.363636363636367</v>
      </c>
      <c r="BF4" s="53">
        <f>(BB4-BB36)/BB4*100</f>
        <v>63.636363636363633</v>
      </c>
      <c r="BL4" s="2">
        <v>300</v>
      </c>
      <c r="BM4" s="2">
        <f>BL4/3600</f>
        <v>8.3333333333333329E-2</v>
      </c>
      <c r="BN4" s="2">
        <v>1</v>
      </c>
      <c r="BO4" s="2">
        <f>BN4/1000</f>
        <v>1E-3</v>
      </c>
      <c r="BP4" s="2">
        <f>BO4/(0.001074*0.083333)</f>
        <v>11.173229050458099</v>
      </c>
      <c r="BQ4" s="66" t="s">
        <v>4</v>
      </c>
      <c r="BR4" s="8">
        <f>BP36/BP4*100</f>
        <v>40</v>
      </c>
      <c r="BS4" s="8">
        <f>(BP36-BP27)/BP4*100</f>
        <v>40</v>
      </c>
      <c r="BT4" s="53">
        <f>(BP4-BP36)/BP4*100</f>
        <v>60</v>
      </c>
      <c r="BY4" s="2">
        <v>300</v>
      </c>
      <c r="BZ4" s="2">
        <f>BY4/3600</f>
        <v>8.3333333333333329E-2</v>
      </c>
      <c r="CA4" s="2">
        <v>0.9</v>
      </c>
      <c r="CB4" s="2">
        <f>CA4/1000</f>
        <v>8.9999999999999998E-4</v>
      </c>
      <c r="CC4" s="2">
        <f>CB4/(0.001074*0.083333)</f>
        <v>10.055906145412289</v>
      </c>
      <c r="CD4" s="66" t="s">
        <v>4</v>
      </c>
      <c r="CE4" s="8">
        <f>CC36/CC4*100</f>
        <v>33.333333333333329</v>
      </c>
      <c r="CF4" s="8">
        <f>(CC36-CC27)/CC4*100</f>
        <v>33.333333333333329</v>
      </c>
      <c r="CG4" s="53">
        <f>(CC4-CC36)/CC4*100</f>
        <v>66.666666666666657</v>
      </c>
      <c r="CH4">
        <f>AVERAGEA(BB4,BP4,CC4)</f>
        <v>11.173229050458099</v>
      </c>
      <c r="CI4">
        <f>_xlfn.STDEV.P(BB4,BP4,CC4)</f>
        <v>0.91229033176213847</v>
      </c>
      <c r="CJ4" s="8">
        <f>AVERAGEA(BD4,BR4,CE4)</f>
        <v>36.565656565656568</v>
      </c>
      <c r="CK4" s="8">
        <f>_xlfn.STDEV.P(BD4,BR4,CE4)</f>
        <v>2.7254015279256669</v>
      </c>
      <c r="CL4" s="8">
        <f>AVERAGEA(BE4,BS4,CF4)</f>
        <v>36.565656565656568</v>
      </c>
      <c r="CM4" s="8">
        <f>_xlfn.STDEV.P(BE4,BS4,CF4)</f>
        <v>2.7254015279256669</v>
      </c>
      <c r="CN4" s="9">
        <f>AVERAGEA(BF4,BT4,CG4)</f>
        <v>63.434343434343425</v>
      </c>
      <c r="CO4" s="9">
        <f>_xlfn.STDEV.P(BF4,BT4,CG4)</f>
        <v>2.7254015279256611</v>
      </c>
      <c r="CP4" s="3"/>
      <c r="CQ4" s="3"/>
      <c r="CR4" s="3"/>
      <c r="CS4" s="2">
        <v>300</v>
      </c>
      <c r="CT4" s="2">
        <f>CS4/3600</f>
        <v>8.3333333333333329E-2</v>
      </c>
      <c r="CU4" s="2">
        <v>0.8</v>
      </c>
      <c r="CV4" s="2">
        <f>CU4/1000</f>
        <v>8.0000000000000004E-4</v>
      </c>
      <c r="CW4" s="2">
        <f>CV4/(0.001074*0.083333)</f>
        <v>8.93858324036648</v>
      </c>
      <c r="CX4" s="66" t="s">
        <v>4</v>
      </c>
      <c r="CY4" s="8">
        <f>CW36/CW4*100</f>
        <v>12.5</v>
      </c>
      <c r="CZ4" s="8">
        <f>(CW36-CW27)/CW4*100</f>
        <v>12.5</v>
      </c>
      <c r="DA4" s="53">
        <f>(CW4-CW36)/CW4*100</f>
        <v>87.5</v>
      </c>
      <c r="DG4" s="2">
        <v>300</v>
      </c>
      <c r="DH4" s="2">
        <f>DG4/3600</f>
        <v>8.3333333333333329E-2</v>
      </c>
      <c r="DI4" s="2">
        <v>1.2</v>
      </c>
      <c r="DJ4" s="2">
        <f>DI4/1000</f>
        <v>1.1999999999999999E-3</v>
      </c>
      <c r="DK4" s="2">
        <f>DJ4/(0.001074*0.083333)</f>
        <v>13.407874860549718</v>
      </c>
      <c r="DL4" s="66" t="s">
        <v>4</v>
      </c>
      <c r="DM4" s="8">
        <f>DK36/DK4*100</f>
        <v>8.3333333333333339</v>
      </c>
      <c r="DN4" s="8">
        <f>(DK36-DK27)/DK4*100</f>
        <v>8.3333333333333339</v>
      </c>
      <c r="DO4" s="53">
        <f>(DK4-DK36)/DK4*100</f>
        <v>91.666666666666657</v>
      </c>
      <c r="DU4" s="2">
        <v>300</v>
      </c>
      <c r="DV4" s="2">
        <f>DU4/3600</f>
        <v>8.3333333333333329E-2</v>
      </c>
      <c r="DW4" s="2">
        <v>1</v>
      </c>
      <c r="DX4" s="2">
        <f>DW4/1000</f>
        <v>1E-3</v>
      </c>
      <c r="DY4" s="2">
        <f>DX4/(0.001074*0.083333)</f>
        <v>11.173229050458099</v>
      </c>
      <c r="DZ4" s="66" t="s">
        <v>4</v>
      </c>
      <c r="EA4" s="8">
        <f>DY36/DY4*100</f>
        <v>10</v>
      </c>
      <c r="EB4" s="8">
        <f>(DY36-DY27)/DY4*100</f>
        <v>10</v>
      </c>
      <c r="EC4" s="53">
        <f>(DY4-DY36)/DY4*100</f>
        <v>89.999999999999986</v>
      </c>
      <c r="ED4">
        <f>AVERAGEA(CW4,DK4,DY4)</f>
        <v>11.173229050458099</v>
      </c>
      <c r="EE4">
        <f>_xlfn.STDEV.P(CW4,DK4,DY4)</f>
        <v>1.8245806635242716</v>
      </c>
      <c r="EF4" s="8">
        <f>AVERAGEA(CY4,DM4,EA4)</f>
        <v>10.277777777777779</v>
      </c>
      <c r="EG4" s="8">
        <f>_xlfn.STDEV.P(CY4,DM4,EA4)</f>
        <v>1.7123372230469351</v>
      </c>
      <c r="EH4" s="8">
        <f>AVERAGEA(CZ4,DN4,EB4)</f>
        <v>10.277777777777779</v>
      </c>
      <c r="EI4" s="8">
        <f>_xlfn.STDEV.P(CZ4,DN4,EB4)</f>
        <v>1.7123372230469351</v>
      </c>
      <c r="EJ4" s="8">
        <f>AVERAGEA(DA4,DO4,EC4)</f>
        <v>89.722222222222214</v>
      </c>
      <c r="EK4">
        <f>_xlfn.STDEV.P(DA4,DO4,EC4)</f>
        <v>1.7123372230469336</v>
      </c>
      <c r="EN4" s="2">
        <v>300</v>
      </c>
      <c r="EO4" s="2">
        <f>EN4/3600</f>
        <v>8.3333333333333329E-2</v>
      </c>
      <c r="EP4" s="2">
        <v>0.9</v>
      </c>
      <c r="EQ4" s="2">
        <f>EP4/1000</f>
        <v>8.9999999999999998E-4</v>
      </c>
      <c r="ER4" s="2">
        <f>EQ4/(0.001074*0.083333)</f>
        <v>10.055906145412289</v>
      </c>
      <c r="ES4" s="66" t="s">
        <v>4</v>
      </c>
      <c r="ET4" s="8">
        <f>ER36/ER4*100</f>
        <v>0</v>
      </c>
      <c r="EU4" s="8">
        <f>(ER36-ER27)/ER4*100</f>
        <v>0</v>
      </c>
      <c r="EV4" s="53">
        <f>(ER4-ER36)/ER4*100</f>
        <v>100</v>
      </c>
      <c r="FE4" s="2">
        <v>300</v>
      </c>
      <c r="FF4" s="2">
        <f>FE4/3600</f>
        <v>8.3333333333333329E-2</v>
      </c>
      <c r="FG4" s="2">
        <v>1</v>
      </c>
      <c r="FH4" s="2">
        <f>FG4/1000</f>
        <v>1E-3</v>
      </c>
      <c r="FI4" s="2">
        <f>FH4/(0.001074*0.083333)</f>
        <v>11.173229050458099</v>
      </c>
      <c r="FJ4" s="66" t="s">
        <v>4</v>
      </c>
      <c r="FK4" s="8">
        <f>FI36/FI4*100</f>
        <v>0</v>
      </c>
      <c r="FL4" s="8">
        <f>(FI36-FI27)/FI4*100</f>
        <v>0</v>
      </c>
      <c r="FM4" s="53">
        <f>(FI4-FI36)/FI4*100</f>
        <v>100</v>
      </c>
      <c r="FR4" s="2">
        <v>300</v>
      </c>
      <c r="FS4" s="2">
        <f>FR4/3600</f>
        <v>8.3333333333333329E-2</v>
      </c>
      <c r="FT4" s="2">
        <v>1.1000000000000001</v>
      </c>
      <c r="FU4" s="2">
        <f>FT4/1000</f>
        <v>1.1000000000000001E-3</v>
      </c>
      <c r="FV4" s="2">
        <f>FU4/(0.001074*0.083333)</f>
        <v>12.29055195550391</v>
      </c>
      <c r="FW4" s="66" t="s">
        <v>4</v>
      </c>
      <c r="FX4" s="8">
        <f>FV36/FV4*100</f>
        <v>0</v>
      </c>
      <c r="FY4" s="8">
        <f>(FV36-FV27)/FV4*100</f>
        <v>0</v>
      </c>
      <c r="FZ4" s="53">
        <f>(FV4-FV36)/FV4*100</f>
        <v>100</v>
      </c>
      <c r="GA4">
        <f>AVERAGEA(ER4,FI4,FV4)</f>
        <v>11.173229050458099</v>
      </c>
      <c r="GB4">
        <f>_xlfn.STDEV.P(ER4,FI4,FV4)</f>
        <v>0.91229033176213847</v>
      </c>
      <c r="GC4" s="8">
        <f>AVERAGEA(ET4,FK4,FX4)</f>
        <v>0</v>
      </c>
      <c r="GD4" s="8">
        <f>_xlfn.STDEV.P(ET4,FK4,FX4)</f>
        <v>0</v>
      </c>
      <c r="GE4" s="8">
        <f>AVERAGEA(EU4,FL4,FY4)</f>
        <v>0</v>
      </c>
      <c r="GF4" s="8">
        <f>_xlfn.STDEV.P(EU4,FL4,FY4)</f>
        <v>0</v>
      </c>
      <c r="GG4" s="9">
        <f>AVERAGEA(EV4,FM4,FZ4)</f>
        <v>100</v>
      </c>
      <c r="GH4" s="9">
        <f>_xlfn.STDEV.P(EV4,FM4,FZ4)</f>
        <v>0</v>
      </c>
      <c r="GS4" s="3"/>
      <c r="GT4" s="3"/>
    </row>
    <row r="5" spans="1:202" x14ac:dyDescent="0.25">
      <c r="A5" s="59"/>
      <c r="B5" s="59"/>
      <c r="C5" s="59"/>
      <c r="D5" s="59"/>
      <c r="E5" s="59"/>
      <c r="F5" s="4"/>
      <c r="G5" s="59"/>
      <c r="O5" s="59"/>
      <c r="P5" s="59"/>
      <c r="Q5" s="59"/>
      <c r="R5" s="59"/>
      <c r="S5" s="59"/>
      <c r="T5" s="59"/>
      <c r="U5" s="4"/>
      <c r="V5" s="59"/>
      <c r="AE5" s="80"/>
      <c r="AF5" s="80"/>
      <c r="AG5" s="80"/>
      <c r="AH5" s="80"/>
      <c r="AI5" s="80"/>
      <c r="AJ5" s="80"/>
      <c r="AK5" s="80"/>
      <c r="AU5" s="3"/>
      <c r="AV5" s="3"/>
      <c r="AX5" s="2">
        <f>300+AX4</f>
        <v>600</v>
      </c>
      <c r="AY5" s="2">
        <f t="shared" ref="AY5:AY62" si="0">AX5/3600</f>
        <v>0.16666666666666666</v>
      </c>
      <c r="AZ5" s="2">
        <v>1.2</v>
      </c>
      <c r="BA5" s="2">
        <f t="shared" ref="BA5:BA62" si="1">AZ5/1000</f>
        <v>1.1999999999999999E-3</v>
      </c>
      <c r="BB5" s="2">
        <f t="shared" ref="BB5:BB62" si="2">BA5/(0.001074*0.083333)</f>
        <v>13.407874860549718</v>
      </c>
      <c r="BC5" s="66"/>
      <c r="BD5" s="8"/>
      <c r="BE5" s="8"/>
      <c r="BL5" s="2">
        <f>300+BL4</f>
        <v>600</v>
      </c>
      <c r="BM5" s="2">
        <f t="shared" ref="BM5:BM62" si="3">BL5/3600</f>
        <v>0.16666666666666666</v>
      </c>
      <c r="BN5" s="2">
        <v>1</v>
      </c>
      <c r="BO5" s="2">
        <f t="shared" ref="BO5:BO62" si="4">BN5/1000</f>
        <v>1E-3</v>
      </c>
      <c r="BP5" s="2">
        <f t="shared" ref="BP5:BP62" si="5">BO5/(0.001074*0.083333)</f>
        <v>11.173229050458099</v>
      </c>
      <c r="BQ5" s="66"/>
      <c r="BR5" s="8"/>
      <c r="BS5" s="8"/>
      <c r="BT5" s="8"/>
      <c r="BY5" s="2">
        <f>300+BY4</f>
        <v>600</v>
      </c>
      <c r="BZ5" s="2">
        <f t="shared" ref="BZ5:BZ62" si="6">BY5/3600</f>
        <v>0.16666666666666666</v>
      </c>
      <c r="CA5" s="2">
        <v>0.9</v>
      </c>
      <c r="CB5" s="2">
        <f t="shared" ref="CB5:CB62" si="7">CA5/1000</f>
        <v>8.9999999999999998E-4</v>
      </c>
      <c r="CC5" s="2">
        <f t="shared" ref="CC5:CC62" si="8">CB5/(0.001074*0.083333)</f>
        <v>10.055906145412289</v>
      </c>
      <c r="CD5" s="66"/>
      <c r="CE5" s="8"/>
      <c r="CF5" s="8"/>
      <c r="CG5" s="8"/>
      <c r="CH5">
        <f t="shared" ref="CH5:CH62" si="9">AVERAGEA(BB5,BP5,CC5)</f>
        <v>11.545670018806701</v>
      </c>
      <c r="CI5">
        <f t="shared" ref="CI5:CI62" si="10">_xlfn.STDEV.P(BB5,BP5,CC5)</f>
        <v>1.3935465003587992</v>
      </c>
      <c r="CN5" s="9"/>
      <c r="CO5" s="9"/>
      <c r="CP5" s="3"/>
      <c r="CQ5" s="3"/>
      <c r="CR5" s="3"/>
      <c r="CS5" s="2">
        <f>300+CS4</f>
        <v>600</v>
      </c>
      <c r="CT5" s="2">
        <f t="shared" ref="CT5:CT62" si="11">CS5/3600</f>
        <v>0.16666666666666666</v>
      </c>
      <c r="CU5" s="2">
        <v>0.9</v>
      </c>
      <c r="CV5" s="2">
        <f t="shared" ref="CV5:CV62" si="12">CU5/1000</f>
        <v>8.9999999999999998E-4</v>
      </c>
      <c r="CW5" s="2">
        <f t="shared" ref="CW5:CW62" si="13">CV5/(0.001074*0.083333)</f>
        <v>10.055906145412289</v>
      </c>
      <c r="CX5" s="66"/>
      <c r="CY5" s="8"/>
      <c r="CZ5" s="8"/>
      <c r="DA5" s="8"/>
      <c r="DG5" s="2">
        <f>300+DG4</f>
        <v>600</v>
      </c>
      <c r="DH5" s="2">
        <f t="shared" ref="DH5:DH62" si="14">DG5/3600</f>
        <v>0.16666666666666666</v>
      </c>
      <c r="DI5" s="2">
        <v>1.2</v>
      </c>
      <c r="DJ5" s="2">
        <f t="shared" ref="DJ5:DJ62" si="15">DI5/1000</f>
        <v>1.1999999999999999E-3</v>
      </c>
      <c r="DK5" s="2">
        <f t="shared" ref="DK5:DK62" si="16">DJ5/(0.001074*0.083333)</f>
        <v>13.407874860549718</v>
      </c>
      <c r="DL5" s="66"/>
      <c r="DM5" s="8"/>
      <c r="DN5" s="8"/>
      <c r="DO5" s="8"/>
      <c r="DU5" s="2">
        <f>300+DU4</f>
        <v>600</v>
      </c>
      <c r="DV5" s="2">
        <f t="shared" ref="DV5:DV62" si="17">DU5/3600</f>
        <v>0.16666666666666666</v>
      </c>
      <c r="DW5" s="2">
        <v>1</v>
      </c>
      <c r="DX5" s="2">
        <f t="shared" ref="DX5:DX62" si="18">DW5/1000</f>
        <v>1E-3</v>
      </c>
      <c r="DY5" s="2">
        <f t="shared" ref="DY5:DY62" si="19">DX5/(0.001074*0.083333)</f>
        <v>11.173229050458099</v>
      </c>
      <c r="DZ5" s="66"/>
      <c r="EA5" s="8"/>
      <c r="EB5" s="8"/>
      <c r="EC5" s="8"/>
      <c r="ED5">
        <f t="shared" ref="ED5:ED62" si="20">AVERAGEA(CW5,DK5,DY5)</f>
        <v>11.545670018806701</v>
      </c>
      <c r="EE5">
        <f t="shared" ref="EE5:EE62" si="21">_xlfn.STDEV.P(CW5,DK5,DY5)</f>
        <v>1.3935465003588081</v>
      </c>
      <c r="EN5" s="2">
        <f>300+EN4</f>
        <v>600</v>
      </c>
      <c r="EO5" s="2">
        <f t="shared" ref="EO5:EO62" si="22">EN5/3600</f>
        <v>0.16666666666666666</v>
      </c>
      <c r="EP5" s="2">
        <v>0.9</v>
      </c>
      <c r="EQ5" s="2">
        <f t="shared" ref="EQ5:EQ62" si="23">EP5/1000</f>
        <v>8.9999999999999998E-4</v>
      </c>
      <c r="ER5" s="2">
        <f t="shared" ref="ER5:ER62" si="24">EQ5/(0.001074*0.083333)</f>
        <v>10.055906145412289</v>
      </c>
      <c r="ES5" s="66"/>
      <c r="ET5" s="8"/>
      <c r="EU5" s="8"/>
      <c r="EV5" s="8"/>
      <c r="FE5" s="2">
        <f>300+FE4</f>
        <v>600</v>
      </c>
      <c r="FF5" s="2">
        <f t="shared" ref="FF5:FF62" si="25">FE5/3600</f>
        <v>0.16666666666666666</v>
      </c>
      <c r="FG5" s="2">
        <v>1</v>
      </c>
      <c r="FH5" s="2">
        <f t="shared" ref="FH5:FH62" si="26">FG5/1000</f>
        <v>1E-3</v>
      </c>
      <c r="FI5" s="2">
        <f t="shared" ref="FI5:FI62" si="27">FH5/(0.001074*0.083333)</f>
        <v>11.173229050458099</v>
      </c>
      <c r="FJ5" s="66"/>
      <c r="FK5" s="8"/>
      <c r="FL5" s="8"/>
      <c r="FM5" s="8"/>
      <c r="FR5" s="2">
        <f>300+FR4</f>
        <v>600</v>
      </c>
      <c r="FS5" s="2">
        <f t="shared" ref="FS5:FS62" si="28">FR5/3600</f>
        <v>0.16666666666666666</v>
      </c>
      <c r="FT5" s="2">
        <v>1.1000000000000001</v>
      </c>
      <c r="FU5" s="2">
        <f t="shared" ref="FU5:FU62" si="29">FT5/1000</f>
        <v>1.1000000000000001E-3</v>
      </c>
      <c r="FV5" s="2">
        <f t="shared" ref="FV5:FV62" si="30">FU5/(0.001074*0.083333)</f>
        <v>12.29055195550391</v>
      </c>
      <c r="FW5" s="66"/>
      <c r="FX5" s="8"/>
      <c r="FY5" s="8"/>
      <c r="FZ5" s="8"/>
      <c r="GA5">
        <f t="shared" ref="GA5:GA62" si="31">AVERAGEA(ER5,FI5,FV5)</f>
        <v>11.173229050458099</v>
      </c>
      <c r="GB5">
        <f t="shared" ref="GB5:GB62" si="32">_xlfn.STDEV.P(ER5,FI5,FV5)</f>
        <v>0.91229033176213847</v>
      </c>
      <c r="GC5" s="8"/>
      <c r="GD5" s="8"/>
      <c r="GE5" s="8"/>
      <c r="GF5" s="8"/>
      <c r="GG5" s="9"/>
      <c r="GH5" s="9"/>
      <c r="GS5" s="3"/>
      <c r="GT5" s="3"/>
    </row>
    <row r="6" spans="1:202" x14ac:dyDescent="0.25">
      <c r="A6" s="59"/>
      <c r="B6" s="59"/>
      <c r="C6" s="59"/>
      <c r="D6" s="59"/>
      <c r="E6" s="59"/>
      <c r="F6" s="4"/>
      <c r="G6" s="59"/>
      <c r="O6" s="59"/>
      <c r="P6" s="59"/>
      <c r="Q6" s="59"/>
      <c r="R6" s="59"/>
      <c r="S6" s="59"/>
      <c r="T6" s="59"/>
      <c r="U6" s="4"/>
      <c r="V6" s="59"/>
      <c r="AE6" s="80"/>
      <c r="AF6" s="80"/>
      <c r="AG6" s="80"/>
      <c r="AH6" s="80"/>
      <c r="AI6" s="80"/>
      <c r="AJ6" s="80"/>
      <c r="AK6" s="80"/>
      <c r="AU6" s="3"/>
      <c r="AV6" s="3"/>
      <c r="AX6" s="2">
        <f t="shared" ref="AX6:AX62" si="33">300+AX5</f>
        <v>900</v>
      </c>
      <c r="AY6" s="2">
        <f t="shared" si="0"/>
        <v>0.25</v>
      </c>
      <c r="AZ6" s="2">
        <v>1.1000000000000001</v>
      </c>
      <c r="BA6" s="2">
        <f t="shared" si="1"/>
        <v>1.1000000000000001E-3</v>
      </c>
      <c r="BB6" s="2">
        <f t="shared" si="2"/>
        <v>12.29055195550391</v>
      </c>
      <c r="BC6" s="66"/>
      <c r="BD6" s="8"/>
      <c r="BE6" s="8"/>
      <c r="BL6" s="2">
        <f t="shared" ref="BL6:BL62" si="34">300+BL5</f>
        <v>900</v>
      </c>
      <c r="BM6" s="2">
        <f t="shared" si="3"/>
        <v>0.25</v>
      </c>
      <c r="BN6" s="2">
        <v>1</v>
      </c>
      <c r="BO6" s="2">
        <f t="shared" si="4"/>
        <v>1E-3</v>
      </c>
      <c r="BP6" s="2">
        <f t="shared" si="5"/>
        <v>11.173229050458099</v>
      </c>
      <c r="BQ6" s="66"/>
      <c r="BR6" s="8"/>
      <c r="BS6" s="8"/>
      <c r="BT6" s="8"/>
      <c r="BY6" s="2">
        <f t="shared" ref="BY6:BY62" si="35">300+BY5</f>
        <v>900</v>
      </c>
      <c r="BZ6" s="2">
        <f t="shared" si="6"/>
        <v>0.25</v>
      </c>
      <c r="CA6" s="2">
        <v>0.9</v>
      </c>
      <c r="CB6" s="2">
        <f t="shared" si="7"/>
        <v>8.9999999999999998E-4</v>
      </c>
      <c r="CC6" s="2">
        <f t="shared" si="8"/>
        <v>10.055906145412289</v>
      </c>
      <c r="CD6" s="66"/>
      <c r="CE6" s="8"/>
      <c r="CF6" s="8"/>
      <c r="CG6" s="8"/>
      <c r="CH6">
        <f t="shared" si="9"/>
        <v>11.173229050458099</v>
      </c>
      <c r="CI6">
        <f t="shared" si="10"/>
        <v>0.91229033176213847</v>
      </c>
      <c r="CN6" s="9"/>
      <c r="CO6" s="9"/>
      <c r="CP6" s="3"/>
      <c r="CQ6" s="3"/>
      <c r="CR6" s="3"/>
      <c r="CS6" s="2">
        <f t="shared" ref="CS6:CS62" si="36">300+CS5</f>
        <v>900</v>
      </c>
      <c r="CT6" s="2">
        <f t="shared" si="11"/>
        <v>0.25</v>
      </c>
      <c r="CU6" s="2">
        <v>0.7</v>
      </c>
      <c r="CV6" s="2">
        <f t="shared" si="12"/>
        <v>6.9999999999999999E-4</v>
      </c>
      <c r="CW6" s="2">
        <f t="shared" si="13"/>
        <v>7.8212603353206696</v>
      </c>
      <c r="CX6" s="66"/>
      <c r="CY6" s="8"/>
      <c r="CZ6" s="8"/>
      <c r="DA6" s="8"/>
      <c r="DG6" s="2">
        <f t="shared" ref="DG6:DG62" si="37">300+DG5</f>
        <v>900</v>
      </c>
      <c r="DH6" s="2">
        <f t="shared" si="14"/>
        <v>0.25</v>
      </c>
      <c r="DI6" s="2">
        <v>1.1000000000000001</v>
      </c>
      <c r="DJ6" s="2">
        <f t="shared" si="15"/>
        <v>1.1000000000000001E-3</v>
      </c>
      <c r="DK6" s="2">
        <f t="shared" si="16"/>
        <v>12.29055195550391</v>
      </c>
      <c r="DL6" s="66"/>
      <c r="DM6" s="8"/>
      <c r="DN6" s="8"/>
      <c r="DO6" s="8"/>
      <c r="DU6" s="2">
        <f t="shared" ref="DU6:DU62" si="38">300+DU5</f>
        <v>900</v>
      </c>
      <c r="DV6" s="2">
        <f t="shared" si="17"/>
        <v>0.25</v>
      </c>
      <c r="DW6" s="2">
        <v>1</v>
      </c>
      <c r="DX6" s="2">
        <f t="shared" si="18"/>
        <v>1E-3</v>
      </c>
      <c r="DY6" s="2">
        <f t="shared" si="19"/>
        <v>11.173229050458099</v>
      </c>
      <c r="DZ6" s="66"/>
      <c r="EA6" s="8"/>
      <c r="EB6" s="8"/>
      <c r="EC6" s="8"/>
      <c r="ED6">
        <f t="shared" si="20"/>
        <v>10.428347113760893</v>
      </c>
      <c r="EE6">
        <f t="shared" si="21"/>
        <v>1.8990837652709245</v>
      </c>
      <c r="EN6" s="2">
        <f t="shared" ref="EN6:EN62" si="39">300+EN5</f>
        <v>900</v>
      </c>
      <c r="EO6" s="2">
        <f t="shared" si="22"/>
        <v>0.25</v>
      </c>
      <c r="EP6" s="2">
        <v>0.9</v>
      </c>
      <c r="EQ6" s="2">
        <f t="shared" si="23"/>
        <v>8.9999999999999998E-4</v>
      </c>
      <c r="ER6" s="2">
        <f t="shared" si="24"/>
        <v>10.055906145412289</v>
      </c>
      <c r="ES6" s="66"/>
      <c r="ET6" s="8"/>
      <c r="EU6" s="8"/>
      <c r="EV6" s="8"/>
      <c r="FE6" s="2">
        <f t="shared" ref="FE6:FE62" si="40">300+FE5</f>
        <v>900</v>
      </c>
      <c r="FF6" s="2">
        <f t="shared" si="25"/>
        <v>0.25</v>
      </c>
      <c r="FG6" s="2">
        <v>1</v>
      </c>
      <c r="FH6" s="2">
        <f t="shared" si="26"/>
        <v>1E-3</v>
      </c>
      <c r="FI6" s="2">
        <f t="shared" si="27"/>
        <v>11.173229050458099</v>
      </c>
      <c r="FJ6" s="66"/>
      <c r="FK6" s="8"/>
      <c r="FL6" s="8"/>
      <c r="FM6" s="8"/>
      <c r="FR6" s="2">
        <f t="shared" ref="FR6:FR62" si="41">300+FR5</f>
        <v>900</v>
      </c>
      <c r="FS6" s="2">
        <f t="shared" si="28"/>
        <v>0.25</v>
      </c>
      <c r="FT6" s="2">
        <v>1.1000000000000001</v>
      </c>
      <c r="FU6" s="2">
        <f t="shared" si="29"/>
        <v>1.1000000000000001E-3</v>
      </c>
      <c r="FV6" s="2">
        <f t="shared" si="30"/>
        <v>12.29055195550391</v>
      </c>
      <c r="FW6" s="66"/>
      <c r="FX6" s="8"/>
      <c r="FY6" s="8"/>
      <c r="FZ6" s="8"/>
      <c r="GA6">
        <f t="shared" si="31"/>
        <v>11.173229050458099</v>
      </c>
      <c r="GB6">
        <f t="shared" si="32"/>
        <v>0.91229033176213847</v>
      </c>
      <c r="GC6" s="8"/>
      <c r="GD6" s="8"/>
      <c r="GE6" s="8"/>
      <c r="GF6" s="8"/>
      <c r="GG6" s="9"/>
      <c r="GH6" s="9"/>
      <c r="GS6" s="3"/>
      <c r="GT6" s="3"/>
    </row>
    <row r="7" spans="1:202" x14ac:dyDescent="0.25">
      <c r="A7" s="59"/>
      <c r="B7" s="59"/>
      <c r="C7" s="59"/>
      <c r="D7" s="59"/>
      <c r="E7" s="59"/>
      <c r="F7" s="4"/>
      <c r="G7" s="59"/>
      <c r="O7" s="59"/>
      <c r="P7" s="59"/>
      <c r="Q7" s="59"/>
      <c r="R7" s="59"/>
      <c r="S7" s="59"/>
      <c r="T7" s="59"/>
      <c r="U7" s="4"/>
      <c r="V7" s="59"/>
      <c r="AE7" s="80"/>
      <c r="AF7" s="80"/>
      <c r="AG7" s="80"/>
      <c r="AH7" s="80"/>
      <c r="AI7" s="80"/>
      <c r="AJ7" s="80"/>
      <c r="AK7" s="80"/>
      <c r="AT7" s="3"/>
      <c r="AU7" s="3"/>
      <c r="AV7" s="3"/>
      <c r="AX7" s="2">
        <f t="shared" si="33"/>
        <v>1200</v>
      </c>
      <c r="AY7" s="2">
        <f t="shared" si="0"/>
        <v>0.33333333333333331</v>
      </c>
      <c r="AZ7" s="2">
        <v>1.2</v>
      </c>
      <c r="BA7" s="2">
        <f t="shared" si="1"/>
        <v>1.1999999999999999E-3</v>
      </c>
      <c r="BB7" s="2">
        <f t="shared" si="2"/>
        <v>13.407874860549718</v>
      </c>
      <c r="BC7" s="66"/>
      <c r="BD7" s="8"/>
      <c r="BE7" s="8"/>
      <c r="BL7" s="2">
        <f t="shared" si="34"/>
        <v>1200</v>
      </c>
      <c r="BM7" s="2">
        <f t="shared" si="3"/>
        <v>0.33333333333333331</v>
      </c>
      <c r="BN7" s="2">
        <v>1</v>
      </c>
      <c r="BO7" s="2">
        <f t="shared" si="4"/>
        <v>1E-3</v>
      </c>
      <c r="BP7" s="2">
        <f t="shared" si="5"/>
        <v>11.173229050458099</v>
      </c>
      <c r="BQ7" s="66"/>
      <c r="BR7" s="8"/>
      <c r="BS7" s="8"/>
      <c r="BT7" s="8"/>
      <c r="BY7" s="2">
        <f t="shared" si="35"/>
        <v>1200</v>
      </c>
      <c r="BZ7" s="2">
        <f t="shared" si="6"/>
        <v>0.33333333333333331</v>
      </c>
      <c r="CA7" s="2">
        <v>0.9</v>
      </c>
      <c r="CB7" s="2">
        <f t="shared" si="7"/>
        <v>8.9999999999999998E-4</v>
      </c>
      <c r="CC7" s="2">
        <f t="shared" si="8"/>
        <v>10.055906145412289</v>
      </c>
      <c r="CD7" s="66"/>
      <c r="CE7" s="8"/>
      <c r="CF7" s="8"/>
      <c r="CG7" s="8"/>
      <c r="CH7">
        <f t="shared" si="9"/>
        <v>11.545670018806701</v>
      </c>
      <c r="CI7">
        <f t="shared" si="10"/>
        <v>1.3935465003587992</v>
      </c>
      <c r="CN7" s="9"/>
      <c r="CO7" s="9"/>
      <c r="CP7" s="3"/>
      <c r="CQ7" s="3"/>
      <c r="CR7" s="3"/>
      <c r="CS7" s="2">
        <f t="shared" si="36"/>
        <v>1200</v>
      </c>
      <c r="CT7" s="2">
        <f t="shared" si="11"/>
        <v>0.33333333333333331</v>
      </c>
      <c r="CU7" s="2">
        <v>0.8</v>
      </c>
      <c r="CV7" s="2">
        <f t="shared" si="12"/>
        <v>8.0000000000000004E-4</v>
      </c>
      <c r="CW7" s="2">
        <f t="shared" si="13"/>
        <v>8.93858324036648</v>
      </c>
      <c r="CX7" s="66"/>
      <c r="CY7" s="8"/>
      <c r="CZ7" s="8"/>
      <c r="DA7" s="8"/>
      <c r="DG7" s="2">
        <f t="shared" si="37"/>
        <v>1200</v>
      </c>
      <c r="DH7" s="2">
        <f t="shared" si="14"/>
        <v>0.33333333333333331</v>
      </c>
      <c r="DI7" s="2">
        <v>1.2</v>
      </c>
      <c r="DJ7" s="2">
        <f t="shared" si="15"/>
        <v>1.1999999999999999E-3</v>
      </c>
      <c r="DK7" s="2">
        <f t="shared" si="16"/>
        <v>13.407874860549718</v>
      </c>
      <c r="DL7" s="66"/>
      <c r="DM7" s="8"/>
      <c r="DN7" s="8"/>
      <c r="DO7" s="8"/>
      <c r="DU7" s="2">
        <f t="shared" si="38"/>
        <v>1200</v>
      </c>
      <c r="DV7" s="2">
        <f t="shared" si="17"/>
        <v>0.33333333333333331</v>
      </c>
      <c r="DW7" s="2">
        <v>1</v>
      </c>
      <c r="DX7" s="2">
        <f t="shared" si="18"/>
        <v>1E-3</v>
      </c>
      <c r="DY7" s="2">
        <f t="shared" si="19"/>
        <v>11.173229050458099</v>
      </c>
      <c r="DZ7" s="66"/>
      <c r="EA7" s="8"/>
      <c r="EB7" s="8"/>
      <c r="EC7" s="8"/>
      <c r="ED7">
        <f t="shared" si="20"/>
        <v>11.173229050458099</v>
      </c>
      <c r="EE7">
        <f t="shared" si="21"/>
        <v>1.8245806635242716</v>
      </c>
      <c r="EN7" s="2">
        <f t="shared" si="39"/>
        <v>1200</v>
      </c>
      <c r="EO7" s="2">
        <f t="shared" si="22"/>
        <v>0.33333333333333331</v>
      </c>
      <c r="EP7" s="2">
        <v>1</v>
      </c>
      <c r="EQ7" s="2">
        <f t="shared" si="23"/>
        <v>1E-3</v>
      </c>
      <c r="ER7" s="2">
        <f t="shared" si="24"/>
        <v>11.173229050458099</v>
      </c>
      <c r="ES7" s="66"/>
      <c r="ET7" s="8"/>
      <c r="EU7" s="8"/>
      <c r="EV7" s="8"/>
      <c r="FE7" s="2">
        <f t="shared" si="40"/>
        <v>1200</v>
      </c>
      <c r="FF7" s="2">
        <f t="shared" si="25"/>
        <v>0.33333333333333331</v>
      </c>
      <c r="FG7" s="2">
        <v>0.8</v>
      </c>
      <c r="FH7" s="2">
        <f t="shared" si="26"/>
        <v>8.0000000000000004E-4</v>
      </c>
      <c r="FI7" s="2">
        <f t="shared" si="27"/>
        <v>8.93858324036648</v>
      </c>
      <c r="FJ7" s="66"/>
      <c r="FK7" s="8"/>
      <c r="FL7" s="8"/>
      <c r="FM7" s="8"/>
      <c r="FR7" s="2">
        <f t="shared" si="41"/>
        <v>1200</v>
      </c>
      <c r="FS7" s="2">
        <f t="shared" si="28"/>
        <v>0.33333333333333331</v>
      </c>
      <c r="FT7" s="2">
        <v>1</v>
      </c>
      <c r="FU7" s="2">
        <f t="shared" si="29"/>
        <v>1E-3</v>
      </c>
      <c r="FV7" s="2">
        <f t="shared" si="30"/>
        <v>11.173229050458099</v>
      </c>
      <c r="FW7" s="66"/>
      <c r="FX7" s="8"/>
      <c r="FY7" s="8"/>
      <c r="FZ7" s="8"/>
      <c r="GA7">
        <f t="shared" si="31"/>
        <v>10.428347113760893</v>
      </c>
      <c r="GB7">
        <f t="shared" si="32"/>
        <v>1.0534221372439301</v>
      </c>
      <c r="GC7" s="8"/>
      <c r="GD7" s="8"/>
      <c r="GE7" s="8"/>
      <c r="GF7" s="8"/>
      <c r="GG7" s="9"/>
      <c r="GH7" s="9"/>
      <c r="GS7" s="3"/>
      <c r="GT7" s="3"/>
    </row>
    <row r="8" spans="1:202" x14ac:dyDescent="0.25">
      <c r="A8" s="59"/>
      <c r="B8" s="59"/>
      <c r="C8" s="59"/>
      <c r="D8" s="59"/>
      <c r="E8" s="59"/>
      <c r="F8" s="4"/>
      <c r="G8" s="59"/>
      <c r="O8" s="59"/>
      <c r="P8" s="59"/>
      <c r="Q8" s="59"/>
      <c r="R8" s="59"/>
      <c r="S8" s="59"/>
      <c r="T8" s="59"/>
      <c r="U8" s="4"/>
      <c r="V8" s="59"/>
      <c r="AE8" s="80"/>
      <c r="AF8" s="80"/>
      <c r="AG8" s="80"/>
      <c r="AH8" s="80"/>
      <c r="AI8" s="80"/>
      <c r="AJ8" s="80"/>
      <c r="AK8" s="80"/>
      <c r="AT8" s="3"/>
      <c r="AU8" s="3"/>
      <c r="AV8" s="3"/>
      <c r="AX8" s="2">
        <f t="shared" si="33"/>
        <v>1500</v>
      </c>
      <c r="AY8" s="2">
        <f t="shared" si="0"/>
        <v>0.41666666666666669</v>
      </c>
      <c r="AZ8" s="2">
        <v>1.2</v>
      </c>
      <c r="BA8" s="2">
        <f t="shared" si="1"/>
        <v>1.1999999999999999E-3</v>
      </c>
      <c r="BB8" s="2">
        <f t="shared" si="2"/>
        <v>13.407874860549718</v>
      </c>
      <c r="BC8" s="66"/>
      <c r="BD8" s="8"/>
      <c r="BE8" s="8"/>
      <c r="BL8" s="2">
        <f t="shared" si="34"/>
        <v>1500</v>
      </c>
      <c r="BM8" s="2">
        <f t="shared" si="3"/>
        <v>0.41666666666666669</v>
      </c>
      <c r="BN8" s="2">
        <v>1</v>
      </c>
      <c r="BO8" s="2">
        <f t="shared" si="4"/>
        <v>1E-3</v>
      </c>
      <c r="BP8" s="2">
        <f t="shared" si="5"/>
        <v>11.173229050458099</v>
      </c>
      <c r="BQ8" s="66"/>
      <c r="BR8" s="8"/>
      <c r="BS8" s="8"/>
      <c r="BT8" s="8"/>
      <c r="BY8" s="2">
        <f t="shared" si="35"/>
        <v>1500</v>
      </c>
      <c r="BZ8" s="2">
        <f t="shared" si="6"/>
        <v>0.41666666666666669</v>
      </c>
      <c r="CA8" s="2">
        <v>0.9</v>
      </c>
      <c r="CB8" s="2">
        <f t="shared" si="7"/>
        <v>8.9999999999999998E-4</v>
      </c>
      <c r="CC8" s="2">
        <f t="shared" si="8"/>
        <v>10.055906145412289</v>
      </c>
      <c r="CD8" s="66"/>
      <c r="CE8" s="8"/>
      <c r="CF8" s="8"/>
      <c r="CG8" s="8"/>
      <c r="CH8">
        <f t="shared" si="9"/>
        <v>11.545670018806701</v>
      </c>
      <c r="CI8">
        <f t="shared" si="10"/>
        <v>1.3935465003587992</v>
      </c>
      <c r="CN8" s="9"/>
      <c r="CO8" s="9"/>
      <c r="CP8" s="3"/>
      <c r="CQ8" s="3"/>
      <c r="CR8" s="3"/>
      <c r="CS8" s="2">
        <f t="shared" si="36"/>
        <v>1500</v>
      </c>
      <c r="CT8" s="2">
        <f t="shared" si="11"/>
        <v>0.41666666666666669</v>
      </c>
      <c r="CU8" s="2">
        <v>0.8</v>
      </c>
      <c r="CV8" s="2">
        <f t="shared" si="12"/>
        <v>8.0000000000000004E-4</v>
      </c>
      <c r="CW8" s="2">
        <f t="shared" si="13"/>
        <v>8.93858324036648</v>
      </c>
      <c r="CX8" s="66"/>
      <c r="CY8" s="8"/>
      <c r="CZ8" s="8"/>
      <c r="DA8" s="8"/>
      <c r="DG8" s="2">
        <f t="shared" si="37"/>
        <v>1500</v>
      </c>
      <c r="DH8" s="2">
        <f t="shared" si="14"/>
        <v>0.41666666666666669</v>
      </c>
      <c r="DI8" s="2">
        <v>1.2</v>
      </c>
      <c r="DJ8" s="2">
        <f t="shared" si="15"/>
        <v>1.1999999999999999E-3</v>
      </c>
      <c r="DK8" s="2">
        <f t="shared" si="16"/>
        <v>13.407874860549718</v>
      </c>
      <c r="DL8" s="66"/>
      <c r="DM8" s="8"/>
      <c r="DN8" s="8"/>
      <c r="DO8" s="8"/>
      <c r="DU8" s="2">
        <f t="shared" si="38"/>
        <v>1500</v>
      </c>
      <c r="DV8" s="2">
        <f t="shared" si="17"/>
        <v>0.41666666666666669</v>
      </c>
      <c r="DW8" s="2">
        <v>1</v>
      </c>
      <c r="DX8" s="2">
        <f t="shared" si="18"/>
        <v>1E-3</v>
      </c>
      <c r="DY8" s="2">
        <f t="shared" si="19"/>
        <v>11.173229050458099</v>
      </c>
      <c r="DZ8" s="66"/>
      <c r="EA8" s="8"/>
      <c r="EB8" s="8"/>
      <c r="EC8" s="8"/>
      <c r="ED8">
        <f t="shared" si="20"/>
        <v>11.173229050458099</v>
      </c>
      <c r="EE8">
        <f t="shared" si="21"/>
        <v>1.8245806635242716</v>
      </c>
      <c r="EN8" s="2">
        <f t="shared" si="39"/>
        <v>1500</v>
      </c>
      <c r="EO8" s="2">
        <f t="shared" si="22"/>
        <v>0.41666666666666669</v>
      </c>
      <c r="EP8" s="2">
        <v>0.9</v>
      </c>
      <c r="EQ8" s="2">
        <f t="shared" si="23"/>
        <v>8.9999999999999998E-4</v>
      </c>
      <c r="ER8" s="2">
        <f t="shared" si="24"/>
        <v>10.055906145412289</v>
      </c>
      <c r="ES8" s="66"/>
      <c r="ET8" s="8"/>
      <c r="EU8" s="8"/>
      <c r="EV8" s="8"/>
      <c r="FE8" s="2">
        <f t="shared" si="40"/>
        <v>1500</v>
      </c>
      <c r="FF8" s="2">
        <f t="shared" si="25"/>
        <v>0.41666666666666669</v>
      </c>
      <c r="FG8" s="2">
        <v>1</v>
      </c>
      <c r="FH8" s="2">
        <f t="shared" si="26"/>
        <v>1E-3</v>
      </c>
      <c r="FI8" s="2">
        <f t="shared" si="27"/>
        <v>11.173229050458099</v>
      </c>
      <c r="FJ8" s="66"/>
      <c r="FK8" s="8"/>
      <c r="FL8" s="8"/>
      <c r="FM8" s="8"/>
      <c r="FR8" s="2">
        <f t="shared" si="41"/>
        <v>1500</v>
      </c>
      <c r="FS8" s="2">
        <f t="shared" si="28"/>
        <v>0.41666666666666669</v>
      </c>
      <c r="FT8" s="2">
        <v>1.1000000000000001</v>
      </c>
      <c r="FU8" s="2">
        <f t="shared" si="29"/>
        <v>1.1000000000000001E-3</v>
      </c>
      <c r="FV8" s="2">
        <f t="shared" si="30"/>
        <v>12.29055195550391</v>
      </c>
      <c r="FW8" s="66"/>
      <c r="FX8" s="8"/>
      <c r="FY8" s="8"/>
      <c r="FZ8" s="8"/>
      <c r="GA8">
        <f t="shared" si="31"/>
        <v>11.173229050458099</v>
      </c>
      <c r="GB8">
        <f t="shared" si="32"/>
        <v>0.91229033176213847</v>
      </c>
      <c r="GC8" s="8"/>
      <c r="GD8" s="8"/>
      <c r="GE8" s="8"/>
      <c r="GF8" s="8"/>
      <c r="GG8" s="9"/>
      <c r="GH8" s="9"/>
      <c r="GS8" s="3"/>
      <c r="GT8" s="3"/>
    </row>
    <row r="9" spans="1:202" x14ac:dyDescent="0.25">
      <c r="A9" s="59"/>
      <c r="B9" s="59"/>
      <c r="C9" s="59"/>
      <c r="D9" s="59"/>
      <c r="E9" s="59"/>
      <c r="F9" s="4"/>
      <c r="G9" s="59"/>
      <c r="O9" s="59"/>
      <c r="P9" s="59"/>
      <c r="Q9" s="59"/>
      <c r="R9" s="59"/>
      <c r="S9" s="59"/>
      <c r="T9" s="59"/>
      <c r="U9" s="4"/>
      <c r="V9" s="59"/>
      <c r="AE9" s="80"/>
      <c r="AF9" s="80"/>
      <c r="AG9" s="80"/>
      <c r="AH9" s="80"/>
      <c r="AI9" s="80"/>
      <c r="AJ9" s="80"/>
      <c r="AK9" s="80"/>
      <c r="AT9" s="3"/>
      <c r="AU9" s="3"/>
      <c r="AV9" s="3"/>
      <c r="AX9" s="2">
        <f t="shared" si="33"/>
        <v>1800</v>
      </c>
      <c r="AY9" s="2">
        <f t="shared" si="0"/>
        <v>0.5</v>
      </c>
      <c r="AZ9" s="2">
        <v>1.2</v>
      </c>
      <c r="BA9" s="2">
        <f t="shared" si="1"/>
        <v>1.1999999999999999E-3</v>
      </c>
      <c r="BB9" s="2">
        <f t="shared" si="2"/>
        <v>13.407874860549718</v>
      </c>
      <c r="BC9" s="66"/>
      <c r="BD9" s="8"/>
      <c r="BE9" s="8"/>
      <c r="BL9" s="2">
        <f t="shared" si="34"/>
        <v>1800</v>
      </c>
      <c r="BM9" s="2">
        <f t="shared" si="3"/>
        <v>0.5</v>
      </c>
      <c r="BN9" s="2">
        <v>1</v>
      </c>
      <c r="BO9" s="2">
        <f t="shared" si="4"/>
        <v>1E-3</v>
      </c>
      <c r="BP9" s="2">
        <f t="shared" si="5"/>
        <v>11.173229050458099</v>
      </c>
      <c r="BQ9" s="66"/>
      <c r="BR9" s="8"/>
      <c r="BS9" s="8"/>
      <c r="BT9" s="8"/>
      <c r="BY9" s="2">
        <f t="shared" si="35"/>
        <v>1800</v>
      </c>
      <c r="BZ9" s="2">
        <f t="shared" si="6"/>
        <v>0.5</v>
      </c>
      <c r="CA9" s="2">
        <v>0.9</v>
      </c>
      <c r="CB9" s="2">
        <f t="shared" si="7"/>
        <v>8.9999999999999998E-4</v>
      </c>
      <c r="CC9" s="2">
        <f t="shared" si="8"/>
        <v>10.055906145412289</v>
      </c>
      <c r="CD9" s="66"/>
      <c r="CE9" s="8"/>
      <c r="CF9" s="8"/>
      <c r="CG9" s="8"/>
      <c r="CH9">
        <f t="shared" si="9"/>
        <v>11.545670018806701</v>
      </c>
      <c r="CI9">
        <f t="shared" si="10"/>
        <v>1.3935465003587992</v>
      </c>
      <c r="CN9" s="9"/>
      <c r="CO9" s="9"/>
      <c r="CP9" s="3"/>
      <c r="CQ9" s="3"/>
      <c r="CR9" s="3"/>
      <c r="CS9" s="2">
        <f t="shared" si="36"/>
        <v>1800</v>
      </c>
      <c r="CT9" s="2">
        <f t="shared" si="11"/>
        <v>0.5</v>
      </c>
      <c r="CU9" s="2">
        <v>0.8</v>
      </c>
      <c r="CV9" s="2">
        <f t="shared" si="12"/>
        <v>8.0000000000000004E-4</v>
      </c>
      <c r="CW9" s="2">
        <f t="shared" si="13"/>
        <v>8.93858324036648</v>
      </c>
      <c r="CX9" s="66"/>
      <c r="CY9" s="8"/>
      <c r="CZ9" s="8"/>
      <c r="DA9" s="8"/>
      <c r="DG9" s="2">
        <f t="shared" si="37"/>
        <v>1800</v>
      </c>
      <c r="DH9" s="2">
        <f t="shared" si="14"/>
        <v>0.5</v>
      </c>
      <c r="DI9" s="2">
        <v>1.2</v>
      </c>
      <c r="DJ9" s="2">
        <f t="shared" si="15"/>
        <v>1.1999999999999999E-3</v>
      </c>
      <c r="DK9" s="2">
        <f t="shared" si="16"/>
        <v>13.407874860549718</v>
      </c>
      <c r="DL9" s="66"/>
      <c r="DM9" s="8"/>
      <c r="DN9" s="8"/>
      <c r="DO9" s="8"/>
      <c r="DU9" s="2">
        <f t="shared" si="38"/>
        <v>1800</v>
      </c>
      <c r="DV9" s="2">
        <f t="shared" si="17"/>
        <v>0.5</v>
      </c>
      <c r="DW9" s="2">
        <v>1</v>
      </c>
      <c r="DX9" s="2">
        <f t="shared" si="18"/>
        <v>1E-3</v>
      </c>
      <c r="DY9" s="2">
        <f t="shared" si="19"/>
        <v>11.173229050458099</v>
      </c>
      <c r="DZ9" s="66"/>
      <c r="EA9" s="8"/>
      <c r="EB9" s="8"/>
      <c r="EC9" s="8"/>
      <c r="ED9">
        <f t="shared" si="20"/>
        <v>11.173229050458099</v>
      </c>
      <c r="EE9">
        <f t="shared" si="21"/>
        <v>1.8245806635242716</v>
      </c>
      <c r="EN9" s="2">
        <f t="shared" si="39"/>
        <v>1800</v>
      </c>
      <c r="EO9" s="2">
        <f t="shared" si="22"/>
        <v>0.5</v>
      </c>
      <c r="EP9" s="2">
        <v>0.9</v>
      </c>
      <c r="EQ9" s="2">
        <f t="shared" si="23"/>
        <v>8.9999999999999998E-4</v>
      </c>
      <c r="ER9" s="2">
        <f t="shared" si="24"/>
        <v>10.055906145412289</v>
      </c>
      <c r="ES9" s="66"/>
      <c r="ET9" s="8"/>
      <c r="EU9" s="8"/>
      <c r="EV9" s="8"/>
      <c r="FE9" s="2">
        <f t="shared" si="40"/>
        <v>1800</v>
      </c>
      <c r="FF9" s="2">
        <f t="shared" si="25"/>
        <v>0.5</v>
      </c>
      <c r="FG9" s="2">
        <v>1</v>
      </c>
      <c r="FH9" s="2">
        <f t="shared" si="26"/>
        <v>1E-3</v>
      </c>
      <c r="FI9" s="2">
        <f t="shared" si="27"/>
        <v>11.173229050458099</v>
      </c>
      <c r="FJ9" s="66"/>
      <c r="FK9" s="8"/>
      <c r="FL9" s="8"/>
      <c r="FM9" s="8"/>
      <c r="FR9" s="2">
        <f t="shared" si="41"/>
        <v>1800</v>
      </c>
      <c r="FS9" s="2">
        <f t="shared" si="28"/>
        <v>0.5</v>
      </c>
      <c r="FT9" s="2">
        <v>1.1000000000000001</v>
      </c>
      <c r="FU9" s="2">
        <f t="shared" si="29"/>
        <v>1.1000000000000001E-3</v>
      </c>
      <c r="FV9" s="2">
        <f t="shared" si="30"/>
        <v>12.29055195550391</v>
      </c>
      <c r="FW9" s="66"/>
      <c r="FX9" s="8"/>
      <c r="FY9" s="8"/>
      <c r="FZ9" s="8"/>
      <c r="GA9">
        <f t="shared" si="31"/>
        <v>11.173229050458099</v>
      </c>
      <c r="GB9">
        <f t="shared" si="32"/>
        <v>0.91229033176213847</v>
      </c>
      <c r="GC9" s="8"/>
      <c r="GD9" s="8"/>
      <c r="GE9" s="8"/>
      <c r="GF9" s="8"/>
      <c r="GG9" s="9"/>
      <c r="GH9" s="9"/>
      <c r="GS9" s="3"/>
      <c r="GT9" s="3"/>
    </row>
    <row r="10" spans="1:202" ht="15" customHeight="1" x14ac:dyDescent="0.25">
      <c r="A10" s="59"/>
      <c r="B10" s="59"/>
      <c r="C10" s="59"/>
      <c r="D10" s="59"/>
      <c r="E10" s="59"/>
      <c r="F10" s="4"/>
      <c r="G10" s="59"/>
      <c r="O10" s="59"/>
      <c r="P10" s="59"/>
      <c r="Q10" s="59"/>
      <c r="R10" s="59"/>
      <c r="S10" s="59"/>
      <c r="T10" s="59"/>
      <c r="U10" s="4"/>
      <c r="V10" s="59"/>
      <c r="AE10" s="80"/>
      <c r="AF10" s="80"/>
      <c r="AG10" s="80"/>
      <c r="AH10" s="80"/>
      <c r="AI10" s="80"/>
      <c r="AJ10" s="80"/>
      <c r="AK10" s="80"/>
      <c r="AT10" s="3"/>
      <c r="AU10" s="3"/>
      <c r="AV10" s="3"/>
      <c r="AX10" s="2">
        <f t="shared" si="33"/>
        <v>2100</v>
      </c>
      <c r="AY10" s="2">
        <f t="shared" si="0"/>
        <v>0.58333333333333337</v>
      </c>
      <c r="AZ10" s="2">
        <v>0.6</v>
      </c>
      <c r="BA10" s="2">
        <f t="shared" si="1"/>
        <v>5.9999999999999995E-4</v>
      </c>
      <c r="BB10" s="2">
        <f t="shared" si="2"/>
        <v>6.7039374302748591</v>
      </c>
      <c r="BC10" s="67" t="s">
        <v>6</v>
      </c>
      <c r="BD10" s="8"/>
      <c r="BE10" s="8"/>
      <c r="BL10" s="2">
        <f t="shared" si="34"/>
        <v>2100</v>
      </c>
      <c r="BM10" s="2">
        <f t="shared" si="3"/>
        <v>0.58333333333333337</v>
      </c>
      <c r="BN10" s="2">
        <v>0.7</v>
      </c>
      <c r="BO10" s="2">
        <f t="shared" si="4"/>
        <v>6.9999999999999999E-4</v>
      </c>
      <c r="BP10" s="2">
        <f t="shared" si="5"/>
        <v>7.8212603353206696</v>
      </c>
      <c r="BQ10" s="67" t="s">
        <v>6</v>
      </c>
      <c r="BR10" s="8"/>
      <c r="BS10" s="8"/>
      <c r="BT10" s="8"/>
      <c r="BY10" s="2">
        <f t="shared" si="35"/>
        <v>2100</v>
      </c>
      <c r="BZ10" s="2">
        <f t="shared" si="6"/>
        <v>0.58333333333333337</v>
      </c>
      <c r="CA10" s="2">
        <v>0.8</v>
      </c>
      <c r="CB10" s="2">
        <f t="shared" si="7"/>
        <v>8.0000000000000004E-4</v>
      </c>
      <c r="CC10" s="2">
        <f t="shared" si="8"/>
        <v>8.93858324036648</v>
      </c>
      <c r="CD10" s="67" t="s">
        <v>6</v>
      </c>
      <c r="CE10" s="8"/>
      <c r="CF10" s="8"/>
      <c r="CG10" s="8"/>
      <c r="CH10">
        <f t="shared" si="9"/>
        <v>7.8212603353206696</v>
      </c>
      <c r="CI10">
        <f t="shared" si="10"/>
        <v>0.91229033176213237</v>
      </c>
      <c r="CN10" s="9"/>
      <c r="CO10" s="9"/>
      <c r="CP10" s="3"/>
      <c r="CQ10" s="3"/>
      <c r="CR10" s="3"/>
      <c r="CS10" s="2">
        <f t="shared" si="36"/>
        <v>2100</v>
      </c>
      <c r="CT10" s="2">
        <f t="shared" si="11"/>
        <v>0.58333333333333337</v>
      </c>
      <c r="CU10" s="2">
        <v>0.7</v>
      </c>
      <c r="CV10" s="2">
        <f t="shared" si="12"/>
        <v>6.9999999999999999E-4</v>
      </c>
      <c r="CW10" s="2">
        <f t="shared" si="13"/>
        <v>7.8212603353206696</v>
      </c>
      <c r="CX10" s="67" t="s">
        <v>6</v>
      </c>
      <c r="CY10" s="8"/>
      <c r="CZ10" s="8"/>
      <c r="DA10" s="8"/>
      <c r="DG10" s="2">
        <f t="shared" si="37"/>
        <v>2100</v>
      </c>
      <c r="DH10" s="2">
        <f t="shared" si="14"/>
        <v>0.58333333333333337</v>
      </c>
      <c r="DI10" s="2">
        <v>0.9</v>
      </c>
      <c r="DJ10" s="2">
        <f t="shared" si="15"/>
        <v>8.9999999999999998E-4</v>
      </c>
      <c r="DK10" s="2">
        <f t="shared" si="16"/>
        <v>10.055906145412289</v>
      </c>
      <c r="DL10" s="67" t="s">
        <v>6</v>
      </c>
      <c r="DM10" s="8"/>
      <c r="DN10" s="8"/>
      <c r="DO10" s="8"/>
      <c r="DU10" s="2">
        <f t="shared" si="38"/>
        <v>2100</v>
      </c>
      <c r="DV10" s="2">
        <f t="shared" si="17"/>
        <v>0.58333333333333337</v>
      </c>
      <c r="DW10" s="2">
        <v>0.7</v>
      </c>
      <c r="DX10" s="2">
        <f t="shared" si="18"/>
        <v>6.9999999999999999E-4</v>
      </c>
      <c r="DY10" s="2">
        <f t="shared" si="19"/>
        <v>7.8212603353206696</v>
      </c>
      <c r="DZ10" s="67" t="s">
        <v>6</v>
      </c>
      <c r="EA10" s="8"/>
      <c r="EB10" s="8"/>
      <c r="EC10" s="8"/>
      <c r="ED10">
        <f t="shared" si="20"/>
        <v>8.5661422720178759</v>
      </c>
      <c r="EE10">
        <f t="shared" si="21"/>
        <v>1.0534221372439241</v>
      </c>
      <c r="EN10" s="2">
        <f t="shared" si="39"/>
        <v>2100</v>
      </c>
      <c r="EO10" s="2">
        <f t="shared" si="22"/>
        <v>0.58333333333333337</v>
      </c>
      <c r="EP10" s="2">
        <v>0.7</v>
      </c>
      <c r="EQ10" s="2">
        <f t="shared" si="23"/>
        <v>6.9999999999999999E-4</v>
      </c>
      <c r="ER10" s="2">
        <f t="shared" si="24"/>
        <v>7.8212603353206696</v>
      </c>
      <c r="ES10" s="67" t="s">
        <v>6</v>
      </c>
      <c r="ET10" s="8"/>
      <c r="EU10" s="8"/>
      <c r="EV10" s="8"/>
      <c r="FE10" s="2">
        <f t="shared" si="40"/>
        <v>2100</v>
      </c>
      <c r="FF10" s="2">
        <f t="shared" si="25"/>
        <v>0.58333333333333337</v>
      </c>
      <c r="FG10" s="2">
        <v>0.3</v>
      </c>
      <c r="FH10" s="2">
        <f t="shared" si="26"/>
        <v>2.9999999999999997E-4</v>
      </c>
      <c r="FI10" s="2">
        <f t="shared" si="27"/>
        <v>3.3519687151374296</v>
      </c>
      <c r="FJ10" s="67" t="s">
        <v>6</v>
      </c>
      <c r="FK10" s="8"/>
      <c r="FL10" s="8"/>
      <c r="FM10" s="8"/>
      <c r="FR10" s="2">
        <f t="shared" si="41"/>
        <v>2100</v>
      </c>
      <c r="FS10" s="2">
        <f t="shared" si="28"/>
        <v>0.58333333333333337</v>
      </c>
      <c r="FT10" s="2">
        <v>0.7</v>
      </c>
      <c r="FU10" s="2">
        <f t="shared" si="29"/>
        <v>6.9999999999999999E-4</v>
      </c>
      <c r="FV10" s="2">
        <f t="shared" si="30"/>
        <v>7.8212603353206696</v>
      </c>
      <c r="FW10" s="67" t="s">
        <v>6</v>
      </c>
      <c r="FX10" s="8"/>
      <c r="FY10" s="8"/>
      <c r="FZ10" s="8"/>
      <c r="GA10">
        <f t="shared" si="31"/>
        <v>6.3314964619262568</v>
      </c>
      <c r="GB10">
        <f t="shared" si="32"/>
        <v>2.1068442744878517</v>
      </c>
      <c r="GC10" s="8"/>
      <c r="GD10" s="8"/>
      <c r="GE10" s="8"/>
      <c r="GF10" s="8"/>
      <c r="GG10" s="9"/>
      <c r="GH10" s="9"/>
      <c r="GS10" s="3"/>
      <c r="GT10" s="3"/>
    </row>
    <row r="11" spans="1:202" x14ac:dyDescent="0.25">
      <c r="A11" s="59"/>
      <c r="B11" s="59"/>
      <c r="C11" s="59"/>
      <c r="D11" s="59"/>
      <c r="E11" s="59"/>
      <c r="F11" s="4"/>
      <c r="G11" s="59"/>
      <c r="O11" s="59"/>
      <c r="P11" s="59"/>
      <c r="Q11" s="59"/>
      <c r="R11" s="59"/>
      <c r="S11" s="59"/>
      <c r="T11" s="59"/>
      <c r="U11" s="4"/>
      <c r="V11" s="59"/>
      <c r="AE11" s="80"/>
      <c r="AF11" s="80"/>
      <c r="AG11" s="80"/>
      <c r="AH11" s="80"/>
      <c r="AI11" s="80"/>
      <c r="AJ11" s="80"/>
      <c r="AK11" s="80"/>
      <c r="AT11" s="3"/>
      <c r="AU11" s="3"/>
      <c r="AV11" s="3"/>
      <c r="AX11" s="2">
        <f t="shared" si="33"/>
        <v>2400</v>
      </c>
      <c r="AY11" s="2">
        <f t="shared" si="0"/>
        <v>0.66666666666666663</v>
      </c>
      <c r="AZ11" s="2">
        <v>0.5</v>
      </c>
      <c r="BA11" s="2">
        <f t="shared" si="1"/>
        <v>5.0000000000000001E-4</v>
      </c>
      <c r="BB11" s="2">
        <f t="shared" si="2"/>
        <v>5.5866145252290496</v>
      </c>
      <c r="BC11" s="68"/>
      <c r="BD11" s="8"/>
      <c r="BE11" s="8"/>
      <c r="BL11" s="2">
        <f t="shared" si="34"/>
        <v>2400</v>
      </c>
      <c r="BM11" s="2">
        <f t="shared" si="3"/>
        <v>0.66666666666666663</v>
      </c>
      <c r="BN11" s="2">
        <v>0.6</v>
      </c>
      <c r="BO11" s="2">
        <f t="shared" si="4"/>
        <v>5.9999999999999995E-4</v>
      </c>
      <c r="BP11" s="2">
        <f t="shared" si="5"/>
        <v>6.7039374302748591</v>
      </c>
      <c r="BQ11" s="68"/>
      <c r="BR11" s="8"/>
      <c r="BS11" s="8"/>
      <c r="BT11" s="8"/>
      <c r="BY11" s="2">
        <f t="shared" si="35"/>
        <v>2400</v>
      </c>
      <c r="BZ11" s="2">
        <f t="shared" si="6"/>
        <v>0.66666666666666663</v>
      </c>
      <c r="CA11" s="2">
        <v>0.7</v>
      </c>
      <c r="CB11" s="2">
        <f t="shared" si="7"/>
        <v>6.9999999999999999E-4</v>
      </c>
      <c r="CC11" s="2">
        <f t="shared" si="8"/>
        <v>7.8212603353206696</v>
      </c>
      <c r="CD11" s="68"/>
      <c r="CE11" s="8"/>
      <c r="CF11" s="8"/>
      <c r="CG11" s="8"/>
      <c r="CH11">
        <f t="shared" si="9"/>
        <v>6.7039374302748591</v>
      </c>
      <c r="CI11">
        <f t="shared" si="10"/>
        <v>0.91229033176213925</v>
      </c>
      <c r="CN11" s="9"/>
      <c r="CO11" s="9"/>
      <c r="CP11" s="3"/>
      <c r="CQ11" s="3"/>
      <c r="CR11" s="3"/>
      <c r="CS11" s="2">
        <f t="shared" si="36"/>
        <v>2400</v>
      </c>
      <c r="CT11" s="2">
        <f t="shared" si="11"/>
        <v>0.66666666666666663</v>
      </c>
      <c r="CU11" s="2">
        <v>0.4</v>
      </c>
      <c r="CV11" s="2">
        <f t="shared" si="12"/>
        <v>4.0000000000000002E-4</v>
      </c>
      <c r="CW11" s="2">
        <f t="shared" si="13"/>
        <v>4.46929162018324</v>
      </c>
      <c r="CX11" s="68"/>
      <c r="CY11" s="8"/>
      <c r="CZ11" s="8"/>
      <c r="DA11" s="8"/>
      <c r="DG11" s="2">
        <f t="shared" si="37"/>
        <v>2400</v>
      </c>
      <c r="DH11" s="2">
        <f t="shared" si="14"/>
        <v>0.66666666666666663</v>
      </c>
      <c r="DI11" s="2">
        <v>0.6</v>
      </c>
      <c r="DJ11" s="2">
        <f t="shared" si="15"/>
        <v>5.9999999999999995E-4</v>
      </c>
      <c r="DK11" s="2">
        <f t="shared" si="16"/>
        <v>6.7039374302748591</v>
      </c>
      <c r="DL11" s="68"/>
      <c r="DM11" s="8"/>
      <c r="DN11" s="8"/>
      <c r="DO11" s="8"/>
      <c r="DU11" s="2">
        <f t="shared" si="38"/>
        <v>2400</v>
      </c>
      <c r="DV11" s="2">
        <f t="shared" si="17"/>
        <v>0.66666666666666663</v>
      </c>
      <c r="DW11" s="2">
        <v>0.3</v>
      </c>
      <c r="DX11" s="2">
        <f t="shared" si="18"/>
        <v>2.9999999999999997E-4</v>
      </c>
      <c r="DY11" s="2">
        <f t="shared" si="19"/>
        <v>3.3519687151374296</v>
      </c>
      <c r="DZ11" s="68"/>
      <c r="EA11" s="8"/>
      <c r="EB11" s="8"/>
      <c r="EC11" s="8"/>
      <c r="ED11">
        <f t="shared" si="20"/>
        <v>4.8417325885318432</v>
      </c>
      <c r="EE11">
        <f t="shared" si="21"/>
        <v>1.3935465003587924</v>
      </c>
      <c r="EN11" s="2">
        <f t="shared" si="39"/>
        <v>2400</v>
      </c>
      <c r="EO11" s="2">
        <f t="shared" si="22"/>
        <v>0.66666666666666663</v>
      </c>
      <c r="EP11" s="2">
        <v>0.3</v>
      </c>
      <c r="EQ11" s="2">
        <f t="shared" si="23"/>
        <v>2.9999999999999997E-4</v>
      </c>
      <c r="ER11" s="2">
        <f t="shared" si="24"/>
        <v>3.3519687151374296</v>
      </c>
      <c r="ES11" s="68"/>
      <c r="ET11" s="8"/>
      <c r="EU11" s="8"/>
      <c r="EV11" s="8"/>
      <c r="FE11" s="2">
        <f t="shared" si="40"/>
        <v>2400</v>
      </c>
      <c r="FF11" s="2">
        <f t="shared" si="25"/>
        <v>0.66666666666666663</v>
      </c>
      <c r="FG11" s="2">
        <v>0.1</v>
      </c>
      <c r="FH11" s="2">
        <f t="shared" si="26"/>
        <v>1E-4</v>
      </c>
      <c r="FI11" s="2">
        <f t="shared" si="27"/>
        <v>1.11732290504581</v>
      </c>
      <c r="FJ11" s="68"/>
      <c r="FK11" s="8"/>
      <c r="FL11" s="8"/>
      <c r="FM11" s="8"/>
      <c r="FR11" s="2">
        <f t="shared" si="41"/>
        <v>2400</v>
      </c>
      <c r="FS11" s="2">
        <f t="shared" si="28"/>
        <v>0.66666666666666663</v>
      </c>
      <c r="FT11" s="2">
        <v>0.4</v>
      </c>
      <c r="FU11" s="2">
        <f t="shared" si="29"/>
        <v>4.0000000000000002E-4</v>
      </c>
      <c r="FV11" s="2">
        <f t="shared" si="30"/>
        <v>4.46929162018324</v>
      </c>
      <c r="FW11" s="68"/>
      <c r="FX11" s="8"/>
      <c r="FY11" s="8"/>
      <c r="FZ11" s="8"/>
      <c r="GA11">
        <f t="shared" si="31"/>
        <v>2.9795277467888268</v>
      </c>
      <c r="GB11">
        <f t="shared" si="32"/>
        <v>1.3935465003587906</v>
      </c>
      <c r="GC11" s="8"/>
      <c r="GD11" s="8"/>
      <c r="GE11" s="8"/>
      <c r="GF11" s="8"/>
      <c r="GG11" s="9"/>
      <c r="GH11" s="9"/>
      <c r="GS11" s="3"/>
      <c r="GT11" s="3"/>
    </row>
    <row r="12" spans="1:202" x14ac:dyDescent="0.25">
      <c r="A12" s="59"/>
      <c r="B12" s="59"/>
      <c r="C12" s="59"/>
      <c r="D12" s="59"/>
      <c r="E12" s="59"/>
      <c r="F12" s="4"/>
      <c r="G12" s="59"/>
      <c r="O12" s="59"/>
      <c r="P12" s="59"/>
      <c r="Q12" s="59"/>
      <c r="R12" s="59"/>
      <c r="S12" s="59"/>
      <c r="T12" s="59"/>
      <c r="U12" s="4"/>
      <c r="V12" s="59"/>
      <c r="AE12" s="80"/>
      <c r="AF12" s="80"/>
      <c r="AG12" s="80"/>
      <c r="AH12" s="80"/>
      <c r="AI12" s="80"/>
      <c r="AJ12" s="80"/>
      <c r="AK12" s="80"/>
      <c r="AT12" s="3"/>
      <c r="AU12" s="3"/>
      <c r="AV12" s="3"/>
      <c r="AX12" s="2">
        <f t="shared" si="33"/>
        <v>2700</v>
      </c>
      <c r="AY12" s="2">
        <f t="shared" si="0"/>
        <v>0.75</v>
      </c>
      <c r="AZ12" s="2">
        <v>0.4</v>
      </c>
      <c r="BA12" s="2">
        <f t="shared" si="1"/>
        <v>4.0000000000000002E-4</v>
      </c>
      <c r="BB12" s="2">
        <f t="shared" si="2"/>
        <v>4.46929162018324</v>
      </c>
      <c r="BC12" s="68"/>
      <c r="BD12" s="8"/>
      <c r="BE12" s="8"/>
      <c r="BL12" s="2">
        <f t="shared" si="34"/>
        <v>2700</v>
      </c>
      <c r="BM12" s="2">
        <f t="shared" si="3"/>
        <v>0.75</v>
      </c>
      <c r="BN12" s="2">
        <v>0.5</v>
      </c>
      <c r="BO12" s="2">
        <f t="shared" si="4"/>
        <v>5.0000000000000001E-4</v>
      </c>
      <c r="BP12" s="2">
        <f t="shared" si="5"/>
        <v>5.5866145252290496</v>
      </c>
      <c r="BQ12" s="68"/>
      <c r="BR12" s="8"/>
      <c r="BS12" s="8"/>
      <c r="BT12" s="8"/>
      <c r="BY12" s="2">
        <f t="shared" si="35"/>
        <v>2700</v>
      </c>
      <c r="BZ12" s="2">
        <f t="shared" si="6"/>
        <v>0.75</v>
      </c>
      <c r="CA12" s="2">
        <v>0.3</v>
      </c>
      <c r="CB12" s="2">
        <f t="shared" si="7"/>
        <v>2.9999999999999997E-4</v>
      </c>
      <c r="CC12" s="2">
        <f t="shared" si="8"/>
        <v>3.3519687151374296</v>
      </c>
      <c r="CD12" s="68"/>
      <c r="CE12" s="8"/>
      <c r="CF12" s="8"/>
      <c r="CG12" s="8"/>
      <c r="CH12">
        <f t="shared" si="9"/>
        <v>4.46929162018324</v>
      </c>
      <c r="CI12">
        <f t="shared" si="10"/>
        <v>0.91229033176213581</v>
      </c>
      <c r="CN12" s="9"/>
      <c r="CO12" s="9"/>
      <c r="CP12" s="3"/>
      <c r="CQ12" s="3"/>
      <c r="CR12" s="3"/>
      <c r="CS12" s="2">
        <f t="shared" si="36"/>
        <v>2700</v>
      </c>
      <c r="CT12" s="2">
        <f t="shared" si="11"/>
        <v>0.75</v>
      </c>
      <c r="CU12" s="2">
        <v>0.1</v>
      </c>
      <c r="CV12" s="2">
        <f t="shared" si="12"/>
        <v>1E-4</v>
      </c>
      <c r="CW12" s="2">
        <f t="shared" si="13"/>
        <v>1.11732290504581</v>
      </c>
      <c r="CX12" s="68"/>
      <c r="CY12" s="8"/>
      <c r="CZ12" s="8"/>
      <c r="DA12" s="8"/>
      <c r="DG12" s="2">
        <f t="shared" si="37"/>
        <v>2700</v>
      </c>
      <c r="DH12" s="2">
        <f t="shared" si="14"/>
        <v>0.75</v>
      </c>
      <c r="DI12" s="2">
        <v>0.1</v>
      </c>
      <c r="DJ12" s="2">
        <f t="shared" si="15"/>
        <v>1E-4</v>
      </c>
      <c r="DK12" s="2">
        <f t="shared" si="16"/>
        <v>1.11732290504581</v>
      </c>
      <c r="DL12" s="68"/>
      <c r="DM12" s="8"/>
      <c r="DN12" s="8"/>
      <c r="DO12" s="8"/>
      <c r="DU12" s="2">
        <f t="shared" si="38"/>
        <v>2700</v>
      </c>
      <c r="DV12" s="2">
        <f t="shared" si="17"/>
        <v>0.75</v>
      </c>
      <c r="DW12" s="2">
        <v>0.1</v>
      </c>
      <c r="DX12" s="2">
        <f t="shared" si="18"/>
        <v>1E-4</v>
      </c>
      <c r="DY12" s="2">
        <f t="shared" si="19"/>
        <v>1.11732290504581</v>
      </c>
      <c r="DZ12" s="68"/>
      <c r="EA12" s="8"/>
      <c r="EB12" s="8"/>
      <c r="EC12" s="8"/>
      <c r="ED12">
        <f t="shared" si="20"/>
        <v>1.11732290504581</v>
      </c>
      <c r="EE12">
        <f t="shared" si="21"/>
        <v>0</v>
      </c>
      <c r="EN12" s="2">
        <f t="shared" si="39"/>
        <v>2700</v>
      </c>
      <c r="EO12" s="2">
        <f t="shared" si="22"/>
        <v>0.75</v>
      </c>
      <c r="EP12" s="2">
        <v>0.1</v>
      </c>
      <c r="EQ12" s="2">
        <f t="shared" si="23"/>
        <v>1E-4</v>
      </c>
      <c r="ER12" s="2">
        <f t="shared" si="24"/>
        <v>1.11732290504581</v>
      </c>
      <c r="ES12" s="68"/>
      <c r="ET12" s="8"/>
      <c r="EU12" s="8"/>
      <c r="EV12" s="8"/>
      <c r="FE12" s="2">
        <f t="shared" si="40"/>
        <v>2700</v>
      </c>
      <c r="FF12" s="2">
        <f t="shared" si="25"/>
        <v>0.75</v>
      </c>
      <c r="FG12" s="2">
        <v>0</v>
      </c>
      <c r="FH12" s="2">
        <f t="shared" si="26"/>
        <v>0</v>
      </c>
      <c r="FI12" s="2">
        <f t="shared" si="27"/>
        <v>0</v>
      </c>
      <c r="FJ12" s="68"/>
      <c r="FK12" s="8"/>
      <c r="FL12" s="8"/>
      <c r="FM12" s="8"/>
      <c r="FR12" s="2">
        <f t="shared" si="41"/>
        <v>2700</v>
      </c>
      <c r="FS12" s="2">
        <f t="shared" si="28"/>
        <v>0.75</v>
      </c>
      <c r="FT12" s="2">
        <v>0.1</v>
      </c>
      <c r="FU12" s="2">
        <f t="shared" si="29"/>
        <v>1E-4</v>
      </c>
      <c r="FV12" s="2">
        <f t="shared" si="30"/>
        <v>1.11732290504581</v>
      </c>
      <c r="FW12" s="68"/>
      <c r="FX12" s="8"/>
      <c r="FY12" s="8"/>
      <c r="FZ12" s="8"/>
      <c r="GA12">
        <f t="shared" si="31"/>
        <v>0.7448819366972067</v>
      </c>
      <c r="GB12">
        <f t="shared" si="32"/>
        <v>0.52671106862196349</v>
      </c>
      <c r="GC12" s="8"/>
      <c r="GD12" s="8"/>
      <c r="GE12" s="8"/>
      <c r="GF12" s="8"/>
      <c r="GG12" s="9"/>
      <c r="GH12" s="9"/>
      <c r="GS12" s="3"/>
      <c r="GT12" s="3"/>
    </row>
    <row r="13" spans="1:202" x14ac:dyDescent="0.25">
      <c r="A13" s="59"/>
      <c r="B13" s="59"/>
      <c r="C13" s="59"/>
      <c r="D13" s="59"/>
      <c r="E13" s="59"/>
      <c r="F13" s="4"/>
      <c r="G13" s="59"/>
      <c r="O13" s="59"/>
      <c r="P13" s="59"/>
      <c r="Q13" s="59"/>
      <c r="R13" s="59"/>
      <c r="S13" s="59"/>
      <c r="T13" s="59"/>
      <c r="U13" s="4"/>
      <c r="V13" s="59"/>
      <c r="AE13" s="80"/>
      <c r="AF13" s="80"/>
      <c r="AG13" s="80"/>
      <c r="AH13" s="80"/>
      <c r="AI13" s="80"/>
      <c r="AJ13" s="80"/>
      <c r="AK13" s="80"/>
      <c r="AT13" s="3"/>
      <c r="AU13" s="3"/>
      <c r="AV13" s="3"/>
      <c r="AX13" s="2">
        <f t="shared" si="33"/>
        <v>3000</v>
      </c>
      <c r="AY13" s="2">
        <f t="shared" si="0"/>
        <v>0.83333333333333337</v>
      </c>
      <c r="AZ13" s="2">
        <v>0.5</v>
      </c>
      <c r="BA13" s="2">
        <f t="shared" si="1"/>
        <v>5.0000000000000001E-4</v>
      </c>
      <c r="BB13" s="2">
        <f t="shared" si="2"/>
        <v>5.5866145252290496</v>
      </c>
      <c r="BC13" s="68"/>
      <c r="BD13" s="8"/>
      <c r="BE13" s="8"/>
      <c r="BL13" s="2">
        <f t="shared" si="34"/>
        <v>3000</v>
      </c>
      <c r="BM13" s="2">
        <f t="shared" si="3"/>
        <v>0.83333333333333337</v>
      </c>
      <c r="BN13" s="2">
        <v>0.4</v>
      </c>
      <c r="BO13" s="2">
        <f t="shared" si="4"/>
        <v>4.0000000000000002E-4</v>
      </c>
      <c r="BP13" s="2">
        <f t="shared" si="5"/>
        <v>4.46929162018324</v>
      </c>
      <c r="BQ13" s="68"/>
      <c r="BR13" s="8"/>
      <c r="BS13" s="8"/>
      <c r="BT13" s="8"/>
      <c r="BY13" s="2">
        <f t="shared" si="35"/>
        <v>3000</v>
      </c>
      <c r="BZ13" s="2">
        <f t="shared" si="6"/>
        <v>0.83333333333333337</v>
      </c>
      <c r="CA13" s="2">
        <v>0.1</v>
      </c>
      <c r="CB13" s="2">
        <f t="shared" si="7"/>
        <v>1E-4</v>
      </c>
      <c r="CC13" s="2">
        <f t="shared" si="8"/>
        <v>1.11732290504581</v>
      </c>
      <c r="CD13" s="68"/>
      <c r="CE13" s="8"/>
      <c r="CF13" s="8"/>
      <c r="CG13" s="8"/>
      <c r="CH13">
        <f t="shared" si="9"/>
        <v>3.7244096834860336</v>
      </c>
      <c r="CI13">
        <f t="shared" si="10"/>
        <v>1.89908376527092</v>
      </c>
      <c r="CN13" s="9"/>
      <c r="CO13" s="9"/>
      <c r="CP13" s="3"/>
      <c r="CQ13" s="3"/>
      <c r="CR13" s="3"/>
      <c r="CS13" s="2">
        <f t="shared" si="36"/>
        <v>3000</v>
      </c>
      <c r="CT13" s="2">
        <f t="shared" si="11"/>
        <v>0.83333333333333337</v>
      </c>
      <c r="CU13" s="2">
        <v>0</v>
      </c>
      <c r="CV13" s="2">
        <f t="shared" si="12"/>
        <v>0</v>
      </c>
      <c r="CW13" s="2">
        <f t="shared" si="13"/>
        <v>0</v>
      </c>
      <c r="CX13" s="68"/>
      <c r="CY13" s="8"/>
      <c r="CZ13" s="8"/>
      <c r="DA13" s="8"/>
      <c r="DG13" s="2">
        <f t="shared" si="37"/>
        <v>3000</v>
      </c>
      <c r="DH13" s="2">
        <f t="shared" si="14"/>
        <v>0.83333333333333337</v>
      </c>
      <c r="DI13" s="2">
        <v>0</v>
      </c>
      <c r="DJ13" s="2">
        <f t="shared" si="15"/>
        <v>0</v>
      </c>
      <c r="DK13" s="2">
        <f t="shared" si="16"/>
        <v>0</v>
      </c>
      <c r="DL13" s="68"/>
      <c r="DM13" s="8"/>
      <c r="DN13" s="8"/>
      <c r="DO13" s="8"/>
      <c r="DU13" s="2">
        <f t="shared" si="38"/>
        <v>3000</v>
      </c>
      <c r="DV13" s="2">
        <f t="shared" si="17"/>
        <v>0.83333333333333337</v>
      </c>
      <c r="DW13" s="2">
        <v>0</v>
      </c>
      <c r="DX13" s="2">
        <f t="shared" si="18"/>
        <v>0</v>
      </c>
      <c r="DY13" s="2">
        <f t="shared" si="19"/>
        <v>0</v>
      </c>
      <c r="DZ13" s="68"/>
      <c r="EA13" s="8"/>
      <c r="EB13" s="8"/>
      <c r="EC13" s="8"/>
      <c r="ED13">
        <f t="shared" si="20"/>
        <v>0</v>
      </c>
      <c r="EE13">
        <f t="shared" si="21"/>
        <v>0</v>
      </c>
      <c r="EN13" s="2">
        <f t="shared" si="39"/>
        <v>3000</v>
      </c>
      <c r="EO13" s="2">
        <f t="shared" si="22"/>
        <v>0.83333333333333337</v>
      </c>
      <c r="EP13" s="2">
        <v>0</v>
      </c>
      <c r="EQ13" s="2">
        <f t="shared" si="23"/>
        <v>0</v>
      </c>
      <c r="ER13" s="2">
        <f t="shared" si="24"/>
        <v>0</v>
      </c>
      <c r="ES13" s="68"/>
      <c r="ET13" s="8"/>
      <c r="EU13" s="8"/>
      <c r="EV13" s="8"/>
      <c r="FE13" s="2">
        <f t="shared" si="40"/>
        <v>3000</v>
      </c>
      <c r="FF13" s="2">
        <f t="shared" si="25"/>
        <v>0.83333333333333337</v>
      </c>
      <c r="FG13" s="2">
        <v>0</v>
      </c>
      <c r="FH13" s="2">
        <f t="shared" si="26"/>
        <v>0</v>
      </c>
      <c r="FI13" s="2">
        <f t="shared" si="27"/>
        <v>0</v>
      </c>
      <c r="FJ13" s="68"/>
      <c r="FK13" s="8"/>
      <c r="FL13" s="8"/>
      <c r="FM13" s="8"/>
      <c r="FR13" s="2">
        <f t="shared" si="41"/>
        <v>3000</v>
      </c>
      <c r="FS13" s="2">
        <f t="shared" si="28"/>
        <v>0.83333333333333337</v>
      </c>
      <c r="FT13" s="2">
        <v>0</v>
      </c>
      <c r="FU13" s="2">
        <f t="shared" si="29"/>
        <v>0</v>
      </c>
      <c r="FV13" s="2">
        <f t="shared" si="30"/>
        <v>0</v>
      </c>
      <c r="FW13" s="68"/>
      <c r="FX13" s="8"/>
      <c r="FY13" s="8"/>
      <c r="FZ13" s="8"/>
      <c r="GA13">
        <f t="shared" si="31"/>
        <v>0</v>
      </c>
      <c r="GB13">
        <f t="shared" si="32"/>
        <v>0</v>
      </c>
      <c r="GC13" s="8"/>
      <c r="GD13" s="8"/>
      <c r="GE13" s="8"/>
      <c r="GF13" s="8"/>
      <c r="GG13" s="9"/>
      <c r="GH13" s="9"/>
      <c r="GS13" s="3"/>
      <c r="GT13" s="3"/>
    </row>
    <row r="14" spans="1:202" x14ac:dyDescent="0.25">
      <c r="A14" s="59"/>
      <c r="B14" s="59"/>
      <c r="C14" s="59"/>
      <c r="D14" s="59"/>
      <c r="E14" s="59"/>
      <c r="F14" s="4"/>
      <c r="G14" s="59"/>
      <c r="O14" s="59"/>
      <c r="P14" s="59"/>
      <c r="Q14" s="59"/>
      <c r="R14" s="59"/>
      <c r="S14" s="59"/>
      <c r="T14" s="59"/>
      <c r="U14" s="4"/>
      <c r="V14" s="59"/>
      <c r="AE14" s="80"/>
      <c r="AF14" s="80"/>
      <c r="AG14" s="80"/>
      <c r="AH14" s="80"/>
      <c r="AI14" s="80"/>
      <c r="AJ14" s="80"/>
      <c r="AK14" s="80"/>
      <c r="AT14" s="3"/>
      <c r="AU14" s="3"/>
      <c r="AV14" s="3"/>
      <c r="AX14" s="2">
        <f t="shared" si="33"/>
        <v>3300</v>
      </c>
      <c r="AY14" s="2">
        <f t="shared" si="0"/>
        <v>0.91666666666666663</v>
      </c>
      <c r="AZ14" s="2">
        <v>0.4</v>
      </c>
      <c r="BA14" s="2">
        <f t="shared" si="1"/>
        <v>4.0000000000000002E-4</v>
      </c>
      <c r="BB14" s="2">
        <f t="shared" si="2"/>
        <v>4.46929162018324</v>
      </c>
      <c r="BC14" s="68"/>
      <c r="BD14" s="8"/>
      <c r="BE14" s="8"/>
      <c r="BL14" s="2">
        <f t="shared" si="34"/>
        <v>3300</v>
      </c>
      <c r="BM14" s="2">
        <f t="shared" si="3"/>
        <v>0.91666666666666663</v>
      </c>
      <c r="BN14" s="2">
        <v>0.3</v>
      </c>
      <c r="BO14" s="2">
        <f t="shared" si="4"/>
        <v>2.9999999999999997E-4</v>
      </c>
      <c r="BP14" s="2">
        <f t="shared" si="5"/>
        <v>3.3519687151374296</v>
      </c>
      <c r="BQ14" s="68"/>
      <c r="BR14" s="8"/>
      <c r="BS14" s="8"/>
      <c r="BT14" s="8"/>
      <c r="BY14" s="2">
        <f t="shared" si="35"/>
        <v>3300</v>
      </c>
      <c r="BZ14" s="2">
        <f t="shared" si="6"/>
        <v>0.91666666666666663</v>
      </c>
      <c r="CA14" s="2">
        <v>0.1</v>
      </c>
      <c r="CB14" s="2">
        <f t="shared" si="7"/>
        <v>1E-4</v>
      </c>
      <c r="CC14" s="2">
        <f t="shared" si="8"/>
        <v>1.11732290504581</v>
      </c>
      <c r="CD14" s="68"/>
      <c r="CE14" s="8"/>
      <c r="CF14" s="8"/>
      <c r="CG14" s="8"/>
      <c r="CH14">
        <f t="shared" si="9"/>
        <v>2.9795277467888268</v>
      </c>
      <c r="CI14">
        <f t="shared" si="10"/>
        <v>1.3935465003587906</v>
      </c>
      <c r="CN14" s="9"/>
      <c r="CO14" s="9"/>
      <c r="CP14" s="3"/>
      <c r="CQ14" s="3"/>
      <c r="CR14" s="3"/>
      <c r="CS14" s="2">
        <f t="shared" si="36"/>
        <v>3300</v>
      </c>
      <c r="CT14" s="2">
        <f t="shared" si="11"/>
        <v>0.91666666666666663</v>
      </c>
      <c r="CU14" s="2">
        <v>0</v>
      </c>
      <c r="CV14" s="2">
        <f t="shared" si="12"/>
        <v>0</v>
      </c>
      <c r="CW14" s="2">
        <f t="shared" si="13"/>
        <v>0</v>
      </c>
      <c r="CX14" s="68"/>
      <c r="CY14" s="8"/>
      <c r="CZ14" s="8"/>
      <c r="DA14" s="8"/>
      <c r="DG14" s="2">
        <f t="shared" si="37"/>
        <v>3300</v>
      </c>
      <c r="DH14" s="2">
        <f t="shared" si="14"/>
        <v>0.91666666666666663</v>
      </c>
      <c r="DI14" s="2">
        <v>0</v>
      </c>
      <c r="DJ14" s="2">
        <f t="shared" si="15"/>
        <v>0</v>
      </c>
      <c r="DK14" s="2">
        <f t="shared" si="16"/>
        <v>0</v>
      </c>
      <c r="DL14" s="68"/>
      <c r="DM14" s="8"/>
      <c r="DN14" s="8"/>
      <c r="DO14" s="8"/>
      <c r="DU14" s="2">
        <f t="shared" si="38"/>
        <v>3300</v>
      </c>
      <c r="DV14" s="2">
        <f t="shared" si="17"/>
        <v>0.91666666666666663</v>
      </c>
      <c r="DW14" s="2">
        <v>0</v>
      </c>
      <c r="DX14" s="2">
        <f t="shared" si="18"/>
        <v>0</v>
      </c>
      <c r="DY14" s="2">
        <f t="shared" si="19"/>
        <v>0</v>
      </c>
      <c r="DZ14" s="68"/>
      <c r="EA14" s="8"/>
      <c r="EB14" s="8"/>
      <c r="EC14" s="8"/>
      <c r="ED14">
        <f t="shared" si="20"/>
        <v>0</v>
      </c>
      <c r="EE14">
        <f t="shared" si="21"/>
        <v>0</v>
      </c>
      <c r="EN14" s="2">
        <f t="shared" si="39"/>
        <v>3300</v>
      </c>
      <c r="EO14" s="2">
        <f t="shared" si="22"/>
        <v>0.91666666666666663</v>
      </c>
      <c r="EP14" s="2">
        <v>0</v>
      </c>
      <c r="EQ14" s="2">
        <f t="shared" si="23"/>
        <v>0</v>
      </c>
      <c r="ER14" s="2">
        <f t="shared" si="24"/>
        <v>0</v>
      </c>
      <c r="ES14" s="68"/>
      <c r="ET14" s="8"/>
      <c r="EU14" s="8"/>
      <c r="EV14" s="8"/>
      <c r="FE14" s="2">
        <f t="shared" si="40"/>
        <v>3300</v>
      </c>
      <c r="FF14" s="2">
        <f t="shared" si="25"/>
        <v>0.91666666666666663</v>
      </c>
      <c r="FG14" s="2">
        <v>0</v>
      </c>
      <c r="FH14" s="2">
        <f t="shared" si="26"/>
        <v>0</v>
      </c>
      <c r="FI14" s="2">
        <f t="shared" si="27"/>
        <v>0</v>
      </c>
      <c r="FJ14" s="68"/>
      <c r="FK14" s="8"/>
      <c r="FL14" s="8"/>
      <c r="FM14" s="8"/>
      <c r="FR14" s="2">
        <f t="shared" si="41"/>
        <v>3300</v>
      </c>
      <c r="FS14" s="2">
        <f t="shared" si="28"/>
        <v>0.91666666666666663</v>
      </c>
      <c r="FT14" s="2">
        <v>0</v>
      </c>
      <c r="FU14" s="2">
        <f t="shared" si="29"/>
        <v>0</v>
      </c>
      <c r="FV14" s="2">
        <f t="shared" si="30"/>
        <v>0</v>
      </c>
      <c r="FW14" s="68"/>
      <c r="FX14" s="8"/>
      <c r="FY14" s="8"/>
      <c r="FZ14" s="8"/>
      <c r="GA14">
        <f t="shared" si="31"/>
        <v>0</v>
      </c>
      <c r="GB14">
        <f t="shared" si="32"/>
        <v>0</v>
      </c>
      <c r="GC14" s="8"/>
      <c r="GD14" s="8"/>
      <c r="GE14" s="8"/>
      <c r="GF14" s="8"/>
      <c r="GG14" s="9"/>
      <c r="GH14" s="9"/>
      <c r="GS14" s="3"/>
      <c r="GT14" s="3"/>
    </row>
    <row r="15" spans="1:202" x14ac:dyDescent="0.25">
      <c r="A15" s="59"/>
      <c r="B15" s="59"/>
      <c r="C15" s="59"/>
      <c r="D15" s="59"/>
      <c r="E15" s="59"/>
      <c r="F15" s="4"/>
      <c r="G15" s="59"/>
      <c r="O15" s="59"/>
      <c r="P15" s="59"/>
      <c r="Q15" s="59"/>
      <c r="R15" s="59"/>
      <c r="S15" s="59"/>
      <c r="T15" s="59"/>
      <c r="U15" s="4"/>
      <c r="V15" s="59"/>
      <c r="AE15" s="80"/>
      <c r="AF15" s="80"/>
      <c r="AG15" s="80"/>
      <c r="AH15" s="80"/>
      <c r="AI15" s="80"/>
      <c r="AJ15" s="80"/>
      <c r="AK15" s="80"/>
      <c r="AT15" s="3"/>
      <c r="AU15" s="3"/>
      <c r="AV15" s="3"/>
      <c r="AX15" s="2">
        <f t="shared" si="33"/>
        <v>3600</v>
      </c>
      <c r="AY15" s="2">
        <f t="shared" si="0"/>
        <v>1</v>
      </c>
      <c r="AZ15" s="2">
        <v>0.3</v>
      </c>
      <c r="BA15" s="2">
        <f t="shared" si="1"/>
        <v>2.9999999999999997E-4</v>
      </c>
      <c r="BB15" s="2">
        <f t="shared" si="2"/>
        <v>3.3519687151374296</v>
      </c>
      <c r="BC15" s="68"/>
      <c r="BD15" s="8"/>
      <c r="BE15" s="8"/>
      <c r="BL15" s="2">
        <f t="shared" si="34"/>
        <v>3600</v>
      </c>
      <c r="BM15" s="2">
        <f t="shared" si="3"/>
        <v>1</v>
      </c>
      <c r="BN15" s="2">
        <v>0.2</v>
      </c>
      <c r="BO15" s="2">
        <f t="shared" si="4"/>
        <v>2.0000000000000001E-4</v>
      </c>
      <c r="BP15" s="2">
        <f t="shared" si="5"/>
        <v>2.23464581009162</v>
      </c>
      <c r="BQ15" s="68"/>
      <c r="BR15" s="8"/>
      <c r="BS15" s="8"/>
      <c r="BT15" s="8"/>
      <c r="BY15" s="2">
        <f t="shared" si="35"/>
        <v>3600</v>
      </c>
      <c r="BZ15" s="2">
        <f t="shared" si="6"/>
        <v>1</v>
      </c>
      <c r="CA15" s="2">
        <v>0</v>
      </c>
      <c r="CB15" s="2">
        <f t="shared" si="7"/>
        <v>0</v>
      </c>
      <c r="CC15" s="2">
        <f t="shared" si="8"/>
        <v>0</v>
      </c>
      <c r="CD15" s="68"/>
      <c r="CE15" s="8"/>
      <c r="CF15" s="8"/>
      <c r="CG15" s="8"/>
      <c r="CH15">
        <f t="shared" si="9"/>
        <v>1.8622048417430166</v>
      </c>
      <c r="CI15">
        <f t="shared" si="10"/>
        <v>1.3935465003587912</v>
      </c>
      <c r="CN15" s="9"/>
      <c r="CO15" s="9"/>
      <c r="CP15" s="3"/>
      <c r="CQ15" s="3"/>
      <c r="CR15" s="3"/>
      <c r="CS15" s="2">
        <f t="shared" si="36"/>
        <v>3600</v>
      </c>
      <c r="CT15" s="2">
        <f t="shared" si="11"/>
        <v>1</v>
      </c>
      <c r="CU15" s="2">
        <v>0</v>
      </c>
      <c r="CV15" s="2">
        <f t="shared" si="12"/>
        <v>0</v>
      </c>
      <c r="CW15" s="2">
        <f t="shared" si="13"/>
        <v>0</v>
      </c>
      <c r="CX15" s="68"/>
      <c r="CY15" s="8"/>
      <c r="CZ15" s="8"/>
      <c r="DA15" s="8"/>
      <c r="DG15" s="2">
        <f t="shared" si="37"/>
        <v>3600</v>
      </c>
      <c r="DH15" s="2">
        <f t="shared" si="14"/>
        <v>1</v>
      </c>
      <c r="DI15" s="2">
        <v>0</v>
      </c>
      <c r="DJ15" s="2">
        <f t="shared" si="15"/>
        <v>0</v>
      </c>
      <c r="DK15" s="2">
        <f t="shared" si="16"/>
        <v>0</v>
      </c>
      <c r="DL15" s="68"/>
      <c r="DM15" s="8"/>
      <c r="DN15" s="8"/>
      <c r="DO15" s="8"/>
      <c r="DU15" s="2">
        <f t="shared" si="38"/>
        <v>3600</v>
      </c>
      <c r="DV15" s="2">
        <f t="shared" si="17"/>
        <v>1</v>
      </c>
      <c r="DW15" s="2">
        <v>0</v>
      </c>
      <c r="DX15" s="2">
        <f t="shared" si="18"/>
        <v>0</v>
      </c>
      <c r="DY15" s="2">
        <f t="shared" si="19"/>
        <v>0</v>
      </c>
      <c r="DZ15" s="68"/>
      <c r="EA15" s="8"/>
      <c r="EB15" s="8"/>
      <c r="EC15" s="8"/>
      <c r="ED15">
        <f t="shared" si="20"/>
        <v>0</v>
      </c>
      <c r="EE15">
        <f t="shared" si="21"/>
        <v>0</v>
      </c>
      <c r="EN15" s="2">
        <f t="shared" si="39"/>
        <v>3600</v>
      </c>
      <c r="EO15" s="2">
        <f t="shared" si="22"/>
        <v>1</v>
      </c>
      <c r="EP15" s="2">
        <v>0</v>
      </c>
      <c r="EQ15" s="2">
        <f t="shared" si="23"/>
        <v>0</v>
      </c>
      <c r="ER15" s="2">
        <f t="shared" si="24"/>
        <v>0</v>
      </c>
      <c r="ES15" s="68"/>
      <c r="ET15" s="8"/>
      <c r="EU15" s="8"/>
      <c r="EV15" s="8"/>
      <c r="FE15" s="2">
        <f t="shared" si="40"/>
        <v>3600</v>
      </c>
      <c r="FF15" s="2">
        <f t="shared" si="25"/>
        <v>1</v>
      </c>
      <c r="FG15" s="2">
        <v>0</v>
      </c>
      <c r="FH15" s="2">
        <f t="shared" si="26"/>
        <v>0</v>
      </c>
      <c r="FI15" s="2">
        <f t="shared" si="27"/>
        <v>0</v>
      </c>
      <c r="FJ15" s="68"/>
      <c r="FK15" s="8"/>
      <c r="FL15" s="8"/>
      <c r="FM15" s="8"/>
      <c r="FR15" s="2">
        <f t="shared" si="41"/>
        <v>3600</v>
      </c>
      <c r="FS15" s="2">
        <f t="shared" si="28"/>
        <v>1</v>
      </c>
      <c r="FT15" s="2">
        <v>0</v>
      </c>
      <c r="FU15" s="2">
        <f t="shared" si="29"/>
        <v>0</v>
      </c>
      <c r="FV15" s="2">
        <f t="shared" si="30"/>
        <v>0</v>
      </c>
      <c r="FW15" s="68"/>
      <c r="FX15" s="8"/>
      <c r="FY15" s="8"/>
      <c r="FZ15" s="8"/>
      <c r="GA15">
        <f t="shared" si="31"/>
        <v>0</v>
      </c>
      <c r="GB15">
        <f t="shared" si="32"/>
        <v>0</v>
      </c>
      <c r="GC15" s="8"/>
      <c r="GD15" s="8"/>
      <c r="GE15" s="8"/>
      <c r="GF15" s="8"/>
      <c r="GG15" s="9"/>
      <c r="GH15" s="9"/>
      <c r="GM15" s="3"/>
      <c r="GN15" s="3"/>
      <c r="GS15" s="3"/>
      <c r="GT15" s="3"/>
    </row>
    <row r="16" spans="1:202" x14ac:dyDescent="0.25">
      <c r="A16" s="59"/>
      <c r="B16" s="59"/>
      <c r="C16" s="59"/>
      <c r="D16" s="59"/>
      <c r="E16" s="59"/>
      <c r="F16" s="4"/>
      <c r="G16" s="59"/>
      <c r="O16" s="59"/>
      <c r="P16" s="59"/>
      <c r="Q16" s="59"/>
      <c r="R16" s="59"/>
      <c r="S16" s="59"/>
      <c r="T16" s="59"/>
      <c r="U16" s="4"/>
      <c r="V16" s="59"/>
      <c r="AE16" s="80"/>
      <c r="AF16" s="80"/>
      <c r="AG16" s="80"/>
      <c r="AH16" s="80"/>
      <c r="AI16" s="80"/>
      <c r="AJ16" s="80"/>
      <c r="AK16" s="80"/>
      <c r="AT16" s="3"/>
      <c r="AU16" s="3"/>
      <c r="AV16" s="3"/>
      <c r="AX16" s="2">
        <f t="shared" si="33"/>
        <v>3900</v>
      </c>
      <c r="AY16" s="2">
        <f t="shared" si="0"/>
        <v>1.0833333333333333</v>
      </c>
      <c r="AZ16" s="2">
        <v>0.2</v>
      </c>
      <c r="BA16" s="2">
        <f t="shared" si="1"/>
        <v>2.0000000000000001E-4</v>
      </c>
      <c r="BB16" s="2">
        <f t="shared" si="2"/>
        <v>2.23464581009162</v>
      </c>
      <c r="BC16" s="68"/>
      <c r="BD16" s="8"/>
      <c r="BE16" s="8"/>
      <c r="BL16" s="2">
        <f t="shared" si="34"/>
        <v>3900</v>
      </c>
      <c r="BM16" s="2">
        <f t="shared" si="3"/>
        <v>1.0833333333333333</v>
      </c>
      <c r="BN16" s="2">
        <v>0.1</v>
      </c>
      <c r="BO16" s="2">
        <f t="shared" si="4"/>
        <v>1E-4</v>
      </c>
      <c r="BP16" s="2">
        <f t="shared" si="5"/>
        <v>1.11732290504581</v>
      </c>
      <c r="BQ16" s="68"/>
      <c r="BR16" s="8"/>
      <c r="BS16" s="8"/>
      <c r="BT16" s="8"/>
      <c r="BY16" s="2">
        <f t="shared" si="35"/>
        <v>3900</v>
      </c>
      <c r="BZ16" s="2">
        <f t="shared" si="6"/>
        <v>1.0833333333333333</v>
      </c>
      <c r="CA16" s="2">
        <v>0</v>
      </c>
      <c r="CB16" s="2">
        <f t="shared" si="7"/>
        <v>0</v>
      </c>
      <c r="CC16" s="2">
        <f t="shared" si="8"/>
        <v>0</v>
      </c>
      <c r="CD16" s="68"/>
      <c r="CE16" s="8"/>
      <c r="CF16" s="8"/>
      <c r="CG16" s="8"/>
      <c r="CH16">
        <f t="shared" si="9"/>
        <v>1.11732290504581</v>
      </c>
      <c r="CI16">
        <f t="shared" si="10"/>
        <v>0.91229033176213803</v>
      </c>
      <c r="CN16" s="9"/>
      <c r="CO16" s="9"/>
      <c r="CP16" s="3"/>
      <c r="CQ16" s="3"/>
      <c r="CR16" s="3"/>
      <c r="CS16" s="2">
        <f t="shared" si="36"/>
        <v>3900</v>
      </c>
      <c r="CT16" s="2">
        <f t="shared" si="11"/>
        <v>1.0833333333333333</v>
      </c>
      <c r="CU16" s="2">
        <v>0</v>
      </c>
      <c r="CV16" s="2">
        <f t="shared" si="12"/>
        <v>0</v>
      </c>
      <c r="CW16" s="2">
        <f t="shared" si="13"/>
        <v>0</v>
      </c>
      <c r="CX16" s="68"/>
      <c r="CY16" s="8"/>
      <c r="CZ16" s="8"/>
      <c r="DA16" s="8"/>
      <c r="DG16" s="2">
        <f t="shared" si="37"/>
        <v>3900</v>
      </c>
      <c r="DH16" s="2">
        <f t="shared" si="14"/>
        <v>1.0833333333333333</v>
      </c>
      <c r="DI16" s="2">
        <v>0</v>
      </c>
      <c r="DJ16" s="2">
        <f t="shared" si="15"/>
        <v>0</v>
      </c>
      <c r="DK16" s="2">
        <f t="shared" si="16"/>
        <v>0</v>
      </c>
      <c r="DL16" s="68"/>
      <c r="DM16" s="8"/>
      <c r="DN16" s="8"/>
      <c r="DO16" s="8"/>
      <c r="DU16" s="2">
        <f t="shared" si="38"/>
        <v>3900</v>
      </c>
      <c r="DV16" s="2">
        <f t="shared" si="17"/>
        <v>1.0833333333333333</v>
      </c>
      <c r="DW16" s="2">
        <v>0</v>
      </c>
      <c r="DX16" s="2">
        <f t="shared" si="18"/>
        <v>0</v>
      </c>
      <c r="DY16" s="2">
        <f t="shared" si="19"/>
        <v>0</v>
      </c>
      <c r="DZ16" s="68"/>
      <c r="EA16" s="8"/>
      <c r="EB16" s="8"/>
      <c r="EC16" s="8"/>
      <c r="ED16">
        <f t="shared" si="20"/>
        <v>0</v>
      </c>
      <c r="EE16">
        <f t="shared" si="21"/>
        <v>0</v>
      </c>
      <c r="EN16" s="2">
        <f t="shared" si="39"/>
        <v>3900</v>
      </c>
      <c r="EO16" s="2">
        <f t="shared" si="22"/>
        <v>1.0833333333333333</v>
      </c>
      <c r="EP16" s="2">
        <v>0</v>
      </c>
      <c r="EQ16" s="2">
        <f t="shared" si="23"/>
        <v>0</v>
      </c>
      <c r="ER16" s="2">
        <f t="shared" si="24"/>
        <v>0</v>
      </c>
      <c r="ES16" s="68"/>
      <c r="ET16" s="8"/>
      <c r="EU16" s="8"/>
      <c r="EV16" s="8"/>
      <c r="FE16" s="2">
        <f t="shared" si="40"/>
        <v>3900</v>
      </c>
      <c r="FF16" s="2">
        <f t="shared" si="25"/>
        <v>1.0833333333333333</v>
      </c>
      <c r="FG16" s="2">
        <v>0</v>
      </c>
      <c r="FH16" s="2">
        <f t="shared" si="26"/>
        <v>0</v>
      </c>
      <c r="FI16" s="2">
        <f t="shared" si="27"/>
        <v>0</v>
      </c>
      <c r="FJ16" s="68"/>
      <c r="FK16" s="8"/>
      <c r="FL16" s="8"/>
      <c r="FM16" s="8"/>
      <c r="FR16" s="2">
        <f t="shared" si="41"/>
        <v>3900</v>
      </c>
      <c r="FS16" s="2">
        <f t="shared" si="28"/>
        <v>1.0833333333333333</v>
      </c>
      <c r="FT16" s="2">
        <v>0</v>
      </c>
      <c r="FU16" s="2">
        <f t="shared" si="29"/>
        <v>0</v>
      </c>
      <c r="FV16" s="2">
        <f t="shared" si="30"/>
        <v>0</v>
      </c>
      <c r="FW16" s="68"/>
      <c r="FX16" s="8"/>
      <c r="FY16" s="8"/>
      <c r="FZ16" s="8"/>
      <c r="GA16">
        <f t="shared" si="31"/>
        <v>0</v>
      </c>
      <c r="GB16">
        <f t="shared" si="32"/>
        <v>0</v>
      </c>
      <c r="GC16" s="8"/>
      <c r="GD16" s="8"/>
      <c r="GE16" s="8"/>
      <c r="GF16" s="8"/>
      <c r="GG16" s="9"/>
      <c r="GH16" s="9"/>
      <c r="GM16" s="3"/>
      <c r="GN16" s="3"/>
      <c r="GS16" s="3"/>
      <c r="GT16" s="3"/>
    </row>
    <row r="17" spans="1:202" x14ac:dyDescent="0.25">
      <c r="A17" s="59"/>
      <c r="B17" s="59"/>
      <c r="C17" s="59"/>
      <c r="D17" s="59"/>
      <c r="E17" s="59"/>
      <c r="F17" s="4"/>
      <c r="G17" s="59"/>
      <c r="O17" s="59"/>
      <c r="P17" s="59"/>
      <c r="Q17" s="59"/>
      <c r="R17" s="59"/>
      <c r="S17" s="59"/>
      <c r="T17" s="59"/>
      <c r="U17" s="4"/>
      <c r="V17" s="59"/>
      <c r="AE17" s="80"/>
      <c r="AF17" s="80"/>
      <c r="AG17" s="80"/>
      <c r="AH17" s="80"/>
      <c r="AI17" s="80"/>
      <c r="AJ17" s="80"/>
      <c r="AK17" s="80"/>
      <c r="AT17" s="3"/>
      <c r="AU17" s="3"/>
      <c r="AV17" s="3"/>
      <c r="AX17" s="2">
        <f t="shared" si="33"/>
        <v>4200</v>
      </c>
      <c r="AY17" s="2">
        <f t="shared" si="0"/>
        <v>1.1666666666666667</v>
      </c>
      <c r="AZ17" s="2">
        <v>0.1</v>
      </c>
      <c r="BA17" s="2">
        <f t="shared" si="1"/>
        <v>1E-4</v>
      </c>
      <c r="BB17" s="2">
        <f t="shared" si="2"/>
        <v>1.11732290504581</v>
      </c>
      <c r="BC17" s="68"/>
      <c r="BD17" s="8"/>
      <c r="BE17" s="8"/>
      <c r="BL17" s="2">
        <f t="shared" si="34"/>
        <v>4200</v>
      </c>
      <c r="BM17" s="2">
        <f t="shared" si="3"/>
        <v>1.1666666666666667</v>
      </c>
      <c r="BN17" s="2">
        <v>0</v>
      </c>
      <c r="BO17" s="2">
        <f t="shared" si="4"/>
        <v>0</v>
      </c>
      <c r="BP17" s="2">
        <f t="shared" si="5"/>
        <v>0</v>
      </c>
      <c r="BQ17" s="68"/>
      <c r="BR17" s="8"/>
      <c r="BS17" s="8"/>
      <c r="BT17" s="8"/>
      <c r="BY17" s="2">
        <f t="shared" si="35"/>
        <v>4200</v>
      </c>
      <c r="BZ17" s="2">
        <f t="shared" si="6"/>
        <v>1.1666666666666667</v>
      </c>
      <c r="CA17" s="2">
        <v>0</v>
      </c>
      <c r="CB17" s="2">
        <f t="shared" si="7"/>
        <v>0</v>
      </c>
      <c r="CC17" s="2">
        <f t="shared" si="8"/>
        <v>0</v>
      </c>
      <c r="CD17" s="68"/>
      <c r="CE17" s="8"/>
      <c r="CF17" s="8"/>
      <c r="CG17" s="8"/>
      <c r="CH17">
        <f t="shared" si="9"/>
        <v>0.37244096834860335</v>
      </c>
      <c r="CI17">
        <f t="shared" si="10"/>
        <v>0.52671106862196349</v>
      </c>
      <c r="CN17" s="9"/>
      <c r="CO17" s="9"/>
      <c r="CP17" s="3"/>
      <c r="CQ17" s="3"/>
      <c r="CR17" s="3"/>
      <c r="CS17" s="2">
        <f t="shared" si="36"/>
        <v>4200</v>
      </c>
      <c r="CT17" s="2">
        <f t="shared" si="11"/>
        <v>1.1666666666666667</v>
      </c>
      <c r="CU17" s="2">
        <v>0</v>
      </c>
      <c r="CV17" s="2">
        <f t="shared" si="12"/>
        <v>0</v>
      </c>
      <c r="CW17" s="2">
        <f t="shared" si="13"/>
        <v>0</v>
      </c>
      <c r="CX17" s="68"/>
      <c r="CY17" s="8"/>
      <c r="CZ17" s="8"/>
      <c r="DA17" s="8"/>
      <c r="DG17" s="2">
        <f t="shared" si="37"/>
        <v>4200</v>
      </c>
      <c r="DH17" s="2">
        <f t="shared" si="14"/>
        <v>1.1666666666666667</v>
      </c>
      <c r="DI17" s="2">
        <v>0</v>
      </c>
      <c r="DJ17" s="2">
        <f t="shared" si="15"/>
        <v>0</v>
      </c>
      <c r="DK17" s="2">
        <f t="shared" si="16"/>
        <v>0</v>
      </c>
      <c r="DL17" s="68"/>
      <c r="DM17" s="8"/>
      <c r="DN17" s="8"/>
      <c r="DO17" s="8"/>
      <c r="DU17" s="2">
        <f t="shared" si="38"/>
        <v>4200</v>
      </c>
      <c r="DV17" s="2">
        <f t="shared" si="17"/>
        <v>1.1666666666666667</v>
      </c>
      <c r="DW17" s="2">
        <v>0</v>
      </c>
      <c r="DX17" s="2">
        <f t="shared" si="18"/>
        <v>0</v>
      </c>
      <c r="DY17" s="2">
        <f t="shared" si="19"/>
        <v>0</v>
      </c>
      <c r="DZ17" s="68"/>
      <c r="EA17" s="8"/>
      <c r="EB17" s="8"/>
      <c r="EC17" s="8"/>
      <c r="ED17">
        <f t="shared" si="20"/>
        <v>0</v>
      </c>
      <c r="EE17">
        <f t="shared" si="21"/>
        <v>0</v>
      </c>
      <c r="EN17" s="2">
        <f t="shared" si="39"/>
        <v>4200</v>
      </c>
      <c r="EO17" s="2">
        <f t="shared" si="22"/>
        <v>1.1666666666666667</v>
      </c>
      <c r="EP17" s="2">
        <v>0</v>
      </c>
      <c r="EQ17" s="2">
        <f t="shared" si="23"/>
        <v>0</v>
      </c>
      <c r="ER17" s="2">
        <f t="shared" si="24"/>
        <v>0</v>
      </c>
      <c r="ES17" s="68"/>
      <c r="ET17" s="8"/>
      <c r="EU17" s="8"/>
      <c r="EV17" s="8"/>
      <c r="FE17" s="2">
        <f t="shared" si="40"/>
        <v>4200</v>
      </c>
      <c r="FF17" s="2">
        <f t="shared" si="25"/>
        <v>1.1666666666666667</v>
      </c>
      <c r="FG17" s="2">
        <v>0</v>
      </c>
      <c r="FH17" s="2">
        <f t="shared" si="26"/>
        <v>0</v>
      </c>
      <c r="FI17" s="2">
        <f t="shared" si="27"/>
        <v>0</v>
      </c>
      <c r="FJ17" s="68"/>
      <c r="FK17" s="8"/>
      <c r="FL17" s="8"/>
      <c r="FM17" s="8"/>
      <c r="FR17" s="2">
        <f t="shared" si="41"/>
        <v>4200</v>
      </c>
      <c r="FS17" s="2">
        <f t="shared" si="28"/>
        <v>1.1666666666666667</v>
      </c>
      <c r="FT17" s="2">
        <v>0</v>
      </c>
      <c r="FU17" s="2">
        <f t="shared" si="29"/>
        <v>0</v>
      </c>
      <c r="FV17" s="2">
        <f t="shared" si="30"/>
        <v>0</v>
      </c>
      <c r="FW17" s="68"/>
      <c r="FX17" s="8"/>
      <c r="FY17" s="8"/>
      <c r="FZ17" s="8"/>
      <c r="GA17">
        <f t="shared" si="31"/>
        <v>0</v>
      </c>
      <c r="GB17">
        <f t="shared" si="32"/>
        <v>0</v>
      </c>
      <c r="GC17" s="8"/>
      <c r="GD17" s="8"/>
      <c r="GE17" s="8"/>
      <c r="GF17" s="8"/>
      <c r="GG17" s="9"/>
      <c r="GH17" s="9"/>
      <c r="GM17" s="3"/>
      <c r="GN17" s="3"/>
      <c r="GS17" s="3"/>
      <c r="GT17" s="3"/>
    </row>
    <row r="18" spans="1:202" x14ac:dyDescent="0.25">
      <c r="A18" s="59"/>
      <c r="B18" s="59"/>
      <c r="C18" s="59"/>
      <c r="D18" s="59"/>
      <c r="E18" s="59"/>
      <c r="F18" s="4"/>
      <c r="G18" s="59"/>
      <c r="O18" s="59"/>
      <c r="P18" s="59"/>
      <c r="Q18" s="59"/>
      <c r="R18" s="59"/>
      <c r="S18" s="59"/>
      <c r="T18" s="59"/>
      <c r="U18" s="4"/>
      <c r="V18" s="59"/>
      <c r="AE18" s="80"/>
      <c r="AF18" s="80"/>
      <c r="AG18" s="80"/>
      <c r="AH18" s="80"/>
      <c r="AI18" s="80"/>
      <c r="AJ18" s="80"/>
      <c r="AK18" s="80"/>
      <c r="AT18" s="3"/>
      <c r="AU18" s="3"/>
      <c r="AV18" s="3"/>
      <c r="AX18" s="2">
        <f t="shared" si="33"/>
        <v>4500</v>
      </c>
      <c r="AY18" s="2">
        <f t="shared" si="0"/>
        <v>1.25</v>
      </c>
      <c r="AZ18" s="2">
        <v>0.1</v>
      </c>
      <c r="BA18" s="2">
        <f t="shared" si="1"/>
        <v>1E-4</v>
      </c>
      <c r="BB18" s="2">
        <f t="shared" si="2"/>
        <v>1.11732290504581</v>
      </c>
      <c r="BC18" s="68"/>
      <c r="BD18" s="8"/>
      <c r="BE18" s="8"/>
      <c r="BL18" s="2">
        <f t="shared" si="34"/>
        <v>4500</v>
      </c>
      <c r="BM18" s="2">
        <f t="shared" si="3"/>
        <v>1.25</v>
      </c>
      <c r="BN18" s="2">
        <v>0</v>
      </c>
      <c r="BO18" s="2">
        <f t="shared" si="4"/>
        <v>0</v>
      </c>
      <c r="BP18" s="2">
        <f t="shared" si="5"/>
        <v>0</v>
      </c>
      <c r="BQ18" s="68"/>
      <c r="BR18" s="8"/>
      <c r="BS18" s="8"/>
      <c r="BT18" s="8"/>
      <c r="BY18" s="2">
        <f t="shared" si="35"/>
        <v>4500</v>
      </c>
      <c r="BZ18" s="2">
        <f t="shared" si="6"/>
        <v>1.25</v>
      </c>
      <c r="CA18" s="2">
        <v>0</v>
      </c>
      <c r="CB18" s="2">
        <f t="shared" si="7"/>
        <v>0</v>
      </c>
      <c r="CC18" s="2">
        <f t="shared" si="8"/>
        <v>0</v>
      </c>
      <c r="CD18" s="68"/>
      <c r="CE18" s="8"/>
      <c r="CF18" s="8"/>
      <c r="CG18" s="8"/>
      <c r="CH18">
        <f t="shared" si="9"/>
        <v>0.37244096834860335</v>
      </c>
      <c r="CI18">
        <f t="shared" si="10"/>
        <v>0.52671106862196349</v>
      </c>
      <c r="CN18" s="9"/>
      <c r="CO18" s="9"/>
      <c r="CP18" s="3"/>
      <c r="CQ18" s="3"/>
      <c r="CR18" s="3"/>
      <c r="CS18" s="2">
        <f t="shared" si="36"/>
        <v>4500</v>
      </c>
      <c r="CT18" s="2">
        <f t="shared" si="11"/>
        <v>1.25</v>
      </c>
      <c r="CU18" s="2">
        <v>0</v>
      </c>
      <c r="CV18" s="2">
        <f t="shared" si="12"/>
        <v>0</v>
      </c>
      <c r="CW18" s="2">
        <f t="shared" si="13"/>
        <v>0</v>
      </c>
      <c r="CX18" s="68"/>
      <c r="CY18" s="8"/>
      <c r="CZ18" s="8"/>
      <c r="DA18" s="8"/>
      <c r="DG18" s="2">
        <f t="shared" si="37"/>
        <v>4500</v>
      </c>
      <c r="DH18" s="2">
        <f t="shared" si="14"/>
        <v>1.25</v>
      </c>
      <c r="DI18" s="2">
        <v>0</v>
      </c>
      <c r="DJ18" s="2">
        <f t="shared" si="15"/>
        <v>0</v>
      </c>
      <c r="DK18" s="2">
        <f t="shared" si="16"/>
        <v>0</v>
      </c>
      <c r="DL18" s="68"/>
      <c r="DM18" s="8"/>
      <c r="DN18" s="8"/>
      <c r="DO18" s="8"/>
      <c r="DU18" s="2">
        <f t="shared" si="38"/>
        <v>4500</v>
      </c>
      <c r="DV18" s="2">
        <f t="shared" si="17"/>
        <v>1.25</v>
      </c>
      <c r="DW18" s="2">
        <v>0</v>
      </c>
      <c r="DX18" s="2">
        <f t="shared" si="18"/>
        <v>0</v>
      </c>
      <c r="DY18" s="2">
        <f t="shared" si="19"/>
        <v>0</v>
      </c>
      <c r="DZ18" s="68"/>
      <c r="EA18" s="8"/>
      <c r="EB18" s="8"/>
      <c r="EC18" s="8"/>
      <c r="ED18">
        <f t="shared" si="20"/>
        <v>0</v>
      </c>
      <c r="EE18">
        <f t="shared" si="21"/>
        <v>0</v>
      </c>
      <c r="EN18" s="2">
        <f t="shared" si="39"/>
        <v>4500</v>
      </c>
      <c r="EO18" s="2">
        <f t="shared" si="22"/>
        <v>1.25</v>
      </c>
      <c r="EP18" s="2">
        <v>0</v>
      </c>
      <c r="EQ18" s="2">
        <f t="shared" si="23"/>
        <v>0</v>
      </c>
      <c r="ER18" s="2">
        <f t="shared" si="24"/>
        <v>0</v>
      </c>
      <c r="ES18" s="68"/>
      <c r="ET18" s="8"/>
      <c r="EU18" s="8"/>
      <c r="EV18" s="8"/>
      <c r="FE18" s="2">
        <f t="shared" si="40"/>
        <v>4500</v>
      </c>
      <c r="FF18" s="2">
        <f t="shared" si="25"/>
        <v>1.25</v>
      </c>
      <c r="FG18" s="2">
        <v>0</v>
      </c>
      <c r="FH18" s="2">
        <f t="shared" si="26"/>
        <v>0</v>
      </c>
      <c r="FI18" s="2">
        <f t="shared" si="27"/>
        <v>0</v>
      </c>
      <c r="FJ18" s="68"/>
      <c r="FK18" s="8"/>
      <c r="FL18" s="8"/>
      <c r="FM18" s="8"/>
      <c r="FR18" s="2">
        <f t="shared" si="41"/>
        <v>4500</v>
      </c>
      <c r="FS18" s="2">
        <f t="shared" si="28"/>
        <v>1.25</v>
      </c>
      <c r="FT18" s="2">
        <v>0.1</v>
      </c>
      <c r="FU18" s="2">
        <f t="shared" si="29"/>
        <v>1E-4</v>
      </c>
      <c r="FV18" s="2">
        <f t="shared" si="30"/>
        <v>1.11732290504581</v>
      </c>
      <c r="FW18" s="68"/>
      <c r="FX18" s="8"/>
      <c r="FY18" s="8"/>
      <c r="FZ18" s="8"/>
      <c r="GA18">
        <f t="shared" si="31"/>
        <v>0.37244096834860335</v>
      </c>
      <c r="GB18">
        <f t="shared" si="32"/>
        <v>0.52671106862196349</v>
      </c>
      <c r="GC18" s="8"/>
      <c r="GD18" s="8"/>
      <c r="GE18" s="8"/>
      <c r="GF18" s="8"/>
      <c r="GG18" s="9"/>
      <c r="GH18" s="9"/>
      <c r="GM18" s="3"/>
      <c r="GN18" s="3"/>
      <c r="GS18" s="3"/>
      <c r="GT18" s="3"/>
    </row>
    <row r="19" spans="1:202" x14ac:dyDescent="0.25">
      <c r="A19" s="59"/>
      <c r="B19" s="59"/>
      <c r="C19" s="59"/>
      <c r="D19" s="59"/>
      <c r="E19" s="59"/>
      <c r="F19" s="4"/>
      <c r="G19" s="59"/>
      <c r="O19" s="59"/>
      <c r="P19" s="59"/>
      <c r="Q19" s="59"/>
      <c r="R19" s="59"/>
      <c r="S19" s="59"/>
      <c r="T19" s="59"/>
      <c r="U19" s="4"/>
      <c r="V19" s="59"/>
      <c r="AE19" s="80"/>
      <c r="AF19" s="80"/>
      <c r="AG19" s="80"/>
      <c r="AH19" s="80"/>
      <c r="AI19" s="80"/>
      <c r="AJ19" s="80"/>
      <c r="AK19" s="80"/>
      <c r="AT19" s="3"/>
      <c r="AU19" s="3"/>
      <c r="AV19" s="3"/>
      <c r="AX19" s="2">
        <f t="shared" si="33"/>
        <v>4800</v>
      </c>
      <c r="AY19" s="2">
        <f t="shared" si="0"/>
        <v>1.3333333333333333</v>
      </c>
      <c r="AZ19" s="2">
        <v>0</v>
      </c>
      <c r="BA19" s="2">
        <f t="shared" si="1"/>
        <v>0</v>
      </c>
      <c r="BB19" s="2">
        <f t="shared" si="2"/>
        <v>0</v>
      </c>
      <c r="BC19" s="68"/>
      <c r="BD19" s="8"/>
      <c r="BE19" s="8"/>
      <c r="BL19" s="2">
        <f t="shared" si="34"/>
        <v>4800</v>
      </c>
      <c r="BM19" s="2">
        <f t="shared" si="3"/>
        <v>1.3333333333333333</v>
      </c>
      <c r="BN19" s="2">
        <v>0</v>
      </c>
      <c r="BO19" s="2">
        <f t="shared" si="4"/>
        <v>0</v>
      </c>
      <c r="BP19" s="2">
        <f t="shared" si="5"/>
        <v>0</v>
      </c>
      <c r="BQ19" s="68"/>
      <c r="BR19" s="8"/>
      <c r="BS19" s="8"/>
      <c r="BT19" s="8"/>
      <c r="BY19" s="2">
        <f t="shared" si="35"/>
        <v>4800</v>
      </c>
      <c r="BZ19" s="2">
        <f t="shared" si="6"/>
        <v>1.3333333333333333</v>
      </c>
      <c r="CA19" s="2">
        <v>0</v>
      </c>
      <c r="CB19" s="2">
        <f t="shared" si="7"/>
        <v>0</v>
      </c>
      <c r="CC19" s="2">
        <f t="shared" si="8"/>
        <v>0</v>
      </c>
      <c r="CD19" s="68"/>
      <c r="CE19" s="8"/>
      <c r="CF19" s="8"/>
      <c r="CG19" s="8"/>
      <c r="CH19">
        <f t="shared" si="9"/>
        <v>0</v>
      </c>
      <c r="CI19">
        <f t="shared" si="10"/>
        <v>0</v>
      </c>
      <c r="CN19" s="9"/>
      <c r="CO19" s="9"/>
      <c r="CP19" s="3"/>
      <c r="CQ19" s="3"/>
      <c r="CR19" s="3"/>
      <c r="CS19" s="2">
        <f t="shared" si="36"/>
        <v>4800</v>
      </c>
      <c r="CT19" s="2">
        <f t="shared" si="11"/>
        <v>1.3333333333333333</v>
      </c>
      <c r="CU19" s="2">
        <v>0</v>
      </c>
      <c r="CV19" s="2">
        <f t="shared" si="12"/>
        <v>0</v>
      </c>
      <c r="CW19" s="2">
        <f t="shared" si="13"/>
        <v>0</v>
      </c>
      <c r="CX19" s="68"/>
      <c r="CY19" s="8"/>
      <c r="CZ19" s="8"/>
      <c r="DA19" s="8"/>
      <c r="DG19" s="2">
        <f t="shared" si="37"/>
        <v>4800</v>
      </c>
      <c r="DH19" s="2">
        <f t="shared" si="14"/>
        <v>1.3333333333333333</v>
      </c>
      <c r="DI19" s="2">
        <v>0</v>
      </c>
      <c r="DJ19" s="2">
        <f t="shared" si="15"/>
        <v>0</v>
      </c>
      <c r="DK19" s="2">
        <f t="shared" si="16"/>
        <v>0</v>
      </c>
      <c r="DL19" s="68"/>
      <c r="DM19" s="8"/>
      <c r="DN19" s="8"/>
      <c r="DO19" s="8"/>
      <c r="DU19" s="2">
        <f t="shared" si="38"/>
        <v>4800</v>
      </c>
      <c r="DV19" s="2">
        <f t="shared" si="17"/>
        <v>1.3333333333333333</v>
      </c>
      <c r="DW19" s="2">
        <v>0</v>
      </c>
      <c r="DX19" s="2">
        <f t="shared" si="18"/>
        <v>0</v>
      </c>
      <c r="DY19" s="2">
        <f t="shared" si="19"/>
        <v>0</v>
      </c>
      <c r="DZ19" s="68"/>
      <c r="EA19" s="8"/>
      <c r="EB19" s="8"/>
      <c r="EC19" s="8"/>
      <c r="ED19">
        <f t="shared" si="20"/>
        <v>0</v>
      </c>
      <c r="EE19">
        <f t="shared" si="21"/>
        <v>0</v>
      </c>
      <c r="EN19" s="2">
        <f t="shared" si="39"/>
        <v>4800</v>
      </c>
      <c r="EO19" s="2">
        <f t="shared" si="22"/>
        <v>1.3333333333333333</v>
      </c>
      <c r="EP19" s="2">
        <v>0</v>
      </c>
      <c r="EQ19" s="2">
        <f t="shared" si="23"/>
        <v>0</v>
      </c>
      <c r="ER19" s="2">
        <f t="shared" si="24"/>
        <v>0</v>
      </c>
      <c r="ES19" s="68"/>
      <c r="ET19" s="8"/>
      <c r="EU19" s="8"/>
      <c r="EV19" s="8"/>
      <c r="FE19" s="2">
        <f t="shared" si="40"/>
        <v>4800</v>
      </c>
      <c r="FF19" s="2">
        <f t="shared" si="25"/>
        <v>1.3333333333333333</v>
      </c>
      <c r="FG19" s="2">
        <v>0</v>
      </c>
      <c r="FH19" s="2">
        <f t="shared" si="26"/>
        <v>0</v>
      </c>
      <c r="FI19" s="2">
        <f t="shared" si="27"/>
        <v>0</v>
      </c>
      <c r="FJ19" s="68"/>
      <c r="FK19" s="8"/>
      <c r="FL19" s="8"/>
      <c r="FM19" s="8"/>
      <c r="FR19" s="2">
        <f t="shared" si="41"/>
        <v>4800</v>
      </c>
      <c r="FS19" s="2">
        <f t="shared" si="28"/>
        <v>1.3333333333333333</v>
      </c>
      <c r="FT19" s="2">
        <v>0</v>
      </c>
      <c r="FU19" s="2">
        <f t="shared" si="29"/>
        <v>0</v>
      </c>
      <c r="FV19" s="2">
        <f t="shared" si="30"/>
        <v>0</v>
      </c>
      <c r="FW19" s="68"/>
      <c r="FX19" s="8"/>
      <c r="FY19" s="8"/>
      <c r="FZ19" s="8"/>
      <c r="GA19">
        <f t="shared" si="31"/>
        <v>0</v>
      </c>
      <c r="GB19">
        <f t="shared" si="32"/>
        <v>0</v>
      </c>
      <c r="GC19" s="8"/>
      <c r="GD19" s="8"/>
      <c r="GE19" s="8"/>
      <c r="GF19" s="8"/>
      <c r="GG19" s="9"/>
      <c r="GH19" s="9"/>
      <c r="GM19" s="3"/>
      <c r="GN19" s="3"/>
      <c r="GS19" s="3"/>
      <c r="GT19" s="3"/>
    </row>
    <row r="20" spans="1:202" x14ac:dyDescent="0.25">
      <c r="A20" s="59"/>
      <c r="B20" s="59"/>
      <c r="C20" s="59"/>
      <c r="D20" s="59"/>
      <c r="E20" s="59"/>
      <c r="F20" s="4"/>
      <c r="G20" s="59"/>
      <c r="O20" s="59"/>
      <c r="P20" s="59"/>
      <c r="Q20" s="59"/>
      <c r="R20" s="59"/>
      <c r="S20" s="59"/>
      <c r="T20" s="59"/>
      <c r="U20" s="4"/>
      <c r="V20" s="59"/>
      <c r="AE20" s="80"/>
      <c r="AF20" s="80"/>
      <c r="AG20" s="80"/>
      <c r="AH20" s="80"/>
      <c r="AI20" s="80"/>
      <c r="AJ20" s="80"/>
      <c r="AK20" s="80"/>
      <c r="AT20" s="3"/>
      <c r="AU20" s="3"/>
      <c r="AV20" s="3"/>
      <c r="AX20" s="2">
        <f t="shared" si="33"/>
        <v>5100</v>
      </c>
      <c r="AY20" s="2">
        <f t="shared" si="0"/>
        <v>1.4166666666666667</v>
      </c>
      <c r="AZ20" s="2">
        <v>0</v>
      </c>
      <c r="BA20" s="2">
        <f t="shared" si="1"/>
        <v>0</v>
      </c>
      <c r="BB20" s="2">
        <f t="shared" si="2"/>
        <v>0</v>
      </c>
      <c r="BC20" s="68"/>
      <c r="BD20" s="8"/>
      <c r="BE20" s="8"/>
      <c r="BL20" s="2">
        <f t="shared" si="34"/>
        <v>5100</v>
      </c>
      <c r="BM20" s="2">
        <f t="shared" si="3"/>
        <v>1.4166666666666667</v>
      </c>
      <c r="BN20" s="2">
        <v>0</v>
      </c>
      <c r="BO20" s="2">
        <f t="shared" si="4"/>
        <v>0</v>
      </c>
      <c r="BP20" s="2">
        <f t="shared" si="5"/>
        <v>0</v>
      </c>
      <c r="BQ20" s="68"/>
      <c r="BR20" s="8"/>
      <c r="BS20" s="8"/>
      <c r="BT20" s="8"/>
      <c r="BY20" s="2">
        <f t="shared" si="35"/>
        <v>5100</v>
      </c>
      <c r="BZ20" s="2">
        <f t="shared" si="6"/>
        <v>1.4166666666666667</v>
      </c>
      <c r="CA20" s="2">
        <v>0</v>
      </c>
      <c r="CB20" s="2">
        <f t="shared" si="7"/>
        <v>0</v>
      </c>
      <c r="CC20" s="2">
        <f t="shared" si="8"/>
        <v>0</v>
      </c>
      <c r="CD20" s="68"/>
      <c r="CE20" s="8"/>
      <c r="CF20" s="8"/>
      <c r="CG20" s="8"/>
      <c r="CH20">
        <f t="shared" si="9"/>
        <v>0</v>
      </c>
      <c r="CI20">
        <f t="shared" si="10"/>
        <v>0</v>
      </c>
      <c r="CN20" s="9"/>
      <c r="CO20" s="9"/>
      <c r="CP20" s="3"/>
      <c r="CQ20" s="3"/>
      <c r="CR20" s="3"/>
      <c r="CS20" s="2">
        <f t="shared" si="36"/>
        <v>5100</v>
      </c>
      <c r="CT20" s="2">
        <f t="shared" si="11"/>
        <v>1.4166666666666667</v>
      </c>
      <c r="CU20" s="2">
        <v>0</v>
      </c>
      <c r="CV20" s="2">
        <f t="shared" si="12"/>
        <v>0</v>
      </c>
      <c r="CW20" s="2">
        <f t="shared" si="13"/>
        <v>0</v>
      </c>
      <c r="CX20" s="68"/>
      <c r="CY20" s="8"/>
      <c r="CZ20" s="8"/>
      <c r="DA20" s="8"/>
      <c r="DG20" s="2">
        <f t="shared" si="37"/>
        <v>5100</v>
      </c>
      <c r="DH20" s="2">
        <f t="shared" si="14"/>
        <v>1.4166666666666667</v>
      </c>
      <c r="DI20" s="2">
        <v>0</v>
      </c>
      <c r="DJ20" s="2">
        <f t="shared" si="15"/>
        <v>0</v>
      </c>
      <c r="DK20" s="2">
        <f t="shared" si="16"/>
        <v>0</v>
      </c>
      <c r="DL20" s="68"/>
      <c r="DM20" s="8"/>
      <c r="DN20" s="8"/>
      <c r="DO20" s="8"/>
      <c r="DU20" s="2">
        <f t="shared" si="38"/>
        <v>5100</v>
      </c>
      <c r="DV20" s="2">
        <f t="shared" si="17"/>
        <v>1.4166666666666667</v>
      </c>
      <c r="DW20" s="2">
        <v>0</v>
      </c>
      <c r="DX20" s="2">
        <f t="shared" si="18"/>
        <v>0</v>
      </c>
      <c r="DY20" s="2">
        <f t="shared" si="19"/>
        <v>0</v>
      </c>
      <c r="DZ20" s="68"/>
      <c r="EA20" s="8"/>
      <c r="EB20" s="8"/>
      <c r="EC20" s="8"/>
      <c r="ED20">
        <f t="shared" si="20"/>
        <v>0</v>
      </c>
      <c r="EE20">
        <f t="shared" si="21"/>
        <v>0</v>
      </c>
      <c r="EN20" s="2">
        <f t="shared" si="39"/>
        <v>5100</v>
      </c>
      <c r="EO20" s="2">
        <f t="shared" si="22"/>
        <v>1.4166666666666667</v>
      </c>
      <c r="EP20" s="2">
        <v>0</v>
      </c>
      <c r="EQ20" s="2">
        <f t="shared" si="23"/>
        <v>0</v>
      </c>
      <c r="ER20" s="2">
        <f t="shared" si="24"/>
        <v>0</v>
      </c>
      <c r="ES20" s="68"/>
      <c r="ET20" s="8"/>
      <c r="EU20" s="8"/>
      <c r="EV20" s="8"/>
      <c r="FE20" s="2">
        <f t="shared" si="40"/>
        <v>5100</v>
      </c>
      <c r="FF20" s="2">
        <f t="shared" si="25"/>
        <v>1.4166666666666667</v>
      </c>
      <c r="FG20" s="2">
        <v>0</v>
      </c>
      <c r="FH20" s="2">
        <f t="shared" si="26"/>
        <v>0</v>
      </c>
      <c r="FI20" s="2">
        <f t="shared" si="27"/>
        <v>0</v>
      </c>
      <c r="FJ20" s="68"/>
      <c r="FK20" s="8"/>
      <c r="FL20" s="8"/>
      <c r="FM20" s="8"/>
      <c r="FR20" s="2">
        <f t="shared" si="41"/>
        <v>5100</v>
      </c>
      <c r="FS20" s="2">
        <f t="shared" si="28"/>
        <v>1.4166666666666667</v>
      </c>
      <c r="FT20" s="2">
        <v>0</v>
      </c>
      <c r="FU20" s="2">
        <f t="shared" si="29"/>
        <v>0</v>
      </c>
      <c r="FV20" s="2">
        <f t="shared" si="30"/>
        <v>0</v>
      </c>
      <c r="FW20" s="68"/>
      <c r="FX20" s="8"/>
      <c r="FY20" s="8"/>
      <c r="FZ20" s="8"/>
      <c r="GA20">
        <f t="shared" si="31"/>
        <v>0</v>
      </c>
      <c r="GB20">
        <f t="shared" si="32"/>
        <v>0</v>
      </c>
      <c r="GC20" s="8"/>
      <c r="GD20" s="8"/>
      <c r="GE20" s="8"/>
      <c r="GF20" s="8"/>
      <c r="GG20" s="9"/>
      <c r="GH20" s="9"/>
      <c r="GM20" s="3"/>
      <c r="GN20" s="3"/>
      <c r="GS20" s="3"/>
      <c r="GT20" s="3"/>
    </row>
    <row r="21" spans="1:202" x14ac:dyDescent="0.25">
      <c r="A21" s="59"/>
      <c r="B21" s="59"/>
      <c r="C21" s="59"/>
      <c r="D21" s="59"/>
      <c r="E21" s="59"/>
      <c r="F21" s="4"/>
      <c r="G21" s="59"/>
      <c r="O21" s="59"/>
      <c r="P21" s="59"/>
      <c r="Q21" s="59"/>
      <c r="R21" s="59"/>
      <c r="S21" s="59"/>
      <c r="T21" s="59"/>
      <c r="U21" s="4"/>
      <c r="V21" s="59"/>
      <c r="AE21" s="80"/>
      <c r="AF21" s="80"/>
      <c r="AG21" s="80"/>
      <c r="AH21" s="80"/>
      <c r="AI21" s="80"/>
      <c r="AJ21" s="80"/>
      <c r="AK21" s="80"/>
      <c r="AT21" s="3"/>
      <c r="AU21" s="3"/>
      <c r="AV21" s="3"/>
      <c r="AX21" s="2">
        <f t="shared" si="33"/>
        <v>5400</v>
      </c>
      <c r="AY21" s="2">
        <f t="shared" si="0"/>
        <v>1.5</v>
      </c>
      <c r="AZ21" s="2">
        <v>0</v>
      </c>
      <c r="BA21" s="2">
        <f t="shared" si="1"/>
        <v>0</v>
      </c>
      <c r="BB21" s="2">
        <f t="shared" si="2"/>
        <v>0</v>
      </c>
      <c r="BC21" s="68"/>
      <c r="BD21" s="8"/>
      <c r="BE21" s="8"/>
      <c r="BL21" s="2">
        <f t="shared" si="34"/>
        <v>5400</v>
      </c>
      <c r="BM21" s="2">
        <f t="shared" si="3"/>
        <v>1.5</v>
      </c>
      <c r="BN21" s="2">
        <v>0</v>
      </c>
      <c r="BO21" s="2">
        <f t="shared" si="4"/>
        <v>0</v>
      </c>
      <c r="BP21" s="2">
        <f t="shared" si="5"/>
        <v>0</v>
      </c>
      <c r="BQ21" s="68"/>
      <c r="BR21" s="8"/>
      <c r="BS21" s="8"/>
      <c r="BT21" s="8"/>
      <c r="BY21" s="2">
        <f t="shared" si="35"/>
        <v>5400</v>
      </c>
      <c r="BZ21" s="2">
        <f t="shared" si="6"/>
        <v>1.5</v>
      </c>
      <c r="CA21" s="2">
        <v>0</v>
      </c>
      <c r="CB21" s="2">
        <f t="shared" si="7"/>
        <v>0</v>
      </c>
      <c r="CC21" s="2">
        <f t="shared" si="8"/>
        <v>0</v>
      </c>
      <c r="CD21" s="68"/>
      <c r="CE21" s="8"/>
      <c r="CF21" s="8"/>
      <c r="CG21" s="8"/>
      <c r="CH21">
        <f t="shared" si="9"/>
        <v>0</v>
      </c>
      <c r="CI21">
        <f t="shared" si="10"/>
        <v>0</v>
      </c>
      <c r="CN21" s="9"/>
      <c r="CO21" s="9"/>
      <c r="CP21" s="3"/>
      <c r="CQ21" s="3"/>
      <c r="CR21" s="3"/>
      <c r="CS21" s="2">
        <f t="shared" si="36"/>
        <v>5400</v>
      </c>
      <c r="CT21" s="2">
        <f t="shared" si="11"/>
        <v>1.5</v>
      </c>
      <c r="CU21" s="2">
        <v>0</v>
      </c>
      <c r="CV21" s="2">
        <f t="shared" si="12"/>
        <v>0</v>
      </c>
      <c r="CW21" s="2">
        <f t="shared" si="13"/>
        <v>0</v>
      </c>
      <c r="CX21" s="68"/>
      <c r="CY21" s="8"/>
      <c r="CZ21" s="8"/>
      <c r="DA21" s="8"/>
      <c r="DG21" s="2">
        <f t="shared" si="37"/>
        <v>5400</v>
      </c>
      <c r="DH21" s="2">
        <f t="shared" si="14"/>
        <v>1.5</v>
      </c>
      <c r="DI21" s="2">
        <v>0</v>
      </c>
      <c r="DJ21" s="2">
        <f t="shared" si="15"/>
        <v>0</v>
      </c>
      <c r="DK21" s="2">
        <f t="shared" si="16"/>
        <v>0</v>
      </c>
      <c r="DL21" s="68"/>
      <c r="DM21" s="8"/>
      <c r="DN21" s="8"/>
      <c r="DO21" s="8"/>
      <c r="DU21" s="2">
        <f t="shared" si="38"/>
        <v>5400</v>
      </c>
      <c r="DV21" s="2">
        <f t="shared" si="17"/>
        <v>1.5</v>
      </c>
      <c r="DW21" s="2">
        <v>0</v>
      </c>
      <c r="DX21" s="2">
        <f t="shared" si="18"/>
        <v>0</v>
      </c>
      <c r="DY21" s="2">
        <f t="shared" si="19"/>
        <v>0</v>
      </c>
      <c r="DZ21" s="68"/>
      <c r="EA21" s="8"/>
      <c r="EB21" s="8"/>
      <c r="EC21" s="8"/>
      <c r="ED21">
        <f t="shared" si="20"/>
        <v>0</v>
      </c>
      <c r="EE21">
        <f t="shared" si="21"/>
        <v>0</v>
      </c>
      <c r="EN21" s="2">
        <f t="shared" si="39"/>
        <v>5400</v>
      </c>
      <c r="EO21" s="2">
        <f t="shared" si="22"/>
        <v>1.5</v>
      </c>
      <c r="EP21" s="2">
        <v>0</v>
      </c>
      <c r="EQ21" s="2">
        <f t="shared" si="23"/>
        <v>0</v>
      </c>
      <c r="ER21" s="2">
        <f t="shared" si="24"/>
        <v>0</v>
      </c>
      <c r="ES21" s="68"/>
      <c r="ET21" s="8"/>
      <c r="EU21" s="8"/>
      <c r="EV21" s="8"/>
      <c r="FE21" s="2">
        <f t="shared" si="40"/>
        <v>5400</v>
      </c>
      <c r="FF21" s="2">
        <f t="shared" si="25"/>
        <v>1.5</v>
      </c>
      <c r="FG21" s="2">
        <v>0</v>
      </c>
      <c r="FH21" s="2">
        <f t="shared" si="26"/>
        <v>0</v>
      </c>
      <c r="FI21" s="2">
        <f t="shared" si="27"/>
        <v>0</v>
      </c>
      <c r="FJ21" s="68"/>
      <c r="FK21" s="8"/>
      <c r="FL21" s="8"/>
      <c r="FM21" s="8"/>
      <c r="FR21" s="2">
        <f t="shared" si="41"/>
        <v>5400</v>
      </c>
      <c r="FS21" s="2">
        <f t="shared" si="28"/>
        <v>1.5</v>
      </c>
      <c r="FT21" s="2">
        <v>0</v>
      </c>
      <c r="FU21" s="2">
        <f t="shared" si="29"/>
        <v>0</v>
      </c>
      <c r="FV21" s="2">
        <f t="shared" si="30"/>
        <v>0</v>
      </c>
      <c r="FW21" s="68"/>
      <c r="FX21" s="8"/>
      <c r="FY21" s="8"/>
      <c r="FZ21" s="8"/>
      <c r="GA21">
        <f t="shared" si="31"/>
        <v>0</v>
      </c>
      <c r="GB21">
        <f t="shared" si="32"/>
        <v>0</v>
      </c>
      <c r="GC21" s="8"/>
      <c r="GD21" s="8"/>
      <c r="GE21" s="8"/>
      <c r="GF21" s="8"/>
      <c r="GG21" s="9"/>
      <c r="GH21" s="9"/>
      <c r="GM21" s="3"/>
      <c r="GN21" s="3"/>
      <c r="GS21" s="3"/>
      <c r="GT21" s="3"/>
    </row>
    <row r="22" spans="1:202" x14ac:dyDescent="0.25">
      <c r="A22" s="59"/>
      <c r="B22" s="59"/>
      <c r="C22" s="59"/>
      <c r="D22" s="59"/>
      <c r="E22" s="59"/>
      <c r="F22" s="4"/>
      <c r="G22" s="59"/>
      <c r="O22" s="59"/>
      <c r="P22" s="59"/>
      <c r="Q22" s="59"/>
      <c r="R22" s="59"/>
      <c r="S22" s="59"/>
      <c r="T22" s="59"/>
      <c r="U22" s="4"/>
      <c r="V22" s="59"/>
      <c r="AB22" s="3"/>
      <c r="AC22" s="3"/>
      <c r="AE22" s="80"/>
      <c r="AF22" s="80"/>
      <c r="AG22" s="80"/>
      <c r="AH22" s="80"/>
      <c r="AI22" s="80"/>
      <c r="AJ22" s="80"/>
      <c r="AK22" s="80"/>
      <c r="AT22" s="3"/>
      <c r="AU22" s="3"/>
      <c r="AV22" s="3"/>
      <c r="AX22" s="2">
        <f t="shared" si="33"/>
        <v>5700</v>
      </c>
      <c r="AY22" s="2">
        <f t="shared" si="0"/>
        <v>1.5833333333333333</v>
      </c>
      <c r="AZ22" s="2">
        <v>0</v>
      </c>
      <c r="BA22" s="2">
        <f t="shared" si="1"/>
        <v>0</v>
      </c>
      <c r="BB22" s="2">
        <f t="shared" si="2"/>
        <v>0</v>
      </c>
      <c r="BC22" s="68"/>
      <c r="BD22" s="8"/>
      <c r="BE22" s="8"/>
      <c r="BL22" s="2">
        <f t="shared" si="34"/>
        <v>5700</v>
      </c>
      <c r="BM22" s="2">
        <f t="shared" si="3"/>
        <v>1.5833333333333333</v>
      </c>
      <c r="BN22" s="2">
        <v>0</v>
      </c>
      <c r="BO22" s="2">
        <f t="shared" si="4"/>
        <v>0</v>
      </c>
      <c r="BP22" s="2">
        <f t="shared" si="5"/>
        <v>0</v>
      </c>
      <c r="BQ22" s="68"/>
      <c r="BR22" s="8"/>
      <c r="BS22" s="8"/>
      <c r="BT22" s="8"/>
      <c r="BY22" s="2">
        <f t="shared" si="35"/>
        <v>5700</v>
      </c>
      <c r="BZ22" s="2">
        <f t="shared" si="6"/>
        <v>1.5833333333333333</v>
      </c>
      <c r="CA22" s="2">
        <v>0</v>
      </c>
      <c r="CB22" s="2">
        <f t="shared" si="7"/>
        <v>0</v>
      </c>
      <c r="CC22" s="2">
        <f t="shared" si="8"/>
        <v>0</v>
      </c>
      <c r="CD22" s="68"/>
      <c r="CE22" s="8"/>
      <c r="CF22" s="8"/>
      <c r="CG22" s="8"/>
      <c r="CH22">
        <f t="shared" si="9"/>
        <v>0</v>
      </c>
      <c r="CI22">
        <f t="shared" si="10"/>
        <v>0</v>
      </c>
      <c r="CN22" s="9"/>
      <c r="CO22" s="9"/>
      <c r="CP22" s="3"/>
      <c r="CQ22" s="3"/>
      <c r="CR22" s="3"/>
      <c r="CS22" s="2">
        <f t="shared" si="36"/>
        <v>5700</v>
      </c>
      <c r="CT22" s="2">
        <f t="shared" si="11"/>
        <v>1.5833333333333333</v>
      </c>
      <c r="CU22" s="2">
        <v>0</v>
      </c>
      <c r="CV22" s="2">
        <f t="shared" si="12"/>
        <v>0</v>
      </c>
      <c r="CW22" s="2">
        <f t="shared" si="13"/>
        <v>0</v>
      </c>
      <c r="CX22" s="68"/>
      <c r="CY22" s="8"/>
      <c r="CZ22" s="8"/>
      <c r="DA22" s="8"/>
      <c r="DG22" s="2">
        <f t="shared" si="37"/>
        <v>5700</v>
      </c>
      <c r="DH22" s="2">
        <f t="shared" si="14"/>
        <v>1.5833333333333333</v>
      </c>
      <c r="DI22" s="2">
        <v>0</v>
      </c>
      <c r="DJ22" s="2">
        <f t="shared" si="15"/>
        <v>0</v>
      </c>
      <c r="DK22" s="2">
        <f t="shared" si="16"/>
        <v>0</v>
      </c>
      <c r="DL22" s="68"/>
      <c r="DM22" s="8"/>
      <c r="DN22" s="8"/>
      <c r="DO22" s="8"/>
      <c r="DU22" s="2">
        <f t="shared" si="38"/>
        <v>5700</v>
      </c>
      <c r="DV22" s="2">
        <f t="shared" si="17"/>
        <v>1.5833333333333333</v>
      </c>
      <c r="DW22" s="2">
        <v>0</v>
      </c>
      <c r="DX22" s="2">
        <f t="shared" si="18"/>
        <v>0</v>
      </c>
      <c r="DY22" s="2">
        <f t="shared" si="19"/>
        <v>0</v>
      </c>
      <c r="DZ22" s="68"/>
      <c r="EA22" s="8"/>
      <c r="EB22" s="8"/>
      <c r="EC22" s="8"/>
      <c r="ED22">
        <f t="shared" si="20"/>
        <v>0</v>
      </c>
      <c r="EE22">
        <f t="shared" si="21"/>
        <v>0</v>
      </c>
      <c r="EN22" s="2">
        <f t="shared" si="39"/>
        <v>5700</v>
      </c>
      <c r="EO22" s="2">
        <f t="shared" si="22"/>
        <v>1.5833333333333333</v>
      </c>
      <c r="EP22" s="2">
        <v>0</v>
      </c>
      <c r="EQ22" s="2">
        <f t="shared" si="23"/>
        <v>0</v>
      </c>
      <c r="ER22" s="2">
        <f t="shared" si="24"/>
        <v>0</v>
      </c>
      <c r="ES22" s="68"/>
      <c r="ET22" s="8"/>
      <c r="EU22" s="8"/>
      <c r="EV22" s="8"/>
      <c r="FE22" s="2">
        <f t="shared" si="40"/>
        <v>5700</v>
      </c>
      <c r="FF22" s="2">
        <f t="shared" si="25"/>
        <v>1.5833333333333333</v>
      </c>
      <c r="FG22" s="2">
        <v>0</v>
      </c>
      <c r="FH22" s="2">
        <f t="shared" si="26"/>
        <v>0</v>
      </c>
      <c r="FI22" s="2">
        <f t="shared" si="27"/>
        <v>0</v>
      </c>
      <c r="FJ22" s="68"/>
      <c r="FK22" s="8"/>
      <c r="FL22" s="8"/>
      <c r="FM22" s="8"/>
      <c r="FR22" s="2">
        <f t="shared" si="41"/>
        <v>5700</v>
      </c>
      <c r="FS22" s="2">
        <f t="shared" si="28"/>
        <v>1.5833333333333333</v>
      </c>
      <c r="FT22" s="2">
        <v>0</v>
      </c>
      <c r="FU22" s="2">
        <f t="shared" si="29"/>
        <v>0</v>
      </c>
      <c r="FV22" s="2">
        <f t="shared" si="30"/>
        <v>0</v>
      </c>
      <c r="FW22" s="68"/>
      <c r="FX22" s="8"/>
      <c r="FY22" s="8"/>
      <c r="FZ22" s="8"/>
      <c r="GA22">
        <f t="shared" si="31"/>
        <v>0</v>
      </c>
      <c r="GB22">
        <f t="shared" si="32"/>
        <v>0</v>
      </c>
      <c r="GC22" s="8"/>
      <c r="GD22" s="8"/>
      <c r="GE22" s="8"/>
      <c r="GF22" s="8"/>
      <c r="GG22" s="9"/>
      <c r="GH22" s="9"/>
      <c r="GM22" s="3"/>
      <c r="GN22" s="3"/>
      <c r="GS22" s="3"/>
      <c r="GT22" s="3"/>
    </row>
    <row r="23" spans="1:202" x14ac:dyDescent="0.25">
      <c r="A23" s="59"/>
      <c r="B23" s="59"/>
      <c r="C23" s="59"/>
      <c r="D23" s="59"/>
      <c r="E23" s="59"/>
      <c r="F23" s="4"/>
      <c r="G23" s="59"/>
      <c r="O23" s="59"/>
      <c r="P23" s="59"/>
      <c r="Q23" s="59"/>
      <c r="R23" s="59"/>
      <c r="S23" s="59"/>
      <c r="T23" s="59"/>
      <c r="U23" s="4"/>
      <c r="V23" s="59"/>
      <c r="AB23" s="3"/>
      <c r="AC23" s="3"/>
      <c r="AE23" s="80"/>
      <c r="AF23" s="80"/>
      <c r="AG23" s="80"/>
      <c r="AH23" s="80"/>
      <c r="AI23" s="80"/>
      <c r="AJ23" s="80"/>
      <c r="AK23" s="80"/>
      <c r="AT23" s="3"/>
      <c r="AU23" s="3"/>
      <c r="AV23" s="3"/>
      <c r="AX23" s="2">
        <f t="shared" si="33"/>
        <v>6000</v>
      </c>
      <c r="AY23" s="2">
        <f t="shared" si="0"/>
        <v>1.6666666666666667</v>
      </c>
      <c r="AZ23" s="2">
        <v>0</v>
      </c>
      <c r="BA23" s="2">
        <f t="shared" si="1"/>
        <v>0</v>
      </c>
      <c r="BB23" s="2">
        <f t="shared" si="2"/>
        <v>0</v>
      </c>
      <c r="BC23" s="68"/>
      <c r="BD23" s="8"/>
      <c r="BE23" s="8"/>
      <c r="BL23" s="2">
        <f t="shared" si="34"/>
        <v>6000</v>
      </c>
      <c r="BM23" s="2">
        <f t="shared" si="3"/>
        <v>1.6666666666666667</v>
      </c>
      <c r="BN23" s="2">
        <v>0.1</v>
      </c>
      <c r="BO23" s="2">
        <f t="shared" si="4"/>
        <v>1E-4</v>
      </c>
      <c r="BP23" s="2">
        <f t="shared" si="5"/>
        <v>1.11732290504581</v>
      </c>
      <c r="BQ23" s="68"/>
      <c r="BR23" s="8"/>
      <c r="BS23" s="8"/>
      <c r="BT23" s="8"/>
      <c r="BY23" s="2">
        <f t="shared" si="35"/>
        <v>6000</v>
      </c>
      <c r="BZ23" s="2">
        <f t="shared" si="6"/>
        <v>1.6666666666666667</v>
      </c>
      <c r="CA23" s="2">
        <v>0</v>
      </c>
      <c r="CB23" s="2">
        <f t="shared" si="7"/>
        <v>0</v>
      </c>
      <c r="CC23" s="2">
        <f t="shared" si="8"/>
        <v>0</v>
      </c>
      <c r="CD23" s="68"/>
      <c r="CE23" s="8"/>
      <c r="CF23" s="8"/>
      <c r="CG23" s="8"/>
      <c r="CH23">
        <f t="shared" si="9"/>
        <v>0.37244096834860335</v>
      </c>
      <c r="CI23">
        <f t="shared" si="10"/>
        <v>0.52671106862196349</v>
      </c>
      <c r="CN23" s="9"/>
      <c r="CO23" s="9"/>
      <c r="CP23" s="3"/>
      <c r="CQ23" s="3"/>
      <c r="CR23" s="3"/>
      <c r="CS23" s="2">
        <f t="shared" si="36"/>
        <v>6000</v>
      </c>
      <c r="CT23" s="2">
        <f t="shared" si="11"/>
        <v>1.6666666666666667</v>
      </c>
      <c r="CU23" s="2">
        <v>0</v>
      </c>
      <c r="CV23" s="2">
        <f t="shared" si="12"/>
        <v>0</v>
      </c>
      <c r="CW23" s="2">
        <f t="shared" si="13"/>
        <v>0</v>
      </c>
      <c r="CX23" s="68"/>
      <c r="CY23" s="8"/>
      <c r="CZ23" s="8"/>
      <c r="DA23" s="8"/>
      <c r="DG23" s="2">
        <f t="shared" si="37"/>
        <v>6000</v>
      </c>
      <c r="DH23" s="2">
        <f t="shared" si="14"/>
        <v>1.6666666666666667</v>
      </c>
      <c r="DI23" s="2">
        <v>0</v>
      </c>
      <c r="DJ23" s="2">
        <f t="shared" si="15"/>
        <v>0</v>
      </c>
      <c r="DK23" s="2">
        <f t="shared" si="16"/>
        <v>0</v>
      </c>
      <c r="DL23" s="68"/>
      <c r="DM23" s="8"/>
      <c r="DN23" s="8"/>
      <c r="DO23" s="8"/>
      <c r="DU23" s="2">
        <f t="shared" si="38"/>
        <v>6000</v>
      </c>
      <c r="DV23" s="2">
        <f t="shared" si="17"/>
        <v>1.6666666666666667</v>
      </c>
      <c r="DW23" s="2">
        <v>0</v>
      </c>
      <c r="DX23" s="2">
        <f t="shared" si="18"/>
        <v>0</v>
      </c>
      <c r="DY23" s="2">
        <f t="shared" si="19"/>
        <v>0</v>
      </c>
      <c r="DZ23" s="68"/>
      <c r="EA23" s="8"/>
      <c r="EB23" s="8"/>
      <c r="EC23" s="8"/>
      <c r="ED23">
        <f t="shared" si="20"/>
        <v>0</v>
      </c>
      <c r="EE23">
        <f t="shared" si="21"/>
        <v>0</v>
      </c>
      <c r="EN23" s="2">
        <f t="shared" si="39"/>
        <v>6000</v>
      </c>
      <c r="EO23" s="2">
        <f t="shared" si="22"/>
        <v>1.6666666666666667</v>
      </c>
      <c r="EP23" s="2">
        <v>0</v>
      </c>
      <c r="EQ23" s="2">
        <f t="shared" si="23"/>
        <v>0</v>
      </c>
      <c r="ER23" s="2">
        <f t="shared" si="24"/>
        <v>0</v>
      </c>
      <c r="ES23" s="68"/>
      <c r="ET23" s="8"/>
      <c r="EU23" s="8"/>
      <c r="EV23" s="8"/>
      <c r="FE23" s="2">
        <f t="shared" si="40"/>
        <v>6000</v>
      </c>
      <c r="FF23" s="2">
        <f t="shared" si="25"/>
        <v>1.6666666666666667</v>
      </c>
      <c r="FG23" s="2">
        <v>0</v>
      </c>
      <c r="FH23" s="2">
        <f t="shared" si="26"/>
        <v>0</v>
      </c>
      <c r="FI23" s="2">
        <f t="shared" si="27"/>
        <v>0</v>
      </c>
      <c r="FJ23" s="68"/>
      <c r="FK23" s="8"/>
      <c r="FL23" s="8"/>
      <c r="FM23" s="8"/>
      <c r="FR23" s="2">
        <f t="shared" si="41"/>
        <v>6000</v>
      </c>
      <c r="FS23" s="2">
        <f t="shared" si="28"/>
        <v>1.6666666666666667</v>
      </c>
      <c r="FT23" s="2">
        <v>0</v>
      </c>
      <c r="FU23" s="2">
        <f t="shared" si="29"/>
        <v>0</v>
      </c>
      <c r="FV23" s="2">
        <f t="shared" si="30"/>
        <v>0</v>
      </c>
      <c r="FW23" s="68"/>
      <c r="FX23" s="8"/>
      <c r="FY23" s="8"/>
      <c r="FZ23" s="8"/>
      <c r="GA23">
        <f t="shared" si="31"/>
        <v>0</v>
      </c>
      <c r="GB23">
        <f t="shared" si="32"/>
        <v>0</v>
      </c>
      <c r="GC23" s="8"/>
      <c r="GD23" s="8"/>
      <c r="GE23" s="8"/>
      <c r="GF23" s="8"/>
      <c r="GG23" s="9"/>
      <c r="GH23" s="9"/>
      <c r="GM23" s="3"/>
      <c r="GN23" s="3"/>
      <c r="GS23" s="3"/>
      <c r="GT23" s="3"/>
    </row>
    <row r="24" spans="1:202" x14ac:dyDescent="0.25">
      <c r="A24" s="59"/>
      <c r="B24" s="59"/>
      <c r="C24" s="59"/>
      <c r="D24" s="59"/>
      <c r="E24" s="59"/>
      <c r="F24" s="4"/>
      <c r="G24" s="59"/>
      <c r="O24" s="59"/>
      <c r="P24" s="59"/>
      <c r="Q24" s="59"/>
      <c r="R24" s="59"/>
      <c r="S24" s="59"/>
      <c r="T24" s="59"/>
      <c r="U24" s="4"/>
      <c r="V24" s="59"/>
      <c r="AB24" s="3"/>
      <c r="AC24" s="3"/>
      <c r="AE24" s="80"/>
      <c r="AF24" s="80"/>
      <c r="AG24" s="80"/>
      <c r="AH24" s="80"/>
      <c r="AI24" s="80"/>
      <c r="AJ24" s="80"/>
      <c r="AK24" s="80"/>
      <c r="AT24" s="3"/>
      <c r="AU24" s="3"/>
      <c r="AV24" s="3"/>
      <c r="AX24" s="2">
        <f t="shared" si="33"/>
        <v>6300</v>
      </c>
      <c r="AY24" s="2">
        <f t="shared" si="0"/>
        <v>1.75</v>
      </c>
      <c r="AZ24" s="2">
        <v>0</v>
      </c>
      <c r="BA24" s="2">
        <f t="shared" si="1"/>
        <v>0</v>
      </c>
      <c r="BB24" s="2">
        <f t="shared" si="2"/>
        <v>0</v>
      </c>
      <c r="BC24" s="68"/>
      <c r="BD24" s="8"/>
      <c r="BE24" s="8"/>
      <c r="BL24" s="2">
        <f t="shared" si="34"/>
        <v>6300</v>
      </c>
      <c r="BM24" s="2">
        <f t="shared" si="3"/>
        <v>1.75</v>
      </c>
      <c r="BN24" s="2">
        <v>0</v>
      </c>
      <c r="BO24" s="2">
        <f t="shared" si="4"/>
        <v>0</v>
      </c>
      <c r="BP24" s="2">
        <f t="shared" si="5"/>
        <v>0</v>
      </c>
      <c r="BQ24" s="68"/>
      <c r="BR24" s="8"/>
      <c r="BS24" s="8"/>
      <c r="BT24" s="8"/>
      <c r="BY24" s="2">
        <f t="shared" si="35"/>
        <v>6300</v>
      </c>
      <c r="BZ24" s="2">
        <f t="shared" si="6"/>
        <v>1.75</v>
      </c>
      <c r="CA24" s="2">
        <v>0</v>
      </c>
      <c r="CB24" s="2">
        <f t="shared" si="7"/>
        <v>0</v>
      </c>
      <c r="CC24" s="2">
        <f t="shared" si="8"/>
        <v>0</v>
      </c>
      <c r="CD24" s="68"/>
      <c r="CE24" s="8"/>
      <c r="CF24" s="8"/>
      <c r="CG24" s="8"/>
      <c r="CH24">
        <f t="shared" si="9"/>
        <v>0</v>
      </c>
      <c r="CI24">
        <f t="shared" si="10"/>
        <v>0</v>
      </c>
      <c r="CN24" s="9"/>
      <c r="CO24" s="9"/>
      <c r="CP24" s="3"/>
      <c r="CQ24" s="3"/>
      <c r="CR24" s="3"/>
      <c r="CS24" s="2">
        <f t="shared" si="36"/>
        <v>6300</v>
      </c>
      <c r="CT24" s="2">
        <f t="shared" si="11"/>
        <v>1.75</v>
      </c>
      <c r="CU24" s="2">
        <v>0</v>
      </c>
      <c r="CV24" s="2">
        <f t="shared" si="12"/>
        <v>0</v>
      </c>
      <c r="CW24" s="2">
        <f t="shared" si="13"/>
        <v>0</v>
      </c>
      <c r="CX24" s="68"/>
      <c r="CY24" s="8"/>
      <c r="CZ24" s="8"/>
      <c r="DA24" s="8"/>
      <c r="DG24" s="2">
        <f t="shared" si="37"/>
        <v>6300</v>
      </c>
      <c r="DH24" s="2">
        <f t="shared" si="14"/>
        <v>1.75</v>
      </c>
      <c r="DI24" s="2">
        <v>0</v>
      </c>
      <c r="DJ24" s="2">
        <f t="shared" si="15"/>
        <v>0</v>
      </c>
      <c r="DK24" s="2">
        <f t="shared" si="16"/>
        <v>0</v>
      </c>
      <c r="DL24" s="68"/>
      <c r="DM24" s="8"/>
      <c r="DN24" s="8"/>
      <c r="DO24" s="8"/>
      <c r="DU24" s="2">
        <f t="shared" si="38"/>
        <v>6300</v>
      </c>
      <c r="DV24" s="2">
        <f t="shared" si="17"/>
        <v>1.75</v>
      </c>
      <c r="DW24" s="2">
        <v>0</v>
      </c>
      <c r="DX24" s="2">
        <f t="shared" si="18"/>
        <v>0</v>
      </c>
      <c r="DY24" s="2">
        <f t="shared" si="19"/>
        <v>0</v>
      </c>
      <c r="DZ24" s="68"/>
      <c r="EA24" s="8"/>
      <c r="EB24" s="8"/>
      <c r="EC24" s="8"/>
      <c r="ED24">
        <f t="shared" si="20"/>
        <v>0</v>
      </c>
      <c r="EE24">
        <f t="shared" si="21"/>
        <v>0</v>
      </c>
      <c r="EN24" s="2">
        <f t="shared" si="39"/>
        <v>6300</v>
      </c>
      <c r="EO24" s="2">
        <f t="shared" si="22"/>
        <v>1.75</v>
      </c>
      <c r="EP24" s="2">
        <v>0</v>
      </c>
      <c r="EQ24" s="2">
        <f t="shared" si="23"/>
        <v>0</v>
      </c>
      <c r="ER24" s="2">
        <f t="shared" si="24"/>
        <v>0</v>
      </c>
      <c r="ES24" s="68"/>
      <c r="ET24" s="8"/>
      <c r="EU24" s="8"/>
      <c r="EV24" s="8"/>
      <c r="FE24" s="2">
        <f t="shared" si="40"/>
        <v>6300</v>
      </c>
      <c r="FF24" s="2">
        <f t="shared" si="25"/>
        <v>1.75</v>
      </c>
      <c r="FG24" s="2">
        <v>0</v>
      </c>
      <c r="FH24" s="2">
        <f t="shared" si="26"/>
        <v>0</v>
      </c>
      <c r="FI24" s="2">
        <f t="shared" si="27"/>
        <v>0</v>
      </c>
      <c r="FJ24" s="68"/>
      <c r="FK24" s="8"/>
      <c r="FL24" s="8"/>
      <c r="FM24" s="8"/>
      <c r="FR24" s="2">
        <f t="shared" si="41"/>
        <v>6300</v>
      </c>
      <c r="FS24" s="2">
        <f t="shared" si="28"/>
        <v>1.75</v>
      </c>
      <c r="FT24" s="2">
        <v>0</v>
      </c>
      <c r="FU24" s="2">
        <f t="shared" si="29"/>
        <v>0</v>
      </c>
      <c r="FV24" s="2">
        <f t="shared" si="30"/>
        <v>0</v>
      </c>
      <c r="FW24" s="68"/>
      <c r="FX24" s="8"/>
      <c r="FY24" s="8"/>
      <c r="FZ24" s="8"/>
      <c r="GA24">
        <f t="shared" si="31"/>
        <v>0</v>
      </c>
      <c r="GB24">
        <f t="shared" si="32"/>
        <v>0</v>
      </c>
      <c r="GC24" s="8"/>
      <c r="GD24" s="8"/>
      <c r="GE24" s="8"/>
      <c r="GF24" s="8"/>
      <c r="GG24" s="9"/>
      <c r="GH24" s="9"/>
      <c r="GM24" s="3"/>
      <c r="GN24" s="3"/>
      <c r="GS24" s="3"/>
      <c r="GT24" s="3"/>
    </row>
    <row r="25" spans="1:202" x14ac:dyDescent="0.25">
      <c r="A25" s="59"/>
      <c r="B25" s="59"/>
      <c r="C25" s="59"/>
      <c r="D25" s="59"/>
      <c r="E25" s="59"/>
      <c r="F25" s="4"/>
      <c r="G25" s="59"/>
      <c r="O25" s="59"/>
      <c r="P25" s="59"/>
      <c r="Q25" s="59"/>
      <c r="R25" s="59"/>
      <c r="S25" s="59"/>
      <c r="T25" s="59"/>
      <c r="U25" s="4"/>
      <c r="V25" s="59"/>
      <c r="AB25" s="3"/>
      <c r="AC25" s="3"/>
      <c r="AE25" s="80"/>
      <c r="AF25" s="80"/>
      <c r="AG25" s="80"/>
      <c r="AH25" s="80"/>
      <c r="AI25" s="80"/>
      <c r="AJ25" s="80"/>
      <c r="AK25" s="80"/>
      <c r="AT25" s="3"/>
      <c r="AU25" s="3"/>
      <c r="AV25" s="3"/>
      <c r="AX25" s="2">
        <f t="shared" si="33"/>
        <v>6600</v>
      </c>
      <c r="AY25" s="2">
        <f t="shared" si="0"/>
        <v>1.8333333333333333</v>
      </c>
      <c r="AZ25" s="2">
        <v>0</v>
      </c>
      <c r="BA25" s="2">
        <f t="shared" si="1"/>
        <v>0</v>
      </c>
      <c r="BB25" s="2">
        <f t="shared" si="2"/>
        <v>0</v>
      </c>
      <c r="BC25" s="68"/>
      <c r="BD25" s="8"/>
      <c r="BE25" s="8"/>
      <c r="BL25" s="2">
        <f t="shared" si="34"/>
        <v>6600</v>
      </c>
      <c r="BM25" s="2">
        <f t="shared" si="3"/>
        <v>1.8333333333333333</v>
      </c>
      <c r="BN25" s="2">
        <v>0</v>
      </c>
      <c r="BO25" s="2">
        <f t="shared" si="4"/>
        <v>0</v>
      </c>
      <c r="BP25" s="2">
        <f t="shared" si="5"/>
        <v>0</v>
      </c>
      <c r="BQ25" s="68"/>
      <c r="BR25" s="8"/>
      <c r="BS25" s="8"/>
      <c r="BT25" s="8"/>
      <c r="BY25" s="2">
        <f t="shared" si="35"/>
        <v>6600</v>
      </c>
      <c r="BZ25" s="2">
        <f t="shared" si="6"/>
        <v>1.8333333333333333</v>
      </c>
      <c r="CA25" s="2">
        <v>0</v>
      </c>
      <c r="CB25" s="2">
        <f t="shared" si="7"/>
        <v>0</v>
      </c>
      <c r="CC25" s="2">
        <f t="shared" si="8"/>
        <v>0</v>
      </c>
      <c r="CD25" s="68"/>
      <c r="CE25" s="8"/>
      <c r="CF25" s="8"/>
      <c r="CG25" s="8"/>
      <c r="CH25">
        <f t="shared" si="9"/>
        <v>0</v>
      </c>
      <c r="CI25">
        <f t="shared" si="10"/>
        <v>0</v>
      </c>
      <c r="CN25" s="9"/>
      <c r="CO25" s="9"/>
      <c r="CP25" s="3"/>
      <c r="CQ25" s="3"/>
      <c r="CR25" s="3"/>
      <c r="CS25" s="2">
        <f t="shared" si="36"/>
        <v>6600</v>
      </c>
      <c r="CT25" s="2">
        <f t="shared" si="11"/>
        <v>1.8333333333333333</v>
      </c>
      <c r="CU25" s="2">
        <v>0</v>
      </c>
      <c r="CV25" s="2">
        <f t="shared" si="12"/>
        <v>0</v>
      </c>
      <c r="CW25" s="2">
        <f t="shared" si="13"/>
        <v>0</v>
      </c>
      <c r="CX25" s="68"/>
      <c r="CY25" s="8"/>
      <c r="CZ25" s="8"/>
      <c r="DA25" s="8"/>
      <c r="DG25" s="2">
        <f t="shared" si="37"/>
        <v>6600</v>
      </c>
      <c r="DH25" s="2">
        <f t="shared" si="14"/>
        <v>1.8333333333333333</v>
      </c>
      <c r="DI25" s="2">
        <v>0</v>
      </c>
      <c r="DJ25" s="2">
        <f t="shared" si="15"/>
        <v>0</v>
      </c>
      <c r="DK25" s="2">
        <f t="shared" si="16"/>
        <v>0</v>
      </c>
      <c r="DL25" s="68"/>
      <c r="DM25" s="8"/>
      <c r="DN25" s="8"/>
      <c r="DO25" s="8"/>
      <c r="DU25" s="2">
        <f t="shared" si="38"/>
        <v>6600</v>
      </c>
      <c r="DV25" s="2">
        <f t="shared" si="17"/>
        <v>1.8333333333333333</v>
      </c>
      <c r="DW25" s="2">
        <v>0</v>
      </c>
      <c r="DX25" s="2">
        <f t="shared" si="18"/>
        <v>0</v>
      </c>
      <c r="DY25" s="2">
        <f t="shared" si="19"/>
        <v>0</v>
      </c>
      <c r="DZ25" s="68"/>
      <c r="EA25" s="8"/>
      <c r="EB25" s="8"/>
      <c r="EC25" s="8"/>
      <c r="ED25">
        <f t="shared" si="20"/>
        <v>0</v>
      </c>
      <c r="EE25">
        <f t="shared" si="21"/>
        <v>0</v>
      </c>
      <c r="EN25" s="2">
        <f t="shared" si="39"/>
        <v>6600</v>
      </c>
      <c r="EO25" s="2">
        <f t="shared" si="22"/>
        <v>1.8333333333333333</v>
      </c>
      <c r="EP25" s="2">
        <v>0</v>
      </c>
      <c r="EQ25" s="2">
        <f t="shared" si="23"/>
        <v>0</v>
      </c>
      <c r="ER25" s="2">
        <f t="shared" si="24"/>
        <v>0</v>
      </c>
      <c r="ES25" s="68"/>
      <c r="ET25" s="8"/>
      <c r="EU25" s="8"/>
      <c r="EV25" s="8"/>
      <c r="FE25" s="2">
        <f t="shared" si="40"/>
        <v>6600</v>
      </c>
      <c r="FF25" s="2">
        <f t="shared" si="25"/>
        <v>1.8333333333333333</v>
      </c>
      <c r="FG25" s="2">
        <v>0</v>
      </c>
      <c r="FH25" s="2">
        <f t="shared" si="26"/>
        <v>0</v>
      </c>
      <c r="FI25" s="2">
        <f t="shared" si="27"/>
        <v>0</v>
      </c>
      <c r="FJ25" s="68"/>
      <c r="FK25" s="8"/>
      <c r="FL25" s="8"/>
      <c r="FM25" s="8"/>
      <c r="FR25" s="2">
        <f t="shared" si="41"/>
        <v>6600</v>
      </c>
      <c r="FS25" s="2">
        <f t="shared" si="28"/>
        <v>1.8333333333333333</v>
      </c>
      <c r="FT25" s="2">
        <v>0</v>
      </c>
      <c r="FU25" s="2">
        <f t="shared" si="29"/>
        <v>0</v>
      </c>
      <c r="FV25" s="2">
        <f t="shared" si="30"/>
        <v>0</v>
      </c>
      <c r="FW25" s="68"/>
      <c r="FX25" s="8"/>
      <c r="FY25" s="8"/>
      <c r="FZ25" s="8"/>
      <c r="GA25">
        <f t="shared" si="31"/>
        <v>0</v>
      </c>
      <c r="GB25">
        <f t="shared" si="32"/>
        <v>0</v>
      </c>
      <c r="GC25" s="8"/>
      <c r="GD25" s="8"/>
      <c r="GE25" s="8"/>
      <c r="GF25" s="8"/>
      <c r="GG25" s="9"/>
      <c r="GH25" s="9"/>
      <c r="GM25" s="3"/>
      <c r="GN25" s="3"/>
      <c r="GS25" s="3"/>
      <c r="GT25" s="3"/>
    </row>
    <row r="26" spans="1:202" x14ac:dyDescent="0.25">
      <c r="A26" s="59"/>
      <c r="B26" s="59"/>
      <c r="C26" s="59"/>
      <c r="D26" s="59"/>
      <c r="E26" s="59"/>
      <c r="F26" s="4"/>
      <c r="G26" s="59"/>
      <c r="O26" s="59"/>
      <c r="P26" s="59"/>
      <c r="Q26" s="59"/>
      <c r="R26" s="59"/>
      <c r="S26" s="59"/>
      <c r="T26" s="59"/>
      <c r="U26" s="4"/>
      <c r="V26" s="59"/>
      <c r="AB26" s="3"/>
      <c r="AC26" s="3"/>
      <c r="AE26" s="80"/>
      <c r="AF26" s="80"/>
      <c r="AG26" s="80"/>
      <c r="AH26" s="80"/>
      <c r="AI26" s="80"/>
      <c r="AJ26" s="80"/>
      <c r="AK26" s="80"/>
      <c r="AT26" s="3"/>
      <c r="AU26" s="3"/>
      <c r="AV26" s="3"/>
      <c r="AX26" s="2">
        <f t="shared" si="33"/>
        <v>6900</v>
      </c>
      <c r="AY26" s="2">
        <f t="shared" si="0"/>
        <v>1.9166666666666667</v>
      </c>
      <c r="AZ26" s="2">
        <v>0</v>
      </c>
      <c r="BA26" s="2">
        <f t="shared" si="1"/>
        <v>0</v>
      </c>
      <c r="BB26" s="2">
        <f t="shared" si="2"/>
        <v>0</v>
      </c>
      <c r="BC26" s="68"/>
      <c r="BD26" s="8"/>
      <c r="BE26" s="8"/>
      <c r="BL26" s="2">
        <f t="shared" si="34"/>
        <v>6900</v>
      </c>
      <c r="BM26" s="2">
        <f t="shared" si="3"/>
        <v>1.9166666666666667</v>
      </c>
      <c r="BN26" s="2">
        <v>0</v>
      </c>
      <c r="BO26" s="2">
        <f t="shared" si="4"/>
        <v>0</v>
      </c>
      <c r="BP26" s="2">
        <f t="shared" si="5"/>
        <v>0</v>
      </c>
      <c r="BQ26" s="68"/>
      <c r="BR26" s="8"/>
      <c r="BS26" s="8"/>
      <c r="BT26" s="8"/>
      <c r="BY26" s="2">
        <f t="shared" si="35"/>
        <v>6900</v>
      </c>
      <c r="BZ26" s="2">
        <f t="shared" si="6"/>
        <v>1.9166666666666667</v>
      </c>
      <c r="CA26" s="2">
        <v>0</v>
      </c>
      <c r="CB26" s="2">
        <f t="shared" si="7"/>
        <v>0</v>
      </c>
      <c r="CC26" s="2">
        <f t="shared" si="8"/>
        <v>0</v>
      </c>
      <c r="CD26" s="68"/>
      <c r="CE26" s="8"/>
      <c r="CF26" s="8"/>
      <c r="CG26" s="8"/>
      <c r="CH26">
        <f t="shared" si="9"/>
        <v>0</v>
      </c>
      <c r="CI26">
        <f t="shared" si="10"/>
        <v>0</v>
      </c>
      <c r="CN26" s="9"/>
      <c r="CO26" s="9"/>
      <c r="CP26" s="3"/>
      <c r="CQ26" s="3"/>
      <c r="CR26" s="3"/>
      <c r="CS26" s="2">
        <f t="shared" si="36"/>
        <v>6900</v>
      </c>
      <c r="CT26" s="2">
        <f t="shared" si="11"/>
        <v>1.9166666666666667</v>
      </c>
      <c r="CU26" s="2">
        <v>0</v>
      </c>
      <c r="CV26" s="2">
        <f t="shared" si="12"/>
        <v>0</v>
      </c>
      <c r="CW26" s="2">
        <f t="shared" si="13"/>
        <v>0</v>
      </c>
      <c r="CX26" s="68"/>
      <c r="CY26" s="8"/>
      <c r="CZ26" s="8"/>
      <c r="DA26" s="8"/>
      <c r="DG26" s="2">
        <f t="shared" si="37"/>
        <v>6900</v>
      </c>
      <c r="DH26" s="2">
        <f t="shared" si="14"/>
        <v>1.9166666666666667</v>
      </c>
      <c r="DI26" s="2">
        <v>0</v>
      </c>
      <c r="DJ26" s="2">
        <f t="shared" si="15"/>
        <v>0</v>
      </c>
      <c r="DK26" s="2">
        <f t="shared" si="16"/>
        <v>0</v>
      </c>
      <c r="DL26" s="68"/>
      <c r="DM26" s="8"/>
      <c r="DN26" s="8"/>
      <c r="DO26" s="8"/>
      <c r="DU26" s="2">
        <f t="shared" si="38"/>
        <v>6900</v>
      </c>
      <c r="DV26" s="2">
        <f t="shared" si="17"/>
        <v>1.9166666666666667</v>
      </c>
      <c r="DW26" s="2">
        <v>0</v>
      </c>
      <c r="DX26" s="2">
        <f t="shared" si="18"/>
        <v>0</v>
      </c>
      <c r="DY26" s="2">
        <f t="shared" si="19"/>
        <v>0</v>
      </c>
      <c r="DZ26" s="68"/>
      <c r="EA26" s="8"/>
      <c r="EB26" s="8"/>
      <c r="EC26" s="8"/>
      <c r="ED26">
        <f t="shared" si="20"/>
        <v>0</v>
      </c>
      <c r="EE26">
        <f t="shared" si="21"/>
        <v>0</v>
      </c>
      <c r="EN26" s="2">
        <f t="shared" si="39"/>
        <v>6900</v>
      </c>
      <c r="EO26" s="2">
        <f t="shared" si="22"/>
        <v>1.9166666666666667</v>
      </c>
      <c r="EP26" s="2">
        <v>0</v>
      </c>
      <c r="EQ26" s="2">
        <f t="shared" si="23"/>
        <v>0</v>
      </c>
      <c r="ER26" s="2">
        <f t="shared" si="24"/>
        <v>0</v>
      </c>
      <c r="ES26" s="68"/>
      <c r="ET26" s="8"/>
      <c r="EU26" s="8"/>
      <c r="EV26" s="8"/>
      <c r="FE26" s="2">
        <f t="shared" si="40"/>
        <v>6900</v>
      </c>
      <c r="FF26" s="2">
        <f t="shared" si="25"/>
        <v>1.9166666666666667</v>
      </c>
      <c r="FG26" s="2">
        <v>0</v>
      </c>
      <c r="FH26" s="2">
        <f t="shared" si="26"/>
        <v>0</v>
      </c>
      <c r="FI26" s="2">
        <f t="shared" si="27"/>
        <v>0</v>
      </c>
      <c r="FJ26" s="68"/>
      <c r="FK26" s="8"/>
      <c r="FL26" s="8"/>
      <c r="FM26" s="8"/>
      <c r="FR26" s="2">
        <f t="shared" si="41"/>
        <v>6900</v>
      </c>
      <c r="FS26" s="2">
        <f t="shared" si="28"/>
        <v>1.9166666666666667</v>
      </c>
      <c r="FT26" s="2">
        <v>0</v>
      </c>
      <c r="FU26" s="2">
        <f t="shared" si="29"/>
        <v>0</v>
      </c>
      <c r="FV26" s="2">
        <f t="shared" si="30"/>
        <v>0</v>
      </c>
      <c r="FW26" s="68"/>
      <c r="FX26" s="8"/>
      <c r="FY26" s="8"/>
      <c r="FZ26" s="8"/>
      <c r="GA26">
        <f t="shared" si="31"/>
        <v>0</v>
      </c>
      <c r="GB26">
        <f t="shared" si="32"/>
        <v>0</v>
      </c>
      <c r="GC26" s="8"/>
      <c r="GD26" s="8"/>
      <c r="GE26" s="8"/>
      <c r="GF26" s="8"/>
      <c r="GG26" s="9"/>
      <c r="GH26" s="9"/>
      <c r="GM26" s="3"/>
      <c r="GN26" s="3"/>
      <c r="GS26" s="3"/>
      <c r="GT26" s="3"/>
    </row>
    <row r="27" spans="1:202" x14ac:dyDescent="0.25">
      <c r="A27" s="59"/>
      <c r="B27" s="59"/>
      <c r="C27" s="59"/>
      <c r="D27" s="59"/>
      <c r="E27" s="59"/>
      <c r="F27" s="4"/>
      <c r="G27" s="59"/>
      <c r="O27" s="59"/>
      <c r="P27" s="59"/>
      <c r="Q27" s="59"/>
      <c r="R27" s="59"/>
      <c r="S27" s="59"/>
      <c r="T27" s="59"/>
      <c r="U27" s="4"/>
      <c r="V27" s="59"/>
      <c r="AB27" s="3"/>
      <c r="AC27" s="3"/>
      <c r="AE27" s="80"/>
      <c r="AF27" s="80"/>
      <c r="AG27" s="80"/>
      <c r="AH27" s="80"/>
      <c r="AI27" s="80"/>
      <c r="AJ27" s="80"/>
      <c r="AK27" s="80"/>
      <c r="AT27" s="3"/>
      <c r="AU27" s="3"/>
      <c r="AV27" s="3"/>
      <c r="AX27" s="2">
        <f t="shared" si="33"/>
        <v>7200</v>
      </c>
      <c r="AY27" s="2">
        <f t="shared" si="0"/>
        <v>2</v>
      </c>
      <c r="AZ27" s="2">
        <v>0</v>
      </c>
      <c r="BA27" s="2">
        <f t="shared" si="1"/>
        <v>0</v>
      </c>
      <c r="BB27" s="2">
        <f t="shared" si="2"/>
        <v>0</v>
      </c>
      <c r="BC27" s="69"/>
      <c r="BD27" s="8"/>
      <c r="BE27" s="8"/>
      <c r="BL27" s="2">
        <f t="shared" si="34"/>
        <v>7200</v>
      </c>
      <c r="BM27" s="2">
        <f t="shared" si="3"/>
        <v>2</v>
      </c>
      <c r="BN27" s="2">
        <v>0</v>
      </c>
      <c r="BO27" s="2">
        <f t="shared" si="4"/>
        <v>0</v>
      </c>
      <c r="BP27" s="2">
        <f t="shared" si="5"/>
        <v>0</v>
      </c>
      <c r="BQ27" s="69"/>
      <c r="BR27" s="8"/>
      <c r="BS27" s="8"/>
      <c r="BT27" s="8"/>
      <c r="BY27" s="2">
        <f t="shared" si="35"/>
        <v>7200</v>
      </c>
      <c r="BZ27" s="2">
        <f t="shared" si="6"/>
        <v>2</v>
      </c>
      <c r="CA27" s="2">
        <v>0</v>
      </c>
      <c r="CB27" s="2">
        <f t="shared" si="7"/>
        <v>0</v>
      </c>
      <c r="CC27" s="2">
        <f t="shared" si="8"/>
        <v>0</v>
      </c>
      <c r="CD27" s="69"/>
      <c r="CE27" s="8"/>
      <c r="CF27" s="8"/>
      <c r="CG27" s="8"/>
      <c r="CH27">
        <f t="shared" si="9"/>
        <v>0</v>
      </c>
      <c r="CI27">
        <f t="shared" si="10"/>
        <v>0</v>
      </c>
      <c r="CN27" s="9"/>
      <c r="CO27" s="9"/>
      <c r="CP27" s="3"/>
      <c r="CQ27" s="3"/>
      <c r="CR27" s="3"/>
      <c r="CS27" s="2">
        <f t="shared" si="36"/>
        <v>7200</v>
      </c>
      <c r="CT27" s="2">
        <f t="shared" si="11"/>
        <v>2</v>
      </c>
      <c r="CU27" s="2">
        <v>0</v>
      </c>
      <c r="CV27" s="2">
        <f t="shared" si="12"/>
        <v>0</v>
      </c>
      <c r="CW27" s="2">
        <f t="shared" si="13"/>
        <v>0</v>
      </c>
      <c r="CX27" s="69"/>
      <c r="CY27" s="8"/>
      <c r="CZ27" s="8"/>
      <c r="DA27" s="8"/>
      <c r="DG27" s="2">
        <f t="shared" si="37"/>
        <v>7200</v>
      </c>
      <c r="DH27" s="2">
        <f t="shared" si="14"/>
        <v>2</v>
      </c>
      <c r="DI27" s="2">
        <v>0</v>
      </c>
      <c r="DJ27" s="2">
        <f t="shared" si="15"/>
        <v>0</v>
      </c>
      <c r="DK27" s="2">
        <f t="shared" si="16"/>
        <v>0</v>
      </c>
      <c r="DL27" s="69"/>
      <c r="DM27" s="8"/>
      <c r="DN27" s="8"/>
      <c r="DO27" s="8"/>
      <c r="DU27" s="2">
        <f t="shared" si="38"/>
        <v>7200</v>
      </c>
      <c r="DV27" s="2">
        <f t="shared" si="17"/>
        <v>2</v>
      </c>
      <c r="DW27" s="2">
        <v>0</v>
      </c>
      <c r="DX27" s="2">
        <f t="shared" si="18"/>
        <v>0</v>
      </c>
      <c r="DY27" s="2">
        <f t="shared" si="19"/>
        <v>0</v>
      </c>
      <c r="DZ27" s="69"/>
      <c r="EA27" s="8"/>
      <c r="EB27" s="8"/>
      <c r="EC27" s="8"/>
      <c r="ED27">
        <f t="shared" si="20"/>
        <v>0</v>
      </c>
      <c r="EE27">
        <f t="shared" si="21"/>
        <v>0</v>
      </c>
      <c r="EN27" s="2">
        <f t="shared" si="39"/>
        <v>7200</v>
      </c>
      <c r="EO27" s="2">
        <f t="shared" si="22"/>
        <v>2</v>
      </c>
      <c r="EP27" s="2">
        <v>0</v>
      </c>
      <c r="EQ27" s="2">
        <f t="shared" si="23"/>
        <v>0</v>
      </c>
      <c r="ER27" s="2">
        <f t="shared" si="24"/>
        <v>0</v>
      </c>
      <c r="ES27" s="69"/>
      <c r="ET27" s="8"/>
      <c r="EU27" s="8"/>
      <c r="EV27" s="8"/>
      <c r="FE27" s="2">
        <f t="shared" si="40"/>
        <v>7200</v>
      </c>
      <c r="FF27" s="2">
        <f t="shared" si="25"/>
        <v>2</v>
      </c>
      <c r="FG27" s="2">
        <v>0</v>
      </c>
      <c r="FH27" s="2">
        <f t="shared" si="26"/>
        <v>0</v>
      </c>
      <c r="FI27" s="2">
        <f t="shared" si="27"/>
        <v>0</v>
      </c>
      <c r="FJ27" s="69"/>
      <c r="FK27" s="8"/>
      <c r="FL27" s="8"/>
      <c r="FM27" s="8"/>
      <c r="FR27" s="2">
        <f t="shared" si="41"/>
        <v>7200</v>
      </c>
      <c r="FS27" s="2">
        <f t="shared" si="28"/>
        <v>2</v>
      </c>
      <c r="FT27" s="2">
        <v>0</v>
      </c>
      <c r="FU27" s="2">
        <f t="shared" si="29"/>
        <v>0</v>
      </c>
      <c r="FV27" s="2">
        <f t="shared" si="30"/>
        <v>0</v>
      </c>
      <c r="FW27" s="69"/>
      <c r="FX27" s="8"/>
      <c r="FY27" s="8"/>
      <c r="FZ27" s="8"/>
      <c r="GA27">
        <f t="shared" si="31"/>
        <v>0</v>
      </c>
      <c r="GB27">
        <f t="shared" si="32"/>
        <v>0</v>
      </c>
      <c r="GC27" s="8"/>
      <c r="GD27" s="8"/>
      <c r="GE27" s="8"/>
      <c r="GF27" s="8"/>
      <c r="GG27" s="9"/>
      <c r="GH27" s="9"/>
      <c r="GM27" s="3"/>
      <c r="GN27" s="3"/>
      <c r="GS27" s="3"/>
      <c r="GT27" s="3"/>
    </row>
    <row r="28" spans="1:202" ht="15" customHeight="1" x14ac:dyDescent="0.25">
      <c r="A28" s="59"/>
      <c r="B28" s="59"/>
      <c r="C28" s="59"/>
      <c r="D28" s="59"/>
      <c r="E28" s="59"/>
      <c r="F28" s="4"/>
      <c r="G28" s="59"/>
      <c r="O28" s="59"/>
      <c r="P28" s="59"/>
      <c r="Q28" s="59"/>
      <c r="R28" s="59"/>
      <c r="S28" s="59"/>
      <c r="T28" s="59"/>
      <c r="U28" s="4"/>
      <c r="V28" s="59"/>
      <c r="AB28" s="3"/>
      <c r="AC28" s="3"/>
      <c r="AE28" s="80"/>
      <c r="AF28" s="80"/>
      <c r="AG28" s="80"/>
      <c r="AH28" s="80"/>
      <c r="AI28" s="80"/>
      <c r="AJ28" s="80"/>
      <c r="AK28" s="80"/>
      <c r="AT28" s="3"/>
      <c r="AU28" s="3"/>
      <c r="AV28" s="3"/>
      <c r="AX28" s="2">
        <f t="shared" si="33"/>
        <v>7500</v>
      </c>
      <c r="AY28" s="2">
        <f t="shared" si="0"/>
        <v>2.0833333333333335</v>
      </c>
      <c r="AZ28" s="2">
        <v>0.1</v>
      </c>
      <c r="BA28" s="2">
        <f t="shared" si="1"/>
        <v>1E-4</v>
      </c>
      <c r="BB28" s="2">
        <f t="shared" si="2"/>
        <v>1.11732290504581</v>
      </c>
      <c r="BC28" s="63" t="s">
        <v>5</v>
      </c>
      <c r="BD28" s="8"/>
      <c r="BE28" s="8"/>
      <c r="BL28" s="2">
        <f t="shared" si="34"/>
        <v>7500</v>
      </c>
      <c r="BM28" s="2">
        <f t="shared" si="3"/>
        <v>2.0833333333333335</v>
      </c>
      <c r="BN28" s="2">
        <v>0.1</v>
      </c>
      <c r="BO28" s="2">
        <f t="shared" si="4"/>
        <v>1E-4</v>
      </c>
      <c r="BP28" s="2">
        <f t="shared" si="5"/>
        <v>1.11732290504581</v>
      </c>
      <c r="BQ28" s="63" t="s">
        <v>5</v>
      </c>
      <c r="BR28" s="8"/>
      <c r="BS28" s="8"/>
      <c r="BT28" s="8"/>
      <c r="BY28" s="2">
        <f t="shared" si="35"/>
        <v>7500</v>
      </c>
      <c r="BZ28" s="2">
        <f t="shared" si="6"/>
        <v>2.0833333333333335</v>
      </c>
      <c r="CA28" s="2">
        <v>0.1</v>
      </c>
      <c r="CB28" s="2">
        <f t="shared" si="7"/>
        <v>1E-4</v>
      </c>
      <c r="CC28" s="2">
        <f t="shared" si="8"/>
        <v>1.11732290504581</v>
      </c>
      <c r="CD28" s="63" t="s">
        <v>5</v>
      </c>
      <c r="CE28" s="8"/>
      <c r="CF28" s="8"/>
      <c r="CG28" s="8"/>
      <c r="CH28">
        <f t="shared" si="9"/>
        <v>1.11732290504581</v>
      </c>
      <c r="CI28">
        <f t="shared" si="10"/>
        <v>0</v>
      </c>
      <c r="CN28" s="9"/>
      <c r="CO28" s="9"/>
      <c r="CP28" s="3"/>
      <c r="CQ28" s="3"/>
      <c r="CR28" s="3"/>
      <c r="CS28" s="2">
        <f t="shared" si="36"/>
        <v>7500</v>
      </c>
      <c r="CT28" s="2">
        <f t="shared" si="11"/>
        <v>2.0833333333333335</v>
      </c>
      <c r="CU28" s="2">
        <v>0</v>
      </c>
      <c r="CV28" s="2">
        <f t="shared" si="12"/>
        <v>0</v>
      </c>
      <c r="CW28" s="2">
        <f t="shared" si="13"/>
        <v>0</v>
      </c>
      <c r="CX28" s="63" t="s">
        <v>5</v>
      </c>
      <c r="CY28" s="8"/>
      <c r="CZ28" s="8"/>
      <c r="DA28" s="8"/>
      <c r="DG28" s="2">
        <f t="shared" si="37"/>
        <v>7500</v>
      </c>
      <c r="DH28" s="2">
        <f t="shared" si="14"/>
        <v>2.0833333333333335</v>
      </c>
      <c r="DI28" s="2">
        <v>0</v>
      </c>
      <c r="DJ28" s="2">
        <f t="shared" si="15"/>
        <v>0</v>
      </c>
      <c r="DK28" s="2">
        <f t="shared" si="16"/>
        <v>0</v>
      </c>
      <c r="DL28" s="63" t="s">
        <v>5</v>
      </c>
      <c r="DM28" s="8"/>
      <c r="DN28" s="8"/>
      <c r="DO28" s="8"/>
      <c r="DU28" s="2">
        <f t="shared" si="38"/>
        <v>7500</v>
      </c>
      <c r="DV28" s="2">
        <f t="shared" si="17"/>
        <v>2.0833333333333335</v>
      </c>
      <c r="DW28" s="2">
        <v>0</v>
      </c>
      <c r="DX28" s="2">
        <f t="shared" si="18"/>
        <v>0</v>
      </c>
      <c r="DY28" s="2">
        <f t="shared" si="19"/>
        <v>0</v>
      </c>
      <c r="DZ28" s="63" t="s">
        <v>5</v>
      </c>
      <c r="EA28" s="8"/>
      <c r="EB28" s="8"/>
      <c r="EC28" s="8"/>
      <c r="ED28">
        <f t="shared" si="20"/>
        <v>0</v>
      </c>
      <c r="EE28">
        <f t="shared" si="21"/>
        <v>0</v>
      </c>
      <c r="EN28" s="2">
        <f t="shared" si="39"/>
        <v>7500</v>
      </c>
      <c r="EO28" s="2">
        <f t="shared" si="22"/>
        <v>2.0833333333333335</v>
      </c>
      <c r="EP28" s="2">
        <v>0</v>
      </c>
      <c r="EQ28" s="2">
        <f t="shared" si="23"/>
        <v>0</v>
      </c>
      <c r="ER28" s="2">
        <f t="shared" si="24"/>
        <v>0</v>
      </c>
      <c r="ES28" s="63" t="s">
        <v>5</v>
      </c>
      <c r="ET28" s="8"/>
      <c r="EU28" s="8"/>
      <c r="EV28" s="8"/>
      <c r="FE28" s="2">
        <f t="shared" si="40"/>
        <v>7500</v>
      </c>
      <c r="FF28" s="2">
        <f t="shared" si="25"/>
        <v>2.0833333333333335</v>
      </c>
      <c r="FG28" s="2">
        <v>0</v>
      </c>
      <c r="FH28" s="2">
        <f t="shared" si="26"/>
        <v>0</v>
      </c>
      <c r="FI28" s="2">
        <f t="shared" si="27"/>
        <v>0</v>
      </c>
      <c r="FJ28" s="63" t="s">
        <v>5</v>
      </c>
      <c r="FK28" s="8"/>
      <c r="FL28" s="8"/>
      <c r="FM28" s="8"/>
      <c r="FR28" s="2">
        <f t="shared" si="41"/>
        <v>7500</v>
      </c>
      <c r="FS28" s="2">
        <f t="shared" si="28"/>
        <v>2.0833333333333335</v>
      </c>
      <c r="FT28" s="2">
        <v>0</v>
      </c>
      <c r="FU28" s="2">
        <f t="shared" si="29"/>
        <v>0</v>
      </c>
      <c r="FV28" s="2">
        <f t="shared" si="30"/>
        <v>0</v>
      </c>
      <c r="FW28" s="63" t="s">
        <v>5</v>
      </c>
      <c r="FX28" s="8"/>
      <c r="FY28" s="8"/>
      <c r="FZ28" s="8"/>
      <c r="GA28">
        <f t="shared" si="31"/>
        <v>0</v>
      </c>
      <c r="GB28">
        <f t="shared" si="32"/>
        <v>0</v>
      </c>
      <c r="GC28" s="8"/>
      <c r="GD28" s="8"/>
      <c r="GE28" s="8"/>
      <c r="GF28" s="8"/>
      <c r="GG28" s="9"/>
      <c r="GH28" s="9"/>
      <c r="GM28" s="3"/>
      <c r="GN28" s="3"/>
      <c r="GS28" s="3"/>
      <c r="GT28" s="3"/>
    </row>
    <row r="29" spans="1:202" x14ac:dyDescent="0.25">
      <c r="A29" s="59"/>
      <c r="B29" s="59"/>
      <c r="C29" s="59"/>
      <c r="D29" s="59"/>
      <c r="E29" s="59"/>
      <c r="F29" s="4"/>
      <c r="G29" s="59"/>
      <c r="O29" s="59"/>
      <c r="P29" s="59"/>
      <c r="Q29" s="59"/>
      <c r="R29" s="59"/>
      <c r="S29" s="59"/>
      <c r="T29" s="59"/>
      <c r="U29" s="4"/>
      <c r="V29" s="59"/>
      <c r="AB29" s="3"/>
      <c r="AC29" s="3"/>
      <c r="AE29" s="80"/>
      <c r="AF29" s="80"/>
      <c r="AG29" s="80"/>
      <c r="AH29" s="80"/>
      <c r="AI29" s="80"/>
      <c r="AJ29" s="80"/>
      <c r="AK29" s="80"/>
      <c r="AT29" s="3"/>
      <c r="AU29" s="3"/>
      <c r="AV29" s="3"/>
      <c r="AX29" s="2">
        <f t="shared" si="33"/>
        <v>7800</v>
      </c>
      <c r="AY29" s="2">
        <f t="shared" si="0"/>
        <v>2.1666666666666665</v>
      </c>
      <c r="AZ29" s="2">
        <v>0.1</v>
      </c>
      <c r="BA29" s="2">
        <f t="shared" si="1"/>
        <v>1E-4</v>
      </c>
      <c r="BB29" s="2">
        <f t="shared" si="2"/>
        <v>1.11732290504581</v>
      </c>
      <c r="BC29" s="64"/>
      <c r="BD29" s="8"/>
      <c r="BE29" s="8"/>
      <c r="BL29" s="2">
        <f t="shared" si="34"/>
        <v>7800</v>
      </c>
      <c r="BM29" s="2">
        <f t="shared" si="3"/>
        <v>2.1666666666666665</v>
      </c>
      <c r="BN29" s="2">
        <v>0.2</v>
      </c>
      <c r="BO29" s="2">
        <f t="shared" si="4"/>
        <v>2.0000000000000001E-4</v>
      </c>
      <c r="BP29" s="2">
        <f t="shared" si="5"/>
        <v>2.23464581009162</v>
      </c>
      <c r="BQ29" s="64"/>
      <c r="BR29" s="8"/>
      <c r="BS29" s="8"/>
      <c r="BT29" s="8"/>
      <c r="BY29" s="2">
        <f t="shared" si="35"/>
        <v>7800</v>
      </c>
      <c r="BZ29" s="2">
        <f t="shared" si="6"/>
        <v>2.1666666666666665</v>
      </c>
      <c r="CA29" s="2">
        <v>0.2</v>
      </c>
      <c r="CB29" s="2">
        <f t="shared" si="7"/>
        <v>2.0000000000000001E-4</v>
      </c>
      <c r="CC29" s="2">
        <f t="shared" si="8"/>
        <v>2.23464581009162</v>
      </c>
      <c r="CD29" s="64"/>
      <c r="CE29" s="8"/>
      <c r="CF29" s="8"/>
      <c r="CG29" s="8"/>
      <c r="CH29">
        <f t="shared" si="9"/>
        <v>1.8622048417430168</v>
      </c>
      <c r="CI29">
        <f t="shared" si="10"/>
        <v>0.52671106862196249</v>
      </c>
      <c r="CN29" s="9"/>
      <c r="CO29" s="9"/>
      <c r="CP29" s="3"/>
      <c r="CQ29" s="3"/>
      <c r="CR29" s="3"/>
      <c r="CS29" s="2">
        <f t="shared" si="36"/>
        <v>7800</v>
      </c>
      <c r="CT29" s="2">
        <f t="shared" si="11"/>
        <v>2.1666666666666665</v>
      </c>
      <c r="CU29" s="2">
        <v>0.1</v>
      </c>
      <c r="CV29" s="2">
        <f t="shared" si="12"/>
        <v>1E-4</v>
      </c>
      <c r="CW29" s="2">
        <f t="shared" si="13"/>
        <v>1.11732290504581</v>
      </c>
      <c r="CX29" s="64"/>
      <c r="CY29" s="8"/>
      <c r="CZ29" s="8"/>
      <c r="DA29" s="8"/>
      <c r="DG29" s="2">
        <f t="shared" si="37"/>
        <v>7800</v>
      </c>
      <c r="DH29" s="2">
        <f t="shared" si="14"/>
        <v>2.1666666666666665</v>
      </c>
      <c r="DI29" s="2">
        <v>0.1</v>
      </c>
      <c r="DJ29" s="2">
        <f t="shared" si="15"/>
        <v>1E-4</v>
      </c>
      <c r="DK29" s="2">
        <f t="shared" si="16"/>
        <v>1.11732290504581</v>
      </c>
      <c r="DL29" s="64"/>
      <c r="DM29" s="8"/>
      <c r="DN29" s="8"/>
      <c r="DO29" s="8"/>
      <c r="DU29" s="2">
        <f t="shared" si="38"/>
        <v>7800</v>
      </c>
      <c r="DV29" s="2">
        <f t="shared" si="17"/>
        <v>2.1666666666666665</v>
      </c>
      <c r="DW29" s="2">
        <v>0.1</v>
      </c>
      <c r="DX29" s="2">
        <f t="shared" si="18"/>
        <v>1E-4</v>
      </c>
      <c r="DY29" s="2">
        <f t="shared" si="19"/>
        <v>1.11732290504581</v>
      </c>
      <c r="DZ29" s="64"/>
      <c r="EA29" s="8"/>
      <c r="EB29" s="8"/>
      <c r="EC29" s="8"/>
      <c r="ED29">
        <f t="shared" si="20"/>
        <v>1.11732290504581</v>
      </c>
      <c r="EE29">
        <f t="shared" si="21"/>
        <v>0</v>
      </c>
      <c r="EN29" s="2">
        <f t="shared" si="39"/>
        <v>7800</v>
      </c>
      <c r="EO29" s="2">
        <f t="shared" si="22"/>
        <v>2.1666666666666665</v>
      </c>
      <c r="EP29" s="2">
        <v>0</v>
      </c>
      <c r="EQ29" s="2">
        <f t="shared" si="23"/>
        <v>0</v>
      </c>
      <c r="ER29" s="2">
        <f t="shared" si="24"/>
        <v>0</v>
      </c>
      <c r="ES29" s="64"/>
      <c r="ET29" s="8"/>
      <c r="EU29" s="8"/>
      <c r="EV29" s="8"/>
      <c r="FE29" s="2">
        <f t="shared" si="40"/>
        <v>7800</v>
      </c>
      <c r="FF29" s="2">
        <f t="shared" si="25"/>
        <v>2.1666666666666665</v>
      </c>
      <c r="FG29" s="2">
        <v>0</v>
      </c>
      <c r="FH29" s="2">
        <f t="shared" si="26"/>
        <v>0</v>
      </c>
      <c r="FI29" s="2">
        <f t="shared" si="27"/>
        <v>0</v>
      </c>
      <c r="FJ29" s="64"/>
      <c r="FK29" s="8"/>
      <c r="FL29" s="8"/>
      <c r="FM29" s="8"/>
      <c r="FR29" s="2">
        <f t="shared" si="41"/>
        <v>7800</v>
      </c>
      <c r="FS29" s="2">
        <f t="shared" si="28"/>
        <v>2.1666666666666665</v>
      </c>
      <c r="FT29" s="2">
        <v>0</v>
      </c>
      <c r="FU29" s="2">
        <f t="shared" si="29"/>
        <v>0</v>
      </c>
      <c r="FV29" s="2">
        <f t="shared" si="30"/>
        <v>0</v>
      </c>
      <c r="FW29" s="64"/>
      <c r="FX29" s="8"/>
      <c r="FY29" s="8"/>
      <c r="FZ29" s="8"/>
      <c r="GA29">
        <f t="shared" si="31"/>
        <v>0</v>
      </c>
      <c r="GB29">
        <f t="shared" si="32"/>
        <v>0</v>
      </c>
      <c r="GC29" s="8"/>
      <c r="GD29" s="8"/>
      <c r="GE29" s="8"/>
      <c r="GF29" s="8"/>
      <c r="GG29" s="9"/>
      <c r="GH29" s="9"/>
      <c r="GM29" s="3"/>
      <c r="GN29" s="3"/>
      <c r="GS29" s="3"/>
      <c r="GT29" s="3"/>
    </row>
    <row r="30" spans="1:202" x14ac:dyDescent="0.25">
      <c r="A30" s="59"/>
      <c r="B30" s="59"/>
      <c r="C30" s="59"/>
      <c r="D30" s="59"/>
      <c r="E30" s="59"/>
      <c r="F30" s="4"/>
      <c r="G30" s="59"/>
      <c r="O30" s="59"/>
      <c r="P30" s="59"/>
      <c r="Q30" s="59"/>
      <c r="R30" s="59"/>
      <c r="S30" s="59"/>
      <c r="T30" s="59"/>
      <c r="U30" s="4"/>
      <c r="V30" s="59"/>
      <c r="AB30" s="3"/>
      <c r="AC30" s="3"/>
      <c r="AE30" s="80"/>
      <c r="AF30" s="80"/>
      <c r="AG30" s="80"/>
      <c r="AH30" s="80"/>
      <c r="AI30" s="80"/>
      <c r="AJ30" s="80"/>
      <c r="AK30" s="80"/>
      <c r="AT30" s="3"/>
      <c r="AU30" s="3"/>
      <c r="AV30" s="3"/>
      <c r="AX30" s="2">
        <f t="shared" si="33"/>
        <v>8100</v>
      </c>
      <c r="AY30" s="2">
        <f t="shared" si="0"/>
        <v>2.25</v>
      </c>
      <c r="AZ30" s="2">
        <v>0.2</v>
      </c>
      <c r="BA30" s="2">
        <f t="shared" si="1"/>
        <v>2.0000000000000001E-4</v>
      </c>
      <c r="BB30" s="2">
        <f t="shared" si="2"/>
        <v>2.23464581009162</v>
      </c>
      <c r="BC30" s="64"/>
      <c r="BD30" s="8"/>
      <c r="BE30" s="8"/>
      <c r="BL30" s="2">
        <f t="shared" si="34"/>
        <v>8100</v>
      </c>
      <c r="BM30" s="2">
        <f t="shared" si="3"/>
        <v>2.25</v>
      </c>
      <c r="BN30" s="2">
        <v>0.3</v>
      </c>
      <c r="BO30" s="2">
        <f t="shared" si="4"/>
        <v>2.9999999999999997E-4</v>
      </c>
      <c r="BP30" s="2">
        <f t="shared" si="5"/>
        <v>3.3519687151374296</v>
      </c>
      <c r="BQ30" s="64"/>
      <c r="BR30" s="8"/>
      <c r="BS30" s="8"/>
      <c r="BT30" s="8"/>
      <c r="BY30" s="2">
        <f t="shared" si="35"/>
        <v>8100</v>
      </c>
      <c r="BZ30" s="2">
        <f t="shared" si="6"/>
        <v>2.25</v>
      </c>
      <c r="CA30" s="2">
        <v>0.3</v>
      </c>
      <c r="CB30" s="2">
        <f t="shared" si="7"/>
        <v>2.9999999999999997E-4</v>
      </c>
      <c r="CC30" s="2">
        <f t="shared" si="8"/>
        <v>3.3519687151374296</v>
      </c>
      <c r="CD30" s="64"/>
      <c r="CE30" s="8"/>
      <c r="CF30" s="8"/>
      <c r="CG30" s="8"/>
      <c r="CH30">
        <f t="shared" si="9"/>
        <v>2.9795277467888268</v>
      </c>
      <c r="CI30">
        <f t="shared" si="10"/>
        <v>0.5267110686219606</v>
      </c>
      <c r="CN30" s="9"/>
      <c r="CO30" s="9"/>
      <c r="CP30" s="3"/>
      <c r="CQ30" s="3"/>
      <c r="CR30" s="3"/>
      <c r="CS30" s="2">
        <f t="shared" si="36"/>
        <v>8100</v>
      </c>
      <c r="CT30" s="2">
        <f t="shared" si="11"/>
        <v>2.25</v>
      </c>
      <c r="CU30" s="2">
        <v>0.1</v>
      </c>
      <c r="CV30" s="2">
        <f t="shared" si="12"/>
        <v>1E-4</v>
      </c>
      <c r="CW30" s="2">
        <f t="shared" si="13"/>
        <v>1.11732290504581</v>
      </c>
      <c r="CX30" s="64"/>
      <c r="CY30" s="8"/>
      <c r="CZ30" s="8"/>
      <c r="DA30" s="8"/>
      <c r="DG30" s="2">
        <f t="shared" si="37"/>
        <v>8100</v>
      </c>
      <c r="DH30" s="2">
        <f t="shared" si="14"/>
        <v>2.25</v>
      </c>
      <c r="DI30" s="2">
        <v>0.1</v>
      </c>
      <c r="DJ30" s="2">
        <f t="shared" si="15"/>
        <v>1E-4</v>
      </c>
      <c r="DK30" s="2">
        <f t="shared" si="16"/>
        <v>1.11732290504581</v>
      </c>
      <c r="DL30" s="64"/>
      <c r="DM30" s="8"/>
      <c r="DN30" s="8"/>
      <c r="DO30" s="8"/>
      <c r="DU30" s="2">
        <f t="shared" si="38"/>
        <v>8100</v>
      </c>
      <c r="DV30" s="2">
        <f t="shared" si="17"/>
        <v>2.25</v>
      </c>
      <c r="DW30" s="2">
        <v>0.1</v>
      </c>
      <c r="DX30" s="2">
        <f t="shared" si="18"/>
        <v>1E-4</v>
      </c>
      <c r="DY30" s="2">
        <f t="shared" si="19"/>
        <v>1.11732290504581</v>
      </c>
      <c r="DZ30" s="64"/>
      <c r="EA30" s="8"/>
      <c r="EB30" s="8"/>
      <c r="EC30" s="8"/>
      <c r="ED30">
        <f t="shared" si="20"/>
        <v>1.11732290504581</v>
      </c>
      <c r="EE30">
        <f t="shared" si="21"/>
        <v>0</v>
      </c>
      <c r="EN30" s="2">
        <f t="shared" si="39"/>
        <v>8100</v>
      </c>
      <c r="EO30" s="2">
        <f t="shared" si="22"/>
        <v>2.25</v>
      </c>
      <c r="EP30" s="2">
        <v>0</v>
      </c>
      <c r="EQ30" s="2">
        <f t="shared" si="23"/>
        <v>0</v>
      </c>
      <c r="ER30" s="2">
        <f t="shared" si="24"/>
        <v>0</v>
      </c>
      <c r="ES30" s="64"/>
      <c r="ET30" s="8"/>
      <c r="EU30" s="8"/>
      <c r="EV30" s="8"/>
      <c r="FE30" s="2">
        <f t="shared" si="40"/>
        <v>8100</v>
      </c>
      <c r="FF30" s="2">
        <f t="shared" si="25"/>
        <v>2.25</v>
      </c>
      <c r="FG30" s="2">
        <v>0</v>
      </c>
      <c r="FH30" s="2">
        <f t="shared" si="26"/>
        <v>0</v>
      </c>
      <c r="FI30" s="2">
        <f t="shared" si="27"/>
        <v>0</v>
      </c>
      <c r="FJ30" s="64"/>
      <c r="FK30" s="8"/>
      <c r="FL30" s="8"/>
      <c r="FM30" s="8"/>
      <c r="FR30" s="2">
        <f t="shared" si="41"/>
        <v>8100</v>
      </c>
      <c r="FS30" s="2">
        <f t="shared" si="28"/>
        <v>2.25</v>
      </c>
      <c r="FT30" s="2">
        <v>0</v>
      </c>
      <c r="FU30" s="2">
        <f t="shared" si="29"/>
        <v>0</v>
      </c>
      <c r="FV30" s="2">
        <f t="shared" si="30"/>
        <v>0</v>
      </c>
      <c r="FW30" s="64"/>
      <c r="FX30" s="8"/>
      <c r="FY30" s="8"/>
      <c r="FZ30" s="8"/>
      <c r="GA30">
        <f t="shared" si="31"/>
        <v>0</v>
      </c>
      <c r="GB30">
        <f t="shared" si="32"/>
        <v>0</v>
      </c>
      <c r="GC30" s="8"/>
      <c r="GD30" s="8"/>
      <c r="GE30" s="8"/>
      <c r="GF30" s="8"/>
      <c r="GG30" s="9"/>
      <c r="GH30" s="9"/>
      <c r="GM30" s="3"/>
      <c r="GN30" s="3"/>
      <c r="GS30" s="3"/>
      <c r="GT30" s="3"/>
    </row>
    <row r="31" spans="1:202" x14ac:dyDescent="0.25">
      <c r="A31" s="59"/>
      <c r="B31" s="59"/>
      <c r="C31" s="59"/>
      <c r="D31" s="59"/>
      <c r="E31" s="59"/>
      <c r="F31" s="4"/>
      <c r="G31" s="59"/>
      <c r="O31" s="59"/>
      <c r="P31" s="59"/>
      <c r="Q31" s="59"/>
      <c r="R31" s="59"/>
      <c r="S31" s="59"/>
      <c r="T31" s="59"/>
      <c r="U31" s="4"/>
      <c r="V31" s="59"/>
      <c r="AB31" s="3"/>
      <c r="AC31" s="3"/>
      <c r="AE31" s="80"/>
      <c r="AF31" s="80"/>
      <c r="AG31" s="80"/>
      <c r="AH31" s="80"/>
      <c r="AI31" s="80"/>
      <c r="AJ31" s="80"/>
      <c r="AK31" s="80"/>
      <c r="AT31" s="3"/>
      <c r="AU31" s="3"/>
      <c r="AV31" s="3"/>
      <c r="AX31" s="2">
        <f t="shared" si="33"/>
        <v>8400</v>
      </c>
      <c r="AY31" s="2">
        <f t="shared" si="0"/>
        <v>2.3333333333333335</v>
      </c>
      <c r="AZ31" s="2">
        <v>0.3</v>
      </c>
      <c r="BA31" s="2">
        <f t="shared" si="1"/>
        <v>2.9999999999999997E-4</v>
      </c>
      <c r="BB31" s="2">
        <f t="shared" si="2"/>
        <v>3.3519687151374296</v>
      </c>
      <c r="BC31" s="70" t="s">
        <v>4</v>
      </c>
      <c r="BD31" s="8"/>
      <c r="BE31" s="8"/>
      <c r="BL31" s="2">
        <f t="shared" si="34"/>
        <v>8400</v>
      </c>
      <c r="BM31" s="2">
        <f t="shared" si="3"/>
        <v>2.3333333333333335</v>
      </c>
      <c r="BN31" s="2">
        <v>0.4</v>
      </c>
      <c r="BO31" s="2">
        <f t="shared" si="4"/>
        <v>4.0000000000000002E-4</v>
      </c>
      <c r="BP31" s="2">
        <f t="shared" si="5"/>
        <v>4.46929162018324</v>
      </c>
      <c r="BQ31" s="70" t="s">
        <v>4</v>
      </c>
      <c r="BR31" s="8"/>
      <c r="BS31" s="8"/>
      <c r="BT31" s="8"/>
      <c r="BY31" s="2">
        <f t="shared" si="35"/>
        <v>8400</v>
      </c>
      <c r="BZ31" s="2">
        <f t="shared" si="6"/>
        <v>2.3333333333333335</v>
      </c>
      <c r="CA31" s="2">
        <v>0.3</v>
      </c>
      <c r="CB31" s="2">
        <f t="shared" si="7"/>
        <v>2.9999999999999997E-4</v>
      </c>
      <c r="CC31" s="2">
        <f t="shared" si="8"/>
        <v>3.3519687151374296</v>
      </c>
      <c r="CD31" s="70" t="s">
        <v>4</v>
      </c>
      <c r="CE31" s="8"/>
      <c r="CF31" s="8"/>
      <c r="CG31" s="8"/>
      <c r="CH31">
        <f t="shared" si="9"/>
        <v>3.7244096834860332</v>
      </c>
      <c r="CI31">
        <f t="shared" si="10"/>
        <v>0.5267110686219636</v>
      </c>
      <c r="CN31" s="9"/>
      <c r="CO31" s="9"/>
      <c r="CP31" s="3"/>
      <c r="CQ31" s="3"/>
      <c r="CR31" s="3"/>
      <c r="CS31" s="2">
        <f t="shared" si="36"/>
        <v>8400</v>
      </c>
      <c r="CT31" s="2">
        <f t="shared" si="11"/>
        <v>2.3333333333333335</v>
      </c>
      <c r="CU31" s="2">
        <v>0.1</v>
      </c>
      <c r="CV31" s="2">
        <f t="shared" si="12"/>
        <v>1E-4</v>
      </c>
      <c r="CW31" s="2">
        <f t="shared" si="13"/>
        <v>1.11732290504581</v>
      </c>
      <c r="CX31" s="70" t="s">
        <v>4</v>
      </c>
      <c r="CY31" s="8"/>
      <c r="CZ31" s="8"/>
      <c r="DA31" s="8"/>
      <c r="DG31" s="2">
        <f t="shared" si="37"/>
        <v>8400</v>
      </c>
      <c r="DH31" s="2">
        <f t="shared" si="14"/>
        <v>2.3333333333333335</v>
      </c>
      <c r="DI31" s="2">
        <v>0.1</v>
      </c>
      <c r="DJ31" s="2">
        <f t="shared" si="15"/>
        <v>1E-4</v>
      </c>
      <c r="DK31" s="2">
        <f t="shared" si="16"/>
        <v>1.11732290504581</v>
      </c>
      <c r="DL31" s="70" t="s">
        <v>4</v>
      </c>
      <c r="DM31" s="8"/>
      <c r="DN31" s="8"/>
      <c r="DO31" s="8"/>
      <c r="DU31" s="2">
        <f t="shared" si="38"/>
        <v>8400</v>
      </c>
      <c r="DV31" s="2">
        <f t="shared" si="17"/>
        <v>2.3333333333333335</v>
      </c>
      <c r="DW31" s="2">
        <v>0.1</v>
      </c>
      <c r="DX31" s="2">
        <f t="shared" si="18"/>
        <v>1E-4</v>
      </c>
      <c r="DY31" s="2">
        <f t="shared" si="19"/>
        <v>1.11732290504581</v>
      </c>
      <c r="DZ31" s="70" t="s">
        <v>4</v>
      </c>
      <c r="EA31" s="8"/>
      <c r="EB31" s="8"/>
      <c r="EC31" s="8"/>
      <c r="ED31">
        <f t="shared" si="20"/>
        <v>1.11732290504581</v>
      </c>
      <c r="EE31">
        <f t="shared" si="21"/>
        <v>0</v>
      </c>
      <c r="EN31" s="2">
        <f t="shared" si="39"/>
        <v>8400</v>
      </c>
      <c r="EO31" s="2">
        <f t="shared" si="22"/>
        <v>2.3333333333333335</v>
      </c>
      <c r="EP31" s="2">
        <v>0</v>
      </c>
      <c r="EQ31" s="2">
        <f t="shared" si="23"/>
        <v>0</v>
      </c>
      <c r="ER31" s="2">
        <f t="shared" si="24"/>
        <v>0</v>
      </c>
      <c r="ES31" s="70" t="s">
        <v>4</v>
      </c>
      <c r="ET31" s="8"/>
      <c r="EU31" s="8"/>
      <c r="EV31" s="8"/>
      <c r="FE31" s="2">
        <f t="shared" si="40"/>
        <v>8400</v>
      </c>
      <c r="FF31" s="2">
        <f t="shared" si="25"/>
        <v>2.3333333333333335</v>
      </c>
      <c r="FG31" s="2">
        <v>0</v>
      </c>
      <c r="FH31" s="2">
        <f t="shared" si="26"/>
        <v>0</v>
      </c>
      <c r="FI31" s="2">
        <f t="shared" si="27"/>
        <v>0</v>
      </c>
      <c r="FJ31" s="70" t="s">
        <v>4</v>
      </c>
      <c r="FK31" s="8"/>
      <c r="FL31" s="8"/>
      <c r="FM31" s="8"/>
      <c r="FR31" s="2">
        <f t="shared" si="41"/>
        <v>8400</v>
      </c>
      <c r="FS31" s="2">
        <f t="shared" si="28"/>
        <v>2.3333333333333335</v>
      </c>
      <c r="FT31" s="2">
        <v>0.1</v>
      </c>
      <c r="FU31" s="2">
        <f t="shared" si="29"/>
        <v>1E-4</v>
      </c>
      <c r="FV31" s="2">
        <f t="shared" si="30"/>
        <v>1.11732290504581</v>
      </c>
      <c r="FW31" s="70" t="s">
        <v>4</v>
      </c>
      <c r="FX31" s="8"/>
      <c r="FY31" s="8"/>
      <c r="FZ31" s="8"/>
      <c r="GA31">
        <f t="shared" si="31"/>
        <v>0.37244096834860335</v>
      </c>
      <c r="GB31">
        <f t="shared" si="32"/>
        <v>0.52671106862196349</v>
      </c>
      <c r="GC31" s="8"/>
      <c r="GD31" s="8"/>
      <c r="GE31" s="8"/>
      <c r="GF31" s="8"/>
      <c r="GG31" s="9"/>
      <c r="GH31" s="9"/>
      <c r="GM31" s="3"/>
      <c r="GN31" s="3"/>
      <c r="GS31" s="3"/>
      <c r="GT31" s="3"/>
    </row>
    <row r="32" spans="1:202" x14ac:dyDescent="0.25">
      <c r="A32" s="59"/>
      <c r="B32" s="59"/>
      <c r="C32" s="59"/>
      <c r="D32" s="59"/>
      <c r="E32" s="59"/>
      <c r="F32" s="4"/>
      <c r="G32" s="59"/>
      <c r="O32" s="59"/>
      <c r="P32" s="59"/>
      <c r="Q32" s="59"/>
      <c r="R32" s="59"/>
      <c r="S32" s="59"/>
      <c r="T32" s="59"/>
      <c r="U32" s="4"/>
      <c r="V32" s="59"/>
      <c r="AB32" s="3"/>
      <c r="AC32" s="3"/>
      <c r="AE32" s="80"/>
      <c r="AF32" s="80"/>
      <c r="AG32" s="80"/>
      <c r="AH32" s="80"/>
      <c r="AI32" s="80"/>
      <c r="AJ32" s="80"/>
      <c r="AK32" s="80"/>
      <c r="AT32" s="3"/>
      <c r="AU32" s="3"/>
      <c r="AV32" s="3"/>
      <c r="AX32" s="2">
        <f t="shared" si="33"/>
        <v>8700</v>
      </c>
      <c r="AY32" s="2">
        <f t="shared" si="0"/>
        <v>2.4166666666666665</v>
      </c>
      <c r="AZ32" s="2">
        <v>0.3</v>
      </c>
      <c r="BA32" s="2">
        <f t="shared" si="1"/>
        <v>2.9999999999999997E-4</v>
      </c>
      <c r="BB32" s="2">
        <f t="shared" si="2"/>
        <v>3.3519687151374296</v>
      </c>
      <c r="BC32" s="71"/>
      <c r="BD32" s="8"/>
      <c r="BE32" s="8"/>
      <c r="BL32" s="2">
        <f t="shared" si="34"/>
        <v>8700</v>
      </c>
      <c r="BM32" s="2">
        <f t="shared" si="3"/>
        <v>2.4166666666666665</v>
      </c>
      <c r="BN32" s="2">
        <v>0.3</v>
      </c>
      <c r="BO32" s="2">
        <f t="shared" si="4"/>
        <v>2.9999999999999997E-4</v>
      </c>
      <c r="BP32" s="2">
        <f t="shared" si="5"/>
        <v>3.3519687151374296</v>
      </c>
      <c r="BQ32" s="71"/>
      <c r="BR32" s="8"/>
      <c r="BS32" s="8"/>
      <c r="BT32" s="8"/>
      <c r="BY32" s="2">
        <f t="shared" si="35"/>
        <v>8700</v>
      </c>
      <c r="BZ32" s="2">
        <f t="shared" si="6"/>
        <v>2.4166666666666665</v>
      </c>
      <c r="CA32" s="2">
        <v>0.3</v>
      </c>
      <c r="CB32" s="2">
        <f t="shared" si="7"/>
        <v>2.9999999999999997E-4</v>
      </c>
      <c r="CC32" s="2">
        <f t="shared" si="8"/>
        <v>3.3519687151374296</v>
      </c>
      <c r="CD32" s="71"/>
      <c r="CE32" s="8"/>
      <c r="CF32" s="8"/>
      <c r="CG32" s="8"/>
      <c r="CH32">
        <f t="shared" si="9"/>
        <v>3.3519687151374296</v>
      </c>
      <c r="CI32">
        <f t="shared" si="10"/>
        <v>0</v>
      </c>
      <c r="CN32" s="9"/>
      <c r="CO32" s="9"/>
      <c r="CP32" s="3"/>
      <c r="CQ32" s="3"/>
      <c r="CR32" s="3"/>
      <c r="CS32" s="2">
        <f t="shared" si="36"/>
        <v>8700</v>
      </c>
      <c r="CT32" s="2">
        <f t="shared" si="11"/>
        <v>2.4166666666666665</v>
      </c>
      <c r="CU32" s="2">
        <v>0.1</v>
      </c>
      <c r="CV32" s="2">
        <f t="shared" si="12"/>
        <v>1E-4</v>
      </c>
      <c r="CW32" s="2">
        <f t="shared" si="13"/>
        <v>1.11732290504581</v>
      </c>
      <c r="CX32" s="71"/>
      <c r="CY32" s="8"/>
      <c r="CZ32" s="8"/>
      <c r="DA32" s="8"/>
      <c r="DG32" s="2">
        <f t="shared" si="37"/>
        <v>8700</v>
      </c>
      <c r="DH32" s="2">
        <f t="shared" si="14"/>
        <v>2.4166666666666665</v>
      </c>
      <c r="DI32" s="2">
        <v>0.1</v>
      </c>
      <c r="DJ32" s="2">
        <f t="shared" si="15"/>
        <v>1E-4</v>
      </c>
      <c r="DK32" s="2">
        <f t="shared" si="16"/>
        <v>1.11732290504581</v>
      </c>
      <c r="DL32" s="71"/>
      <c r="DM32" s="8"/>
      <c r="DN32" s="8"/>
      <c r="DO32" s="8"/>
      <c r="DU32" s="2">
        <f t="shared" si="38"/>
        <v>8700</v>
      </c>
      <c r="DV32" s="2">
        <f t="shared" si="17"/>
        <v>2.4166666666666665</v>
      </c>
      <c r="DW32" s="2">
        <v>0.1</v>
      </c>
      <c r="DX32" s="2">
        <f t="shared" si="18"/>
        <v>1E-4</v>
      </c>
      <c r="DY32" s="2">
        <f t="shared" si="19"/>
        <v>1.11732290504581</v>
      </c>
      <c r="DZ32" s="71"/>
      <c r="EA32" s="8"/>
      <c r="EB32" s="8"/>
      <c r="EC32" s="8"/>
      <c r="ED32">
        <f t="shared" si="20"/>
        <v>1.11732290504581</v>
      </c>
      <c r="EE32">
        <f t="shared" si="21"/>
        <v>0</v>
      </c>
      <c r="EN32" s="2">
        <f t="shared" si="39"/>
        <v>8700</v>
      </c>
      <c r="EO32" s="2">
        <f t="shared" si="22"/>
        <v>2.4166666666666665</v>
      </c>
      <c r="EP32" s="2">
        <v>0</v>
      </c>
      <c r="EQ32" s="2">
        <f t="shared" si="23"/>
        <v>0</v>
      </c>
      <c r="ER32" s="2">
        <f t="shared" si="24"/>
        <v>0</v>
      </c>
      <c r="ES32" s="71"/>
      <c r="ET32" s="8"/>
      <c r="EU32" s="8"/>
      <c r="EV32" s="8"/>
      <c r="FE32" s="2">
        <f t="shared" si="40"/>
        <v>8700</v>
      </c>
      <c r="FF32" s="2">
        <f t="shared" si="25"/>
        <v>2.4166666666666665</v>
      </c>
      <c r="FG32" s="2">
        <v>0.1</v>
      </c>
      <c r="FH32" s="2">
        <f t="shared" si="26"/>
        <v>1E-4</v>
      </c>
      <c r="FI32" s="2">
        <f t="shared" si="27"/>
        <v>1.11732290504581</v>
      </c>
      <c r="FJ32" s="71"/>
      <c r="FK32" s="8"/>
      <c r="FL32" s="8"/>
      <c r="FM32" s="8"/>
      <c r="FR32" s="2">
        <f t="shared" si="41"/>
        <v>8700</v>
      </c>
      <c r="FS32" s="2">
        <f t="shared" si="28"/>
        <v>2.4166666666666665</v>
      </c>
      <c r="FT32" s="2">
        <v>0.1</v>
      </c>
      <c r="FU32" s="2">
        <f t="shared" si="29"/>
        <v>1E-4</v>
      </c>
      <c r="FV32" s="2">
        <f t="shared" si="30"/>
        <v>1.11732290504581</v>
      </c>
      <c r="FW32" s="71"/>
      <c r="FX32" s="8"/>
      <c r="FY32" s="8"/>
      <c r="FZ32" s="8"/>
      <c r="GA32">
        <f t="shared" si="31"/>
        <v>0.7448819366972067</v>
      </c>
      <c r="GB32">
        <f t="shared" si="32"/>
        <v>0.52671106862196349</v>
      </c>
      <c r="GC32" s="8"/>
      <c r="GD32" s="8"/>
      <c r="GE32" s="8"/>
      <c r="GF32" s="8"/>
      <c r="GG32" s="9"/>
      <c r="GH32" s="9"/>
      <c r="GM32" s="3"/>
      <c r="GN32" s="3"/>
      <c r="GS32" s="3"/>
      <c r="GT32" s="3"/>
    </row>
    <row r="33" spans="1:202" x14ac:dyDescent="0.25">
      <c r="A33" s="59"/>
      <c r="B33" s="59"/>
      <c r="C33" s="59"/>
      <c r="D33" s="59"/>
      <c r="E33" s="59"/>
      <c r="F33" s="4"/>
      <c r="G33" s="59"/>
      <c r="O33" s="59"/>
      <c r="P33" s="59"/>
      <c r="Q33" s="59"/>
      <c r="R33" s="59"/>
      <c r="S33" s="59"/>
      <c r="T33" s="59"/>
      <c r="U33" s="4"/>
      <c r="V33" s="59"/>
      <c r="AB33" s="3"/>
      <c r="AC33" s="3"/>
      <c r="AE33" s="80"/>
      <c r="AF33" s="80"/>
      <c r="AG33" s="80"/>
      <c r="AH33" s="80"/>
      <c r="AI33" s="80"/>
      <c r="AJ33" s="80"/>
      <c r="AK33" s="80"/>
      <c r="AT33" s="3"/>
      <c r="AU33" s="3"/>
      <c r="AV33" s="3"/>
      <c r="AX33" s="2">
        <f t="shared" si="33"/>
        <v>9000</v>
      </c>
      <c r="AY33" s="2">
        <f t="shared" si="0"/>
        <v>2.5</v>
      </c>
      <c r="AZ33" s="2">
        <v>0.3</v>
      </c>
      <c r="BA33" s="2">
        <f t="shared" si="1"/>
        <v>2.9999999999999997E-4</v>
      </c>
      <c r="BB33" s="2">
        <f t="shared" si="2"/>
        <v>3.3519687151374296</v>
      </c>
      <c r="BC33" s="71"/>
      <c r="BD33" s="8"/>
      <c r="BE33" s="8"/>
      <c r="BL33" s="2">
        <f t="shared" si="34"/>
        <v>9000</v>
      </c>
      <c r="BM33" s="2">
        <f t="shared" si="3"/>
        <v>2.5</v>
      </c>
      <c r="BN33" s="2">
        <v>0.4</v>
      </c>
      <c r="BO33" s="2">
        <f t="shared" si="4"/>
        <v>4.0000000000000002E-4</v>
      </c>
      <c r="BP33" s="2">
        <f t="shared" si="5"/>
        <v>4.46929162018324</v>
      </c>
      <c r="BQ33" s="71"/>
      <c r="BR33" s="8"/>
      <c r="BS33" s="8"/>
      <c r="BT33" s="8"/>
      <c r="BY33" s="2">
        <f t="shared" si="35"/>
        <v>9000</v>
      </c>
      <c r="BZ33" s="2">
        <f t="shared" si="6"/>
        <v>2.5</v>
      </c>
      <c r="CA33" s="2">
        <v>0.3</v>
      </c>
      <c r="CB33" s="2">
        <f t="shared" si="7"/>
        <v>2.9999999999999997E-4</v>
      </c>
      <c r="CC33" s="2">
        <f t="shared" si="8"/>
        <v>3.3519687151374296</v>
      </c>
      <c r="CD33" s="71"/>
      <c r="CE33" s="8"/>
      <c r="CF33" s="8"/>
      <c r="CG33" s="8"/>
      <c r="CH33">
        <f t="shared" si="9"/>
        <v>3.7244096834860332</v>
      </c>
      <c r="CI33">
        <f t="shared" si="10"/>
        <v>0.5267110686219636</v>
      </c>
      <c r="CN33" s="9"/>
      <c r="CO33" s="9"/>
      <c r="CP33" s="3"/>
      <c r="CQ33" s="3"/>
      <c r="CR33" s="3"/>
      <c r="CS33" s="2">
        <f t="shared" si="36"/>
        <v>9000</v>
      </c>
      <c r="CT33" s="2">
        <f t="shared" si="11"/>
        <v>2.5</v>
      </c>
      <c r="CU33" s="2">
        <v>0.1</v>
      </c>
      <c r="CV33" s="2">
        <f t="shared" si="12"/>
        <v>1E-4</v>
      </c>
      <c r="CW33" s="2">
        <f t="shared" si="13"/>
        <v>1.11732290504581</v>
      </c>
      <c r="CX33" s="71"/>
      <c r="CY33" s="8"/>
      <c r="CZ33" s="8"/>
      <c r="DA33" s="8"/>
      <c r="DG33" s="2">
        <f t="shared" si="37"/>
        <v>9000</v>
      </c>
      <c r="DH33" s="2">
        <f t="shared" si="14"/>
        <v>2.5</v>
      </c>
      <c r="DI33" s="2">
        <v>0.1</v>
      </c>
      <c r="DJ33" s="2">
        <f t="shared" si="15"/>
        <v>1E-4</v>
      </c>
      <c r="DK33" s="2">
        <f t="shared" si="16"/>
        <v>1.11732290504581</v>
      </c>
      <c r="DL33" s="71"/>
      <c r="DM33" s="8"/>
      <c r="DN33" s="8"/>
      <c r="DO33" s="8"/>
      <c r="DU33" s="2">
        <f t="shared" si="38"/>
        <v>9000</v>
      </c>
      <c r="DV33" s="2">
        <f t="shared" si="17"/>
        <v>2.5</v>
      </c>
      <c r="DW33" s="2">
        <v>0.1</v>
      </c>
      <c r="DX33" s="2">
        <f t="shared" si="18"/>
        <v>1E-4</v>
      </c>
      <c r="DY33" s="2">
        <f t="shared" si="19"/>
        <v>1.11732290504581</v>
      </c>
      <c r="DZ33" s="71"/>
      <c r="EA33" s="8"/>
      <c r="EB33" s="8"/>
      <c r="EC33" s="8"/>
      <c r="ED33">
        <f t="shared" si="20"/>
        <v>1.11732290504581</v>
      </c>
      <c r="EE33">
        <f t="shared" si="21"/>
        <v>0</v>
      </c>
      <c r="EN33" s="2">
        <f t="shared" si="39"/>
        <v>9000</v>
      </c>
      <c r="EO33" s="2">
        <f t="shared" si="22"/>
        <v>2.5</v>
      </c>
      <c r="EP33" s="2">
        <v>0.1</v>
      </c>
      <c r="EQ33" s="2">
        <f t="shared" si="23"/>
        <v>1E-4</v>
      </c>
      <c r="ER33" s="2">
        <f t="shared" si="24"/>
        <v>1.11732290504581</v>
      </c>
      <c r="ES33" s="71"/>
      <c r="ET33" s="8"/>
      <c r="EU33" s="8"/>
      <c r="EV33" s="8"/>
      <c r="FE33" s="2">
        <f t="shared" si="40"/>
        <v>9000</v>
      </c>
      <c r="FF33" s="2">
        <f t="shared" si="25"/>
        <v>2.5</v>
      </c>
      <c r="FG33" s="2">
        <v>0</v>
      </c>
      <c r="FH33" s="2">
        <f t="shared" si="26"/>
        <v>0</v>
      </c>
      <c r="FI33" s="2">
        <f t="shared" si="27"/>
        <v>0</v>
      </c>
      <c r="FJ33" s="71"/>
      <c r="FK33" s="8"/>
      <c r="FL33" s="8"/>
      <c r="FM33" s="8"/>
      <c r="FR33" s="2">
        <f t="shared" si="41"/>
        <v>9000</v>
      </c>
      <c r="FS33" s="2">
        <f t="shared" si="28"/>
        <v>2.5</v>
      </c>
      <c r="FT33" s="2">
        <v>0</v>
      </c>
      <c r="FU33" s="2">
        <f t="shared" si="29"/>
        <v>0</v>
      </c>
      <c r="FV33" s="2">
        <f t="shared" si="30"/>
        <v>0</v>
      </c>
      <c r="FW33" s="71"/>
      <c r="FX33" s="8"/>
      <c r="FY33" s="8"/>
      <c r="FZ33" s="8"/>
      <c r="GA33">
        <f t="shared" si="31"/>
        <v>0.37244096834860335</v>
      </c>
      <c r="GB33">
        <f t="shared" si="32"/>
        <v>0.52671106862196349</v>
      </c>
      <c r="GC33" s="8"/>
      <c r="GD33" s="8"/>
      <c r="GE33" s="8"/>
      <c r="GF33" s="8"/>
      <c r="GG33" s="9"/>
      <c r="GH33" s="9"/>
      <c r="GM33" s="3"/>
      <c r="GN33" s="3"/>
      <c r="GS33" s="3"/>
      <c r="GT33" s="3"/>
    </row>
    <row r="34" spans="1:202" x14ac:dyDescent="0.25">
      <c r="A34" s="59"/>
      <c r="B34" s="59"/>
      <c r="C34" s="59"/>
      <c r="D34" s="59"/>
      <c r="E34" s="59"/>
      <c r="F34" s="4"/>
      <c r="G34" s="59"/>
      <c r="O34" s="59"/>
      <c r="P34" s="59"/>
      <c r="Q34" s="59"/>
      <c r="R34" s="59"/>
      <c r="S34" s="59"/>
      <c r="T34" s="59"/>
      <c r="U34" s="4"/>
      <c r="V34" s="59"/>
      <c r="AB34" s="3"/>
      <c r="AC34" s="3"/>
      <c r="AE34" s="80"/>
      <c r="AF34" s="80"/>
      <c r="AG34" s="80"/>
      <c r="AH34" s="80"/>
      <c r="AI34" s="80"/>
      <c r="AJ34" s="80"/>
      <c r="AK34" s="80"/>
      <c r="AT34" s="3"/>
      <c r="AU34" s="3"/>
      <c r="AV34" s="3"/>
      <c r="AX34" s="2">
        <f t="shared" si="33"/>
        <v>9300</v>
      </c>
      <c r="AY34" s="2">
        <f t="shared" si="0"/>
        <v>2.5833333333333335</v>
      </c>
      <c r="AZ34" s="2">
        <v>0.4</v>
      </c>
      <c r="BA34" s="2">
        <f t="shared" si="1"/>
        <v>4.0000000000000002E-4</v>
      </c>
      <c r="BB34" s="2">
        <f t="shared" si="2"/>
        <v>4.46929162018324</v>
      </c>
      <c r="BC34" s="71"/>
      <c r="BD34" s="8" t="s">
        <v>9</v>
      </c>
      <c r="BE34" s="8" t="s">
        <v>65</v>
      </c>
      <c r="BF34" s="8" t="s">
        <v>65</v>
      </c>
      <c r="BL34" s="2">
        <f t="shared" si="34"/>
        <v>9300</v>
      </c>
      <c r="BM34" s="2">
        <f t="shared" si="3"/>
        <v>2.5833333333333335</v>
      </c>
      <c r="BN34" s="2">
        <v>0.4</v>
      </c>
      <c r="BO34" s="2">
        <f t="shared" si="4"/>
        <v>4.0000000000000002E-4</v>
      </c>
      <c r="BP34" s="2">
        <f t="shared" si="5"/>
        <v>4.46929162018324</v>
      </c>
      <c r="BQ34" s="71"/>
      <c r="BR34" s="8" t="s">
        <v>9</v>
      </c>
      <c r="BS34" s="8" t="s">
        <v>65</v>
      </c>
      <c r="BT34" s="8" t="s">
        <v>65</v>
      </c>
      <c r="BY34" s="2">
        <f t="shared" si="35"/>
        <v>9300</v>
      </c>
      <c r="BZ34" s="2">
        <f t="shared" si="6"/>
        <v>2.5833333333333335</v>
      </c>
      <c r="CA34" s="2">
        <v>0.3</v>
      </c>
      <c r="CB34" s="2">
        <f t="shared" si="7"/>
        <v>2.9999999999999997E-4</v>
      </c>
      <c r="CC34" s="2">
        <f t="shared" si="8"/>
        <v>3.3519687151374296</v>
      </c>
      <c r="CD34" s="71"/>
      <c r="CE34" s="8" t="s">
        <v>9</v>
      </c>
      <c r="CF34" s="22" t="s">
        <v>65</v>
      </c>
      <c r="CG34" s="22" t="s">
        <v>65</v>
      </c>
      <c r="CH34">
        <f t="shared" si="9"/>
        <v>4.0968506518346368</v>
      </c>
      <c r="CI34">
        <f t="shared" si="10"/>
        <v>0.52671106862196504</v>
      </c>
      <c r="CJ34" s="22" t="s">
        <v>65</v>
      </c>
      <c r="CK34" s="22"/>
      <c r="CL34" s="22" t="s">
        <v>65</v>
      </c>
      <c r="CM34" s="22"/>
      <c r="CN34" s="29" t="s">
        <v>65</v>
      </c>
      <c r="CO34" s="29"/>
      <c r="CP34" s="3"/>
      <c r="CQ34" s="3"/>
      <c r="CR34" s="3"/>
      <c r="CS34" s="2">
        <f t="shared" si="36"/>
        <v>9300</v>
      </c>
      <c r="CT34" s="2">
        <f t="shared" si="11"/>
        <v>2.5833333333333335</v>
      </c>
      <c r="CU34" s="2">
        <v>0.1</v>
      </c>
      <c r="CV34" s="2">
        <f t="shared" si="12"/>
        <v>1E-4</v>
      </c>
      <c r="CW34" s="2">
        <f t="shared" si="13"/>
        <v>1.11732290504581</v>
      </c>
      <c r="CX34" s="71"/>
      <c r="CY34" s="8" t="s">
        <v>9</v>
      </c>
      <c r="CZ34" s="8" t="s">
        <v>65</v>
      </c>
      <c r="DA34" s="8" t="s">
        <v>65</v>
      </c>
      <c r="DG34" s="2">
        <f t="shared" si="37"/>
        <v>9300</v>
      </c>
      <c r="DH34" s="2">
        <f t="shared" si="14"/>
        <v>2.5833333333333335</v>
      </c>
      <c r="DI34" s="2">
        <v>0.1</v>
      </c>
      <c r="DJ34" s="2">
        <f t="shared" si="15"/>
        <v>1E-4</v>
      </c>
      <c r="DK34" s="2">
        <f t="shared" si="16"/>
        <v>1.11732290504581</v>
      </c>
      <c r="DL34" s="71"/>
      <c r="DM34" s="8" t="s">
        <v>9</v>
      </c>
      <c r="DN34" s="8" t="s">
        <v>65</v>
      </c>
      <c r="DO34" s="8" t="s">
        <v>65</v>
      </c>
      <c r="DU34" s="2">
        <f t="shared" si="38"/>
        <v>9300</v>
      </c>
      <c r="DV34" s="2">
        <f t="shared" si="17"/>
        <v>2.5833333333333335</v>
      </c>
      <c r="DW34" s="2">
        <v>0.1</v>
      </c>
      <c r="DX34" s="2">
        <f t="shared" si="18"/>
        <v>1E-4</v>
      </c>
      <c r="DY34" s="2">
        <f t="shared" si="19"/>
        <v>1.11732290504581</v>
      </c>
      <c r="DZ34" s="71"/>
      <c r="EA34" s="8" t="s">
        <v>9</v>
      </c>
      <c r="EB34" s="8" t="s">
        <v>65</v>
      </c>
      <c r="EC34" s="8" t="s">
        <v>65</v>
      </c>
      <c r="ED34">
        <f t="shared" si="20"/>
        <v>1.11732290504581</v>
      </c>
      <c r="EE34">
        <f t="shared" si="21"/>
        <v>0</v>
      </c>
      <c r="EF34" s="22" t="s">
        <v>65</v>
      </c>
      <c r="EG34" s="22"/>
      <c r="EH34" s="22" t="s">
        <v>65</v>
      </c>
      <c r="EI34" s="22"/>
      <c r="EJ34" s="22" t="s">
        <v>65</v>
      </c>
      <c r="EK34" s="23"/>
      <c r="EN34" s="2">
        <f t="shared" si="39"/>
        <v>9300</v>
      </c>
      <c r="EO34" s="2">
        <f t="shared" si="22"/>
        <v>2.5833333333333335</v>
      </c>
      <c r="EP34" s="2">
        <v>0</v>
      </c>
      <c r="EQ34" s="2">
        <f t="shared" si="23"/>
        <v>0</v>
      </c>
      <c r="ER34" s="2">
        <f t="shared" si="24"/>
        <v>0</v>
      </c>
      <c r="ES34" s="71"/>
      <c r="ET34" s="8" t="s">
        <v>9</v>
      </c>
      <c r="EU34" s="8" t="s">
        <v>65</v>
      </c>
      <c r="EV34" s="8" t="s">
        <v>65</v>
      </c>
      <c r="FE34" s="2">
        <f t="shared" si="40"/>
        <v>9300</v>
      </c>
      <c r="FF34" s="2">
        <f t="shared" si="25"/>
        <v>2.5833333333333335</v>
      </c>
      <c r="FG34" s="2">
        <v>0</v>
      </c>
      <c r="FH34" s="2">
        <f t="shared" si="26"/>
        <v>0</v>
      </c>
      <c r="FI34" s="2">
        <f t="shared" si="27"/>
        <v>0</v>
      </c>
      <c r="FJ34" s="71"/>
      <c r="FK34" s="8" t="s">
        <v>9</v>
      </c>
      <c r="FL34" s="8" t="s">
        <v>65</v>
      </c>
      <c r="FM34" s="8" t="s">
        <v>65</v>
      </c>
      <c r="FR34" s="2">
        <f t="shared" si="41"/>
        <v>9300</v>
      </c>
      <c r="FS34" s="2">
        <f t="shared" si="28"/>
        <v>2.5833333333333335</v>
      </c>
      <c r="FT34" s="2">
        <v>0</v>
      </c>
      <c r="FU34" s="2">
        <f t="shared" si="29"/>
        <v>0</v>
      </c>
      <c r="FV34" s="2">
        <f t="shared" si="30"/>
        <v>0</v>
      </c>
      <c r="FW34" s="71"/>
      <c r="FX34" s="8" t="s">
        <v>9</v>
      </c>
      <c r="FY34" s="8" t="s">
        <v>65</v>
      </c>
      <c r="FZ34" s="8" t="s">
        <v>65</v>
      </c>
      <c r="GA34">
        <f t="shared" si="31"/>
        <v>0</v>
      </c>
      <c r="GB34">
        <f t="shared" si="32"/>
        <v>0</v>
      </c>
      <c r="GC34" s="22" t="s">
        <v>65</v>
      </c>
      <c r="GD34" s="22"/>
      <c r="GE34" s="22" t="s">
        <v>65</v>
      </c>
      <c r="GF34" s="22"/>
      <c r="GG34" s="29" t="s">
        <v>65</v>
      </c>
      <c r="GH34" s="29"/>
      <c r="GM34" s="3"/>
      <c r="GN34" s="3"/>
      <c r="GS34" s="3"/>
      <c r="GT34" s="3"/>
    </row>
    <row r="35" spans="1:202" x14ac:dyDescent="0.25">
      <c r="A35" s="59"/>
      <c r="B35" s="59"/>
      <c r="C35" s="59"/>
      <c r="D35" s="59"/>
      <c r="E35" s="59"/>
      <c r="F35" s="4"/>
      <c r="G35" s="59"/>
      <c r="O35" s="59"/>
      <c r="P35" s="59"/>
      <c r="Q35" s="59"/>
      <c r="R35" s="59"/>
      <c r="S35" s="59"/>
      <c r="T35" s="59"/>
      <c r="U35" s="4"/>
      <c r="V35" s="59"/>
      <c r="AB35" s="3"/>
      <c r="AC35" s="3"/>
      <c r="AE35" s="80"/>
      <c r="AF35" s="80"/>
      <c r="AG35" s="80"/>
      <c r="AH35" s="80"/>
      <c r="AI35" s="80"/>
      <c r="AJ35" s="80"/>
      <c r="AK35" s="80"/>
      <c r="AT35" s="3"/>
      <c r="AU35" s="3"/>
      <c r="AV35" s="3"/>
      <c r="AX35" s="2">
        <f t="shared" si="33"/>
        <v>9600</v>
      </c>
      <c r="AY35" s="2">
        <f t="shared" si="0"/>
        <v>2.6666666666666665</v>
      </c>
      <c r="AZ35" s="2">
        <v>0.4</v>
      </c>
      <c r="BA35" s="2">
        <f t="shared" si="1"/>
        <v>4.0000000000000002E-4</v>
      </c>
      <c r="BB35" s="2">
        <f t="shared" si="2"/>
        <v>4.46929162018324</v>
      </c>
      <c r="BC35" s="71"/>
      <c r="BD35" s="8"/>
      <c r="BE35" s="8">
        <f>(BB62-BB53)/BB36*100</f>
        <v>0</v>
      </c>
      <c r="BF35" s="53">
        <f>(BB36-BB62)/BB36*100</f>
        <v>100</v>
      </c>
      <c r="BL35" s="2">
        <f t="shared" si="34"/>
        <v>9600</v>
      </c>
      <c r="BM35" s="2">
        <f t="shared" si="3"/>
        <v>2.6666666666666665</v>
      </c>
      <c r="BN35" s="2">
        <v>0.3</v>
      </c>
      <c r="BO35" s="2">
        <f t="shared" si="4"/>
        <v>2.9999999999999997E-4</v>
      </c>
      <c r="BP35" s="2">
        <f t="shared" si="5"/>
        <v>3.3519687151374296</v>
      </c>
      <c r="BQ35" s="71"/>
      <c r="BR35" s="8"/>
      <c r="BS35" s="8">
        <f>(BP62-BP53)/BP36*100</f>
        <v>0</v>
      </c>
      <c r="BT35" s="53">
        <f>(BP36-BP62)/BP36*100</f>
        <v>100</v>
      </c>
      <c r="BY35" s="2">
        <f t="shared" si="35"/>
        <v>9600</v>
      </c>
      <c r="BZ35" s="2">
        <f t="shared" si="6"/>
        <v>2.6666666666666665</v>
      </c>
      <c r="CA35" s="2">
        <v>0.3</v>
      </c>
      <c r="CB35" s="2">
        <f t="shared" si="7"/>
        <v>2.9999999999999997E-4</v>
      </c>
      <c r="CC35" s="2">
        <f t="shared" si="8"/>
        <v>3.3519687151374296</v>
      </c>
      <c r="CD35" s="71"/>
      <c r="CE35" s="8"/>
      <c r="CF35" s="8">
        <f>(CC62-CC53)/CC36*100</f>
        <v>0</v>
      </c>
      <c r="CG35" s="53">
        <f>(CC36-CC62)/CC36*100</f>
        <v>100</v>
      </c>
      <c r="CH35">
        <f t="shared" si="9"/>
        <v>3.7244096834860332</v>
      </c>
      <c r="CI35">
        <f t="shared" si="10"/>
        <v>0.5267110686219636</v>
      </c>
      <c r="CJ35" s="8">
        <v>0</v>
      </c>
      <c r="CK35" s="8">
        <v>0</v>
      </c>
      <c r="CL35" s="8">
        <v>0</v>
      </c>
      <c r="CM35" s="8">
        <v>0</v>
      </c>
      <c r="CN35" s="9">
        <f>AVERAGEA(BF35,BT35,CG35)</f>
        <v>100</v>
      </c>
      <c r="CO35" s="9">
        <f>_xlfn.STDEV.P(BF35,BT35,CG35)</f>
        <v>0</v>
      </c>
      <c r="CP35" s="3"/>
      <c r="CQ35" s="3"/>
      <c r="CR35" s="3"/>
      <c r="CS35" s="2">
        <f t="shared" si="36"/>
        <v>9600</v>
      </c>
      <c r="CT35" s="2">
        <f t="shared" si="11"/>
        <v>2.6666666666666665</v>
      </c>
      <c r="CU35" s="2">
        <v>0.1</v>
      </c>
      <c r="CV35" s="2">
        <f t="shared" si="12"/>
        <v>1E-4</v>
      </c>
      <c r="CW35" s="2">
        <f t="shared" si="13"/>
        <v>1.11732290504581</v>
      </c>
      <c r="CX35" s="71"/>
      <c r="CY35" s="8"/>
      <c r="CZ35" s="8">
        <f>(CW62-CW53)/CW36*100</f>
        <v>0</v>
      </c>
      <c r="DA35" s="53">
        <f>(CW36-CW62)/CW36*100</f>
        <v>100</v>
      </c>
      <c r="DG35" s="2">
        <f t="shared" si="37"/>
        <v>9600</v>
      </c>
      <c r="DH35" s="2">
        <f t="shared" si="14"/>
        <v>2.6666666666666665</v>
      </c>
      <c r="DI35" s="2">
        <v>0.1</v>
      </c>
      <c r="DJ35" s="2">
        <f t="shared" si="15"/>
        <v>1E-4</v>
      </c>
      <c r="DK35" s="2">
        <f t="shared" si="16"/>
        <v>1.11732290504581</v>
      </c>
      <c r="DL35" s="71"/>
      <c r="DM35" s="8"/>
      <c r="DN35" s="8">
        <f>(DK62-DK53)/DK36*100</f>
        <v>0</v>
      </c>
      <c r="DO35" s="53">
        <f>(DK36-DK62)/DK36*100</f>
        <v>100</v>
      </c>
      <c r="DU35" s="2">
        <f t="shared" si="38"/>
        <v>9600</v>
      </c>
      <c r="DV35" s="2">
        <f t="shared" si="17"/>
        <v>2.6666666666666665</v>
      </c>
      <c r="DW35" s="2">
        <v>0.1</v>
      </c>
      <c r="DX35" s="2">
        <f t="shared" si="18"/>
        <v>1E-4</v>
      </c>
      <c r="DY35" s="2">
        <f t="shared" si="19"/>
        <v>1.11732290504581</v>
      </c>
      <c r="DZ35" s="71"/>
      <c r="EA35" s="8"/>
      <c r="EB35" s="8">
        <f>(DY62-DY53)/DY36*100</f>
        <v>0</v>
      </c>
      <c r="EC35" s="53">
        <f>(DY36-DY62)/DY36*100</f>
        <v>100</v>
      </c>
      <c r="ED35">
        <f t="shared" si="20"/>
        <v>1.11732290504581</v>
      </c>
      <c r="EE35">
        <f t="shared" si="21"/>
        <v>0</v>
      </c>
      <c r="EF35" s="8">
        <v>0</v>
      </c>
      <c r="EH35" s="8">
        <v>0</v>
      </c>
      <c r="EJ35" s="8">
        <f xml:space="preserve"> AVERAGEA(DA35,DO35,EC35)</f>
        <v>100</v>
      </c>
      <c r="EK35">
        <f>_xlfn.STDEV.P(DA35,DO35,EC35)</f>
        <v>0</v>
      </c>
      <c r="EN35" s="2">
        <f t="shared" si="39"/>
        <v>9600</v>
      </c>
      <c r="EO35" s="2">
        <f t="shared" si="22"/>
        <v>2.6666666666666665</v>
      </c>
      <c r="EP35" s="2">
        <v>0</v>
      </c>
      <c r="EQ35" s="2">
        <f t="shared" si="23"/>
        <v>0</v>
      </c>
      <c r="ER35" s="2">
        <f t="shared" si="24"/>
        <v>0</v>
      </c>
      <c r="ES35" s="71"/>
      <c r="ET35" s="8"/>
      <c r="EU35" s="8" t="e">
        <f>(ER62-ER53)/ER36*100</f>
        <v>#DIV/0!</v>
      </c>
      <c r="EV35" s="53" t="e">
        <f>(ER36-ER62)/ER36*100</f>
        <v>#DIV/0!</v>
      </c>
      <c r="FE35" s="2">
        <f t="shared" si="40"/>
        <v>9600</v>
      </c>
      <c r="FF35" s="2">
        <f t="shared" si="25"/>
        <v>2.6666666666666665</v>
      </c>
      <c r="FG35" s="2">
        <v>0</v>
      </c>
      <c r="FH35" s="2">
        <f t="shared" si="26"/>
        <v>0</v>
      </c>
      <c r="FI35" s="2">
        <f t="shared" si="27"/>
        <v>0</v>
      </c>
      <c r="FJ35" s="71"/>
      <c r="FK35" s="8"/>
      <c r="FL35" s="8" t="e">
        <f>(FI62-FI53)/FI36*100</f>
        <v>#DIV/0!</v>
      </c>
      <c r="FM35" s="53" t="e">
        <f>(FI36-FI62)/FI36*100</f>
        <v>#DIV/0!</v>
      </c>
      <c r="FR35" s="2">
        <f t="shared" si="41"/>
        <v>9600</v>
      </c>
      <c r="FS35" s="2">
        <f t="shared" si="28"/>
        <v>2.6666666666666665</v>
      </c>
      <c r="FT35" s="2">
        <v>0</v>
      </c>
      <c r="FU35" s="2">
        <f t="shared" si="29"/>
        <v>0</v>
      </c>
      <c r="FV35" s="2">
        <f t="shared" si="30"/>
        <v>0</v>
      </c>
      <c r="FW35" s="71"/>
      <c r="FX35" s="8"/>
      <c r="FY35" s="8" t="e">
        <f>(FV62-FV53)/FV36*100</f>
        <v>#DIV/0!</v>
      </c>
      <c r="FZ35" s="53" t="e">
        <f>(FV36-FV62)/FV36*100</f>
        <v>#DIV/0!</v>
      </c>
      <c r="GA35">
        <f t="shared" si="31"/>
        <v>0</v>
      </c>
      <c r="GB35">
        <f t="shared" si="32"/>
        <v>0</v>
      </c>
      <c r="GC35" s="8">
        <v>0</v>
      </c>
      <c r="GD35" s="8">
        <v>0</v>
      </c>
      <c r="GE35" s="8">
        <v>0</v>
      </c>
      <c r="GF35" s="8">
        <v>0</v>
      </c>
      <c r="GG35" s="9" t="e">
        <f>AVERAGEA(EY35,FM35,FZ35)</f>
        <v>#DIV/0!</v>
      </c>
      <c r="GH35" s="9" t="e">
        <f>_xlfn.STDEV.P(EY35,FM35,FZ35)</f>
        <v>#DIV/0!</v>
      </c>
      <c r="GM35" s="3"/>
      <c r="GN35" s="3"/>
      <c r="GS35" s="3"/>
      <c r="GT35" s="3"/>
    </row>
    <row r="36" spans="1:202" x14ac:dyDescent="0.25">
      <c r="A36" s="59"/>
      <c r="B36" s="59"/>
      <c r="C36" s="59"/>
      <c r="D36" s="59"/>
      <c r="E36" s="59"/>
      <c r="F36" s="4"/>
      <c r="G36" s="59"/>
      <c r="O36" s="59"/>
      <c r="P36" s="59"/>
      <c r="Q36" s="59"/>
      <c r="R36" s="59"/>
      <c r="S36" s="59"/>
      <c r="T36" s="59"/>
      <c r="U36" s="4"/>
      <c r="V36" s="59"/>
      <c r="AB36" s="3"/>
      <c r="AC36" s="3"/>
      <c r="AE36" s="80"/>
      <c r="AF36" s="80"/>
      <c r="AG36" s="80"/>
      <c r="AH36" s="80"/>
      <c r="AI36" s="80"/>
      <c r="AJ36" s="80"/>
      <c r="AK36" s="80"/>
      <c r="AT36" s="3"/>
      <c r="AU36" s="3"/>
      <c r="AV36" s="3"/>
      <c r="AX36" s="2">
        <f t="shared" si="33"/>
        <v>9900</v>
      </c>
      <c r="AY36" s="2">
        <f t="shared" si="0"/>
        <v>2.75</v>
      </c>
      <c r="AZ36" s="2">
        <v>0.4</v>
      </c>
      <c r="BA36" s="2">
        <f t="shared" si="1"/>
        <v>4.0000000000000002E-4</v>
      </c>
      <c r="BB36" s="2">
        <f t="shared" si="2"/>
        <v>4.46929162018324</v>
      </c>
      <c r="BC36" s="72"/>
      <c r="BD36" s="8">
        <f>BB62/BB36*100</f>
        <v>0</v>
      </c>
      <c r="BE36" s="8"/>
      <c r="BL36" s="2">
        <f t="shared" si="34"/>
        <v>9900</v>
      </c>
      <c r="BM36" s="2">
        <f t="shared" si="3"/>
        <v>2.75</v>
      </c>
      <c r="BN36" s="2">
        <v>0.4</v>
      </c>
      <c r="BO36" s="2">
        <f t="shared" si="4"/>
        <v>4.0000000000000002E-4</v>
      </c>
      <c r="BP36" s="2">
        <f t="shared" si="5"/>
        <v>4.46929162018324</v>
      </c>
      <c r="BQ36" s="72"/>
      <c r="BR36" s="8">
        <f>BP62/BP36*100</f>
        <v>0</v>
      </c>
      <c r="BS36" s="8"/>
      <c r="BT36" s="8"/>
      <c r="BY36" s="2">
        <f t="shared" si="35"/>
        <v>9900</v>
      </c>
      <c r="BZ36" s="2">
        <f t="shared" si="6"/>
        <v>2.75</v>
      </c>
      <c r="CA36" s="2">
        <v>0.3</v>
      </c>
      <c r="CB36" s="2">
        <f t="shared" si="7"/>
        <v>2.9999999999999997E-4</v>
      </c>
      <c r="CC36" s="2">
        <f t="shared" si="8"/>
        <v>3.3519687151374296</v>
      </c>
      <c r="CD36" s="72"/>
      <c r="CE36" s="8">
        <f>CC62/CC36*100</f>
        <v>0</v>
      </c>
      <c r="CF36" s="8"/>
      <c r="CG36" s="8"/>
      <c r="CH36">
        <f t="shared" si="9"/>
        <v>4.0968506518346368</v>
      </c>
      <c r="CI36">
        <f t="shared" si="10"/>
        <v>0.52671106862196504</v>
      </c>
      <c r="CN36" s="9"/>
      <c r="CO36" s="9"/>
      <c r="CP36" s="3"/>
      <c r="CQ36" s="3"/>
      <c r="CR36" s="3"/>
      <c r="CS36" s="2">
        <f t="shared" si="36"/>
        <v>9900</v>
      </c>
      <c r="CT36" s="2">
        <f t="shared" si="11"/>
        <v>2.75</v>
      </c>
      <c r="CU36" s="2">
        <v>0.1</v>
      </c>
      <c r="CV36" s="2">
        <f t="shared" si="12"/>
        <v>1E-4</v>
      </c>
      <c r="CW36" s="2">
        <f t="shared" si="13"/>
        <v>1.11732290504581</v>
      </c>
      <c r="CX36" s="72"/>
      <c r="CY36" s="8">
        <f>CW62/CW36*100</f>
        <v>0</v>
      </c>
      <c r="CZ36" s="8"/>
      <c r="DA36" s="8"/>
      <c r="DG36" s="2">
        <f t="shared" si="37"/>
        <v>9900</v>
      </c>
      <c r="DH36" s="2">
        <f t="shared" si="14"/>
        <v>2.75</v>
      </c>
      <c r="DI36" s="2">
        <v>0.1</v>
      </c>
      <c r="DJ36" s="2">
        <f t="shared" si="15"/>
        <v>1E-4</v>
      </c>
      <c r="DK36" s="2">
        <f t="shared" si="16"/>
        <v>1.11732290504581</v>
      </c>
      <c r="DL36" s="72"/>
      <c r="DM36" s="8">
        <f>DK62/DK36*100</f>
        <v>0</v>
      </c>
      <c r="DN36" s="8"/>
      <c r="DO36" s="8"/>
      <c r="DU36" s="2">
        <f t="shared" si="38"/>
        <v>9900</v>
      </c>
      <c r="DV36" s="2">
        <f t="shared" si="17"/>
        <v>2.75</v>
      </c>
      <c r="DW36" s="2">
        <v>0.1</v>
      </c>
      <c r="DX36" s="2">
        <f t="shared" si="18"/>
        <v>1E-4</v>
      </c>
      <c r="DY36" s="2">
        <f t="shared" si="19"/>
        <v>1.11732290504581</v>
      </c>
      <c r="DZ36" s="72"/>
      <c r="EA36" s="8">
        <f>DY62/DY36*100</f>
        <v>0</v>
      </c>
      <c r="EB36" s="8"/>
      <c r="EC36" s="8"/>
      <c r="ED36">
        <f t="shared" si="20"/>
        <v>1.11732290504581</v>
      </c>
      <c r="EE36">
        <f t="shared" si="21"/>
        <v>0</v>
      </c>
      <c r="EN36" s="2">
        <f t="shared" si="39"/>
        <v>9900</v>
      </c>
      <c r="EO36" s="2">
        <f t="shared" si="22"/>
        <v>2.75</v>
      </c>
      <c r="EP36" s="2">
        <v>0</v>
      </c>
      <c r="EQ36" s="2">
        <f t="shared" si="23"/>
        <v>0</v>
      </c>
      <c r="ER36" s="2">
        <f t="shared" si="24"/>
        <v>0</v>
      </c>
      <c r="ES36" s="72"/>
      <c r="ET36" s="8" t="e">
        <f>ER62/ER36*100</f>
        <v>#DIV/0!</v>
      </c>
      <c r="EU36" s="8"/>
      <c r="EV36" s="8"/>
      <c r="FE36" s="2">
        <f t="shared" si="40"/>
        <v>9900</v>
      </c>
      <c r="FF36" s="2">
        <f t="shared" si="25"/>
        <v>2.75</v>
      </c>
      <c r="FG36" s="2">
        <v>0</v>
      </c>
      <c r="FH36" s="2">
        <f t="shared" si="26"/>
        <v>0</v>
      </c>
      <c r="FI36" s="2">
        <f t="shared" si="27"/>
        <v>0</v>
      </c>
      <c r="FJ36" s="72"/>
      <c r="FK36" s="8" t="e">
        <f>FI62/FI36*100</f>
        <v>#DIV/0!</v>
      </c>
      <c r="FL36" s="8"/>
      <c r="FM36" s="8"/>
      <c r="FR36" s="2">
        <f t="shared" si="41"/>
        <v>9900</v>
      </c>
      <c r="FS36" s="2">
        <f t="shared" si="28"/>
        <v>2.75</v>
      </c>
      <c r="FT36" s="2">
        <v>0</v>
      </c>
      <c r="FU36" s="2">
        <f t="shared" si="29"/>
        <v>0</v>
      </c>
      <c r="FV36" s="2">
        <f t="shared" si="30"/>
        <v>0</v>
      </c>
      <c r="FW36" s="72"/>
      <c r="FX36" s="8" t="e">
        <f>FV62/FV36*100</f>
        <v>#DIV/0!</v>
      </c>
      <c r="FY36" s="8"/>
      <c r="FZ36" s="8"/>
      <c r="GA36">
        <f t="shared" si="31"/>
        <v>0</v>
      </c>
      <c r="GB36">
        <f t="shared" si="32"/>
        <v>0</v>
      </c>
      <c r="GC36" s="8"/>
      <c r="GD36" s="8"/>
      <c r="GE36" s="8"/>
      <c r="GF36" s="8"/>
      <c r="GG36" s="9"/>
      <c r="GH36" s="9"/>
      <c r="GM36" s="3"/>
      <c r="GN36" s="3"/>
      <c r="GS36" s="3"/>
      <c r="GT36" s="3"/>
    </row>
    <row r="37" spans="1:202" ht="15" customHeight="1" x14ac:dyDescent="0.25">
      <c r="A37" s="59"/>
      <c r="B37" s="59"/>
      <c r="C37" s="59"/>
      <c r="D37" s="59"/>
      <c r="E37" s="59"/>
      <c r="F37" s="4"/>
      <c r="G37" s="59"/>
      <c r="O37" s="59"/>
      <c r="P37" s="59"/>
      <c r="Q37" s="59"/>
      <c r="R37" s="59"/>
      <c r="S37" s="59"/>
      <c r="T37" s="59"/>
      <c r="U37" s="4"/>
      <c r="V37" s="59"/>
      <c r="AB37" s="3"/>
      <c r="AC37" s="3"/>
      <c r="AE37" s="80"/>
      <c r="AF37" s="80"/>
      <c r="AG37" s="80"/>
      <c r="AH37" s="80"/>
      <c r="AI37" s="80"/>
      <c r="AJ37" s="80"/>
      <c r="AK37" s="80"/>
      <c r="AT37" s="3"/>
      <c r="AU37" s="3"/>
      <c r="AV37" s="3"/>
      <c r="AX37" s="2">
        <f t="shared" si="33"/>
        <v>10200</v>
      </c>
      <c r="AY37" s="2">
        <f t="shared" si="0"/>
        <v>2.8333333333333335</v>
      </c>
      <c r="AZ37" s="2">
        <v>0.1</v>
      </c>
      <c r="BA37" s="2">
        <f t="shared" si="1"/>
        <v>1E-4</v>
      </c>
      <c r="BB37" s="2">
        <f t="shared" si="2"/>
        <v>1.11732290504581</v>
      </c>
      <c r="BC37" s="73" t="s">
        <v>7</v>
      </c>
      <c r="BD37" s="8"/>
      <c r="BE37" s="8"/>
      <c r="BL37" s="2">
        <f t="shared" si="34"/>
        <v>10200</v>
      </c>
      <c r="BM37" s="2">
        <f t="shared" si="3"/>
        <v>2.8333333333333335</v>
      </c>
      <c r="BN37" s="2">
        <v>0.1</v>
      </c>
      <c r="BO37" s="2">
        <f t="shared" si="4"/>
        <v>1E-4</v>
      </c>
      <c r="BP37" s="2">
        <f t="shared" si="5"/>
        <v>1.11732290504581</v>
      </c>
      <c r="BQ37" s="73" t="s">
        <v>7</v>
      </c>
      <c r="BR37" s="8"/>
      <c r="BS37" s="8"/>
      <c r="BT37" s="8"/>
      <c r="BY37" s="2">
        <f t="shared" si="35"/>
        <v>10200</v>
      </c>
      <c r="BZ37" s="2">
        <f t="shared" si="6"/>
        <v>2.8333333333333335</v>
      </c>
      <c r="CA37" s="2">
        <v>0.1</v>
      </c>
      <c r="CB37" s="2">
        <f t="shared" si="7"/>
        <v>1E-4</v>
      </c>
      <c r="CC37" s="2">
        <f t="shared" si="8"/>
        <v>1.11732290504581</v>
      </c>
      <c r="CD37" s="73" t="s">
        <v>7</v>
      </c>
      <c r="CE37" s="8"/>
      <c r="CF37" s="8"/>
      <c r="CG37" s="8"/>
      <c r="CH37">
        <f t="shared" si="9"/>
        <v>1.11732290504581</v>
      </c>
      <c r="CI37">
        <f t="shared" si="10"/>
        <v>0</v>
      </c>
      <c r="CN37" s="9"/>
      <c r="CO37" s="9"/>
      <c r="CP37" s="3"/>
      <c r="CQ37" s="3"/>
      <c r="CR37" s="3"/>
      <c r="CS37" s="2">
        <f t="shared" si="36"/>
        <v>10200</v>
      </c>
      <c r="CT37" s="2">
        <f t="shared" si="11"/>
        <v>2.8333333333333335</v>
      </c>
      <c r="CU37" s="2">
        <v>0</v>
      </c>
      <c r="CV37" s="2">
        <f t="shared" si="12"/>
        <v>0</v>
      </c>
      <c r="CW37" s="2">
        <f t="shared" si="13"/>
        <v>0</v>
      </c>
      <c r="CX37" s="73" t="s">
        <v>7</v>
      </c>
      <c r="CY37" s="8"/>
      <c r="CZ37" s="8"/>
      <c r="DA37" s="8"/>
      <c r="DG37" s="2">
        <f t="shared" si="37"/>
        <v>10200</v>
      </c>
      <c r="DH37" s="2">
        <f t="shared" si="14"/>
        <v>2.8333333333333335</v>
      </c>
      <c r="DI37" s="2">
        <v>0</v>
      </c>
      <c r="DJ37" s="2">
        <f t="shared" si="15"/>
        <v>0</v>
      </c>
      <c r="DK37" s="2">
        <f t="shared" si="16"/>
        <v>0</v>
      </c>
      <c r="DL37" s="73" t="s">
        <v>7</v>
      </c>
      <c r="DM37" s="8"/>
      <c r="DN37" s="8"/>
      <c r="DO37" s="8"/>
      <c r="DU37" s="2">
        <f t="shared" si="38"/>
        <v>10200</v>
      </c>
      <c r="DV37" s="2">
        <f t="shared" si="17"/>
        <v>2.8333333333333335</v>
      </c>
      <c r="DW37" s="2">
        <v>0</v>
      </c>
      <c r="DX37" s="2">
        <f t="shared" si="18"/>
        <v>0</v>
      </c>
      <c r="DY37" s="2">
        <f t="shared" si="19"/>
        <v>0</v>
      </c>
      <c r="DZ37" s="73" t="s">
        <v>7</v>
      </c>
      <c r="EA37" s="8"/>
      <c r="EB37" s="8"/>
      <c r="EC37" s="8"/>
      <c r="ED37">
        <f t="shared" si="20"/>
        <v>0</v>
      </c>
      <c r="EE37">
        <f t="shared" si="21"/>
        <v>0</v>
      </c>
      <c r="EN37" s="2">
        <f t="shared" si="39"/>
        <v>10200</v>
      </c>
      <c r="EO37" s="2">
        <f t="shared" si="22"/>
        <v>2.8333333333333335</v>
      </c>
      <c r="EP37" s="2">
        <v>0</v>
      </c>
      <c r="EQ37" s="2">
        <f t="shared" si="23"/>
        <v>0</v>
      </c>
      <c r="ER37" s="2">
        <f t="shared" si="24"/>
        <v>0</v>
      </c>
      <c r="ES37" s="73" t="s">
        <v>7</v>
      </c>
      <c r="ET37" s="8"/>
      <c r="EU37" s="8"/>
      <c r="EV37" s="8"/>
      <c r="FE37" s="2">
        <f t="shared" si="40"/>
        <v>10200</v>
      </c>
      <c r="FF37" s="2">
        <f t="shared" si="25"/>
        <v>2.8333333333333335</v>
      </c>
      <c r="FG37" s="2">
        <v>0</v>
      </c>
      <c r="FH37" s="2">
        <f t="shared" si="26"/>
        <v>0</v>
      </c>
      <c r="FI37" s="2">
        <f t="shared" si="27"/>
        <v>0</v>
      </c>
      <c r="FJ37" s="73" t="s">
        <v>7</v>
      </c>
      <c r="FK37" s="8"/>
      <c r="FL37" s="8"/>
      <c r="FM37" s="8"/>
      <c r="FR37" s="2">
        <f t="shared" si="41"/>
        <v>10200</v>
      </c>
      <c r="FS37" s="2">
        <f t="shared" si="28"/>
        <v>2.8333333333333335</v>
      </c>
      <c r="FT37" s="2">
        <v>0</v>
      </c>
      <c r="FU37" s="2">
        <f t="shared" si="29"/>
        <v>0</v>
      </c>
      <c r="FV37" s="2">
        <f t="shared" si="30"/>
        <v>0</v>
      </c>
      <c r="FW37" s="73" t="s">
        <v>7</v>
      </c>
      <c r="FX37" s="8"/>
      <c r="FY37" s="8"/>
      <c r="FZ37" s="8"/>
      <c r="GA37">
        <f t="shared" si="31"/>
        <v>0</v>
      </c>
      <c r="GB37">
        <f t="shared" si="32"/>
        <v>0</v>
      </c>
      <c r="GC37" s="8"/>
      <c r="GD37" s="8"/>
      <c r="GE37" s="8"/>
      <c r="GF37" s="8"/>
      <c r="GG37" s="9"/>
      <c r="GH37" s="9"/>
      <c r="GM37" s="3"/>
      <c r="GN37" s="3"/>
      <c r="GS37" s="3"/>
      <c r="GT37" s="3"/>
    </row>
    <row r="38" spans="1:202" x14ac:dyDescent="0.25">
      <c r="A38" s="59"/>
      <c r="B38" s="59"/>
      <c r="C38" s="59"/>
      <c r="D38" s="59"/>
      <c r="E38" s="59"/>
      <c r="F38" s="4"/>
      <c r="G38" s="59"/>
      <c r="O38" s="59"/>
      <c r="P38" s="59"/>
      <c r="Q38" s="59"/>
      <c r="R38" s="59"/>
      <c r="S38" s="59"/>
      <c r="T38" s="59"/>
      <c r="U38" s="4"/>
      <c r="V38" s="59"/>
      <c r="AB38" s="3"/>
      <c r="AC38" s="3"/>
      <c r="AE38" s="80"/>
      <c r="AF38" s="80"/>
      <c r="AG38" s="80"/>
      <c r="AH38" s="80"/>
      <c r="AI38" s="80"/>
      <c r="AJ38" s="80"/>
      <c r="AK38" s="80"/>
      <c r="AT38" s="3"/>
      <c r="AU38" s="3"/>
      <c r="AV38" s="3"/>
      <c r="AX38" s="2">
        <f t="shared" si="33"/>
        <v>10500</v>
      </c>
      <c r="AY38" s="2">
        <f t="shared" si="0"/>
        <v>2.9166666666666665</v>
      </c>
      <c r="AZ38" s="2">
        <v>0</v>
      </c>
      <c r="BA38" s="2">
        <f t="shared" si="1"/>
        <v>0</v>
      </c>
      <c r="BB38" s="2">
        <f t="shared" si="2"/>
        <v>0</v>
      </c>
      <c r="BC38" s="61"/>
      <c r="BD38" s="8"/>
      <c r="BE38" s="8"/>
      <c r="BL38" s="2">
        <f t="shared" si="34"/>
        <v>10500</v>
      </c>
      <c r="BM38" s="2">
        <f t="shared" si="3"/>
        <v>2.9166666666666665</v>
      </c>
      <c r="BN38" s="2">
        <v>0</v>
      </c>
      <c r="BO38" s="2">
        <f t="shared" si="4"/>
        <v>0</v>
      </c>
      <c r="BP38" s="2">
        <f t="shared" si="5"/>
        <v>0</v>
      </c>
      <c r="BQ38" s="61"/>
      <c r="BR38" s="8"/>
      <c r="BS38" s="8"/>
      <c r="BT38" s="8"/>
      <c r="BY38" s="2">
        <f t="shared" si="35"/>
        <v>10500</v>
      </c>
      <c r="BZ38" s="2">
        <f t="shared" si="6"/>
        <v>2.9166666666666665</v>
      </c>
      <c r="CA38" s="2">
        <v>0</v>
      </c>
      <c r="CB38" s="2">
        <f t="shared" si="7"/>
        <v>0</v>
      </c>
      <c r="CC38" s="2">
        <f t="shared" si="8"/>
        <v>0</v>
      </c>
      <c r="CD38" s="61"/>
      <c r="CE38" s="8"/>
      <c r="CF38" s="8"/>
      <c r="CG38" s="8"/>
      <c r="CH38">
        <f t="shared" si="9"/>
        <v>0</v>
      </c>
      <c r="CI38">
        <f t="shared" si="10"/>
        <v>0</v>
      </c>
      <c r="CN38" s="9"/>
      <c r="CO38" s="9"/>
      <c r="CP38" s="3"/>
      <c r="CQ38" s="3"/>
      <c r="CR38" s="3"/>
      <c r="CS38" s="2">
        <f t="shared" si="36"/>
        <v>10500</v>
      </c>
      <c r="CT38" s="2">
        <f t="shared" si="11"/>
        <v>2.9166666666666665</v>
      </c>
      <c r="CU38" s="2">
        <v>0</v>
      </c>
      <c r="CV38" s="2">
        <f t="shared" si="12"/>
        <v>0</v>
      </c>
      <c r="CW38" s="2">
        <f t="shared" si="13"/>
        <v>0</v>
      </c>
      <c r="CX38" s="61"/>
      <c r="CY38" s="8"/>
      <c r="CZ38" s="8"/>
      <c r="DA38" s="8"/>
      <c r="DG38" s="2">
        <f t="shared" si="37"/>
        <v>10500</v>
      </c>
      <c r="DH38" s="2">
        <f t="shared" si="14"/>
        <v>2.9166666666666665</v>
      </c>
      <c r="DI38" s="2">
        <v>0</v>
      </c>
      <c r="DJ38" s="2">
        <f t="shared" si="15"/>
        <v>0</v>
      </c>
      <c r="DK38" s="2">
        <f t="shared" si="16"/>
        <v>0</v>
      </c>
      <c r="DL38" s="61"/>
      <c r="DM38" s="8"/>
      <c r="DN38" s="8"/>
      <c r="DO38" s="8"/>
      <c r="DU38" s="2">
        <f t="shared" si="38"/>
        <v>10500</v>
      </c>
      <c r="DV38" s="2">
        <f t="shared" si="17"/>
        <v>2.9166666666666665</v>
      </c>
      <c r="DW38" s="2">
        <v>0</v>
      </c>
      <c r="DX38" s="2">
        <f t="shared" si="18"/>
        <v>0</v>
      </c>
      <c r="DY38" s="2">
        <f t="shared" si="19"/>
        <v>0</v>
      </c>
      <c r="DZ38" s="61"/>
      <c r="EA38" s="8"/>
      <c r="EB38" s="8"/>
      <c r="EC38" s="8"/>
      <c r="ED38">
        <f t="shared" si="20"/>
        <v>0</v>
      </c>
      <c r="EE38">
        <f t="shared" si="21"/>
        <v>0</v>
      </c>
      <c r="EN38" s="2">
        <f t="shared" si="39"/>
        <v>10500</v>
      </c>
      <c r="EO38" s="2">
        <f t="shared" si="22"/>
        <v>2.9166666666666665</v>
      </c>
      <c r="EP38" s="2">
        <v>0</v>
      </c>
      <c r="EQ38" s="2">
        <f t="shared" si="23"/>
        <v>0</v>
      </c>
      <c r="ER38" s="2">
        <f t="shared" si="24"/>
        <v>0</v>
      </c>
      <c r="ES38" s="61"/>
      <c r="ET38" s="8"/>
      <c r="EU38" s="8"/>
      <c r="EV38" s="8"/>
      <c r="FE38" s="2">
        <f t="shared" si="40"/>
        <v>10500</v>
      </c>
      <c r="FF38" s="2">
        <f t="shared" si="25"/>
        <v>2.9166666666666665</v>
      </c>
      <c r="FG38" s="2">
        <v>0</v>
      </c>
      <c r="FH38" s="2">
        <f t="shared" si="26"/>
        <v>0</v>
      </c>
      <c r="FI38" s="2">
        <f t="shared" si="27"/>
        <v>0</v>
      </c>
      <c r="FJ38" s="61"/>
      <c r="FK38" s="8"/>
      <c r="FL38" s="8"/>
      <c r="FM38" s="8"/>
      <c r="FR38" s="2">
        <f t="shared" si="41"/>
        <v>10500</v>
      </c>
      <c r="FS38" s="2">
        <f t="shared" si="28"/>
        <v>2.9166666666666665</v>
      </c>
      <c r="FT38" s="2">
        <v>0</v>
      </c>
      <c r="FU38" s="2">
        <f t="shared" si="29"/>
        <v>0</v>
      </c>
      <c r="FV38" s="2">
        <f t="shared" si="30"/>
        <v>0</v>
      </c>
      <c r="FW38" s="61"/>
      <c r="FX38" s="8"/>
      <c r="FY38" s="8"/>
      <c r="FZ38" s="8"/>
      <c r="GA38">
        <f t="shared" si="31"/>
        <v>0</v>
      </c>
      <c r="GB38">
        <f t="shared" si="32"/>
        <v>0</v>
      </c>
      <c r="GC38" s="8"/>
      <c r="GD38" s="8"/>
      <c r="GE38" s="8"/>
      <c r="GF38" s="8"/>
      <c r="GG38" s="9"/>
      <c r="GH38" s="9"/>
      <c r="GM38" s="3"/>
      <c r="GN38" s="3"/>
      <c r="GS38" s="3"/>
      <c r="GT38" s="3"/>
    </row>
    <row r="39" spans="1:202" x14ac:dyDescent="0.25">
      <c r="A39" s="59"/>
      <c r="B39" s="59"/>
      <c r="C39" s="59"/>
      <c r="D39" s="59"/>
      <c r="E39" s="59"/>
      <c r="F39" s="4"/>
      <c r="G39" s="59"/>
      <c r="O39" s="59"/>
      <c r="P39" s="59"/>
      <c r="Q39" s="59"/>
      <c r="R39" s="59"/>
      <c r="S39" s="59"/>
      <c r="T39" s="59"/>
      <c r="U39" s="4"/>
      <c r="V39" s="59"/>
      <c r="AB39" s="3"/>
      <c r="AC39" s="3"/>
      <c r="AE39" s="80"/>
      <c r="AF39" s="80"/>
      <c r="AG39" s="80"/>
      <c r="AH39" s="80"/>
      <c r="AI39" s="80"/>
      <c r="AJ39" s="80"/>
      <c r="AK39" s="80"/>
      <c r="AT39" s="3"/>
      <c r="AU39" s="3"/>
      <c r="AV39" s="3"/>
      <c r="AX39" s="2">
        <f t="shared" si="33"/>
        <v>10800</v>
      </c>
      <c r="AY39" s="2">
        <f t="shared" si="0"/>
        <v>3</v>
      </c>
      <c r="AZ39" s="2">
        <v>0</v>
      </c>
      <c r="BA39" s="2">
        <f t="shared" si="1"/>
        <v>0</v>
      </c>
      <c r="BB39" s="2">
        <f t="shared" si="2"/>
        <v>0</v>
      </c>
      <c r="BC39" s="61"/>
      <c r="BD39" s="8"/>
      <c r="BE39" s="8"/>
      <c r="BL39" s="2">
        <f t="shared" si="34"/>
        <v>10800</v>
      </c>
      <c r="BM39" s="2">
        <f t="shared" si="3"/>
        <v>3</v>
      </c>
      <c r="BN39" s="2">
        <v>0</v>
      </c>
      <c r="BO39" s="2">
        <f t="shared" si="4"/>
        <v>0</v>
      </c>
      <c r="BP39" s="2">
        <f t="shared" si="5"/>
        <v>0</v>
      </c>
      <c r="BQ39" s="61"/>
      <c r="BR39" s="8"/>
      <c r="BS39" s="8"/>
      <c r="BT39" s="8"/>
      <c r="BY39" s="2">
        <f t="shared" si="35"/>
        <v>10800</v>
      </c>
      <c r="BZ39" s="2">
        <f t="shared" si="6"/>
        <v>3</v>
      </c>
      <c r="CA39" s="2">
        <v>0</v>
      </c>
      <c r="CB39" s="2">
        <f t="shared" si="7"/>
        <v>0</v>
      </c>
      <c r="CC39" s="2">
        <f t="shared" si="8"/>
        <v>0</v>
      </c>
      <c r="CD39" s="61"/>
      <c r="CE39" s="8"/>
      <c r="CF39" s="8"/>
      <c r="CG39" s="8"/>
      <c r="CH39">
        <f t="shared" si="9"/>
        <v>0</v>
      </c>
      <c r="CI39">
        <f t="shared" si="10"/>
        <v>0</v>
      </c>
      <c r="CN39" s="9"/>
      <c r="CO39" s="9"/>
      <c r="CP39" s="3"/>
      <c r="CQ39" s="3"/>
      <c r="CR39" s="3"/>
      <c r="CS39" s="2">
        <f t="shared" si="36"/>
        <v>10800</v>
      </c>
      <c r="CT39" s="2">
        <f t="shared" si="11"/>
        <v>3</v>
      </c>
      <c r="CU39" s="2">
        <v>0</v>
      </c>
      <c r="CV39" s="2">
        <f t="shared" si="12"/>
        <v>0</v>
      </c>
      <c r="CW39" s="2">
        <f t="shared" si="13"/>
        <v>0</v>
      </c>
      <c r="CX39" s="61"/>
      <c r="CY39" s="8"/>
      <c r="CZ39" s="8"/>
      <c r="DA39" s="8"/>
      <c r="DG39" s="2">
        <f t="shared" si="37"/>
        <v>10800</v>
      </c>
      <c r="DH39" s="2">
        <f t="shared" si="14"/>
        <v>3</v>
      </c>
      <c r="DI39" s="2">
        <v>0</v>
      </c>
      <c r="DJ39" s="2">
        <f t="shared" si="15"/>
        <v>0</v>
      </c>
      <c r="DK39" s="2">
        <f t="shared" si="16"/>
        <v>0</v>
      </c>
      <c r="DL39" s="61"/>
      <c r="DM39" s="8"/>
      <c r="DN39" s="8"/>
      <c r="DO39" s="8"/>
      <c r="DU39" s="2">
        <f t="shared" si="38"/>
        <v>10800</v>
      </c>
      <c r="DV39" s="2">
        <f t="shared" si="17"/>
        <v>3</v>
      </c>
      <c r="DW39" s="2">
        <v>0</v>
      </c>
      <c r="DX39" s="2">
        <f t="shared" si="18"/>
        <v>0</v>
      </c>
      <c r="DY39" s="2">
        <f t="shared" si="19"/>
        <v>0</v>
      </c>
      <c r="DZ39" s="61"/>
      <c r="EA39" s="8"/>
      <c r="EB39" s="8"/>
      <c r="EC39" s="8"/>
      <c r="ED39">
        <f t="shared" si="20"/>
        <v>0</v>
      </c>
      <c r="EE39">
        <f t="shared" si="21"/>
        <v>0</v>
      </c>
      <c r="EN39" s="2">
        <f t="shared" si="39"/>
        <v>10800</v>
      </c>
      <c r="EO39" s="2">
        <f t="shared" si="22"/>
        <v>3</v>
      </c>
      <c r="EP39" s="2">
        <v>0</v>
      </c>
      <c r="EQ39" s="2">
        <f t="shared" si="23"/>
        <v>0</v>
      </c>
      <c r="ER39" s="2">
        <f t="shared" si="24"/>
        <v>0</v>
      </c>
      <c r="ES39" s="61"/>
      <c r="ET39" s="8"/>
      <c r="EU39" s="8"/>
      <c r="EV39" s="8"/>
      <c r="FE39" s="2">
        <f t="shared" si="40"/>
        <v>10800</v>
      </c>
      <c r="FF39" s="2">
        <f t="shared" si="25"/>
        <v>3</v>
      </c>
      <c r="FG39" s="2">
        <v>0</v>
      </c>
      <c r="FH39" s="2">
        <f t="shared" si="26"/>
        <v>0</v>
      </c>
      <c r="FI39" s="2">
        <f t="shared" si="27"/>
        <v>0</v>
      </c>
      <c r="FJ39" s="61"/>
      <c r="FK39" s="8"/>
      <c r="FL39" s="8"/>
      <c r="FM39" s="8"/>
      <c r="FR39" s="2">
        <f t="shared" si="41"/>
        <v>10800</v>
      </c>
      <c r="FS39" s="2">
        <f t="shared" si="28"/>
        <v>3</v>
      </c>
      <c r="FT39" s="2">
        <v>0</v>
      </c>
      <c r="FU39" s="2">
        <f t="shared" si="29"/>
        <v>0</v>
      </c>
      <c r="FV39" s="2">
        <f t="shared" si="30"/>
        <v>0</v>
      </c>
      <c r="FW39" s="61"/>
      <c r="FX39" s="8"/>
      <c r="FY39" s="8"/>
      <c r="FZ39" s="8"/>
      <c r="GA39">
        <f t="shared" si="31"/>
        <v>0</v>
      </c>
      <c r="GB39">
        <f t="shared" si="32"/>
        <v>0</v>
      </c>
      <c r="GC39" s="8"/>
      <c r="GD39" s="8"/>
      <c r="GE39" s="8"/>
      <c r="GF39" s="8"/>
      <c r="GG39" s="9"/>
      <c r="GH39" s="9"/>
      <c r="GM39" s="3"/>
      <c r="GN39" s="3"/>
      <c r="GS39" s="3"/>
      <c r="GT39" s="3"/>
    </row>
    <row r="40" spans="1:202" x14ac:dyDescent="0.25">
      <c r="A40" s="59"/>
      <c r="B40" s="59"/>
      <c r="C40" s="59"/>
      <c r="D40" s="59"/>
      <c r="E40" s="59"/>
      <c r="F40" s="4"/>
      <c r="G40" s="59"/>
      <c r="O40" s="59"/>
      <c r="P40" s="59"/>
      <c r="Q40" s="59"/>
      <c r="R40" s="59"/>
      <c r="S40" s="59"/>
      <c r="T40" s="59"/>
      <c r="U40" s="4"/>
      <c r="V40" s="59"/>
      <c r="AB40" s="3"/>
      <c r="AC40" s="3"/>
      <c r="AE40" s="80"/>
      <c r="AF40" s="80"/>
      <c r="AG40" s="80"/>
      <c r="AH40" s="80"/>
      <c r="AI40" s="80"/>
      <c r="AJ40" s="80"/>
      <c r="AK40" s="80"/>
      <c r="AT40" s="3"/>
      <c r="AU40" s="3"/>
      <c r="AV40" s="3"/>
      <c r="AX40" s="2">
        <f t="shared" si="33"/>
        <v>11100</v>
      </c>
      <c r="AY40" s="2">
        <f t="shared" si="0"/>
        <v>3.0833333333333335</v>
      </c>
      <c r="AZ40" s="2">
        <v>0</v>
      </c>
      <c r="BA40" s="2">
        <f t="shared" si="1"/>
        <v>0</v>
      </c>
      <c r="BB40" s="2">
        <f t="shared" si="2"/>
        <v>0</v>
      </c>
      <c r="BC40" s="61"/>
      <c r="BD40" s="8"/>
      <c r="BE40" s="8"/>
      <c r="BL40" s="2">
        <f t="shared" si="34"/>
        <v>11100</v>
      </c>
      <c r="BM40" s="2">
        <f t="shared" si="3"/>
        <v>3.0833333333333335</v>
      </c>
      <c r="BN40" s="2">
        <v>0</v>
      </c>
      <c r="BO40" s="2">
        <f t="shared" si="4"/>
        <v>0</v>
      </c>
      <c r="BP40" s="2">
        <f t="shared" si="5"/>
        <v>0</v>
      </c>
      <c r="BQ40" s="61"/>
      <c r="BR40" s="8"/>
      <c r="BS40" s="8"/>
      <c r="BT40" s="8"/>
      <c r="BY40" s="2">
        <f t="shared" si="35"/>
        <v>11100</v>
      </c>
      <c r="BZ40" s="2">
        <f t="shared" si="6"/>
        <v>3.0833333333333335</v>
      </c>
      <c r="CA40" s="2">
        <v>0</v>
      </c>
      <c r="CB40" s="2">
        <f t="shared" si="7"/>
        <v>0</v>
      </c>
      <c r="CC40" s="2">
        <f t="shared" si="8"/>
        <v>0</v>
      </c>
      <c r="CD40" s="61"/>
      <c r="CE40" s="8"/>
      <c r="CF40" s="8"/>
      <c r="CG40" s="8"/>
      <c r="CH40">
        <f t="shared" si="9"/>
        <v>0</v>
      </c>
      <c r="CI40">
        <f t="shared" si="10"/>
        <v>0</v>
      </c>
      <c r="CN40" s="9"/>
      <c r="CO40" s="9"/>
      <c r="CP40" s="3"/>
      <c r="CQ40" s="3"/>
      <c r="CR40" s="3"/>
      <c r="CS40" s="2">
        <f t="shared" si="36"/>
        <v>11100</v>
      </c>
      <c r="CT40" s="2">
        <f t="shared" si="11"/>
        <v>3.0833333333333335</v>
      </c>
      <c r="CU40" s="2">
        <v>0</v>
      </c>
      <c r="CV40" s="2">
        <f t="shared" si="12"/>
        <v>0</v>
      </c>
      <c r="CW40" s="2">
        <f t="shared" si="13"/>
        <v>0</v>
      </c>
      <c r="CX40" s="61"/>
      <c r="CY40" s="8"/>
      <c r="CZ40" s="8"/>
      <c r="DA40" s="8"/>
      <c r="DG40" s="2">
        <f t="shared" si="37"/>
        <v>11100</v>
      </c>
      <c r="DH40" s="2">
        <f t="shared" si="14"/>
        <v>3.0833333333333335</v>
      </c>
      <c r="DI40" s="2">
        <v>0</v>
      </c>
      <c r="DJ40" s="2">
        <f t="shared" si="15"/>
        <v>0</v>
      </c>
      <c r="DK40" s="2">
        <f t="shared" si="16"/>
        <v>0</v>
      </c>
      <c r="DL40" s="61"/>
      <c r="DM40" s="8"/>
      <c r="DN40" s="8"/>
      <c r="DO40" s="8"/>
      <c r="DU40" s="2">
        <f t="shared" si="38"/>
        <v>11100</v>
      </c>
      <c r="DV40" s="2">
        <f t="shared" si="17"/>
        <v>3.0833333333333335</v>
      </c>
      <c r="DW40" s="2">
        <v>0</v>
      </c>
      <c r="DX40" s="2">
        <f t="shared" si="18"/>
        <v>0</v>
      </c>
      <c r="DY40" s="2">
        <f t="shared" si="19"/>
        <v>0</v>
      </c>
      <c r="DZ40" s="61"/>
      <c r="EA40" s="8"/>
      <c r="EB40" s="8"/>
      <c r="EC40" s="8"/>
      <c r="ED40">
        <f t="shared" si="20"/>
        <v>0</v>
      </c>
      <c r="EE40">
        <f t="shared" si="21"/>
        <v>0</v>
      </c>
      <c r="EN40" s="2">
        <f t="shared" si="39"/>
        <v>11100</v>
      </c>
      <c r="EO40" s="2">
        <f t="shared" si="22"/>
        <v>3.0833333333333335</v>
      </c>
      <c r="EP40" s="2">
        <v>0</v>
      </c>
      <c r="EQ40" s="2">
        <f t="shared" si="23"/>
        <v>0</v>
      </c>
      <c r="ER40" s="2">
        <f t="shared" si="24"/>
        <v>0</v>
      </c>
      <c r="ES40" s="61"/>
      <c r="ET40" s="8"/>
      <c r="EU40" s="8"/>
      <c r="EV40" s="8"/>
      <c r="FE40" s="2">
        <f t="shared" si="40"/>
        <v>11100</v>
      </c>
      <c r="FF40" s="2">
        <f t="shared" si="25"/>
        <v>3.0833333333333335</v>
      </c>
      <c r="FG40" s="2">
        <v>0</v>
      </c>
      <c r="FH40" s="2">
        <f t="shared" si="26"/>
        <v>0</v>
      </c>
      <c r="FI40" s="2">
        <f t="shared" si="27"/>
        <v>0</v>
      </c>
      <c r="FJ40" s="61"/>
      <c r="FK40" s="8"/>
      <c r="FL40" s="8"/>
      <c r="FM40" s="8"/>
      <c r="FR40" s="2">
        <f t="shared" si="41"/>
        <v>11100</v>
      </c>
      <c r="FS40" s="2">
        <f t="shared" si="28"/>
        <v>3.0833333333333335</v>
      </c>
      <c r="FT40" s="2">
        <v>0</v>
      </c>
      <c r="FU40" s="2">
        <f t="shared" si="29"/>
        <v>0</v>
      </c>
      <c r="FV40" s="2">
        <f t="shared" si="30"/>
        <v>0</v>
      </c>
      <c r="FW40" s="61"/>
      <c r="FX40" s="8"/>
      <c r="FY40" s="8"/>
      <c r="FZ40" s="8"/>
      <c r="GA40">
        <f t="shared" si="31"/>
        <v>0</v>
      </c>
      <c r="GB40">
        <f t="shared" si="32"/>
        <v>0</v>
      </c>
      <c r="GC40" s="8"/>
      <c r="GD40" s="8"/>
      <c r="GE40" s="8"/>
      <c r="GF40" s="8"/>
      <c r="GG40" s="9"/>
      <c r="GH40" s="9"/>
      <c r="GM40" s="3"/>
      <c r="GN40" s="3"/>
      <c r="GS40" s="3"/>
      <c r="GT40" s="3"/>
    </row>
    <row r="41" spans="1:202" x14ac:dyDescent="0.25">
      <c r="A41" s="59"/>
      <c r="B41" s="59"/>
      <c r="C41" s="59"/>
      <c r="D41" s="59"/>
      <c r="E41" s="59"/>
      <c r="F41" s="4"/>
      <c r="G41" s="59"/>
      <c r="O41" s="59"/>
      <c r="P41" s="59"/>
      <c r="Q41" s="59"/>
      <c r="R41" s="59"/>
      <c r="S41" s="59"/>
      <c r="T41" s="59"/>
      <c r="U41" s="4"/>
      <c r="V41" s="59"/>
      <c r="AB41" s="3"/>
      <c r="AC41" s="3"/>
      <c r="AE41" s="80"/>
      <c r="AF41" s="80"/>
      <c r="AG41" s="80"/>
      <c r="AH41" s="80"/>
      <c r="AI41" s="80"/>
      <c r="AJ41" s="80"/>
      <c r="AK41" s="80"/>
      <c r="AT41" s="3"/>
      <c r="AU41" s="3"/>
      <c r="AV41" s="3"/>
      <c r="AX41" s="2">
        <f t="shared" si="33"/>
        <v>11400</v>
      </c>
      <c r="AY41" s="2">
        <f t="shared" si="0"/>
        <v>3.1666666666666665</v>
      </c>
      <c r="AZ41" s="2">
        <v>0</v>
      </c>
      <c r="BA41" s="2">
        <f t="shared" si="1"/>
        <v>0</v>
      </c>
      <c r="BB41" s="2">
        <f t="shared" si="2"/>
        <v>0</v>
      </c>
      <c r="BC41" s="61"/>
      <c r="BD41" s="8"/>
      <c r="BE41" s="8"/>
      <c r="BL41" s="2">
        <f t="shared" si="34"/>
        <v>11400</v>
      </c>
      <c r="BM41" s="2">
        <f t="shared" si="3"/>
        <v>3.1666666666666665</v>
      </c>
      <c r="BN41" s="2">
        <v>0</v>
      </c>
      <c r="BO41" s="2">
        <f t="shared" si="4"/>
        <v>0</v>
      </c>
      <c r="BP41" s="2">
        <f t="shared" si="5"/>
        <v>0</v>
      </c>
      <c r="BQ41" s="61"/>
      <c r="BR41" s="8"/>
      <c r="BS41" s="8"/>
      <c r="BT41" s="8"/>
      <c r="BY41" s="2">
        <f t="shared" si="35"/>
        <v>11400</v>
      </c>
      <c r="BZ41" s="2">
        <f t="shared" si="6"/>
        <v>3.1666666666666665</v>
      </c>
      <c r="CA41" s="2">
        <v>0</v>
      </c>
      <c r="CB41" s="2">
        <f t="shared" si="7"/>
        <v>0</v>
      </c>
      <c r="CC41" s="2">
        <f t="shared" si="8"/>
        <v>0</v>
      </c>
      <c r="CD41" s="61"/>
      <c r="CE41" s="8"/>
      <c r="CF41" s="8"/>
      <c r="CG41" s="8"/>
      <c r="CH41">
        <f t="shared" si="9"/>
        <v>0</v>
      </c>
      <c r="CI41">
        <f t="shared" si="10"/>
        <v>0</v>
      </c>
      <c r="CN41" s="9"/>
      <c r="CO41" s="9"/>
      <c r="CP41" s="3"/>
      <c r="CQ41" s="3"/>
      <c r="CR41" s="3"/>
      <c r="CS41" s="2">
        <f t="shared" si="36"/>
        <v>11400</v>
      </c>
      <c r="CT41" s="2">
        <f t="shared" si="11"/>
        <v>3.1666666666666665</v>
      </c>
      <c r="CU41" s="2">
        <v>0</v>
      </c>
      <c r="CV41" s="2">
        <f t="shared" si="12"/>
        <v>0</v>
      </c>
      <c r="CW41" s="2">
        <f t="shared" si="13"/>
        <v>0</v>
      </c>
      <c r="CX41" s="61"/>
      <c r="CY41" s="8"/>
      <c r="CZ41" s="8"/>
      <c r="DA41" s="8"/>
      <c r="DG41" s="2">
        <f t="shared" si="37"/>
        <v>11400</v>
      </c>
      <c r="DH41" s="2">
        <f t="shared" si="14"/>
        <v>3.1666666666666665</v>
      </c>
      <c r="DI41" s="2">
        <v>0</v>
      </c>
      <c r="DJ41" s="2">
        <f t="shared" si="15"/>
        <v>0</v>
      </c>
      <c r="DK41" s="2">
        <f t="shared" si="16"/>
        <v>0</v>
      </c>
      <c r="DL41" s="61"/>
      <c r="DM41" s="8"/>
      <c r="DN41" s="8"/>
      <c r="DO41" s="8"/>
      <c r="DU41" s="2">
        <f t="shared" si="38"/>
        <v>11400</v>
      </c>
      <c r="DV41" s="2">
        <f t="shared" si="17"/>
        <v>3.1666666666666665</v>
      </c>
      <c r="DW41" s="2">
        <v>0</v>
      </c>
      <c r="DX41" s="2">
        <f t="shared" si="18"/>
        <v>0</v>
      </c>
      <c r="DY41" s="2">
        <f t="shared" si="19"/>
        <v>0</v>
      </c>
      <c r="DZ41" s="61"/>
      <c r="EA41" s="8"/>
      <c r="EB41" s="8"/>
      <c r="EC41" s="8"/>
      <c r="ED41">
        <f t="shared" si="20"/>
        <v>0</v>
      </c>
      <c r="EE41">
        <f t="shared" si="21"/>
        <v>0</v>
      </c>
      <c r="EN41" s="2">
        <f t="shared" si="39"/>
        <v>11400</v>
      </c>
      <c r="EO41" s="2">
        <f t="shared" si="22"/>
        <v>3.1666666666666665</v>
      </c>
      <c r="EP41" s="2">
        <v>0</v>
      </c>
      <c r="EQ41" s="2">
        <f t="shared" si="23"/>
        <v>0</v>
      </c>
      <c r="ER41" s="2">
        <f t="shared" si="24"/>
        <v>0</v>
      </c>
      <c r="ES41" s="61"/>
      <c r="ET41" s="8"/>
      <c r="EU41" s="8"/>
      <c r="EV41" s="8"/>
      <c r="FE41" s="2">
        <f t="shared" si="40"/>
        <v>11400</v>
      </c>
      <c r="FF41" s="2">
        <f t="shared" si="25"/>
        <v>3.1666666666666665</v>
      </c>
      <c r="FG41" s="2">
        <v>0</v>
      </c>
      <c r="FH41" s="2">
        <f t="shared" si="26"/>
        <v>0</v>
      </c>
      <c r="FI41" s="2">
        <f t="shared" si="27"/>
        <v>0</v>
      </c>
      <c r="FJ41" s="61"/>
      <c r="FK41" s="8"/>
      <c r="FL41" s="8"/>
      <c r="FM41" s="8"/>
      <c r="FR41" s="2">
        <f t="shared" si="41"/>
        <v>11400</v>
      </c>
      <c r="FS41" s="2">
        <f t="shared" si="28"/>
        <v>3.1666666666666665</v>
      </c>
      <c r="FT41" s="2">
        <v>0</v>
      </c>
      <c r="FU41" s="2">
        <f t="shared" si="29"/>
        <v>0</v>
      </c>
      <c r="FV41" s="2">
        <f t="shared" si="30"/>
        <v>0</v>
      </c>
      <c r="FW41" s="61"/>
      <c r="FX41" s="8"/>
      <c r="FY41" s="8"/>
      <c r="FZ41" s="8"/>
      <c r="GA41">
        <f t="shared" si="31"/>
        <v>0</v>
      </c>
      <c r="GB41">
        <f t="shared" si="32"/>
        <v>0</v>
      </c>
      <c r="GC41" s="8"/>
      <c r="GD41" s="8"/>
      <c r="GE41" s="8"/>
      <c r="GF41" s="8"/>
      <c r="GG41" s="9"/>
      <c r="GH41" s="9"/>
      <c r="GM41" s="3"/>
      <c r="GN41" s="3"/>
      <c r="GS41" s="3"/>
      <c r="GT41" s="3"/>
    </row>
    <row r="42" spans="1:202" x14ac:dyDescent="0.25">
      <c r="A42" s="59"/>
      <c r="B42" s="59"/>
      <c r="C42" s="59"/>
      <c r="D42" s="59"/>
      <c r="E42" s="59"/>
      <c r="F42" s="4"/>
      <c r="G42" s="59"/>
      <c r="O42" s="59"/>
      <c r="P42" s="59"/>
      <c r="Q42" s="59"/>
      <c r="R42" s="59"/>
      <c r="S42" s="59"/>
      <c r="T42" s="59"/>
      <c r="U42" s="4"/>
      <c r="V42" s="59"/>
      <c r="AB42" s="3"/>
      <c r="AC42" s="3"/>
      <c r="AE42" s="80"/>
      <c r="AF42" s="80"/>
      <c r="AG42" s="80"/>
      <c r="AH42" s="80"/>
      <c r="AI42" s="80"/>
      <c r="AJ42" s="80"/>
      <c r="AK42" s="80"/>
      <c r="AT42" s="3"/>
      <c r="AU42" s="3"/>
      <c r="AV42" s="3"/>
      <c r="AX42" s="2">
        <f t="shared" si="33"/>
        <v>11700</v>
      </c>
      <c r="AY42" s="2">
        <f t="shared" si="0"/>
        <v>3.25</v>
      </c>
      <c r="AZ42" s="2">
        <v>0</v>
      </c>
      <c r="BA42" s="2">
        <f t="shared" si="1"/>
        <v>0</v>
      </c>
      <c r="BB42" s="2">
        <f t="shared" si="2"/>
        <v>0</v>
      </c>
      <c r="BC42" s="61"/>
      <c r="BD42" s="8"/>
      <c r="BE42" s="8"/>
      <c r="BL42" s="2">
        <f t="shared" si="34"/>
        <v>11700</v>
      </c>
      <c r="BM42" s="2">
        <f t="shared" si="3"/>
        <v>3.25</v>
      </c>
      <c r="BN42" s="2">
        <v>0</v>
      </c>
      <c r="BO42" s="2">
        <f t="shared" si="4"/>
        <v>0</v>
      </c>
      <c r="BP42" s="2">
        <f t="shared" si="5"/>
        <v>0</v>
      </c>
      <c r="BQ42" s="61"/>
      <c r="BR42" s="8"/>
      <c r="BS42" s="8"/>
      <c r="BT42" s="8"/>
      <c r="BY42" s="2">
        <f t="shared" si="35"/>
        <v>11700</v>
      </c>
      <c r="BZ42" s="2">
        <f t="shared" si="6"/>
        <v>3.25</v>
      </c>
      <c r="CA42" s="2">
        <v>0</v>
      </c>
      <c r="CB42" s="2">
        <f t="shared" si="7"/>
        <v>0</v>
      </c>
      <c r="CC42" s="2">
        <f t="shared" si="8"/>
        <v>0</v>
      </c>
      <c r="CD42" s="61"/>
      <c r="CE42" s="8"/>
      <c r="CF42" s="8"/>
      <c r="CG42" s="8"/>
      <c r="CH42">
        <f t="shared" si="9"/>
        <v>0</v>
      </c>
      <c r="CI42">
        <f t="shared" si="10"/>
        <v>0</v>
      </c>
      <c r="CN42" s="9"/>
      <c r="CO42" s="9"/>
      <c r="CP42" s="3"/>
      <c r="CQ42" s="3"/>
      <c r="CR42" s="3"/>
      <c r="CS42" s="2">
        <f t="shared" si="36"/>
        <v>11700</v>
      </c>
      <c r="CT42" s="2">
        <f t="shared" si="11"/>
        <v>3.25</v>
      </c>
      <c r="CU42" s="2">
        <v>0</v>
      </c>
      <c r="CV42" s="2">
        <f t="shared" si="12"/>
        <v>0</v>
      </c>
      <c r="CW42" s="2">
        <f t="shared" si="13"/>
        <v>0</v>
      </c>
      <c r="CX42" s="61"/>
      <c r="CY42" s="8"/>
      <c r="CZ42" s="8"/>
      <c r="DA42" s="8"/>
      <c r="DG42" s="2">
        <f t="shared" si="37"/>
        <v>11700</v>
      </c>
      <c r="DH42" s="2">
        <f t="shared" si="14"/>
        <v>3.25</v>
      </c>
      <c r="DI42" s="2">
        <v>0</v>
      </c>
      <c r="DJ42" s="2">
        <f t="shared" si="15"/>
        <v>0</v>
      </c>
      <c r="DK42" s="2">
        <f t="shared" si="16"/>
        <v>0</v>
      </c>
      <c r="DL42" s="61"/>
      <c r="DM42" s="8"/>
      <c r="DN42" s="8"/>
      <c r="DO42" s="8"/>
      <c r="DU42" s="2">
        <f t="shared" si="38"/>
        <v>11700</v>
      </c>
      <c r="DV42" s="2">
        <f t="shared" si="17"/>
        <v>3.25</v>
      </c>
      <c r="DW42" s="2">
        <v>0</v>
      </c>
      <c r="DX42" s="2">
        <f t="shared" si="18"/>
        <v>0</v>
      </c>
      <c r="DY42" s="2">
        <f t="shared" si="19"/>
        <v>0</v>
      </c>
      <c r="DZ42" s="61"/>
      <c r="EA42" s="8"/>
      <c r="EB42" s="8"/>
      <c r="EC42" s="8"/>
      <c r="ED42">
        <f t="shared" si="20"/>
        <v>0</v>
      </c>
      <c r="EE42">
        <f t="shared" si="21"/>
        <v>0</v>
      </c>
      <c r="EN42" s="2">
        <f t="shared" si="39"/>
        <v>11700</v>
      </c>
      <c r="EO42" s="2">
        <f t="shared" si="22"/>
        <v>3.25</v>
      </c>
      <c r="EP42" s="2">
        <v>0</v>
      </c>
      <c r="EQ42" s="2">
        <f t="shared" si="23"/>
        <v>0</v>
      </c>
      <c r="ER42" s="2">
        <f t="shared" si="24"/>
        <v>0</v>
      </c>
      <c r="ES42" s="61"/>
      <c r="ET42" s="8"/>
      <c r="EU42" s="8"/>
      <c r="EV42" s="8"/>
      <c r="FE42" s="2">
        <f t="shared" si="40"/>
        <v>11700</v>
      </c>
      <c r="FF42" s="2">
        <f t="shared" si="25"/>
        <v>3.25</v>
      </c>
      <c r="FG42" s="2">
        <v>0</v>
      </c>
      <c r="FH42" s="2">
        <f t="shared" si="26"/>
        <v>0</v>
      </c>
      <c r="FI42" s="2">
        <f t="shared" si="27"/>
        <v>0</v>
      </c>
      <c r="FJ42" s="61"/>
      <c r="FK42" s="8"/>
      <c r="FL42" s="8"/>
      <c r="FM42" s="8"/>
      <c r="FR42" s="2">
        <f t="shared" si="41"/>
        <v>11700</v>
      </c>
      <c r="FS42" s="2">
        <f t="shared" si="28"/>
        <v>3.25</v>
      </c>
      <c r="FT42" s="2">
        <v>0</v>
      </c>
      <c r="FU42" s="2">
        <f t="shared" si="29"/>
        <v>0</v>
      </c>
      <c r="FV42" s="2">
        <f t="shared" si="30"/>
        <v>0</v>
      </c>
      <c r="FW42" s="61"/>
      <c r="FX42" s="8"/>
      <c r="FY42" s="8"/>
      <c r="FZ42" s="8"/>
      <c r="GA42">
        <f t="shared" si="31"/>
        <v>0</v>
      </c>
      <c r="GB42">
        <f t="shared" si="32"/>
        <v>0</v>
      </c>
      <c r="GC42" s="8"/>
      <c r="GD42" s="8"/>
      <c r="GE42" s="8"/>
      <c r="GF42" s="8"/>
      <c r="GG42" s="9"/>
      <c r="GH42" s="9"/>
      <c r="GM42" s="3"/>
      <c r="GN42" s="3"/>
      <c r="GS42" s="3"/>
      <c r="GT42" s="3"/>
    </row>
    <row r="43" spans="1:202" x14ac:dyDescent="0.25">
      <c r="A43" s="59"/>
      <c r="B43" s="59"/>
      <c r="C43" s="59"/>
      <c r="D43" s="59"/>
      <c r="E43" s="59"/>
      <c r="F43" s="4"/>
      <c r="G43" s="59"/>
      <c r="O43" s="59"/>
      <c r="P43" s="59"/>
      <c r="Q43" s="59"/>
      <c r="R43" s="59"/>
      <c r="S43" s="59"/>
      <c r="T43" s="59"/>
      <c r="U43" s="4"/>
      <c r="V43" s="59"/>
      <c r="AB43" s="3"/>
      <c r="AC43" s="3"/>
      <c r="AE43" s="80"/>
      <c r="AF43" s="80"/>
      <c r="AG43" s="80"/>
      <c r="AH43" s="80"/>
      <c r="AI43" s="80"/>
      <c r="AJ43" s="80"/>
      <c r="AK43" s="80"/>
      <c r="AT43" s="3"/>
      <c r="AU43" s="3"/>
      <c r="AV43" s="3"/>
      <c r="AX43" s="2">
        <f t="shared" si="33"/>
        <v>12000</v>
      </c>
      <c r="AY43" s="2">
        <f t="shared" si="0"/>
        <v>3.3333333333333335</v>
      </c>
      <c r="AZ43" s="2">
        <v>0</v>
      </c>
      <c r="BA43" s="2">
        <f t="shared" si="1"/>
        <v>0</v>
      </c>
      <c r="BB43" s="2">
        <f t="shared" si="2"/>
        <v>0</v>
      </c>
      <c r="BC43" s="61"/>
      <c r="BD43" s="8"/>
      <c r="BE43" s="8"/>
      <c r="BL43" s="2">
        <f t="shared" si="34"/>
        <v>12000</v>
      </c>
      <c r="BM43" s="2">
        <f t="shared" si="3"/>
        <v>3.3333333333333335</v>
      </c>
      <c r="BN43" s="2">
        <v>0</v>
      </c>
      <c r="BO43" s="2">
        <f t="shared" si="4"/>
        <v>0</v>
      </c>
      <c r="BP43" s="2">
        <f t="shared" si="5"/>
        <v>0</v>
      </c>
      <c r="BQ43" s="61"/>
      <c r="BR43" s="8"/>
      <c r="BS43" s="8"/>
      <c r="BT43" s="8"/>
      <c r="BY43" s="2">
        <f t="shared" si="35"/>
        <v>12000</v>
      </c>
      <c r="BZ43" s="2">
        <f t="shared" si="6"/>
        <v>3.3333333333333335</v>
      </c>
      <c r="CA43" s="2">
        <v>0</v>
      </c>
      <c r="CB43" s="2">
        <f t="shared" si="7"/>
        <v>0</v>
      </c>
      <c r="CC43" s="2">
        <f t="shared" si="8"/>
        <v>0</v>
      </c>
      <c r="CD43" s="61"/>
      <c r="CE43" s="8"/>
      <c r="CF43" s="8"/>
      <c r="CG43" s="8"/>
      <c r="CH43">
        <f t="shared" si="9"/>
        <v>0</v>
      </c>
      <c r="CI43">
        <f t="shared" si="10"/>
        <v>0</v>
      </c>
      <c r="CN43" s="9"/>
      <c r="CO43" s="9"/>
      <c r="CP43" s="3"/>
      <c r="CQ43" s="3"/>
      <c r="CR43" s="3"/>
      <c r="CS43" s="2">
        <f t="shared" si="36"/>
        <v>12000</v>
      </c>
      <c r="CT43" s="2">
        <f t="shared" si="11"/>
        <v>3.3333333333333335</v>
      </c>
      <c r="CU43" s="2">
        <v>0</v>
      </c>
      <c r="CV43" s="2">
        <f t="shared" si="12"/>
        <v>0</v>
      </c>
      <c r="CW43" s="2">
        <f t="shared" si="13"/>
        <v>0</v>
      </c>
      <c r="CX43" s="61"/>
      <c r="CY43" s="8"/>
      <c r="CZ43" s="8"/>
      <c r="DA43" s="8"/>
      <c r="DG43" s="2">
        <f t="shared" si="37"/>
        <v>12000</v>
      </c>
      <c r="DH43" s="2">
        <f t="shared" si="14"/>
        <v>3.3333333333333335</v>
      </c>
      <c r="DI43" s="2">
        <v>0</v>
      </c>
      <c r="DJ43" s="2">
        <f t="shared" si="15"/>
        <v>0</v>
      </c>
      <c r="DK43" s="2">
        <f t="shared" si="16"/>
        <v>0</v>
      </c>
      <c r="DL43" s="61"/>
      <c r="DM43" s="8"/>
      <c r="DN43" s="8"/>
      <c r="DO43" s="8"/>
      <c r="DU43" s="2">
        <f t="shared" si="38"/>
        <v>12000</v>
      </c>
      <c r="DV43" s="2">
        <f t="shared" si="17"/>
        <v>3.3333333333333335</v>
      </c>
      <c r="DW43" s="2">
        <v>0</v>
      </c>
      <c r="DX43" s="2">
        <f t="shared" si="18"/>
        <v>0</v>
      </c>
      <c r="DY43" s="2">
        <f t="shared" si="19"/>
        <v>0</v>
      </c>
      <c r="DZ43" s="61"/>
      <c r="EA43" s="8"/>
      <c r="EB43" s="8"/>
      <c r="EC43" s="8"/>
      <c r="ED43">
        <f t="shared" si="20"/>
        <v>0</v>
      </c>
      <c r="EE43">
        <f t="shared" si="21"/>
        <v>0</v>
      </c>
      <c r="EN43" s="2">
        <f t="shared" si="39"/>
        <v>12000</v>
      </c>
      <c r="EO43" s="2">
        <f t="shared" si="22"/>
        <v>3.3333333333333335</v>
      </c>
      <c r="EP43" s="2">
        <v>0</v>
      </c>
      <c r="EQ43" s="2">
        <f t="shared" si="23"/>
        <v>0</v>
      </c>
      <c r="ER43" s="2">
        <f t="shared" si="24"/>
        <v>0</v>
      </c>
      <c r="ES43" s="61"/>
      <c r="ET43" s="8"/>
      <c r="EU43" s="8"/>
      <c r="EV43" s="8"/>
      <c r="FE43" s="2">
        <f t="shared" si="40"/>
        <v>12000</v>
      </c>
      <c r="FF43" s="2">
        <f t="shared" si="25"/>
        <v>3.3333333333333335</v>
      </c>
      <c r="FG43" s="2">
        <v>0</v>
      </c>
      <c r="FH43" s="2">
        <f t="shared" si="26"/>
        <v>0</v>
      </c>
      <c r="FI43" s="2">
        <f t="shared" si="27"/>
        <v>0</v>
      </c>
      <c r="FJ43" s="61"/>
      <c r="FK43" s="8"/>
      <c r="FL43" s="8"/>
      <c r="FM43" s="8"/>
      <c r="FR43" s="2">
        <f t="shared" si="41"/>
        <v>12000</v>
      </c>
      <c r="FS43" s="2">
        <f t="shared" si="28"/>
        <v>3.3333333333333335</v>
      </c>
      <c r="FT43" s="2">
        <v>0</v>
      </c>
      <c r="FU43" s="2">
        <f t="shared" si="29"/>
        <v>0</v>
      </c>
      <c r="FV43" s="2">
        <f t="shared" si="30"/>
        <v>0</v>
      </c>
      <c r="FW43" s="61"/>
      <c r="FX43" s="8"/>
      <c r="FY43" s="8"/>
      <c r="FZ43" s="8"/>
      <c r="GA43">
        <f t="shared" si="31"/>
        <v>0</v>
      </c>
      <c r="GB43">
        <f t="shared" si="32"/>
        <v>0</v>
      </c>
      <c r="GC43" s="8"/>
      <c r="GD43" s="8"/>
      <c r="GE43" s="8"/>
      <c r="GF43" s="8"/>
      <c r="GG43" s="9"/>
      <c r="GH43" s="9"/>
      <c r="GM43" s="3"/>
      <c r="GN43" s="3"/>
      <c r="GS43" s="3"/>
      <c r="GT43" s="3"/>
    </row>
    <row r="44" spans="1:202" x14ac:dyDescent="0.25">
      <c r="A44" s="59"/>
      <c r="B44" s="59"/>
      <c r="C44" s="59"/>
      <c r="D44" s="59"/>
      <c r="E44" s="59"/>
      <c r="F44" s="4"/>
      <c r="G44" s="59"/>
      <c r="O44" s="59"/>
      <c r="P44" s="59"/>
      <c r="Q44" s="59"/>
      <c r="R44" s="59"/>
      <c r="S44" s="59"/>
      <c r="T44" s="59"/>
      <c r="U44" s="4"/>
      <c r="V44" s="59"/>
      <c r="AB44" s="3"/>
      <c r="AC44" s="3"/>
      <c r="AE44" s="80"/>
      <c r="AF44" s="80"/>
      <c r="AG44" s="80"/>
      <c r="AH44" s="80"/>
      <c r="AI44" s="80"/>
      <c r="AJ44" s="80"/>
      <c r="AK44" s="80"/>
      <c r="AT44" s="3"/>
      <c r="AU44" s="3"/>
      <c r="AV44" s="3"/>
      <c r="AX44" s="2">
        <f t="shared" si="33"/>
        <v>12300</v>
      </c>
      <c r="AY44" s="2">
        <f t="shared" si="0"/>
        <v>3.4166666666666665</v>
      </c>
      <c r="AZ44" s="2">
        <v>0</v>
      </c>
      <c r="BA44" s="2">
        <f t="shared" si="1"/>
        <v>0</v>
      </c>
      <c r="BB44" s="2">
        <f t="shared" si="2"/>
        <v>0</v>
      </c>
      <c r="BC44" s="61"/>
      <c r="BD44" s="8"/>
      <c r="BE44" s="8"/>
      <c r="BL44" s="2">
        <f t="shared" si="34"/>
        <v>12300</v>
      </c>
      <c r="BM44" s="2">
        <f t="shared" si="3"/>
        <v>3.4166666666666665</v>
      </c>
      <c r="BN44" s="2">
        <v>0</v>
      </c>
      <c r="BO44" s="2">
        <f t="shared" si="4"/>
        <v>0</v>
      </c>
      <c r="BP44" s="2">
        <f t="shared" si="5"/>
        <v>0</v>
      </c>
      <c r="BQ44" s="61"/>
      <c r="BR44" s="8"/>
      <c r="BS44" s="8"/>
      <c r="BT44" s="8"/>
      <c r="BY44" s="2">
        <f t="shared" si="35"/>
        <v>12300</v>
      </c>
      <c r="BZ44" s="2">
        <f t="shared" si="6"/>
        <v>3.4166666666666665</v>
      </c>
      <c r="CA44" s="2">
        <v>0</v>
      </c>
      <c r="CB44" s="2">
        <f t="shared" si="7"/>
        <v>0</v>
      </c>
      <c r="CC44" s="2">
        <f t="shared" si="8"/>
        <v>0</v>
      </c>
      <c r="CD44" s="61"/>
      <c r="CE44" s="8"/>
      <c r="CF44" s="8"/>
      <c r="CG44" s="8"/>
      <c r="CH44">
        <f t="shared" si="9"/>
        <v>0</v>
      </c>
      <c r="CI44">
        <f t="shared" si="10"/>
        <v>0</v>
      </c>
      <c r="CN44" s="9"/>
      <c r="CO44" s="9"/>
      <c r="CP44" s="3"/>
      <c r="CQ44" s="3"/>
      <c r="CR44" s="3"/>
      <c r="CS44" s="2">
        <f t="shared" si="36"/>
        <v>12300</v>
      </c>
      <c r="CT44" s="2">
        <f t="shared" si="11"/>
        <v>3.4166666666666665</v>
      </c>
      <c r="CU44" s="2">
        <v>0</v>
      </c>
      <c r="CV44" s="2">
        <f t="shared" si="12"/>
        <v>0</v>
      </c>
      <c r="CW44" s="2">
        <f t="shared" si="13"/>
        <v>0</v>
      </c>
      <c r="CX44" s="61"/>
      <c r="CY44" s="8"/>
      <c r="CZ44" s="8"/>
      <c r="DA44" s="8"/>
      <c r="DG44" s="2">
        <f t="shared" si="37"/>
        <v>12300</v>
      </c>
      <c r="DH44" s="2">
        <f t="shared" si="14"/>
        <v>3.4166666666666665</v>
      </c>
      <c r="DI44" s="2">
        <v>0</v>
      </c>
      <c r="DJ44" s="2">
        <f t="shared" si="15"/>
        <v>0</v>
      </c>
      <c r="DK44" s="2">
        <f t="shared" si="16"/>
        <v>0</v>
      </c>
      <c r="DL44" s="61"/>
      <c r="DM44" s="8"/>
      <c r="DN44" s="8"/>
      <c r="DO44" s="8"/>
      <c r="DU44" s="2">
        <f t="shared" si="38"/>
        <v>12300</v>
      </c>
      <c r="DV44" s="2">
        <f t="shared" si="17"/>
        <v>3.4166666666666665</v>
      </c>
      <c r="DW44" s="2">
        <v>0</v>
      </c>
      <c r="DX44" s="2">
        <f t="shared" si="18"/>
        <v>0</v>
      </c>
      <c r="DY44" s="2">
        <f t="shared" si="19"/>
        <v>0</v>
      </c>
      <c r="DZ44" s="61"/>
      <c r="EA44" s="8"/>
      <c r="EB44" s="8"/>
      <c r="EC44" s="8"/>
      <c r="ED44">
        <f t="shared" si="20"/>
        <v>0</v>
      </c>
      <c r="EE44">
        <f t="shared" si="21"/>
        <v>0</v>
      </c>
      <c r="EN44" s="2">
        <f t="shared" si="39"/>
        <v>12300</v>
      </c>
      <c r="EO44" s="2">
        <f t="shared" si="22"/>
        <v>3.4166666666666665</v>
      </c>
      <c r="EP44" s="2">
        <v>0</v>
      </c>
      <c r="EQ44" s="2">
        <f t="shared" si="23"/>
        <v>0</v>
      </c>
      <c r="ER44" s="2">
        <f t="shared" si="24"/>
        <v>0</v>
      </c>
      <c r="ES44" s="61"/>
      <c r="ET44" s="8"/>
      <c r="EU44" s="8"/>
      <c r="EV44" s="8"/>
      <c r="FE44" s="2">
        <f t="shared" si="40"/>
        <v>12300</v>
      </c>
      <c r="FF44" s="2">
        <f t="shared" si="25"/>
        <v>3.4166666666666665</v>
      </c>
      <c r="FG44" s="2">
        <v>0</v>
      </c>
      <c r="FH44" s="2">
        <f t="shared" si="26"/>
        <v>0</v>
      </c>
      <c r="FI44" s="2">
        <f t="shared" si="27"/>
        <v>0</v>
      </c>
      <c r="FJ44" s="61"/>
      <c r="FK44" s="8"/>
      <c r="FL44" s="8"/>
      <c r="FM44" s="8"/>
      <c r="FR44" s="2">
        <f t="shared" si="41"/>
        <v>12300</v>
      </c>
      <c r="FS44" s="2">
        <f t="shared" si="28"/>
        <v>3.4166666666666665</v>
      </c>
      <c r="FT44" s="2">
        <v>0</v>
      </c>
      <c r="FU44" s="2">
        <f t="shared" si="29"/>
        <v>0</v>
      </c>
      <c r="FV44" s="2">
        <f t="shared" si="30"/>
        <v>0</v>
      </c>
      <c r="FW44" s="61"/>
      <c r="FX44" s="8"/>
      <c r="FY44" s="8"/>
      <c r="FZ44" s="8"/>
      <c r="GA44">
        <f t="shared" si="31"/>
        <v>0</v>
      </c>
      <c r="GB44">
        <f t="shared" si="32"/>
        <v>0</v>
      </c>
      <c r="GC44" s="8"/>
      <c r="GD44" s="8"/>
      <c r="GE44" s="8"/>
      <c r="GF44" s="8"/>
      <c r="GG44" s="9"/>
      <c r="GH44" s="9"/>
      <c r="GM44" s="3"/>
      <c r="GN44" s="3"/>
      <c r="GS44" s="3"/>
      <c r="GT44" s="3"/>
    </row>
    <row r="45" spans="1:202" x14ac:dyDescent="0.25">
      <c r="A45" s="59"/>
      <c r="B45" s="59"/>
      <c r="C45" s="59"/>
      <c r="D45" s="59"/>
      <c r="E45" s="59"/>
      <c r="F45" s="4"/>
      <c r="G45" s="59"/>
      <c r="O45" s="59"/>
      <c r="P45" s="59"/>
      <c r="Q45" s="59"/>
      <c r="R45" s="59"/>
      <c r="S45" s="59"/>
      <c r="T45" s="59"/>
      <c r="U45" s="4"/>
      <c r="V45" s="59"/>
      <c r="AB45" s="3"/>
      <c r="AC45" s="3"/>
      <c r="AE45" s="80"/>
      <c r="AF45" s="80"/>
      <c r="AG45" s="80"/>
      <c r="AH45" s="80"/>
      <c r="AI45" s="80"/>
      <c r="AJ45" s="80"/>
      <c r="AK45" s="80"/>
      <c r="AT45" s="3"/>
      <c r="AU45" s="3"/>
      <c r="AV45" s="3"/>
      <c r="AX45" s="2">
        <f t="shared" si="33"/>
        <v>12600</v>
      </c>
      <c r="AY45" s="2">
        <f t="shared" si="0"/>
        <v>3.5</v>
      </c>
      <c r="AZ45" s="2">
        <v>0</v>
      </c>
      <c r="BA45" s="2">
        <f t="shared" si="1"/>
        <v>0</v>
      </c>
      <c r="BB45" s="2">
        <f t="shared" si="2"/>
        <v>0</v>
      </c>
      <c r="BC45" s="61"/>
      <c r="BD45" s="8"/>
      <c r="BE45" s="8"/>
      <c r="BL45" s="2">
        <f t="shared" si="34"/>
        <v>12600</v>
      </c>
      <c r="BM45" s="2">
        <f t="shared" si="3"/>
        <v>3.5</v>
      </c>
      <c r="BN45" s="2">
        <v>0</v>
      </c>
      <c r="BO45" s="2">
        <f t="shared" si="4"/>
        <v>0</v>
      </c>
      <c r="BP45" s="2">
        <f t="shared" si="5"/>
        <v>0</v>
      </c>
      <c r="BQ45" s="61"/>
      <c r="BR45" s="8"/>
      <c r="BS45" s="8"/>
      <c r="BT45" s="8"/>
      <c r="BY45" s="2">
        <f t="shared" si="35"/>
        <v>12600</v>
      </c>
      <c r="BZ45" s="2">
        <f t="shared" si="6"/>
        <v>3.5</v>
      </c>
      <c r="CA45" s="2">
        <v>0</v>
      </c>
      <c r="CB45" s="2">
        <f t="shared" si="7"/>
        <v>0</v>
      </c>
      <c r="CC45" s="2">
        <f t="shared" si="8"/>
        <v>0</v>
      </c>
      <c r="CD45" s="61"/>
      <c r="CE45" s="8"/>
      <c r="CF45" s="8"/>
      <c r="CG45" s="8"/>
      <c r="CH45">
        <f t="shared" si="9"/>
        <v>0</v>
      </c>
      <c r="CI45">
        <f t="shared" si="10"/>
        <v>0</v>
      </c>
      <c r="CN45" s="9"/>
      <c r="CO45" s="9"/>
      <c r="CP45" s="3"/>
      <c r="CQ45" s="3"/>
      <c r="CR45" s="3"/>
      <c r="CS45" s="2">
        <f t="shared" si="36"/>
        <v>12600</v>
      </c>
      <c r="CT45" s="2">
        <f t="shared" si="11"/>
        <v>3.5</v>
      </c>
      <c r="CU45" s="2">
        <v>0</v>
      </c>
      <c r="CV45" s="2">
        <f t="shared" si="12"/>
        <v>0</v>
      </c>
      <c r="CW45" s="2">
        <f t="shared" si="13"/>
        <v>0</v>
      </c>
      <c r="CX45" s="61"/>
      <c r="CY45" s="8"/>
      <c r="CZ45" s="8"/>
      <c r="DA45" s="8"/>
      <c r="DG45" s="2">
        <f t="shared" si="37"/>
        <v>12600</v>
      </c>
      <c r="DH45" s="2">
        <f t="shared" si="14"/>
        <v>3.5</v>
      </c>
      <c r="DI45" s="2">
        <v>0.1</v>
      </c>
      <c r="DJ45" s="2">
        <f t="shared" si="15"/>
        <v>1E-4</v>
      </c>
      <c r="DK45" s="2">
        <f t="shared" si="16"/>
        <v>1.11732290504581</v>
      </c>
      <c r="DL45" s="61"/>
      <c r="DM45" s="8"/>
      <c r="DN45" s="8"/>
      <c r="DO45" s="8"/>
      <c r="DU45" s="2">
        <f t="shared" si="38"/>
        <v>12600</v>
      </c>
      <c r="DV45" s="2">
        <f t="shared" si="17"/>
        <v>3.5</v>
      </c>
      <c r="DW45" s="2">
        <v>0</v>
      </c>
      <c r="DX45" s="2">
        <f t="shared" si="18"/>
        <v>0</v>
      </c>
      <c r="DY45" s="2">
        <f t="shared" si="19"/>
        <v>0</v>
      </c>
      <c r="DZ45" s="61"/>
      <c r="EA45" s="8"/>
      <c r="EB45" s="8"/>
      <c r="EC45" s="8"/>
      <c r="ED45">
        <f t="shared" si="20"/>
        <v>0.37244096834860335</v>
      </c>
      <c r="EE45">
        <f t="shared" si="21"/>
        <v>0.52671106862196349</v>
      </c>
      <c r="EN45" s="2">
        <f t="shared" si="39"/>
        <v>12600</v>
      </c>
      <c r="EO45" s="2">
        <f t="shared" si="22"/>
        <v>3.5</v>
      </c>
      <c r="EP45" s="2">
        <v>0</v>
      </c>
      <c r="EQ45" s="2">
        <f t="shared" si="23"/>
        <v>0</v>
      </c>
      <c r="ER45" s="2">
        <f t="shared" si="24"/>
        <v>0</v>
      </c>
      <c r="ES45" s="61"/>
      <c r="ET45" s="8"/>
      <c r="EU45" s="8"/>
      <c r="EV45" s="8"/>
      <c r="FE45" s="2">
        <f t="shared" si="40"/>
        <v>12600</v>
      </c>
      <c r="FF45" s="2">
        <f t="shared" si="25"/>
        <v>3.5</v>
      </c>
      <c r="FG45" s="2">
        <v>0</v>
      </c>
      <c r="FH45" s="2">
        <f t="shared" si="26"/>
        <v>0</v>
      </c>
      <c r="FI45" s="2">
        <f t="shared" si="27"/>
        <v>0</v>
      </c>
      <c r="FJ45" s="61"/>
      <c r="FK45" s="8"/>
      <c r="FL45" s="8"/>
      <c r="FM45" s="8"/>
      <c r="FR45" s="2">
        <f t="shared" si="41"/>
        <v>12600</v>
      </c>
      <c r="FS45" s="2">
        <f t="shared" si="28"/>
        <v>3.5</v>
      </c>
      <c r="FT45" s="2">
        <v>0</v>
      </c>
      <c r="FU45" s="2">
        <f t="shared" si="29"/>
        <v>0</v>
      </c>
      <c r="FV45" s="2">
        <f t="shared" si="30"/>
        <v>0</v>
      </c>
      <c r="FW45" s="61"/>
      <c r="FX45" s="8"/>
      <c r="FY45" s="8"/>
      <c r="FZ45" s="8"/>
      <c r="GA45">
        <f t="shared" si="31"/>
        <v>0</v>
      </c>
      <c r="GB45">
        <f t="shared" si="32"/>
        <v>0</v>
      </c>
      <c r="GC45" s="8"/>
      <c r="GD45" s="8"/>
      <c r="GE45" s="8"/>
      <c r="GF45" s="8"/>
      <c r="GG45" s="9"/>
      <c r="GH45" s="9"/>
      <c r="GM45" s="3"/>
      <c r="GN45" s="3"/>
      <c r="GS45" s="3"/>
      <c r="GT45" s="3"/>
    </row>
    <row r="46" spans="1:202" x14ac:dyDescent="0.25">
      <c r="A46" s="59"/>
      <c r="B46" s="59"/>
      <c r="C46" s="59"/>
      <c r="D46" s="59"/>
      <c r="E46" s="59"/>
      <c r="F46" s="4"/>
      <c r="G46" s="59"/>
      <c r="O46" s="59"/>
      <c r="P46" s="59"/>
      <c r="Q46" s="59"/>
      <c r="R46" s="59"/>
      <c r="S46" s="59"/>
      <c r="T46" s="59"/>
      <c r="U46" s="4"/>
      <c r="V46" s="59"/>
      <c r="AB46" s="3"/>
      <c r="AC46" s="3"/>
      <c r="AE46" s="80"/>
      <c r="AF46" s="80"/>
      <c r="AG46" s="80"/>
      <c r="AH46" s="80"/>
      <c r="AI46" s="80"/>
      <c r="AJ46" s="80"/>
      <c r="AK46" s="80"/>
      <c r="AT46" s="3"/>
      <c r="AU46" s="3"/>
      <c r="AV46" s="3"/>
      <c r="AX46" s="2">
        <f t="shared" si="33"/>
        <v>12900</v>
      </c>
      <c r="AY46" s="2">
        <f t="shared" si="0"/>
        <v>3.5833333333333335</v>
      </c>
      <c r="AZ46" s="2">
        <v>0</v>
      </c>
      <c r="BA46" s="2">
        <f t="shared" si="1"/>
        <v>0</v>
      </c>
      <c r="BB46" s="2">
        <f t="shared" si="2"/>
        <v>0</v>
      </c>
      <c r="BC46" s="61"/>
      <c r="BD46" s="8"/>
      <c r="BE46" s="8"/>
      <c r="BL46" s="2">
        <f t="shared" si="34"/>
        <v>12900</v>
      </c>
      <c r="BM46" s="2">
        <f t="shared" si="3"/>
        <v>3.5833333333333335</v>
      </c>
      <c r="BN46" s="2">
        <v>0</v>
      </c>
      <c r="BO46" s="2">
        <f t="shared" si="4"/>
        <v>0</v>
      </c>
      <c r="BP46" s="2">
        <f t="shared" si="5"/>
        <v>0</v>
      </c>
      <c r="BQ46" s="61"/>
      <c r="BR46" s="8"/>
      <c r="BS46" s="8"/>
      <c r="BT46" s="8"/>
      <c r="BY46" s="2">
        <f t="shared" si="35"/>
        <v>12900</v>
      </c>
      <c r="BZ46" s="2">
        <f t="shared" si="6"/>
        <v>3.5833333333333335</v>
      </c>
      <c r="CA46" s="2">
        <v>0</v>
      </c>
      <c r="CB46" s="2">
        <f t="shared" si="7"/>
        <v>0</v>
      </c>
      <c r="CC46" s="2">
        <f t="shared" si="8"/>
        <v>0</v>
      </c>
      <c r="CD46" s="61"/>
      <c r="CE46" s="8"/>
      <c r="CF46" s="8"/>
      <c r="CG46" s="8"/>
      <c r="CH46">
        <f t="shared" si="9"/>
        <v>0</v>
      </c>
      <c r="CI46">
        <f t="shared" si="10"/>
        <v>0</v>
      </c>
      <c r="CN46" s="9"/>
      <c r="CO46" s="9"/>
      <c r="CP46" s="3"/>
      <c r="CQ46" s="3"/>
      <c r="CR46" s="3"/>
      <c r="CS46" s="2">
        <f t="shared" si="36"/>
        <v>12900</v>
      </c>
      <c r="CT46" s="2">
        <f t="shared" si="11"/>
        <v>3.5833333333333335</v>
      </c>
      <c r="CU46" s="2">
        <v>0</v>
      </c>
      <c r="CV46" s="2">
        <f t="shared" si="12"/>
        <v>0</v>
      </c>
      <c r="CW46" s="2">
        <f t="shared" si="13"/>
        <v>0</v>
      </c>
      <c r="CX46" s="61"/>
      <c r="CY46" s="8"/>
      <c r="CZ46" s="8"/>
      <c r="DA46" s="8"/>
      <c r="DG46" s="2">
        <f t="shared" si="37"/>
        <v>12900</v>
      </c>
      <c r="DH46" s="2">
        <f t="shared" si="14"/>
        <v>3.5833333333333335</v>
      </c>
      <c r="DI46" s="2">
        <v>0</v>
      </c>
      <c r="DJ46" s="2">
        <f t="shared" si="15"/>
        <v>0</v>
      </c>
      <c r="DK46" s="2">
        <f t="shared" si="16"/>
        <v>0</v>
      </c>
      <c r="DL46" s="61"/>
      <c r="DM46" s="8"/>
      <c r="DN46" s="8"/>
      <c r="DO46" s="8"/>
      <c r="DU46" s="2">
        <f t="shared" si="38"/>
        <v>12900</v>
      </c>
      <c r="DV46" s="2">
        <f t="shared" si="17"/>
        <v>3.5833333333333335</v>
      </c>
      <c r="DW46" s="2">
        <v>0</v>
      </c>
      <c r="DX46" s="2">
        <f t="shared" si="18"/>
        <v>0</v>
      </c>
      <c r="DY46" s="2">
        <f t="shared" si="19"/>
        <v>0</v>
      </c>
      <c r="DZ46" s="61"/>
      <c r="EA46" s="8"/>
      <c r="EB46" s="8"/>
      <c r="EC46" s="8"/>
      <c r="ED46">
        <f t="shared" si="20"/>
        <v>0</v>
      </c>
      <c r="EE46">
        <f t="shared" si="21"/>
        <v>0</v>
      </c>
      <c r="EN46" s="2">
        <f t="shared" si="39"/>
        <v>12900</v>
      </c>
      <c r="EO46" s="2">
        <f t="shared" si="22"/>
        <v>3.5833333333333335</v>
      </c>
      <c r="EP46" s="2">
        <v>0</v>
      </c>
      <c r="EQ46" s="2">
        <f t="shared" si="23"/>
        <v>0</v>
      </c>
      <c r="ER46" s="2">
        <f t="shared" si="24"/>
        <v>0</v>
      </c>
      <c r="ES46" s="61"/>
      <c r="ET46" s="8"/>
      <c r="EU46" s="8"/>
      <c r="EV46" s="8"/>
      <c r="FE46" s="2">
        <f t="shared" si="40"/>
        <v>12900</v>
      </c>
      <c r="FF46" s="2">
        <f t="shared" si="25"/>
        <v>3.5833333333333335</v>
      </c>
      <c r="FG46" s="2">
        <v>0</v>
      </c>
      <c r="FH46" s="2">
        <f t="shared" si="26"/>
        <v>0</v>
      </c>
      <c r="FI46" s="2">
        <f t="shared" si="27"/>
        <v>0</v>
      </c>
      <c r="FJ46" s="61"/>
      <c r="FK46" s="8"/>
      <c r="FL46" s="8"/>
      <c r="FM46" s="8"/>
      <c r="FR46" s="2">
        <f t="shared" si="41"/>
        <v>12900</v>
      </c>
      <c r="FS46" s="2">
        <f t="shared" si="28"/>
        <v>3.5833333333333335</v>
      </c>
      <c r="FT46" s="2">
        <v>0</v>
      </c>
      <c r="FU46" s="2">
        <f t="shared" si="29"/>
        <v>0</v>
      </c>
      <c r="FV46" s="2">
        <f t="shared" si="30"/>
        <v>0</v>
      </c>
      <c r="FW46" s="61"/>
      <c r="FX46" s="8"/>
      <c r="FY46" s="8"/>
      <c r="FZ46" s="8"/>
      <c r="GA46">
        <f t="shared" si="31"/>
        <v>0</v>
      </c>
      <c r="GB46">
        <f t="shared" si="32"/>
        <v>0</v>
      </c>
      <c r="GC46" s="8"/>
      <c r="GD46" s="8"/>
      <c r="GE46" s="8"/>
      <c r="GF46" s="8"/>
      <c r="GG46" s="9"/>
      <c r="GH46" s="9"/>
      <c r="GM46" s="3"/>
      <c r="GN46" s="3"/>
      <c r="GS46" s="3"/>
      <c r="GT46" s="3"/>
    </row>
    <row r="47" spans="1:202" x14ac:dyDescent="0.25">
      <c r="A47" s="59"/>
      <c r="B47" s="59"/>
      <c r="C47" s="59"/>
      <c r="D47" s="59"/>
      <c r="E47" s="59"/>
      <c r="F47" s="4"/>
      <c r="G47" s="59"/>
      <c r="O47" s="59"/>
      <c r="P47" s="59"/>
      <c r="Q47" s="59"/>
      <c r="R47" s="59"/>
      <c r="S47" s="59"/>
      <c r="T47" s="59"/>
      <c r="U47" s="4"/>
      <c r="V47" s="59"/>
      <c r="AB47" s="3"/>
      <c r="AC47" s="3"/>
      <c r="AE47" s="80"/>
      <c r="AF47" s="80"/>
      <c r="AG47" s="80"/>
      <c r="AH47" s="80"/>
      <c r="AI47" s="80"/>
      <c r="AJ47" s="80"/>
      <c r="AK47" s="80"/>
      <c r="AT47" s="3"/>
      <c r="AU47" s="3"/>
      <c r="AV47" s="3"/>
      <c r="AX47" s="2">
        <f t="shared" si="33"/>
        <v>13200</v>
      </c>
      <c r="AY47" s="2">
        <f t="shared" si="0"/>
        <v>3.6666666666666665</v>
      </c>
      <c r="AZ47" s="2">
        <v>0</v>
      </c>
      <c r="BA47" s="2">
        <f t="shared" si="1"/>
        <v>0</v>
      </c>
      <c r="BB47" s="2">
        <f t="shared" si="2"/>
        <v>0</v>
      </c>
      <c r="BC47" s="61"/>
      <c r="BD47" s="8"/>
      <c r="BE47" s="8"/>
      <c r="BL47" s="2">
        <f t="shared" si="34"/>
        <v>13200</v>
      </c>
      <c r="BM47" s="2">
        <f t="shared" si="3"/>
        <v>3.6666666666666665</v>
      </c>
      <c r="BN47" s="2">
        <v>0</v>
      </c>
      <c r="BO47" s="2">
        <f t="shared" si="4"/>
        <v>0</v>
      </c>
      <c r="BP47" s="2">
        <f t="shared" si="5"/>
        <v>0</v>
      </c>
      <c r="BQ47" s="61"/>
      <c r="BR47" s="8"/>
      <c r="BS47" s="8"/>
      <c r="BT47" s="8"/>
      <c r="BY47" s="2">
        <f t="shared" si="35"/>
        <v>13200</v>
      </c>
      <c r="BZ47" s="2">
        <f t="shared" si="6"/>
        <v>3.6666666666666665</v>
      </c>
      <c r="CA47" s="2">
        <v>0</v>
      </c>
      <c r="CB47" s="2">
        <f t="shared" si="7"/>
        <v>0</v>
      </c>
      <c r="CC47" s="2">
        <f t="shared" si="8"/>
        <v>0</v>
      </c>
      <c r="CD47" s="61"/>
      <c r="CE47" s="8"/>
      <c r="CF47" s="8"/>
      <c r="CG47" s="8"/>
      <c r="CH47">
        <f t="shared" si="9"/>
        <v>0</v>
      </c>
      <c r="CI47">
        <f t="shared" si="10"/>
        <v>0</v>
      </c>
      <c r="CN47" s="9"/>
      <c r="CO47" s="9"/>
      <c r="CP47" s="3"/>
      <c r="CQ47" s="3"/>
      <c r="CR47" s="3"/>
      <c r="CS47" s="2">
        <f t="shared" si="36"/>
        <v>13200</v>
      </c>
      <c r="CT47" s="2">
        <f t="shared" si="11"/>
        <v>3.6666666666666665</v>
      </c>
      <c r="CU47" s="2">
        <v>0</v>
      </c>
      <c r="CV47" s="2">
        <f t="shared" si="12"/>
        <v>0</v>
      </c>
      <c r="CW47" s="2">
        <f t="shared" si="13"/>
        <v>0</v>
      </c>
      <c r="CX47" s="61"/>
      <c r="CY47" s="8"/>
      <c r="CZ47" s="8"/>
      <c r="DA47" s="8"/>
      <c r="DG47" s="2">
        <f t="shared" si="37"/>
        <v>13200</v>
      </c>
      <c r="DH47" s="2">
        <f t="shared" si="14"/>
        <v>3.6666666666666665</v>
      </c>
      <c r="DI47" s="2">
        <v>0</v>
      </c>
      <c r="DJ47" s="2">
        <f t="shared" si="15"/>
        <v>0</v>
      </c>
      <c r="DK47" s="2">
        <f t="shared" si="16"/>
        <v>0</v>
      </c>
      <c r="DL47" s="61"/>
      <c r="DM47" s="8"/>
      <c r="DN47" s="8"/>
      <c r="DO47" s="8"/>
      <c r="DU47" s="2">
        <f t="shared" si="38"/>
        <v>13200</v>
      </c>
      <c r="DV47" s="2">
        <f t="shared" si="17"/>
        <v>3.6666666666666665</v>
      </c>
      <c r="DW47" s="2">
        <v>0</v>
      </c>
      <c r="DX47" s="2">
        <f t="shared" si="18"/>
        <v>0</v>
      </c>
      <c r="DY47" s="2">
        <f t="shared" si="19"/>
        <v>0</v>
      </c>
      <c r="DZ47" s="61"/>
      <c r="EA47" s="8"/>
      <c r="EB47" s="8"/>
      <c r="EC47" s="8"/>
      <c r="ED47">
        <f t="shared" si="20"/>
        <v>0</v>
      </c>
      <c r="EE47">
        <f t="shared" si="21"/>
        <v>0</v>
      </c>
      <c r="EN47" s="2">
        <f t="shared" si="39"/>
        <v>13200</v>
      </c>
      <c r="EO47" s="2">
        <f t="shared" si="22"/>
        <v>3.6666666666666665</v>
      </c>
      <c r="EP47" s="2">
        <v>0</v>
      </c>
      <c r="EQ47" s="2">
        <f t="shared" si="23"/>
        <v>0</v>
      </c>
      <c r="ER47" s="2">
        <f t="shared" si="24"/>
        <v>0</v>
      </c>
      <c r="ES47" s="61"/>
      <c r="ET47" s="8"/>
      <c r="EU47" s="8"/>
      <c r="EV47" s="8"/>
      <c r="FE47" s="2">
        <f t="shared" si="40"/>
        <v>13200</v>
      </c>
      <c r="FF47" s="2">
        <f t="shared" si="25"/>
        <v>3.6666666666666665</v>
      </c>
      <c r="FG47" s="2">
        <v>0</v>
      </c>
      <c r="FH47" s="2">
        <f t="shared" si="26"/>
        <v>0</v>
      </c>
      <c r="FI47" s="2">
        <f t="shared" si="27"/>
        <v>0</v>
      </c>
      <c r="FJ47" s="61"/>
      <c r="FK47" s="8"/>
      <c r="FL47" s="8"/>
      <c r="FM47" s="8"/>
      <c r="FR47" s="2">
        <f t="shared" si="41"/>
        <v>13200</v>
      </c>
      <c r="FS47" s="2">
        <f t="shared" si="28"/>
        <v>3.6666666666666665</v>
      </c>
      <c r="FT47" s="2">
        <v>0</v>
      </c>
      <c r="FU47" s="2">
        <f t="shared" si="29"/>
        <v>0</v>
      </c>
      <c r="FV47" s="2">
        <f t="shared" si="30"/>
        <v>0</v>
      </c>
      <c r="FW47" s="61"/>
      <c r="FX47" s="8"/>
      <c r="FY47" s="8"/>
      <c r="FZ47" s="8"/>
      <c r="GA47">
        <f t="shared" si="31"/>
        <v>0</v>
      </c>
      <c r="GB47">
        <f t="shared" si="32"/>
        <v>0</v>
      </c>
      <c r="GC47" s="8"/>
      <c r="GD47" s="8"/>
      <c r="GE47" s="8"/>
      <c r="GF47" s="8"/>
      <c r="GG47" s="9"/>
      <c r="GH47" s="9"/>
      <c r="GM47" s="3"/>
      <c r="GN47" s="3"/>
      <c r="GS47" s="3"/>
      <c r="GT47" s="3"/>
    </row>
    <row r="48" spans="1:202" x14ac:dyDescent="0.25">
      <c r="A48" s="59"/>
      <c r="B48" s="59"/>
      <c r="C48" s="59"/>
      <c r="D48" s="59"/>
      <c r="E48" s="59"/>
      <c r="F48" s="4"/>
      <c r="G48" s="59"/>
      <c r="O48" s="59"/>
      <c r="P48" s="59"/>
      <c r="Q48" s="59"/>
      <c r="R48" s="59"/>
      <c r="S48" s="59"/>
      <c r="T48" s="59"/>
      <c r="U48" s="4"/>
      <c r="V48" s="59"/>
      <c r="AB48" s="3"/>
      <c r="AC48" s="3"/>
      <c r="AE48" s="80"/>
      <c r="AF48" s="80"/>
      <c r="AG48" s="80"/>
      <c r="AH48" s="80"/>
      <c r="AI48" s="80"/>
      <c r="AJ48" s="80"/>
      <c r="AK48" s="80"/>
      <c r="AT48" s="3"/>
      <c r="AU48" s="3"/>
      <c r="AV48" s="3"/>
      <c r="AX48" s="2">
        <f t="shared" si="33"/>
        <v>13500</v>
      </c>
      <c r="AY48" s="2">
        <f t="shared" si="0"/>
        <v>3.75</v>
      </c>
      <c r="AZ48" s="2">
        <v>0</v>
      </c>
      <c r="BA48" s="2">
        <f t="shared" si="1"/>
        <v>0</v>
      </c>
      <c r="BB48" s="2">
        <f t="shared" si="2"/>
        <v>0</v>
      </c>
      <c r="BC48" s="61"/>
      <c r="BD48" s="8"/>
      <c r="BE48" s="8"/>
      <c r="BL48" s="2">
        <f t="shared" si="34"/>
        <v>13500</v>
      </c>
      <c r="BM48" s="2">
        <f t="shared" si="3"/>
        <v>3.75</v>
      </c>
      <c r="BN48" s="2">
        <v>0</v>
      </c>
      <c r="BO48" s="2">
        <f t="shared" si="4"/>
        <v>0</v>
      </c>
      <c r="BP48" s="2">
        <f t="shared" si="5"/>
        <v>0</v>
      </c>
      <c r="BQ48" s="61"/>
      <c r="BR48" s="8"/>
      <c r="BS48" s="8"/>
      <c r="BT48" s="8"/>
      <c r="BY48" s="2">
        <f t="shared" si="35"/>
        <v>13500</v>
      </c>
      <c r="BZ48" s="2">
        <f t="shared" si="6"/>
        <v>3.75</v>
      </c>
      <c r="CA48" s="2">
        <v>0</v>
      </c>
      <c r="CB48" s="2">
        <f t="shared" si="7"/>
        <v>0</v>
      </c>
      <c r="CC48" s="2">
        <f t="shared" si="8"/>
        <v>0</v>
      </c>
      <c r="CD48" s="61"/>
      <c r="CE48" s="8"/>
      <c r="CF48" s="8"/>
      <c r="CG48" s="8"/>
      <c r="CH48">
        <f t="shared" si="9"/>
        <v>0</v>
      </c>
      <c r="CI48">
        <f t="shared" si="10"/>
        <v>0</v>
      </c>
      <c r="CN48" s="9"/>
      <c r="CO48" s="9"/>
      <c r="CP48" s="3"/>
      <c r="CQ48" s="3"/>
      <c r="CR48" s="3"/>
      <c r="CS48" s="2">
        <f t="shared" si="36"/>
        <v>13500</v>
      </c>
      <c r="CT48" s="2">
        <f t="shared" si="11"/>
        <v>3.75</v>
      </c>
      <c r="CU48" s="2">
        <v>0</v>
      </c>
      <c r="CV48" s="2">
        <f t="shared" si="12"/>
        <v>0</v>
      </c>
      <c r="CW48" s="2">
        <f t="shared" si="13"/>
        <v>0</v>
      </c>
      <c r="CX48" s="61"/>
      <c r="CY48" s="8"/>
      <c r="CZ48" s="8"/>
      <c r="DA48" s="8"/>
      <c r="DG48" s="2">
        <f t="shared" si="37"/>
        <v>13500</v>
      </c>
      <c r="DH48" s="2">
        <f t="shared" si="14"/>
        <v>3.75</v>
      </c>
      <c r="DI48" s="2">
        <v>0</v>
      </c>
      <c r="DJ48" s="2">
        <f t="shared" si="15"/>
        <v>0</v>
      </c>
      <c r="DK48" s="2">
        <f t="shared" si="16"/>
        <v>0</v>
      </c>
      <c r="DL48" s="61"/>
      <c r="DM48" s="8"/>
      <c r="DN48" s="8"/>
      <c r="DO48" s="8"/>
      <c r="DU48" s="2">
        <f t="shared" si="38"/>
        <v>13500</v>
      </c>
      <c r="DV48" s="2">
        <f t="shared" si="17"/>
        <v>3.75</v>
      </c>
      <c r="DW48" s="2">
        <v>0</v>
      </c>
      <c r="DX48" s="2">
        <f t="shared" si="18"/>
        <v>0</v>
      </c>
      <c r="DY48" s="2">
        <f t="shared" si="19"/>
        <v>0</v>
      </c>
      <c r="DZ48" s="61"/>
      <c r="EA48" s="8"/>
      <c r="EB48" s="8"/>
      <c r="EC48" s="8"/>
      <c r="ED48">
        <f t="shared" si="20"/>
        <v>0</v>
      </c>
      <c r="EE48">
        <f t="shared" si="21"/>
        <v>0</v>
      </c>
      <c r="EN48" s="2">
        <f t="shared" si="39"/>
        <v>13500</v>
      </c>
      <c r="EO48" s="2">
        <f t="shared" si="22"/>
        <v>3.75</v>
      </c>
      <c r="EP48" s="2">
        <v>0</v>
      </c>
      <c r="EQ48" s="2">
        <f t="shared" si="23"/>
        <v>0</v>
      </c>
      <c r="ER48" s="2">
        <f t="shared" si="24"/>
        <v>0</v>
      </c>
      <c r="ES48" s="61"/>
      <c r="ET48" s="8"/>
      <c r="EU48" s="8"/>
      <c r="EV48" s="8"/>
      <c r="FE48" s="2">
        <f t="shared" si="40"/>
        <v>13500</v>
      </c>
      <c r="FF48" s="2">
        <f t="shared" si="25"/>
        <v>3.75</v>
      </c>
      <c r="FG48" s="2">
        <v>0</v>
      </c>
      <c r="FH48" s="2">
        <f t="shared" si="26"/>
        <v>0</v>
      </c>
      <c r="FI48" s="2">
        <f t="shared" si="27"/>
        <v>0</v>
      </c>
      <c r="FJ48" s="61"/>
      <c r="FK48" s="8"/>
      <c r="FL48" s="8"/>
      <c r="FM48" s="8"/>
      <c r="FR48" s="2">
        <f t="shared" si="41"/>
        <v>13500</v>
      </c>
      <c r="FS48" s="2">
        <f t="shared" si="28"/>
        <v>3.75</v>
      </c>
      <c r="FT48" s="2">
        <v>0</v>
      </c>
      <c r="FU48" s="2">
        <f t="shared" si="29"/>
        <v>0</v>
      </c>
      <c r="FV48" s="2">
        <f t="shared" si="30"/>
        <v>0</v>
      </c>
      <c r="FW48" s="61"/>
      <c r="FX48" s="8"/>
      <c r="FY48" s="8"/>
      <c r="FZ48" s="8"/>
      <c r="GA48">
        <f t="shared" si="31"/>
        <v>0</v>
      </c>
      <c r="GB48">
        <f t="shared" si="32"/>
        <v>0</v>
      </c>
      <c r="GC48" s="8"/>
      <c r="GD48" s="8"/>
      <c r="GE48" s="8"/>
      <c r="GF48" s="8"/>
      <c r="GG48" s="9"/>
      <c r="GH48" s="9"/>
      <c r="GM48" s="3"/>
      <c r="GN48" s="3"/>
      <c r="GS48" s="3"/>
      <c r="GT48" s="3"/>
    </row>
    <row r="49" spans="1:202" x14ac:dyDescent="0.25">
      <c r="A49" s="59"/>
      <c r="B49" s="59"/>
      <c r="C49" s="59"/>
      <c r="D49" s="59"/>
      <c r="E49" s="59"/>
      <c r="F49" s="4"/>
      <c r="G49" s="59"/>
      <c r="O49" s="59"/>
      <c r="P49" s="59"/>
      <c r="Q49" s="59"/>
      <c r="R49" s="59"/>
      <c r="S49" s="59"/>
      <c r="T49" s="59"/>
      <c r="U49" s="4"/>
      <c r="V49" s="59"/>
      <c r="AB49" s="3"/>
      <c r="AC49" s="3"/>
      <c r="AE49" s="80"/>
      <c r="AF49" s="80"/>
      <c r="AG49" s="80"/>
      <c r="AH49" s="80"/>
      <c r="AI49" s="80"/>
      <c r="AJ49" s="80"/>
      <c r="AK49" s="80"/>
      <c r="AT49" s="3"/>
      <c r="AU49" s="3"/>
      <c r="AV49" s="3"/>
      <c r="AX49" s="2">
        <f t="shared" si="33"/>
        <v>13800</v>
      </c>
      <c r="AY49" s="2">
        <f t="shared" si="0"/>
        <v>3.8333333333333335</v>
      </c>
      <c r="AZ49" s="2">
        <v>0</v>
      </c>
      <c r="BA49" s="2">
        <f t="shared" si="1"/>
        <v>0</v>
      </c>
      <c r="BB49" s="2">
        <f t="shared" si="2"/>
        <v>0</v>
      </c>
      <c r="BC49" s="61"/>
      <c r="BD49" s="8"/>
      <c r="BE49" s="8"/>
      <c r="BL49" s="2">
        <f t="shared" si="34"/>
        <v>13800</v>
      </c>
      <c r="BM49" s="2">
        <f t="shared" si="3"/>
        <v>3.8333333333333335</v>
      </c>
      <c r="BN49" s="2">
        <v>0</v>
      </c>
      <c r="BO49" s="2">
        <f t="shared" si="4"/>
        <v>0</v>
      </c>
      <c r="BP49" s="2">
        <f t="shared" si="5"/>
        <v>0</v>
      </c>
      <c r="BQ49" s="61"/>
      <c r="BR49" s="8"/>
      <c r="BS49" s="8"/>
      <c r="BT49" s="8"/>
      <c r="BY49" s="2">
        <f t="shared" si="35"/>
        <v>13800</v>
      </c>
      <c r="BZ49" s="2">
        <f t="shared" si="6"/>
        <v>3.8333333333333335</v>
      </c>
      <c r="CA49" s="2">
        <v>0</v>
      </c>
      <c r="CB49" s="2">
        <f t="shared" si="7"/>
        <v>0</v>
      </c>
      <c r="CC49" s="2">
        <f t="shared" si="8"/>
        <v>0</v>
      </c>
      <c r="CD49" s="61"/>
      <c r="CE49" s="8"/>
      <c r="CF49" s="8"/>
      <c r="CG49" s="8"/>
      <c r="CH49">
        <f t="shared" si="9"/>
        <v>0</v>
      </c>
      <c r="CI49">
        <f t="shared" si="10"/>
        <v>0</v>
      </c>
      <c r="CN49" s="9"/>
      <c r="CO49" s="9"/>
      <c r="CP49" s="3"/>
      <c r="CQ49" s="3"/>
      <c r="CR49" s="3"/>
      <c r="CS49" s="2">
        <f t="shared" si="36"/>
        <v>13800</v>
      </c>
      <c r="CT49" s="2">
        <f t="shared" si="11"/>
        <v>3.8333333333333335</v>
      </c>
      <c r="CU49" s="2">
        <v>0</v>
      </c>
      <c r="CV49" s="2">
        <f t="shared" si="12"/>
        <v>0</v>
      </c>
      <c r="CW49" s="2">
        <f t="shared" si="13"/>
        <v>0</v>
      </c>
      <c r="CX49" s="61"/>
      <c r="CY49" s="8"/>
      <c r="CZ49" s="8"/>
      <c r="DA49" s="8"/>
      <c r="DG49" s="2">
        <f t="shared" si="37"/>
        <v>13800</v>
      </c>
      <c r="DH49" s="2">
        <f t="shared" si="14"/>
        <v>3.8333333333333335</v>
      </c>
      <c r="DI49" s="2">
        <v>0</v>
      </c>
      <c r="DJ49" s="2">
        <f t="shared" si="15"/>
        <v>0</v>
      </c>
      <c r="DK49" s="2">
        <f t="shared" si="16"/>
        <v>0</v>
      </c>
      <c r="DL49" s="61"/>
      <c r="DM49" s="8"/>
      <c r="DN49" s="8"/>
      <c r="DO49" s="8"/>
      <c r="DU49" s="2">
        <f t="shared" si="38"/>
        <v>13800</v>
      </c>
      <c r="DV49" s="2">
        <f t="shared" si="17"/>
        <v>3.8333333333333335</v>
      </c>
      <c r="DW49" s="2">
        <v>0</v>
      </c>
      <c r="DX49" s="2">
        <f t="shared" si="18"/>
        <v>0</v>
      </c>
      <c r="DY49" s="2">
        <f t="shared" si="19"/>
        <v>0</v>
      </c>
      <c r="DZ49" s="61"/>
      <c r="EA49" s="8"/>
      <c r="EB49" s="8"/>
      <c r="EC49" s="8"/>
      <c r="ED49">
        <f t="shared" si="20"/>
        <v>0</v>
      </c>
      <c r="EE49">
        <f t="shared" si="21"/>
        <v>0</v>
      </c>
      <c r="EN49" s="2">
        <f t="shared" si="39"/>
        <v>13800</v>
      </c>
      <c r="EO49" s="2">
        <f t="shared" si="22"/>
        <v>3.8333333333333335</v>
      </c>
      <c r="EP49" s="2">
        <v>0</v>
      </c>
      <c r="EQ49" s="2">
        <f t="shared" si="23"/>
        <v>0</v>
      </c>
      <c r="ER49" s="2">
        <f t="shared" si="24"/>
        <v>0</v>
      </c>
      <c r="ES49" s="61"/>
      <c r="ET49" s="8"/>
      <c r="EU49" s="8"/>
      <c r="EV49" s="8"/>
      <c r="FE49" s="2">
        <f t="shared" si="40"/>
        <v>13800</v>
      </c>
      <c r="FF49" s="2">
        <f t="shared" si="25"/>
        <v>3.8333333333333335</v>
      </c>
      <c r="FG49" s="2">
        <v>0</v>
      </c>
      <c r="FH49" s="2">
        <f t="shared" si="26"/>
        <v>0</v>
      </c>
      <c r="FI49" s="2">
        <f t="shared" si="27"/>
        <v>0</v>
      </c>
      <c r="FJ49" s="61"/>
      <c r="FK49" s="8"/>
      <c r="FL49" s="8"/>
      <c r="FM49" s="8"/>
      <c r="FR49" s="2">
        <f t="shared" si="41"/>
        <v>13800</v>
      </c>
      <c r="FS49" s="2">
        <f t="shared" si="28"/>
        <v>3.8333333333333335</v>
      </c>
      <c r="FT49" s="2">
        <v>0</v>
      </c>
      <c r="FU49" s="2">
        <f t="shared" si="29"/>
        <v>0</v>
      </c>
      <c r="FV49" s="2">
        <f t="shared" si="30"/>
        <v>0</v>
      </c>
      <c r="FW49" s="61"/>
      <c r="FX49" s="8"/>
      <c r="FY49" s="8"/>
      <c r="FZ49" s="8"/>
      <c r="GA49">
        <f t="shared" si="31"/>
        <v>0</v>
      </c>
      <c r="GB49">
        <f t="shared" si="32"/>
        <v>0</v>
      </c>
      <c r="GC49" s="8"/>
      <c r="GD49" s="8"/>
      <c r="GE49" s="8"/>
      <c r="GF49" s="8"/>
      <c r="GG49" s="9"/>
      <c r="GH49" s="9"/>
      <c r="GM49" s="3"/>
      <c r="GN49" s="3"/>
      <c r="GS49" s="3"/>
      <c r="GT49" s="3"/>
    </row>
    <row r="50" spans="1:202" x14ac:dyDescent="0.25">
      <c r="A50" s="59"/>
      <c r="B50" s="59"/>
      <c r="C50" s="59"/>
      <c r="D50" s="59"/>
      <c r="E50" s="59"/>
      <c r="F50" s="4"/>
      <c r="G50" s="59"/>
      <c r="O50" s="59"/>
      <c r="P50" s="59"/>
      <c r="Q50" s="59"/>
      <c r="R50" s="59"/>
      <c r="S50" s="59"/>
      <c r="T50" s="59"/>
      <c r="U50" s="4"/>
      <c r="V50" s="59"/>
      <c r="AB50" s="3"/>
      <c r="AC50" s="3"/>
      <c r="AE50" s="80"/>
      <c r="AF50" s="80"/>
      <c r="AG50" s="80"/>
      <c r="AH50" s="80"/>
      <c r="AI50" s="80"/>
      <c r="AJ50" s="80"/>
      <c r="AK50" s="80"/>
      <c r="AT50" s="3"/>
      <c r="AU50" s="3"/>
      <c r="AV50" s="3"/>
      <c r="AX50" s="2">
        <f t="shared" si="33"/>
        <v>14100</v>
      </c>
      <c r="AY50" s="2">
        <f t="shared" si="0"/>
        <v>3.9166666666666665</v>
      </c>
      <c r="AZ50" s="2">
        <v>0</v>
      </c>
      <c r="BA50" s="2">
        <f t="shared" si="1"/>
        <v>0</v>
      </c>
      <c r="BB50" s="2">
        <f t="shared" si="2"/>
        <v>0</v>
      </c>
      <c r="BC50" s="61"/>
      <c r="BD50" s="8"/>
      <c r="BE50" s="8"/>
      <c r="BL50" s="2">
        <f t="shared" si="34"/>
        <v>14100</v>
      </c>
      <c r="BM50" s="2">
        <f t="shared" si="3"/>
        <v>3.9166666666666665</v>
      </c>
      <c r="BN50" s="2">
        <v>0</v>
      </c>
      <c r="BO50" s="2">
        <f t="shared" si="4"/>
        <v>0</v>
      </c>
      <c r="BP50" s="2">
        <f t="shared" si="5"/>
        <v>0</v>
      </c>
      <c r="BQ50" s="61"/>
      <c r="BR50" s="8"/>
      <c r="BS50" s="8"/>
      <c r="BT50" s="8"/>
      <c r="BY50" s="2">
        <f t="shared" si="35"/>
        <v>14100</v>
      </c>
      <c r="BZ50" s="2">
        <f t="shared" si="6"/>
        <v>3.9166666666666665</v>
      </c>
      <c r="CA50" s="2">
        <v>0</v>
      </c>
      <c r="CB50" s="2">
        <f t="shared" si="7"/>
        <v>0</v>
      </c>
      <c r="CC50" s="2">
        <f t="shared" si="8"/>
        <v>0</v>
      </c>
      <c r="CD50" s="61"/>
      <c r="CE50" s="8"/>
      <c r="CF50" s="8"/>
      <c r="CG50" s="8"/>
      <c r="CH50">
        <f t="shared" si="9"/>
        <v>0</v>
      </c>
      <c r="CI50">
        <f t="shared" si="10"/>
        <v>0</v>
      </c>
      <c r="CN50" s="9"/>
      <c r="CO50" s="9"/>
      <c r="CP50" s="3"/>
      <c r="CQ50" s="3"/>
      <c r="CR50" s="3"/>
      <c r="CS50" s="2">
        <f t="shared" si="36"/>
        <v>14100</v>
      </c>
      <c r="CT50" s="2">
        <f t="shared" si="11"/>
        <v>3.9166666666666665</v>
      </c>
      <c r="CU50" s="2">
        <v>0</v>
      </c>
      <c r="CV50" s="2">
        <f t="shared" si="12"/>
        <v>0</v>
      </c>
      <c r="CW50" s="2">
        <f t="shared" si="13"/>
        <v>0</v>
      </c>
      <c r="CX50" s="61"/>
      <c r="CY50" s="8"/>
      <c r="CZ50" s="8"/>
      <c r="DA50" s="8"/>
      <c r="DG50" s="2">
        <f t="shared" si="37"/>
        <v>14100</v>
      </c>
      <c r="DH50" s="2">
        <f t="shared" si="14"/>
        <v>3.9166666666666665</v>
      </c>
      <c r="DI50" s="2">
        <v>0</v>
      </c>
      <c r="DJ50" s="2">
        <f t="shared" si="15"/>
        <v>0</v>
      </c>
      <c r="DK50" s="2">
        <f t="shared" si="16"/>
        <v>0</v>
      </c>
      <c r="DL50" s="61"/>
      <c r="DM50" s="8"/>
      <c r="DN50" s="8"/>
      <c r="DO50" s="8"/>
      <c r="DU50" s="2">
        <f t="shared" si="38"/>
        <v>14100</v>
      </c>
      <c r="DV50" s="2">
        <f t="shared" si="17"/>
        <v>3.9166666666666665</v>
      </c>
      <c r="DW50" s="2">
        <v>0</v>
      </c>
      <c r="DX50" s="2">
        <f t="shared" si="18"/>
        <v>0</v>
      </c>
      <c r="DY50" s="2">
        <f t="shared" si="19"/>
        <v>0</v>
      </c>
      <c r="DZ50" s="61"/>
      <c r="EA50" s="8"/>
      <c r="EB50" s="8"/>
      <c r="EC50" s="8"/>
      <c r="ED50">
        <f t="shared" si="20"/>
        <v>0</v>
      </c>
      <c r="EE50">
        <f t="shared" si="21"/>
        <v>0</v>
      </c>
      <c r="EN50" s="2">
        <f t="shared" si="39"/>
        <v>14100</v>
      </c>
      <c r="EO50" s="2">
        <f t="shared" si="22"/>
        <v>3.9166666666666665</v>
      </c>
      <c r="EP50" s="2">
        <v>0</v>
      </c>
      <c r="EQ50" s="2">
        <f t="shared" si="23"/>
        <v>0</v>
      </c>
      <c r="ER50" s="2">
        <f t="shared" si="24"/>
        <v>0</v>
      </c>
      <c r="ES50" s="61"/>
      <c r="ET50" s="8"/>
      <c r="EU50" s="8"/>
      <c r="EV50" s="8"/>
      <c r="FE50" s="2">
        <f t="shared" si="40"/>
        <v>14100</v>
      </c>
      <c r="FF50" s="2">
        <f t="shared" si="25"/>
        <v>3.9166666666666665</v>
      </c>
      <c r="FG50" s="2">
        <v>0</v>
      </c>
      <c r="FH50" s="2">
        <f t="shared" si="26"/>
        <v>0</v>
      </c>
      <c r="FI50" s="2">
        <f t="shared" si="27"/>
        <v>0</v>
      </c>
      <c r="FJ50" s="61"/>
      <c r="FK50" s="8"/>
      <c r="FL50" s="8"/>
      <c r="FM50" s="8"/>
      <c r="FR50" s="2">
        <f t="shared" si="41"/>
        <v>14100</v>
      </c>
      <c r="FS50" s="2">
        <f t="shared" si="28"/>
        <v>3.9166666666666665</v>
      </c>
      <c r="FT50" s="2">
        <v>0</v>
      </c>
      <c r="FU50" s="2">
        <f t="shared" si="29"/>
        <v>0</v>
      </c>
      <c r="FV50" s="2">
        <f t="shared" si="30"/>
        <v>0</v>
      </c>
      <c r="FW50" s="61"/>
      <c r="FX50" s="8"/>
      <c r="FY50" s="8"/>
      <c r="FZ50" s="8"/>
      <c r="GA50">
        <f t="shared" si="31"/>
        <v>0</v>
      </c>
      <c r="GB50">
        <f t="shared" si="32"/>
        <v>0</v>
      </c>
      <c r="GC50" s="8"/>
      <c r="GD50" s="8"/>
      <c r="GE50" s="8"/>
      <c r="GF50" s="8"/>
      <c r="GG50" s="9"/>
      <c r="GH50" s="9"/>
      <c r="GM50" s="3"/>
      <c r="GN50" s="3"/>
      <c r="GS50" s="3"/>
      <c r="GT50" s="3"/>
    </row>
    <row r="51" spans="1:202" x14ac:dyDescent="0.25">
      <c r="A51" s="59"/>
      <c r="B51" s="59"/>
      <c r="C51" s="59"/>
      <c r="D51" s="59"/>
      <c r="E51" s="59"/>
      <c r="F51" s="4"/>
      <c r="G51" s="59"/>
      <c r="O51" s="59"/>
      <c r="P51" s="59"/>
      <c r="Q51" s="59"/>
      <c r="R51" s="59"/>
      <c r="S51" s="59"/>
      <c r="T51" s="59"/>
      <c r="U51" s="4"/>
      <c r="V51" s="59"/>
      <c r="AB51" s="3"/>
      <c r="AC51" s="3"/>
      <c r="AE51" s="80"/>
      <c r="AF51" s="80"/>
      <c r="AG51" s="80"/>
      <c r="AH51" s="80"/>
      <c r="AI51" s="80"/>
      <c r="AJ51" s="80"/>
      <c r="AK51" s="80"/>
      <c r="AT51" s="3"/>
      <c r="AU51" s="3"/>
      <c r="AX51" s="2">
        <f t="shared" si="33"/>
        <v>14400</v>
      </c>
      <c r="AY51" s="2">
        <f t="shared" si="0"/>
        <v>4</v>
      </c>
      <c r="AZ51" s="2">
        <v>0</v>
      </c>
      <c r="BA51" s="2">
        <f t="shared" si="1"/>
        <v>0</v>
      </c>
      <c r="BB51" s="2">
        <f t="shared" si="2"/>
        <v>0</v>
      </c>
      <c r="BC51" s="61"/>
      <c r="BD51" s="8"/>
      <c r="BE51" s="8"/>
      <c r="BL51" s="2">
        <f t="shared" si="34"/>
        <v>14400</v>
      </c>
      <c r="BM51" s="2">
        <f t="shared" si="3"/>
        <v>4</v>
      </c>
      <c r="BN51" s="2">
        <v>0</v>
      </c>
      <c r="BO51" s="2">
        <f t="shared" si="4"/>
        <v>0</v>
      </c>
      <c r="BP51" s="2">
        <f t="shared" si="5"/>
        <v>0</v>
      </c>
      <c r="BQ51" s="61"/>
      <c r="BR51" s="8"/>
      <c r="BS51" s="8"/>
      <c r="BT51" s="8"/>
      <c r="BY51" s="2">
        <f t="shared" si="35"/>
        <v>14400</v>
      </c>
      <c r="BZ51" s="2">
        <f t="shared" si="6"/>
        <v>4</v>
      </c>
      <c r="CA51" s="2">
        <v>0</v>
      </c>
      <c r="CB51" s="2">
        <f t="shared" si="7"/>
        <v>0</v>
      </c>
      <c r="CC51" s="2">
        <f t="shared" si="8"/>
        <v>0</v>
      </c>
      <c r="CD51" s="61"/>
      <c r="CE51" s="8"/>
      <c r="CF51" s="8"/>
      <c r="CG51" s="8"/>
      <c r="CH51">
        <f t="shared" si="9"/>
        <v>0</v>
      </c>
      <c r="CI51">
        <f t="shared" si="10"/>
        <v>0</v>
      </c>
      <c r="CN51" s="9"/>
      <c r="CO51" s="9"/>
      <c r="CP51" s="3"/>
      <c r="CQ51" s="3"/>
      <c r="CR51" s="3"/>
      <c r="CS51" s="2">
        <f t="shared" si="36"/>
        <v>14400</v>
      </c>
      <c r="CT51" s="2">
        <f t="shared" si="11"/>
        <v>4</v>
      </c>
      <c r="CU51" s="2">
        <v>0</v>
      </c>
      <c r="CV51" s="2">
        <f t="shared" si="12"/>
        <v>0</v>
      </c>
      <c r="CW51" s="2">
        <f t="shared" si="13"/>
        <v>0</v>
      </c>
      <c r="CX51" s="61"/>
      <c r="CY51" s="8"/>
      <c r="CZ51" s="8"/>
      <c r="DA51" s="8"/>
      <c r="DG51" s="2">
        <f t="shared" si="37"/>
        <v>14400</v>
      </c>
      <c r="DH51" s="2">
        <f t="shared" si="14"/>
        <v>4</v>
      </c>
      <c r="DI51" s="2">
        <v>0</v>
      </c>
      <c r="DJ51" s="2">
        <f t="shared" si="15"/>
        <v>0</v>
      </c>
      <c r="DK51" s="2">
        <f t="shared" si="16"/>
        <v>0</v>
      </c>
      <c r="DL51" s="61"/>
      <c r="DM51" s="8"/>
      <c r="DN51" s="8"/>
      <c r="DO51" s="8"/>
      <c r="DU51" s="2">
        <f t="shared" si="38"/>
        <v>14400</v>
      </c>
      <c r="DV51" s="2">
        <f t="shared" si="17"/>
        <v>4</v>
      </c>
      <c r="DW51" s="2">
        <v>0</v>
      </c>
      <c r="DX51" s="2">
        <f t="shared" si="18"/>
        <v>0</v>
      </c>
      <c r="DY51" s="2">
        <f t="shared" si="19"/>
        <v>0</v>
      </c>
      <c r="DZ51" s="61"/>
      <c r="EA51" s="8"/>
      <c r="EB51" s="8"/>
      <c r="EC51" s="8"/>
      <c r="ED51">
        <f t="shared" si="20"/>
        <v>0</v>
      </c>
      <c r="EE51">
        <f t="shared" si="21"/>
        <v>0</v>
      </c>
      <c r="EN51" s="2">
        <f t="shared" si="39"/>
        <v>14400</v>
      </c>
      <c r="EO51" s="2">
        <f t="shared" si="22"/>
        <v>4</v>
      </c>
      <c r="EP51" s="2">
        <v>0</v>
      </c>
      <c r="EQ51" s="2">
        <f t="shared" si="23"/>
        <v>0</v>
      </c>
      <c r="ER51" s="2">
        <f t="shared" si="24"/>
        <v>0</v>
      </c>
      <c r="ES51" s="61"/>
      <c r="ET51" s="8"/>
      <c r="EU51" s="8"/>
      <c r="EV51" s="8"/>
      <c r="FE51" s="2">
        <f t="shared" si="40"/>
        <v>14400</v>
      </c>
      <c r="FF51" s="2">
        <f t="shared" si="25"/>
        <v>4</v>
      </c>
      <c r="FG51" s="2">
        <v>0</v>
      </c>
      <c r="FH51" s="2">
        <f t="shared" si="26"/>
        <v>0</v>
      </c>
      <c r="FI51" s="2">
        <f t="shared" si="27"/>
        <v>0</v>
      </c>
      <c r="FJ51" s="61"/>
      <c r="FK51" s="8"/>
      <c r="FL51" s="8"/>
      <c r="FM51" s="8"/>
      <c r="FR51" s="2">
        <f t="shared" si="41"/>
        <v>14400</v>
      </c>
      <c r="FS51" s="2">
        <f t="shared" si="28"/>
        <v>4</v>
      </c>
      <c r="FT51" s="2">
        <v>0</v>
      </c>
      <c r="FU51" s="2">
        <f t="shared" si="29"/>
        <v>0</v>
      </c>
      <c r="FV51" s="2">
        <f t="shared" si="30"/>
        <v>0</v>
      </c>
      <c r="FW51" s="61"/>
      <c r="FX51" s="8"/>
      <c r="FY51" s="8"/>
      <c r="FZ51" s="8"/>
      <c r="GA51">
        <f t="shared" si="31"/>
        <v>0</v>
      </c>
      <c r="GB51">
        <f t="shared" si="32"/>
        <v>0</v>
      </c>
      <c r="GC51" s="8"/>
      <c r="GD51" s="8"/>
      <c r="GE51" s="8"/>
      <c r="GF51" s="8"/>
      <c r="GG51" s="9"/>
      <c r="GH51" s="9"/>
      <c r="GM51" s="3"/>
      <c r="GN51" s="3"/>
      <c r="GS51" s="3"/>
      <c r="GT51" s="3"/>
    </row>
    <row r="52" spans="1:202" x14ac:dyDescent="0.25">
      <c r="A52" s="59"/>
      <c r="B52" s="59"/>
      <c r="C52" s="59"/>
      <c r="D52" s="59"/>
      <c r="E52" s="59"/>
      <c r="F52" s="4"/>
      <c r="G52" s="59"/>
      <c r="O52" s="59"/>
      <c r="P52" s="59"/>
      <c r="Q52" s="59"/>
      <c r="R52" s="59"/>
      <c r="S52" s="59"/>
      <c r="T52" s="59"/>
      <c r="U52" s="4"/>
      <c r="V52" s="59"/>
      <c r="AB52" s="3"/>
      <c r="AC52" s="3"/>
      <c r="AE52" s="80"/>
      <c r="AF52" s="80"/>
      <c r="AG52" s="80"/>
      <c r="AH52" s="80"/>
      <c r="AI52" s="80"/>
      <c r="AJ52" s="80"/>
      <c r="AK52" s="80"/>
      <c r="AT52" s="3"/>
      <c r="AU52" s="3"/>
      <c r="AX52" s="2">
        <f t="shared" si="33"/>
        <v>14700</v>
      </c>
      <c r="AY52" s="2">
        <f t="shared" si="0"/>
        <v>4.083333333333333</v>
      </c>
      <c r="AZ52" s="2">
        <v>0</v>
      </c>
      <c r="BA52" s="2">
        <f t="shared" si="1"/>
        <v>0</v>
      </c>
      <c r="BB52" s="2">
        <f t="shared" si="2"/>
        <v>0</v>
      </c>
      <c r="BC52" s="61"/>
      <c r="BD52" s="8"/>
      <c r="BE52" s="8"/>
      <c r="BL52" s="2">
        <f t="shared" si="34"/>
        <v>14700</v>
      </c>
      <c r="BM52" s="2">
        <f t="shared" si="3"/>
        <v>4.083333333333333</v>
      </c>
      <c r="BN52" s="2">
        <v>0</v>
      </c>
      <c r="BO52" s="2">
        <f t="shared" si="4"/>
        <v>0</v>
      </c>
      <c r="BP52" s="2">
        <f t="shared" si="5"/>
        <v>0</v>
      </c>
      <c r="BQ52" s="61"/>
      <c r="BR52" s="8"/>
      <c r="BS52" s="8"/>
      <c r="BT52" s="8"/>
      <c r="BY52" s="2">
        <f t="shared" si="35"/>
        <v>14700</v>
      </c>
      <c r="BZ52" s="2">
        <f t="shared" si="6"/>
        <v>4.083333333333333</v>
      </c>
      <c r="CA52" s="2">
        <v>0</v>
      </c>
      <c r="CB52" s="2">
        <f t="shared" si="7"/>
        <v>0</v>
      </c>
      <c r="CC52" s="2">
        <f t="shared" si="8"/>
        <v>0</v>
      </c>
      <c r="CD52" s="61"/>
      <c r="CE52" s="8"/>
      <c r="CF52" s="8"/>
      <c r="CG52" s="8"/>
      <c r="CH52">
        <f t="shared" si="9"/>
        <v>0</v>
      </c>
      <c r="CI52">
        <f t="shared" si="10"/>
        <v>0</v>
      </c>
      <c r="CN52" s="9"/>
      <c r="CO52" s="9"/>
      <c r="CP52" s="3"/>
      <c r="CQ52" s="3"/>
      <c r="CR52" s="3"/>
      <c r="CS52" s="2">
        <f t="shared" si="36"/>
        <v>14700</v>
      </c>
      <c r="CT52" s="2">
        <f t="shared" si="11"/>
        <v>4.083333333333333</v>
      </c>
      <c r="CU52" s="2">
        <v>0</v>
      </c>
      <c r="CV52" s="2">
        <f t="shared" si="12"/>
        <v>0</v>
      </c>
      <c r="CW52" s="2">
        <f t="shared" si="13"/>
        <v>0</v>
      </c>
      <c r="CX52" s="61"/>
      <c r="CY52" s="8"/>
      <c r="CZ52" s="8"/>
      <c r="DA52" s="8"/>
      <c r="DG52" s="2">
        <f t="shared" si="37"/>
        <v>14700</v>
      </c>
      <c r="DH52" s="2">
        <f t="shared" si="14"/>
        <v>4.083333333333333</v>
      </c>
      <c r="DI52" s="2">
        <v>0</v>
      </c>
      <c r="DJ52" s="2">
        <f t="shared" si="15"/>
        <v>0</v>
      </c>
      <c r="DK52" s="2">
        <f t="shared" si="16"/>
        <v>0</v>
      </c>
      <c r="DL52" s="61"/>
      <c r="DM52" s="8"/>
      <c r="DN52" s="8"/>
      <c r="DO52" s="8"/>
      <c r="DU52" s="2">
        <f t="shared" si="38"/>
        <v>14700</v>
      </c>
      <c r="DV52" s="2">
        <f t="shared" si="17"/>
        <v>4.083333333333333</v>
      </c>
      <c r="DW52" s="2">
        <v>0</v>
      </c>
      <c r="DX52" s="2">
        <f t="shared" si="18"/>
        <v>0</v>
      </c>
      <c r="DY52" s="2">
        <f t="shared" si="19"/>
        <v>0</v>
      </c>
      <c r="DZ52" s="61"/>
      <c r="EA52" s="8"/>
      <c r="EB52" s="8"/>
      <c r="EC52" s="8"/>
      <c r="ED52">
        <f t="shared" si="20"/>
        <v>0</v>
      </c>
      <c r="EE52">
        <f t="shared" si="21"/>
        <v>0</v>
      </c>
      <c r="EN52" s="2">
        <f t="shared" si="39"/>
        <v>14700</v>
      </c>
      <c r="EO52" s="2">
        <f t="shared" si="22"/>
        <v>4.083333333333333</v>
      </c>
      <c r="EP52" s="2">
        <v>0</v>
      </c>
      <c r="EQ52" s="2">
        <f t="shared" si="23"/>
        <v>0</v>
      </c>
      <c r="ER52" s="2">
        <f t="shared" si="24"/>
        <v>0</v>
      </c>
      <c r="ES52" s="61"/>
      <c r="ET52" s="8"/>
      <c r="EU52" s="8"/>
      <c r="EV52" s="8"/>
      <c r="FE52" s="2">
        <f t="shared" si="40"/>
        <v>14700</v>
      </c>
      <c r="FF52" s="2">
        <f t="shared" si="25"/>
        <v>4.083333333333333</v>
      </c>
      <c r="FG52" s="2">
        <v>0</v>
      </c>
      <c r="FH52" s="2">
        <f t="shared" si="26"/>
        <v>0</v>
      </c>
      <c r="FI52" s="2">
        <f t="shared" si="27"/>
        <v>0</v>
      </c>
      <c r="FJ52" s="61"/>
      <c r="FK52" s="8"/>
      <c r="FL52" s="8"/>
      <c r="FM52" s="8"/>
      <c r="FR52" s="2">
        <f t="shared" si="41"/>
        <v>14700</v>
      </c>
      <c r="FS52" s="2">
        <f t="shared" si="28"/>
        <v>4.083333333333333</v>
      </c>
      <c r="FT52" s="2">
        <v>0</v>
      </c>
      <c r="FU52" s="2">
        <f t="shared" si="29"/>
        <v>0</v>
      </c>
      <c r="FV52" s="2">
        <f t="shared" si="30"/>
        <v>0</v>
      </c>
      <c r="FW52" s="61"/>
      <c r="FX52" s="8"/>
      <c r="FY52" s="8"/>
      <c r="FZ52" s="8"/>
      <c r="GA52">
        <f t="shared" si="31"/>
        <v>0</v>
      </c>
      <c r="GB52">
        <f t="shared" si="32"/>
        <v>0</v>
      </c>
      <c r="GC52" s="8"/>
      <c r="GD52" s="8"/>
      <c r="GE52" s="8"/>
      <c r="GF52" s="8"/>
      <c r="GG52" s="9"/>
      <c r="GH52" s="9"/>
      <c r="GM52" s="3"/>
      <c r="GN52" s="3"/>
      <c r="GS52" s="3"/>
      <c r="GT52" s="3"/>
    </row>
    <row r="53" spans="1:202" x14ac:dyDescent="0.25">
      <c r="A53" s="59"/>
      <c r="B53" s="59"/>
      <c r="C53" s="59"/>
      <c r="D53" s="59"/>
      <c r="E53" s="59"/>
      <c r="F53" s="4"/>
      <c r="G53" s="59"/>
      <c r="O53" s="59"/>
      <c r="P53" s="59"/>
      <c r="Q53" s="59"/>
      <c r="R53" s="59"/>
      <c r="S53" s="59"/>
      <c r="T53" s="59"/>
      <c r="U53" s="4"/>
      <c r="V53" s="59"/>
      <c r="AB53" s="3"/>
      <c r="AC53" s="3"/>
      <c r="AE53" s="80"/>
      <c r="AF53" s="80"/>
      <c r="AG53" s="80"/>
      <c r="AH53" s="80"/>
      <c r="AI53" s="80"/>
      <c r="AJ53" s="80"/>
      <c r="AK53" s="80"/>
      <c r="AT53" s="3"/>
      <c r="AU53" s="3"/>
      <c r="AX53" s="2">
        <f t="shared" si="33"/>
        <v>15000</v>
      </c>
      <c r="AY53" s="2">
        <f t="shared" si="0"/>
        <v>4.166666666666667</v>
      </c>
      <c r="AZ53" s="2">
        <v>0</v>
      </c>
      <c r="BA53" s="2">
        <f t="shared" si="1"/>
        <v>0</v>
      </c>
      <c r="BB53" s="2">
        <f t="shared" si="2"/>
        <v>0</v>
      </c>
      <c r="BC53" s="62"/>
      <c r="BD53" s="8"/>
      <c r="BE53" s="8"/>
      <c r="BL53" s="2">
        <f t="shared" si="34"/>
        <v>15000</v>
      </c>
      <c r="BM53" s="2">
        <f t="shared" si="3"/>
        <v>4.166666666666667</v>
      </c>
      <c r="BN53" s="2">
        <v>0</v>
      </c>
      <c r="BO53" s="2">
        <f t="shared" si="4"/>
        <v>0</v>
      </c>
      <c r="BP53" s="2">
        <f t="shared" si="5"/>
        <v>0</v>
      </c>
      <c r="BQ53" s="62"/>
      <c r="BR53" s="8"/>
      <c r="BS53" s="8"/>
      <c r="BT53" s="8"/>
      <c r="BY53" s="2">
        <f t="shared" si="35"/>
        <v>15000</v>
      </c>
      <c r="BZ53" s="2">
        <f t="shared" si="6"/>
        <v>4.166666666666667</v>
      </c>
      <c r="CA53" s="2">
        <v>0</v>
      </c>
      <c r="CB53" s="2">
        <f t="shared" si="7"/>
        <v>0</v>
      </c>
      <c r="CC53" s="2">
        <f t="shared" si="8"/>
        <v>0</v>
      </c>
      <c r="CD53" s="62"/>
      <c r="CE53" s="8"/>
      <c r="CF53" s="8"/>
      <c r="CG53" s="8"/>
      <c r="CH53">
        <f t="shared" si="9"/>
        <v>0</v>
      </c>
      <c r="CI53">
        <f t="shared" si="10"/>
        <v>0</v>
      </c>
      <c r="CN53" s="9"/>
      <c r="CO53" s="9"/>
      <c r="CP53" s="3"/>
      <c r="CQ53" s="3"/>
      <c r="CR53" s="3"/>
      <c r="CS53" s="2">
        <f t="shared" si="36"/>
        <v>15000</v>
      </c>
      <c r="CT53" s="2">
        <f t="shared" si="11"/>
        <v>4.166666666666667</v>
      </c>
      <c r="CU53" s="2">
        <v>0</v>
      </c>
      <c r="CV53" s="2">
        <f t="shared" si="12"/>
        <v>0</v>
      </c>
      <c r="CW53" s="2">
        <f t="shared" si="13"/>
        <v>0</v>
      </c>
      <c r="CX53" s="62"/>
      <c r="CY53" s="8"/>
      <c r="CZ53" s="8"/>
      <c r="DA53" s="8"/>
      <c r="DG53" s="2">
        <f t="shared" si="37"/>
        <v>15000</v>
      </c>
      <c r="DH53" s="2">
        <f t="shared" si="14"/>
        <v>4.166666666666667</v>
      </c>
      <c r="DI53" s="2">
        <v>0</v>
      </c>
      <c r="DJ53" s="2">
        <f t="shared" si="15"/>
        <v>0</v>
      </c>
      <c r="DK53" s="2">
        <f t="shared" si="16"/>
        <v>0</v>
      </c>
      <c r="DL53" s="62"/>
      <c r="DM53" s="8"/>
      <c r="DN53" s="8"/>
      <c r="DO53" s="8"/>
      <c r="DU53" s="2">
        <f t="shared" si="38"/>
        <v>15000</v>
      </c>
      <c r="DV53" s="2">
        <f t="shared" si="17"/>
        <v>4.166666666666667</v>
      </c>
      <c r="DW53" s="2">
        <v>0</v>
      </c>
      <c r="DX53" s="2">
        <f t="shared" si="18"/>
        <v>0</v>
      </c>
      <c r="DY53" s="2">
        <f t="shared" si="19"/>
        <v>0</v>
      </c>
      <c r="DZ53" s="62"/>
      <c r="EA53" s="8"/>
      <c r="EB53" s="8"/>
      <c r="EC53" s="8"/>
      <c r="ED53">
        <f t="shared" si="20"/>
        <v>0</v>
      </c>
      <c r="EE53">
        <f t="shared" si="21"/>
        <v>0</v>
      </c>
      <c r="EN53" s="2">
        <f t="shared" si="39"/>
        <v>15000</v>
      </c>
      <c r="EO53" s="2">
        <f t="shared" si="22"/>
        <v>4.166666666666667</v>
      </c>
      <c r="EP53" s="2">
        <v>0</v>
      </c>
      <c r="EQ53" s="2">
        <f t="shared" si="23"/>
        <v>0</v>
      </c>
      <c r="ER53" s="2">
        <f t="shared" si="24"/>
        <v>0</v>
      </c>
      <c r="ES53" s="62"/>
      <c r="ET53" s="8"/>
      <c r="EU53" s="8"/>
      <c r="EV53" s="8"/>
      <c r="FE53" s="2">
        <f t="shared" si="40"/>
        <v>15000</v>
      </c>
      <c r="FF53" s="2">
        <f t="shared" si="25"/>
        <v>4.166666666666667</v>
      </c>
      <c r="FG53" s="2">
        <v>0</v>
      </c>
      <c r="FH53" s="2">
        <f t="shared" si="26"/>
        <v>0</v>
      </c>
      <c r="FI53" s="2">
        <f t="shared" si="27"/>
        <v>0</v>
      </c>
      <c r="FJ53" s="62"/>
      <c r="FK53" s="8"/>
      <c r="FL53" s="8"/>
      <c r="FM53" s="8"/>
      <c r="FR53" s="2">
        <f t="shared" si="41"/>
        <v>15000</v>
      </c>
      <c r="FS53" s="2">
        <f t="shared" si="28"/>
        <v>4.166666666666667</v>
      </c>
      <c r="FT53" s="2">
        <v>0</v>
      </c>
      <c r="FU53" s="2">
        <f t="shared" si="29"/>
        <v>0</v>
      </c>
      <c r="FV53" s="2">
        <f t="shared" si="30"/>
        <v>0</v>
      </c>
      <c r="FW53" s="62"/>
      <c r="FX53" s="8"/>
      <c r="FY53" s="8"/>
      <c r="FZ53" s="8"/>
      <c r="GA53">
        <f t="shared" si="31"/>
        <v>0</v>
      </c>
      <c r="GB53">
        <f t="shared" si="32"/>
        <v>0</v>
      </c>
      <c r="GC53" s="8"/>
      <c r="GD53" s="8"/>
      <c r="GE53" s="8"/>
      <c r="GF53" s="8"/>
      <c r="GG53" s="9"/>
      <c r="GH53" s="9"/>
      <c r="GM53" s="3"/>
      <c r="GN53" s="3"/>
      <c r="GS53" s="3"/>
      <c r="GT53" s="3"/>
    </row>
    <row r="54" spans="1:202" ht="15" customHeight="1" x14ac:dyDescent="0.25">
      <c r="A54" s="59"/>
      <c r="B54" s="59"/>
      <c r="C54" s="59"/>
      <c r="D54" s="59"/>
      <c r="E54" s="59"/>
      <c r="F54" s="4"/>
      <c r="G54" s="59"/>
      <c r="O54" s="59"/>
      <c r="P54" s="59"/>
      <c r="Q54" s="59"/>
      <c r="R54" s="59"/>
      <c r="S54" s="59"/>
      <c r="T54" s="59"/>
      <c r="U54" s="4"/>
      <c r="V54" s="59"/>
      <c r="AB54" s="3"/>
      <c r="AC54" s="3"/>
      <c r="AE54" s="80"/>
      <c r="AF54" s="80"/>
      <c r="AG54" s="80"/>
      <c r="AH54" s="80"/>
      <c r="AI54" s="80"/>
      <c r="AJ54" s="80"/>
      <c r="AK54" s="80"/>
      <c r="AT54" s="3"/>
      <c r="AU54" s="3"/>
      <c r="AX54" s="2">
        <f t="shared" si="33"/>
        <v>15300</v>
      </c>
      <c r="AY54" s="2">
        <f t="shared" si="0"/>
        <v>4.25</v>
      </c>
      <c r="AZ54" s="2">
        <v>0</v>
      </c>
      <c r="BA54" s="2">
        <f t="shared" si="1"/>
        <v>0</v>
      </c>
      <c r="BB54" s="2">
        <f t="shared" si="2"/>
        <v>0</v>
      </c>
      <c r="BC54" s="63" t="s">
        <v>5</v>
      </c>
      <c r="BD54" s="8"/>
      <c r="BE54" s="8"/>
      <c r="BL54" s="2">
        <f t="shared" si="34"/>
        <v>15300</v>
      </c>
      <c r="BM54" s="2">
        <f t="shared" si="3"/>
        <v>4.25</v>
      </c>
      <c r="BN54" s="2">
        <v>0</v>
      </c>
      <c r="BO54" s="2">
        <f t="shared" si="4"/>
        <v>0</v>
      </c>
      <c r="BP54" s="2">
        <f t="shared" si="5"/>
        <v>0</v>
      </c>
      <c r="BQ54" s="63" t="s">
        <v>5</v>
      </c>
      <c r="BR54" s="8"/>
      <c r="BS54" s="8"/>
      <c r="BT54" s="8"/>
      <c r="BU54" s="8"/>
      <c r="BV54" s="9"/>
      <c r="BW54" s="9"/>
      <c r="BY54" s="2">
        <f t="shared" si="35"/>
        <v>15300</v>
      </c>
      <c r="BZ54" s="2">
        <f t="shared" si="6"/>
        <v>4.25</v>
      </c>
      <c r="CA54" s="2">
        <v>0</v>
      </c>
      <c r="CB54" s="2">
        <f t="shared" si="7"/>
        <v>0</v>
      </c>
      <c r="CC54" s="2">
        <f t="shared" si="8"/>
        <v>0</v>
      </c>
      <c r="CD54" s="63" t="s">
        <v>5</v>
      </c>
      <c r="CE54" s="8"/>
      <c r="CF54" s="8"/>
      <c r="CG54" s="8"/>
      <c r="CH54">
        <f t="shared" si="9"/>
        <v>0</v>
      </c>
      <c r="CI54">
        <f t="shared" si="10"/>
        <v>0</v>
      </c>
      <c r="CN54" s="9"/>
      <c r="CO54" s="9"/>
      <c r="CP54" s="3"/>
      <c r="CQ54" s="3"/>
      <c r="CR54" s="3"/>
      <c r="CS54" s="2">
        <f t="shared" si="36"/>
        <v>15300</v>
      </c>
      <c r="CT54" s="2">
        <f t="shared" si="11"/>
        <v>4.25</v>
      </c>
      <c r="CU54" s="2">
        <v>0</v>
      </c>
      <c r="CV54" s="2">
        <f t="shared" si="12"/>
        <v>0</v>
      </c>
      <c r="CW54" s="2">
        <f t="shared" si="13"/>
        <v>0</v>
      </c>
      <c r="CX54" s="63" t="s">
        <v>5</v>
      </c>
      <c r="CY54" s="8"/>
      <c r="CZ54" s="8"/>
      <c r="DA54" s="8"/>
      <c r="DG54" s="2">
        <f t="shared" si="37"/>
        <v>15300</v>
      </c>
      <c r="DH54" s="2">
        <f t="shared" si="14"/>
        <v>4.25</v>
      </c>
      <c r="DI54" s="2">
        <v>0</v>
      </c>
      <c r="DJ54" s="2">
        <f t="shared" si="15"/>
        <v>0</v>
      </c>
      <c r="DK54" s="2">
        <f t="shared" si="16"/>
        <v>0</v>
      </c>
      <c r="DL54" s="63" t="s">
        <v>5</v>
      </c>
      <c r="DM54" s="8"/>
      <c r="DN54" s="8"/>
      <c r="DO54" s="8"/>
      <c r="DU54" s="2">
        <f t="shared" si="38"/>
        <v>15300</v>
      </c>
      <c r="DV54" s="2">
        <f t="shared" si="17"/>
        <v>4.25</v>
      </c>
      <c r="DW54" s="2">
        <v>0</v>
      </c>
      <c r="DX54" s="2">
        <f t="shared" si="18"/>
        <v>0</v>
      </c>
      <c r="DY54" s="2">
        <f t="shared" si="19"/>
        <v>0</v>
      </c>
      <c r="DZ54" s="63" t="s">
        <v>5</v>
      </c>
      <c r="EA54" s="8"/>
      <c r="EB54" s="8"/>
      <c r="EC54" s="8"/>
      <c r="ED54">
        <f t="shared" si="20"/>
        <v>0</v>
      </c>
      <c r="EE54">
        <f t="shared" si="21"/>
        <v>0</v>
      </c>
      <c r="EN54" s="2">
        <f t="shared" si="39"/>
        <v>15300</v>
      </c>
      <c r="EO54" s="2">
        <f t="shared" si="22"/>
        <v>4.25</v>
      </c>
      <c r="EP54" s="2">
        <v>0</v>
      </c>
      <c r="EQ54" s="2">
        <f t="shared" si="23"/>
        <v>0</v>
      </c>
      <c r="ER54" s="2">
        <f t="shared" si="24"/>
        <v>0</v>
      </c>
      <c r="ES54" s="63" t="s">
        <v>5</v>
      </c>
      <c r="ET54" s="8"/>
      <c r="EU54" s="8"/>
      <c r="EV54" s="8"/>
      <c r="FE54" s="2">
        <f t="shared" si="40"/>
        <v>15300</v>
      </c>
      <c r="FF54" s="2">
        <f t="shared" si="25"/>
        <v>4.25</v>
      </c>
      <c r="FG54" s="2">
        <v>0</v>
      </c>
      <c r="FH54" s="2">
        <f t="shared" si="26"/>
        <v>0</v>
      </c>
      <c r="FI54" s="2">
        <f t="shared" si="27"/>
        <v>0</v>
      </c>
      <c r="FJ54" s="63" t="s">
        <v>5</v>
      </c>
      <c r="FK54" s="8"/>
      <c r="FL54" s="8"/>
      <c r="FM54" s="8"/>
      <c r="FR54" s="2">
        <f t="shared" si="41"/>
        <v>15300</v>
      </c>
      <c r="FS54" s="2">
        <f t="shared" si="28"/>
        <v>4.25</v>
      </c>
      <c r="FT54" s="2">
        <v>0</v>
      </c>
      <c r="FU54" s="2">
        <f t="shared" si="29"/>
        <v>0</v>
      </c>
      <c r="FV54" s="2">
        <f t="shared" si="30"/>
        <v>0</v>
      </c>
      <c r="FW54" s="63" t="s">
        <v>5</v>
      </c>
      <c r="FX54" s="8"/>
      <c r="FY54" s="8"/>
      <c r="FZ54" s="8"/>
      <c r="GA54">
        <f t="shared" si="31"/>
        <v>0</v>
      </c>
      <c r="GB54">
        <f t="shared" si="32"/>
        <v>0</v>
      </c>
      <c r="GC54" s="8"/>
      <c r="GD54" s="8"/>
      <c r="GE54" s="8"/>
      <c r="GF54" s="8"/>
      <c r="GG54" s="9"/>
      <c r="GH54" s="9"/>
      <c r="GM54" s="3"/>
      <c r="GN54" s="3"/>
      <c r="GS54" s="3"/>
      <c r="GT54" s="3"/>
    </row>
    <row r="55" spans="1:202" x14ac:dyDescent="0.25">
      <c r="A55" s="59"/>
      <c r="B55" s="59"/>
      <c r="C55" s="59"/>
      <c r="D55" s="59"/>
      <c r="E55" s="59"/>
      <c r="F55" s="4"/>
      <c r="G55" s="59"/>
      <c r="O55" s="59"/>
      <c r="P55" s="59"/>
      <c r="Q55" s="59"/>
      <c r="R55" s="59"/>
      <c r="S55" s="59"/>
      <c r="T55" s="59"/>
      <c r="U55" s="4"/>
      <c r="V55" s="59"/>
      <c r="AB55" s="3"/>
      <c r="AC55" s="3"/>
      <c r="AE55" s="80"/>
      <c r="AF55" s="80"/>
      <c r="AG55" s="80"/>
      <c r="AH55" s="80"/>
      <c r="AI55" s="80"/>
      <c r="AJ55" s="80"/>
      <c r="AK55" s="80"/>
      <c r="AT55" s="3"/>
      <c r="AU55" s="3"/>
      <c r="AX55" s="2">
        <f t="shared" si="33"/>
        <v>15600</v>
      </c>
      <c r="AY55" s="2">
        <f t="shared" si="0"/>
        <v>4.333333333333333</v>
      </c>
      <c r="AZ55" s="2">
        <v>0.1</v>
      </c>
      <c r="BA55" s="2">
        <f t="shared" si="1"/>
        <v>1E-4</v>
      </c>
      <c r="BB55" s="2">
        <f t="shared" si="2"/>
        <v>1.11732290504581</v>
      </c>
      <c r="BC55" s="64"/>
      <c r="BD55" s="8"/>
      <c r="BE55" s="8"/>
      <c r="BL55" s="2">
        <f t="shared" si="34"/>
        <v>15600</v>
      </c>
      <c r="BM55" s="2">
        <f t="shared" si="3"/>
        <v>4.333333333333333</v>
      </c>
      <c r="BN55" s="2">
        <v>0.1</v>
      </c>
      <c r="BO55" s="2">
        <f t="shared" si="4"/>
        <v>1E-4</v>
      </c>
      <c r="BP55" s="2">
        <f t="shared" si="5"/>
        <v>1.11732290504581</v>
      </c>
      <c r="BQ55" s="64"/>
      <c r="BR55" s="8"/>
      <c r="BS55" s="8"/>
      <c r="BT55" s="8"/>
      <c r="BU55" s="8"/>
      <c r="BV55" s="9"/>
      <c r="BW55" s="9"/>
      <c r="BY55" s="2">
        <f t="shared" si="35"/>
        <v>15600</v>
      </c>
      <c r="BZ55" s="2">
        <f t="shared" si="6"/>
        <v>4.333333333333333</v>
      </c>
      <c r="CA55" s="2">
        <v>0</v>
      </c>
      <c r="CB55" s="2">
        <f t="shared" si="7"/>
        <v>0</v>
      </c>
      <c r="CC55" s="2">
        <f t="shared" si="8"/>
        <v>0</v>
      </c>
      <c r="CD55" s="64"/>
      <c r="CE55" s="8"/>
      <c r="CF55" s="8"/>
      <c r="CG55" s="8"/>
      <c r="CH55">
        <f t="shared" si="9"/>
        <v>0.7448819366972067</v>
      </c>
      <c r="CI55">
        <f t="shared" si="10"/>
        <v>0.52671106862196349</v>
      </c>
      <c r="CN55" s="9"/>
      <c r="CO55" s="9"/>
      <c r="CP55" s="3"/>
      <c r="CQ55" s="3"/>
      <c r="CR55" s="3"/>
      <c r="CS55" s="2">
        <f t="shared" si="36"/>
        <v>15600</v>
      </c>
      <c r="CT55" s="2">
        <f t="shared" si="11"/>
        <v>4.333333333333333</v>
      </c>
      <c r="CU55" s="2">
        <v>0</v>
      </c>
      <c r="CV55" s="2">
        <f t="shared" si="12"/>
        <v>0</v>
      </c>
      <c r="CW55" s="2">
        <f t="shared" si="13"/>
        <v>0</v>
      </c>
      <c r="CX55" s="64"/>
      <c r="CY55" s="8"/>
      <c r="CZ55" s="8"/>
      <c r="DA55" s="8"/>
      <c r="DG55" s="2">
        <f t="shared" si="37"/>
        <v>15600</v>
      </c>
      <c r="DH55" s="2">
        <f t="shared" si="14"/>
        <v>4.333333333333333</v>
      </c>
      <c r="DI55" s="2">
        <v>0</v>
      </c>
      <c r="DJ55" s="2">
        <f t="shared" si="15"/>
        <v>0</v>
      </c>
      <c r="DK55" s="2">
        <f t="shared" si="16"/>
        <v>0</v>
      </c>
      <c r="DL55" s="64"/>
      <c r="DM55" s="8"/>
      <c r="DN55" s="8"/>
      <c r="DO55" s="8"/>
      <c r="DU55" s="2">
        <f t="shared" si="38"/>
        <v>15600</v>
      </c>
      <c r="DV55" s="2">
        <f t="shared" si="17"/>
        <v>4.333333333333333</v>
      </c>
      <c r="DW55" s="2">
        <v>0</v>
      </c>
      <c r="DX55" s="2">
        <f t="shared" si="18"/>
        <v>0</v>
      </c>
      <c r="DY55" s="2">
        <f t="shared" si="19"/>
        <v>0</v>
      </c>
      <c r="DZ55" s="64"/>
      <c r="EA55" s="8"/>
      <c r="EB55" s="8"/>
      <c r="EC55" s="8"/>
      <c r="ED55">
        <f t="shared" si="20"/>
        <v>0</v>
      </c>
      <c r="EE55">
        <f t="shared" si="21"/>
        <v>0</v>
      </c>
      <c r="EN55" s="2">
        <f t="shared" si="39"/>
        <v>15600</v>
      </c>
      <c r="EO55" s="2">
        <f t="shared" si="22"/>
        <v>4.333333333333333</v>
      </c>
      <c r="EP55" s="2">
        <v>0</v>
      </c>
      <c r="EQ55" s="2">
        <f t="shared" si="23"/>
        <v>0</v>
      </c>
      <c r="ER55" s="2">
        <f t="shared" si="24"/>
        <v>0</v>
      </c>
      <c r="ES55" s="64"/>
      <c r="ET55" s="8"/>
      <c r="EU55" s="8"/>
      <c r="EV55" s="8"/>
      <c r="FE55" s="2">
        <f t="shared" si="40"/>
        <v>15600</v>
      </c>
      <c r="FF55" s="2">
        <f t="shared" si="25"/>
        <v>4.333333333333333</v>
      </c>
      <c r="FG55" s="2">
        <v>0</v>
      </c>
      <c r="FH55" s="2">
        <f t="shared" si="26"/>
        <v>0</v>
      </c>
      <c r="FI55" s="2">
        <f t="shared" si="27"/>
        <v>0</v>
      </c>
      <c r="FJ55" s="64"/>
      <c r="FK55" s="8"/>
      <c r="FL55" s="8"/>
      <c r="FM55" s="8"/>
      <c r="FR55" s="2">
        <f t="shared" si="41"/>
        <v>15600</v>
      </c>
      <c r="FS55" s="2">
        <f t="shared" si="28"/>
        <v>4.333333333333333</v>
      </c>
      <c r="FT55" s="2">
        <v>0</v>
      </c>
      <c r="FU55" s="2">
        <f t="shared" si="29"/>
        <v>0</v>
      </c>
      <c r="FV55" s="2">
        <f t="shared" si="30"/>
        <v>0</v>
      </c>
      <c r="FW55" s="64"/>
      <c r="FX55" s="8"/>
      <c r="FY55" s="8"/>
      <c r="FZ55" s="8"/>
      <c r="GA55">
        <f t="shared" si="31"/>
        <v>0</v>
      </c>
      <c r="GB55">
        <f t="shared" si="32"/>
        <v>0</v>
      </c>
      <c r="GC55" s="8"/>
      <c r="GD55" s="8"/>
      <c r="GE55" s="8"/>
      <c r="GF55" s="8"/>
      <c r="GG55" s="9"/>
      <c r="GH55" s="9"/>
      <c r="GM55" s="3"/>
      <c r="GN55" s="3"/>
      <c r="GS55" s="3"/>
      <c r="GT55" s="3"/>
    </row>
    <row r="56" spans="1:202" x14ac:dyDescent="0.25">
      <c r="A56" s="59"/>
      <c r="B56" s="59"/>
      <c r="C56" s="59"/>
      <c r="D56" s="59"/>
      <c r="E56" s="59"/>
      <c r="F56" s="4"/>
      <c r="G56" s="59"/>
      <c r="O56" s="59"/>
      <c r="P56" s="59"/>
      <c r="Q56" s="59"/>
      <c r="R56" s="59"/>
      <c r="S56" s="59"/>
      <c r="T56" s="59"/>
      <c r="U56" s="4"/>
      <c r="V56" s="59"/>
      <c r="AB56" s="3"/>
      <c r="AC56" s="3"/>
      <c r="AE56" s="80"/>
      <c r="AF56" s="80"/>
      <c r="AG56" s="80"/>
      <c r="AH56" s="80"/>
      <c r="AI56" s="80"/>
      <c r="AJ56" s="80"/>
      <c r="AK56" s="80"/>
      <c r="AT56" s="3"/>
      <c r="AU56" s="3"/>
      <c r="AX56" s="2">
        <f t="shared" si="33"/>
        <v>15900</v>
      </c>
      <c r="AY56" s="2">
        <f t="shared" si="0"/>
        <v>4.416666666666667</v>
      </c>
      <c r="AZ56" s="2">
        <v>0</v>
      </c>
      <c r="BA56" s="2">
        <f t="shared" si="1"/>
        <v>0</v>
      </c>
      <c r="BB56" s="2">
        <f t="shared" si="2"/>
        <v>0</v>
      </c>
      <c r="BC56" s="64"/>
      <c r="BD56" s="8"/>
      <c r="BE56" s="8"/>
      <c r="BL56" s="2">
        <f t="shared" si="34"/>
        <v>15900</v>
      </c>
      <c r="BM56" s="2">
        <f t="shared" si="3"/>
        <v>4.416666666666667</v>
      </c>
      <c r="BN56" s="2">
        <v>0</v>
      </c>
      <c r="BO56" s="2">
        <f t="shared" si="4"/>
        <v>0</v>
      </c>
      <c r="BP56" s="2">
        <f t="shared" si="5"/>
        <v>0</v>
      </c>
      <c r="BQ56" s="64"/>
      <c r="BR56" s="8"/>
      <c r="BS56" s="8"/>
      <c r="BT56" s="8"/>
      <c r="BU56" s="8"/>
      <c r="BV56" s="9"/>
      <c r="BW56" s="9"/>
      <c r="BY56" s="2">
        <f t="shared" si="35"/>
        <v>15900</v>
      </c>
      <c r="BZ56" s="2">
        <f t="shared" si="6"/>
        <v>4.416666666666667</v>
      </c>
      <c r="CA56" s="2">
        <v>0.1</v>
      </c>
      <c r="CB56" s="2">
        <f t="shared" si="7"/>
        <v>1E-4</v>
      </c>
      <c r="CC56" s="2">
        <f t="shared" si="8"/>
        <v>1.11732290504581</v>
      </c>
      <c r="CD56" s="64"/>
      <c r="CE56" s="8"/>
      <c r="CF56" s="8"/>
      <c r="CG56" s="8"/>
      <c r="CH56">
        <f t="shared" si="9"/>
        <v>0.37244096834860335</v>
      </c>
      <c r="CI56">
        <f t="shared" si="10"/>
        <v>0.52671106862196349</v>
      </c>
      <c r="CN56" s="9"/>
      <c r="CO56" s="9"/>
      <c r="CP56" s="3"/>
      <c r="CQ56" s="3"/>
      <c r="CR56" s="3"/>
      <c r="CS56" s="2">
        <f t="shared" si="36"/>
        <v>15900</v>
      </c>
      <c r="CT56" s="2">
        <f t="shared" si="11"/>
        <v>4.416666666666667</v>
      </c>
      <c r="CU56" s="2">
        <v>0</v>
      </c>
      <c r="CV56" s="2">
        <f t="shared" si="12"/>
        <v>0</v>
      </c>
      <c r="CW56" s="2">
        <f t="shared" si="13"/>
        <v>0</v>
      </c>
      <c r="CX56" s="64"/>
      <c r="CY56" s="8"/>
      <c r="CZ56" s="8"/>
      <c r="DA56" s="8"/>
      <c r="DG56" s="2">
        <f t="shared" si="37"/>
        <v>15900</v>
      </c>
      <c r="DH56" s="2">
        <f t="shared" si="14"/>
        <v>4.416666666666667</v>
      </c>
      <c r="DI56" s="2">
        <v>0</v>
      </c>
      <c r="DJ56" s="2">
        <f t="shared" si="15"/>
        <v>0</v>
      </c>
      <c r="DK56" s="2">
        <f t="shared" si="16"/>
        <v>0</v>
      </c>
      <c r="DL56" s="64"/>
      <c r="DM56" s="8"/>
      <c r="DN56" s="8"/>
      <c r="DO56" s="8"/>
      <c r="DU56" s="2">
        <f t="shared" si="38"/>
        <v>15900</v>
      </c>
      <c r="DV56" s="2">
        <f t="shared" si="17"/>
        <v>4.416666666666667</v>
      </c>
      <c r="DW56" s="2">
        <v>0</v>
      </c>
      <c r="DX56" s="2">
        <f t="shared" si="18"/>
        <v>0</v>
      </c>
      <c r="DY56" s="2">
        <f t="shared" si="19"/>
        <v>0</v>
      </c>
      <c r="DZ56" s="64"/>
      <c r="EA56" s="8"/>
      <c r="EB56" s="8"/>
      <c r="EC56" s="8"/>
      <c r="ED56">
        <f t="shared" si="20"/>
        <v>0</v>
      </c>
      <c r="EE56">
        <f t="shared" si="21"/>
        <v>0</v>
      </c>
      <c r="EN56" s="2">
        <f t="shared" si="39"/>
        <v>15900</v>
      </c>
      <c r="EO56" s="2">
        <f t="shared" si="22"/>
        <v>4.416666666666667</v>
      </c>
      <c r="EP56" s="2">
        <v>0</v>
      </c>
      <c r="EQ56" s="2">
        <f t="shared" si="23"/>
        <v>0</v>
      </c>
      <c r="ER56" s="2">
        <f t="shared" si="24"/>
        <v>0</v>
      </c>
      <c r="ES56" s="64"/>
      <c r="ET56" s="8"/>
      <c r="EU56" s="8"/>
      <c r="EV56" s="8"/>
      <c r="FE56" s="2">
        <f t="shared" si="40"/>
        <v>15900</v>
      </c>
      <c r="FF56" s="2">
        <f t="shared" si="25"/>
        <v>4.416666666666667</v>
      </c>
      <c r="FG56" s="2">
        <v>0</v>
      </c>
      <c r="FH56" s="2">
        <f t="shared" si="26"/>
        <v>0</v>
      </c>
      <c r="FI56" s="2">
        <f t="shared" si="27"/>
        <v>0</v>
      </c>
      <c r="FJ56" s="64"/>
      <c r="FK56" s="8"/>
      <c r="FL56" s="8"/>
      <c r="FM56" s="8"/>
      <c r="FR56" s="2">
        <f t="shared" si="41"/>
        <v>15900</v>
      </c>
      <c r="FS56" s="2">
        <f t="shared" si="28"/>
        <v>4.416666666666667</v>
      </c>
      <c r="FT56" s="2">
        <v>0</v>
      </c>
      <c r="FU56" s="2">
        <f t="shared" si="29"/>
        <v>0</v>
      </c>
      <c r="FV56" s="2">
        <f t="shared" si="30"/>
        <v>0</v>
      </c>
      <c r="FW56" s="64"/>
      <c r="FX56" s="8"/>
      <c r="FY56" s="8"/>
      <c r="FZ56" s="8"/>
      <c r="GA56">
        <f t="shared" si="31"/>
        <v>0</v>
      </c>
      <c r="GB56">
        <f t="shared" si="32"/>
        <v>0</v>
      </c>
      <c r="GC56" s="8"/>
      <c r="GD56" s="8"/>
      <c r="GE56" s="8"/>
      <c r="GF56" s="8"/>
      <c r="GG56" s="9"/>
      <c r="GH56" s="9"/>
      <c r="GM56" s="3"/>
      <c r="GN56" s="3"/>
      <c r="GS56" s="3"/>
      <c r="GT56" s="3"/>
    </row>
    <row r="57" spans="1:202" x14ac:dyDescent="0.25">
      <c r="A57" s="59"/>
      <c r="B57" s="59"/>
      <c r="C57" s="59"/>
      <c r="D57" s="59"/>
      <c r="E57" s="59"/>
      <c r="F57" s="4"/>
      <c r="G57" s="59"/>
      <c r="O57" s="59"/>
      <c r="P57" s="59"/>
      <c r="Q57" s="59"/>
      <c r="R57" s="59"/>
      <c r="S57" s="59"/>
      <c r="T57" s="59"/>
      <c r="U57" s="4"/>
      <c r="V57" s="59"/>
      <c r="AB57" s="3"/>
      <c r="AC57" s="3"/>
      <c r="AE57" s="80"/>
      <c r="AF57" s="80"/>
      <c r="AG57" s="80"/>
      <c r="AH57" s="80"/>
      <c r="AI57" s="80"/>
      <c r="AJ57" s="80"/>
      <c r="AK57" s="80"/>
      <c r="AT57" s="3"/>
      <c r="AU57" s="3"/>
      <c r="AX57" s="2">
        <f t="shared" si="33"/>
        <v>16200</v>
      </c>
      <c r="AY57" s="2">
        <f t="shared" si="0"/>
        <v>4.5</v>
      </c>
      <c r="AZ57" s="2">
        <v>0</v>
      </c>
      <c r="BA57" s="2">
        <f t="shared" si="1"/>
        <v>0</v>
      </c>
      <c r="BB57" s="2">
        <f t="shared" si="2"/>
        <v>0</v>
      </c>
      <c r="BC57" s="60" t="s">
        <v>4</v>
      </c>
      <c r="BD57" s="8"/>
      <c r="BE57" s="8"/>
      <c r="BL57" s="2">
        <f t="shared" si="34"/>
        <v>16200</v>
      </c>
      <c r="BM57" s="2">
        <f t="shared" si="3"/>
        <v>4.5</v>
      </c>
      <c r="BN57" s="2">
        <v>0</v>
      </c>
      <c r="BO57" s="2">
        <f t="shared" si="4"/>
        <v>0</v>
      </c>
      <c r="BP57" s="2">
        <f t="shared" si="5"/>
        <v>0</v>
      </c>
      <c r="BQ57" s="60" t="s">
        <v>4</v>
      </c>
      <c r="BR57" s="8"/>
      <c r="BS57" s="8"/>
      <c r="BT57" s="8"/>
      <c r="BU57" s="8"/>
      <c r="BV57" s="9"/>
      <c r="BW57" s="9"/>
      <c r="BY57" s="2">
        <f t="shared" si="35"/>
        <v>16200</v>
      </c>
      <c r="BZ57" s="2">
        <f t="shared" si="6"/>
        <v>4.5</v>
      </c>
      <c r="CA57" s="2">
        <v>0</v>
      </c>
      <c r="CB57" s="2">
        <f t="shared" si="7"/>
        <v>0</v>
      </c>
      <c r="CC57" s="2">
        <f t="shared" si="8"/>
        <v>0</v>
      </c>
      <c r="CD57" s="60" t="s">
        <v>4</v>
      </c>
      <c r="CE57" s="8"/>
      <c r="CF57" s="8"/>
      <c r="CG57" s="8"/>
      <c r="CH57">
        <f t="shared" si="9"/>
        <v>0</v>
      </c>
      <c r="CI57">
        <f t="shared" si="10"/>
        <v>0</v>
      </c>
      <c r="CN57" s="9"/>
      <c r="CO57" s="9"/>
      <c r="CP57" s="3"/>
      <c r="CQ57" s="3"/>
      <c r="CR57" s="3"/>
      <c r="CS57" s="2">
        <f t="shared" si="36"/>
        <v>16200</v>
      </c>
      <c r="CT57" s="2">
        <f t="shared" si="11"/>
        <v>4.5</v>
      </c>
      <c r="CU57" s="2">
        <v>0</v>
      </c>
      <c r="CV57" s="2">
        <f t="shared" si="12"/>
        <v>0</v>
      </c>
      <c r="CW57" s="2">
        <f t="shared" si="13"/>
        <v>0</v>
      </c>
      <c r="CX57" s="60" t="s">
        <v>4</v>
      </c>
      <c r="CY57" s="8"/>
      <c r="CZ57" s="8"/>
      <c r="DA57" s="8"/>
      <c r="DG57" s="2">
        <f t="shared" si="37"/>
        <v>16200</v>
      </c>
      <c r="DH57" s="2">
        <f t="shared" si="14"/>
        <v>4.5</v>
      </c>
      <c r="DI57" s="2">
        <v>0.1</v>
      </c>
      <c r="DJ57" s="2">
        <f t="shared" si="15"/>
        <v>1E-4</v>
      </c>
      <c r="DK57" s="2">
        <f t="shared" si="16"/>
        <v>1.11732290504581</v>
      </c>
      <c r="DL57" s="60" t="s">
        <v>4</v>
      </c>
      <c r="DM57" s="8"/>
      <c r="DN57" s="8"/>
      <c r="DO57" s="8"/>
      <c r="DU57" s="2">
        <f t="shared" si="38"/>
        <v>16200</v>
      </c>
      <c r="DV57" s="2">
        <f t="shared" si="17"/>
        <v>4.5</v>
      </c>
      <c r="DW57" s="2">
        <v>0</v>
      </c>
      <c r="DX57" s="2">
        <f t="shared" si="18"/>
        <v>0</v>
      </c>
      <c r="DY57" s="2">
        <f t="shared" si="19"/>
        <v>0</v>
      </c>
      <c r="DZ57" s="60" t="s">
        <v>4</v>
      </c>
      <c r="EA57" s="8"/>
      <c r="EB57" s="8"/>
      <c r="EC57" s="8"/>
      <c r="ED57">
        <f t="shared" si="20"/>
        <v>0.37244096834860335</v>
      </c>
      <c r="EE57">
        <f t="shared" si="21"/>
        <v>0.52671106862196349</v>
      </c>
      <c r="EN57" s="2">
        <f t="shared" si="39"/>
        <v>16200</v>
      </c>
      <c r="EO57" s="2">
        <f t="shared" si="22"/>
        <v>4.5</v>
      </c>
      <c r="EP57" s="2">
        <v>0</v>
      </c>
      <c r="EQ57" s="2">
        <f t="shared" si="23"/>
        <v>0</v>
      </c>
      <c r="ER57" s="2">
        <f t="shared" si="24"/>
        <v>0</v>
      </c>
      <c r="ES57" s="60" t="s">
        <v>4</v>
      </c>
      <c r="ET57" s="8"/>
      <c r="EU57" s="8"/>
      <c r="EV57" s="8"/>
      <c r="FE57" s="2">
        <f t="shared" si="40"/>
        <v>16200</v>
      </c>
      <c r="FF57" s="2">
        <f t="shared" si="25"/>
        <v>4.5</v>
      </c>
      <c r="FG57" s="2">
        <v>0</v>
      </c>
      <c r="FH57" s="2">
        <f t="shared" si="26"/>
        <v>0</v>
      </c>
      <c r="FI57" s="2">
        <f t="shared" si="27"/>
        <v>0</v>
      </c>
      <c r="FJ57" s="60" t="s">
        <v>4</v>
      </c>
      <c r="FK57" s="8"/>
      <c r="FL57" s="8"/>
      <c r="FM57" s="8"/>
      <c r="FR57" s="2">
        <f t="shared" si="41"/>
        <v>16200</v>
      </c>
      <c r="FS57" s="2">
        <f t="shared" si="28"/>
        <v>4.5</v>
      </c>
      <c r="FT57" s="2">
        <v>0</v>
      </c>
      <c r="FU57" s="2">
        <f t="shared" si="29"/>
        <v>0</v>
      </c>
      <c r="FV57" s="2">
        <f t="shared" si="30"/>
        <v>0</v>
      </c>
      <c r="FW57" s="60" t="s">
        <v>4</v>
      </c>
      <c r="FX57" s="8"/>
      <c r="FY57" s="8"/>
      <c r="FZ57" s="8"/>
      <c r="GA57">
        <f t="shared" si="31"/>
        <v>0</v>
      </c>
      <c r="GB57">
        <f t="shared" si="32"/>
        <v>0</v>
      </c>
      <c r="GC57" s="8"/>
      <c r="GD57" s="8"/>
      <c r="GE57" s="8"/>
      <c r="GF57" s="8"/>
      <c r="GG57" s="9"/>
      <c r="GH57" s="9"/>
      <c r="GM57" s="3"/>
      <c r="GN57" s="3"/>
    </row>
    <row r="58" spans="1:202" x14ac:dyDescent="0.25">
      <c r="A58" s="59"/>
      <c r="B58" s="59"/>
      <c r="C58" s="59"/>
      <c r="D58" s="59"/>
      <c r="E58" s="59"/>
      <c r="F58" s="4"/>
      <c r="G58" s="59"/>
      <c r="O58" s="59"/>
      <c r="P58" s="59"/>
      <c r="Q58" s="59"/>
      <c r="R58" s="59"/>
      <c r="S58" s="59"/>
      <c r="T58" s="59"/>
      <c r="U58" s="4"/>
      <c r="V58" s="59"/>
      <c r="AB58" s="3"/>
      <c r="AC58" s="3"/>
      <c r="AE58" s="80"/>
      <c r="AF58" s="80"/>
      <c r="AG58" s="80"/>
      <c r="AH58" s="80"/>
      <c r="AI58" s="80"/>
      <c r="AJ58" s="80"/>
      <c r="AK58" s="80"/>
      <c r="AT58" s="3"/>
      <c r="AU58" s="3"/>
      <c r="AX58" s="2">
        <f t="shared" si="33"/>
        <v>16500</v>
      </c>
      <c r="AY58" s="2">
        <f t="shared" si="0"/>
        <v>4.583333333333333</v>
      </c>
      <c r="AZ58" s="2">
        <v>0</v>
      </c>
      <c r="BA58" s="2">
        <f t="shared" si="1"/>
        <v>0</v>
      </c>
      <c r="BB58" s="2">
        <f t="shared" si="2"/>
        <v>0</v>
      </c>
      <c r="BC58" s="60"/>
      <c r="BD58" s="8"/>
      <c r="BE58" s="8"/>
      <c r="BL58" s="2">
        <f t="shared" si="34"/>
        <v>16500</v>
      </c>
      <c r="BM58" s="2">
        <f t="shared" si="3"/>
        <v>4.583333333333333</v>
      </c>
      <c r="BN58" s="2">
        <v>0</v>
      </c>
      <c r="BO58" s="2">
        <f t="shared" si="4"/>
        <v>0</v>
      </c>
      <c r="BP58" s="2">
        <f t="shared" si="5"/>
        <v>0</v>
      </c>
      <c r="BQ58" s="60"/>
      <c r="BR58" s="8"/>
      <c r="BS58" s="8"/>
      <c r="BT58" s="8"/>
      <c r="BU58" s="8"/>
      <c r="BV58" s="9"/>
      <c r="BW58" s="9"/>
      <c r="BY58" s="2">
        <f t="shared" si="35"/>
        <v>16500</v>
      </c>
      <c r="BZ58" s="2">
        <f t="shared" si="6"/>
        <v>4.583333333333333</v>
      </c>
      <c r="CA58" s="2">
        <v>0</v>
      </c>
      <c r="CB58" s="2">
        <f t="shared" si="7"/>
        <v>0</v>
      </c>
      <c r="CC58" s="2">
        <f t="shared" si="8"/>
        <v>0</v>
      </c>
      <c r="CD58" s="60"/>
      <c r="CE58" s="8"/>
      <c r="CF58" s="8"/>
      <c r="CG58" s="8"/>
      <c r="CH58">
        <f t="shared" si="9"/>
        <v>0</v>
      </c>
      <c r="CI58">
        <f t="shared" si="10"/>
        <v>0</v>
      </c>
      <c r="CN58" s="9"/>
      <c r="CO58" s="9"/>
      <c r="CP58" s="3"/>
      <c r="CQ58" s="3"/>
      <c r="CR58" s="3"/>
      <c r="CS58" s="2">
        <f t="shared" si="36"/>
        <v>16500</v>
      </c>
      <c r="CT58" s="2">
        <f t="shared" si="11"/>
        <v>4.583333333333333</v>
      </c>
      <c r="CU58" s="2">
        <v>0</v>
      </c>
      <c r="CV58" s="2">
        <f t="shared" si="12"/>
        <v>0</v>
      </c>
      <c r="CW58" s="2">
        <f t="shared" si="13"/>
        <v>0</v>
      </c>
      <c r="CX58" s="60"/>
      <c r="CY58" s="8"/>
      <c r="CZ58" s="8"/>
      <c r="DA58" s="8"/>
      <c r="DG58" s="2">
        <f t="shared" si="37"/>
        <v>16500</v>
      </c>
      <c r="DH58" s="2">
        <f t="shared" si="14"/>
        <v>4.583333333333333</v>
      </c>
      <c r="DI58" s="2">
        <v>0</v>
      </c>
      <c r="DJ58" s="2">
        <f t="shared" si="15"/>
        <v>0</v>
      </c>
      <c r="DK58" s="2">
        <f t="shared" si="16"/>
        <v>0</v>
      </c>
      <c r="DL58" s="60"/>
      <c r="DM58" s="8"/>
      <c r="DN58" s="8"/>
      <c r="DO58" s="8"/>
      <c r="DU58" s="2">
        <f t="shared" si="38"/>
        <v>16500</v>
      </c>
      <c r="DV58" s="2">
        <f t="shared" si="17"/>
        <v>4.583333333333333</v>
      </c>
      <c r="DW58" s="2">
        <v>0</v>
      </c>
      <c r="DX58" s="2">
        <f t="shared" si="18"/>
        <v>0</v>
      </c>
      <c r="DY58" s="2">
        <f t="shared" si="19"/>
        <v>0</v>
      </c>
      <c r="DZ58" s="60"/>
      <c r="EA58" s="8"/>
      <c r="EB58" s="8"/>
      <c r="EC58" s="8"/>
      <c r="ED58">
        <f t="shared" si="20"/>
        <v>0</v>
      </c>
      <c r="EE58">
        <f t="shared" si="21"/>
        <v>0</v>
      </c>
      <c r="EN58" s="2">
        <f t="shared" si="39"/>
        <v>16500</v>
      </c>
      <c r="EO58" s="2">
        <f t="shared" si="22"/>
        <v>4.583333333333333</v>
      </c>
      <c r="EP58" s="2">
        <v>0</v>
      </c>
      <c r="EQ58" s="2">
        <f t="shared" si="23"/>
        <v>0</v>
      </c>
      <c r="ER58" s="2">
        <f t="shared" si="24"/>
        <v>0</v>
      </c>
      <c r="ES58" s="60"/>
      <c r="ET58" s="8"/>
      <c r="EU58" s="8"/>
      <c r="EV58" s="8"/>
      <c r="FE58" s="2">
        <f t="shared" si="40"/>
        <v>16500</v>
      </c>
      <c r="FF58" s="2">
        <f t="shared" si="25"/>
        <v>4.583333333333333</v>
      </c>
      <c r="FG58" s="2">
        <v>0</v>
      </c>
      <c r="FH58" s="2">
        <f t="shared" si="26"/>
        <v>0</v>
      </c>
      <c r="FI58" s="2">
        <f t="shared" si="27"/>
        <v>0</v>
      </c>
      <c r="FJ58" s="60"/>
      <c r="FK58" s="8"/>
      <c r="FL58" s="8"/>
      <c r="FM58" s="8"/>
      <c r="FR58" s="2">
        <f t="shared" si="41"/>
        <v>16500</v>
      </c>
      <c r="FS58" s="2">
        <f t="shared" si="28"/>
        <v>4.583333333333333</v>
      </c>
      <c r="FT58" s="2">
        <v>0</v>
      </c>
      <c r="FU58" s="2">
        <f t="shared" si="29"/>
        <v>0</v>
      </c>
      <c r="FV58" s="2">
        <f t="shared" si="30"/>
        <v>0</v>
      </c>
      <c r="FW58" s="60"/>
      <c r="FX58" s="8"/>
      <c r="FY58" s="8"/>
      <c r="FZ58" s="8"/>
      <c r="GA58">
        <f t="shared" si="31"/>
        <v>0</v>
      </c>
      <c r="GB58">
        <f t="shared" si="32"/>
        <v>0</v>
      </c>
      <c r="GC58" s="8"/>
      <c r="GD58" s="8"/>
      <c r="GE58" s="8"/>
      <c r="GF58" s="8"/>
      <c r="GG58" s="9"/>
      <c r="GH58" s="9"/>
      <c r="GM58" s="3"/>
      <c r="GN58" s="3"/>
    </row>
    <row r="59" spans="1:202" x14ac:dyDescent="0.25">
      <c r="A59" s="59"/>
      <c r="B59" s="59"/>
      <c r="C59" s="59"/>
      <c r="D59" s="59"/>
      <c r="E59" s="59"/>
      <c r="F59" s="4"/>
      <c r="G59" s="59"/>
      <c r="O59" s="59"/>
      <c r="P59" s="59"/>
      <c r="Q59" s="59"/>
      <c r="R59" s="59"/>
      <c r="S59" s="59"/>
      <c r="T59" s="59"/>
      <c r="U59" s="4"/>
      <c r="V59" s="59"/>
      <c r="AB59" s="3"/>
      <c r="AC59" s="3"/>
      <c r="AE59" s="80"/>
      <c r="AF59" s="80"/>
      <c r="AG59" s="80"/>
      <c r="AH59" s="80"/>
      <c r="AI59" s="80"/>
      <c r="AJ59" s="80"/>
      <c r="AK59" s="80"/>
      <c r="AT59" s="3"/>
      <c r="AU59" s="3"/>
      <c r="AX59" s="2">
        <f t="shared" si="33"/>
        <v>16800</v>
      </c>
      <c r="AY59" s="2">
        <f t="shared" si="0"/>
        <v>4.666666666666667</v>
      </c>
      <c r="AZ59" s="2">
        <v>0.1</v>
      </c>
      <c r="BA59" s="2">
        <f t="shared" si="1"/>
        <v>1E-4</v>
      </c>
      <c r="BB59" s="2">
        <f t="shared" si="2"/>
        <v>1.11732290504581</v>
      </c>
      <c r="BC59" s="60"/>
      <c r="BD59" s="8"/>
      <c r="BE59" s="8"/>
      <c r="BL59" s="2">
        <f t="shared" si="34"/>
        <v>16800</v>
      </c>
      <c r="BM59" s="2">
        <f t="shared" si="3"/>
        <v>4.666666666666667</v>
      </c>
      <c r="BN59" s="2">
        <v>0.1</v>
      </c>
      <c r="BO59" s="2">
        <f t="shared" si="4"/>
        <v>1E-4</v>
      </c>
      <c r="BP59" s="2">
        <f t="shared" si="5"/>
        <v>1.11732290504581</v>
      </c>
      <c r="BQ59" s="60"/>
      <c r="BR59" s="8"/>
      <c r="BS59" s="8"/>
      <c r="BT59" s="8"/>
      <c r="BU59" s="8"/>
      <c r="BV59" s="9"/>
      <c r="BW59" s="9"/>
      <c r="BY59" s="2">
        <f t="shared" si="35"/>
        <v>16800</v>
      </c>
      <c r="BZ59" s="2">
        <f t="shared" si="6"/>
        <v>4.666666666666667</v>
      </c>
      <c r="CA59" s="2">
        <v>0</v>
      </c>
      <c r="CB59" s="2">
        <f t="shared" si="7"/>
        <v>0</v>
      </c>
      <c r="CC59" s="2">
        <f t="shared" si="8"/>
        <v>0</v>
      </c>
      <c r="CD59" s="60"/>
      <c r="CE59" s="8"/>
      <c r="CF59" s="8"/>
      <c r="CG59" s="8"/>
      <c r="CH59">
        <f t="shared" si="9"/>
        <v>0.7448819366972067</v>
      </c>
      <c r="CI59">
        <f t="shared" si="10"/>
        <v>0.52671106862196349</v>
      </c>
      <c r="CN59" s="9"/>
      <c r="CO59" s="9"/>
      <c r="CP59" s="3"/>
      <c r="CQ59" s="3"/>
      <c r="CR59" s="3"/>
      <c r="CS59" s="2">
        <f t="shared" si="36"/>
        <v>16800</v>
      </c>
      <c r="CT59" s="2">
        <f t="shared" si="11"/>
        <v>4.666666666666667</v>
      </c>
      <c r="CU59" s="2">
        <v>0</v>
      </c>
      <c r="CV59" s="2">
        <f t="shared" si="12"/>
        <v>0</v>
      </c>
      <c r="CW59" s="2">
        <f t="shared" si="13"/>
        <v>0</v>
      </c>
      <c r="CX59" s="60"/>
      <c r="CY59" s="8"/>
      <c r="CZ59" s="8"/>
      <c r="DA59" s="8"/>
      <c r="DG59" s="2">
        <f t="shared" si="37"/>
        <v>16800</v>
      </c>
      <c r="DH59" s="2">
        <f t="shared" si="14"/>
        <v>4.666666666666667</v>
      </c>
      <c r="DI59" s="2">
        <v>0</v>
      </c>
      <c r="DJ59" s="2">
        <f t="shared" si="15"/>
        <v>0</v>
      </c>
      <c r="DK59" s="2">
        <f t="shared" si="16"/>
        <v>0</v>
      </c>
      <c r="DL59" s="60"/>
      <c r="DM59" s="8"/>
      <c r="DN59" s="8"/>
      <c r="DO59" s="8"/>
      <c r="DU59" s="2">
        <f t="shared" si="38"/>
        <v>16800</v>
      </c>
      <c r="DV59" s="2">
        <f t="shared" si="17"/>
        <v>4.666666666666667</v>
      </c>
      <c r="DW59" s="2">
        <v>0</v>
      </c>
      <c r="DX59" s="2">
        <f t="shared" si="18"/>
        <v>0</v>
      </c>
      <c r="DY59" s="2">
        <f t="shared" si="19"/>
        <v>0</v>
      </c>
      <c r="DZ59" s="60"/>
      <c r="EA59" s="8"/>
      <c r="EB59" s="8"/>
      <c r="EC59" s="8"/>
      <c r="ED59">
        <f t="shared" si="20"/>
        <v>0</v>
      </c>
      <c r="EE59">
        <f t="shared" si="21"/>
        <v>0</v>
      </c>
      <c r="EN59" s="2">
        <f t="shared" si="39"/>
        <v>16800</v>
      </c>
      <c r="EO59" s="2">
        <f t="shared" si="22"/>
        <v>4.666666666666667</v>
      </c>
      <c r="EP59" s="2">
        <v>0</v>
      </c>
      <c r="EQ59" s="2">
        <f t="shared" si="23"/>
        <v>0</v>
      </c>
      <c r="ER59" s="2">
        <f t="shared" si="24"/>
        <v>0</v>
      </c>
      <c r="ES59" s="60"/>
      <c r="ET59" s="8"/>
      <c r="EU59" s="8"/>
      <c r="EV59" s="8"/>
      <c r="FE59" s="2">
        <f t="shared" si="40"/>
        <v>16800</v>
      </c>
      <c r="FF59" s="2">
        <f t="shared" si="25"/>
        <v>4.666666666666667</v>
      </c>
      <c r="FG59" s="2">
        <v>0</v>
      </c>
      <c r="FH59" s="2">
        <f t="shared" si="26"/>
        <v>0</v>
      </c>
      <c r="FI59" s="2">
        <f t="shared" si="27"/>
        <v>0</v>
      </c>
      <c r="FJ59" s="60"/>
      <c r="FK59" s="8"/>
      <c r="FL59" s="8"/>
      <c r="FM59" s="8"/>
      <c r="FR59" s="2">
        <f t="shared" si="41"/>
        <v>16800</v>
      </c>
      <c r="FS59" s="2">
        <f t="shared" si="28"/>
        <v>4.666666666666667</v>
      </c>
      <c r="FT59" s="2">
        <v>0</v>
      </c>
      <c r="FU59" s="2">
        <f t="shared" si="29"/>
        <v>0</v>
      </c>
      <c r="FV59" s="2">
        <f t="shared" si="30"/>
        <v>0</v>
      </c>
      <c r="FW59" s="60"/>
      <c r="FX59" s="8"/>
      <c r="FY59" s="8"/>
      <c r="FZ59" s="8"/>
      <c r="GA59">
        <f t="shared" si="31"/>
        <v>0</v>
      </c>
      <c r="GB59">
        <f t="shared" si="32"/>
        <v>0</v>
      </c>
      <c r="GC59" s="8"/>
      <c r="GD59" s="8"/>
      <c r="GE59" s="8"/>
      <c r="GF59" s="8"/>
      <c r="GG59" s="9"/>
      <c r="GH59" s="9"/>
      <c r="GM59" s="3"/>
      <c r="GN59" s="3"/>
    </row>
    <row r="60" spans="1:202" x14ac:dyDescent="0.25">
      <c r="A60" s="59"/>
      <c r="B60" s="59"/>
      <c r="C60" s="59"/>
      <c r="D60" s="59"/>
      <c r="E60" s="59"/>
      <c r="F60" s="4"/>
      <c r="G60" s="59"/>
      <c r="O60" s="59"/>
      <c r="P60" s="59"/>
      <c r="Q60" s="59"/>
      <c r="R60" s="59"/>
      <c r="S60" s="59"/>
      <c r="T60" s="59"/>
      <c r="U60" s="4"/>
      <c r="V60" s="59"/>
      <c r="AB60" s="3"/>
      <c r="AC60" s="3"/>
      <c r="AE60" s="80"/>
      <c r="AF60" s="80"/>
      <c r="AG60" s="80"/>
      <c r="AH60" s="80"/>
      <c r="AI60" s="80"/>
      <c r="AJ60" s="80"/>
      <c r="AK60" s="80"/>
      <c r="AT60" s="3"/>
      <c r="AU60" s="3"/>
      <c r="AX60" s="2">
        <f t="shared" si="33"/>
        <v>17100</v>
      </c>
      <c r="AY60" s="2">
        <f t="shared" si="0"/>
        <v>4.75</v>
      </c>
      <c r="AZ60" s="2">
        <v>0</v>
      </c>
      <c r="BA60" s="2">
        <f t="shared" si="1"/>
        <v>0</v>
      </c>
      <c r="BB60" s="2">
        <f t="shared" si="2"/>
        <v>0</v>
      </c>
      <c r="BC60" s="60"/>
      <c r="BD60" s="8"/>
      <c r="BE60" s="8"/>
      <c r="BL60" s="2">
        <f t="shared" si="34"/>
        <v>17100</v>
      </c>
      <c r="BM60" s="2">
        <f t="shared" si="3"/>
        <v>4.75</v>
      </c>
      <c r="BN60" s="2">
        <v>0</v>
      </c>
      <c r="BO60" s="2">
        <f t="shared" si="4"/>
        <v>0</v>
      </c>
      <c r="BP60" s="2">
        <f t="shared" si="5"/>
        <v>0</v>
      </c>
      <c r="BQ60" s="60"/>
      <c r="BR60" s="8"/>
      <c r="BS60" s="8"/>
      <c r="BT60" s="8"/>
      <c r="BU60" s="8"/>
      <c r="BV60" s="9"/>
      <c r="BW60" s="9"/>
      <c r="BY60" s="2">
        <f t="shared" si="35"/>
        <v>17100</v>
      </c>
      <c r="BZ60" s="2">
        <f t="shared" si="6"/>
        <v>4.75</v>
      </c>
      <c r="CA60" s="2">
        <v>0</v>
      </c>
      <c r="CB60" s="2">
        <f t="shared" si="7"/>
        <v>0</v>
      </c>
      <c r="CC60" s="2">
        <f t="shared" si="8"/>
        <v>0</v>
      </c>
      <c r="CD60" s="60"/>
      <c r="CE60" s="8"/>
      <c r="CF60" s="8"/>
      <c r="CG60" s="8"/>
      <c r="CH60">
        <f t="shared" si="9"/>
        <v>0</v>
      </c>
      <c r="CI60">
        <f t="shared" si="10"/>
        <v>0</v>
      </c>
      <c r="CN60" s="9"/>
      <c r="CO60" s="9"/>
      <c r="CP60" s="3"/>
      <c r="CQ60" s="3"/>
      <c r="CR60" s="3"/>
      <c r="CS60" s="2">
        <f t="shared" si="36"/>
        <v>17100</v>
      </c>
      <c r="CT60" s="2">
        <f t="shared" si="11"/>
        <v>4.75</v>
      </c>
      <c r="CU60" s="2">
        <v>0</v>
      </c>
      <c r="CV60" s="2">
        <f t="shared" si="12"/>
        <v>0</v>
      </c>
      <c r="CW60" s="2">
        <f t="shared" si="13"/>
        <v>0</v>
      </c>
      <c r="CX60" s="60"/>
      <c r="CY60" s="8"/>
      <c r="CZ60" s="8"/>
      <c r="DA60" s="8"/>
      <c r="DG60" s="2">
        <f t="shared" si="37"/>
        <v>17100</v>
      </c>
      <c r="DH60" s="2">
        <f t="shared" si="14"/>
        <v>4.75</v>
      </c>
      <c r="DI60" s="2">
        <v>0</v>
      </c>
      <c r="DJ60" s="2">
        <f t="shared" si="15"/>
        <v>0</v>
      </c>
      <c r="DK60" s="2">
        <f t="shared" si="16"/>
        <v>0</v>
      </c>
      <c r="DL60" s="60"/>
      <c r="DM60" s="8"/>
      <c r="DN60" s="8"/>
      <c r="DO60" s="8"/>
      <c r="DU60" s="2">
        <f t="shared" si="38"/>
        <v>17100</v>
      </c>
      <c r="DV60" s="2">
        <f t="shared" si="17"/>
        <v>4.75</v>
      </c>
      <c r="DW60" s="2">
        <v>0</v>
      </c>
      <c r="DX60" s="2">
        <f t="shared" si="18"/>
        <v>0</v>
      </c>
      <c r="DY60" s="2">
        <f t="shared" si="19"/>
        <v>0</v>
      </c>
      <c r="DZ60" s="60"/>
      <c r="EA60" s="8"/>
      <c r="EB60" s="8"/>
      <c r="EC60" s="8"/>
      <c r="ED60">
        <f t="shared" si="20"/>
        <v>0</v>
      </c>
      <c r="EE60">
        <f t="shared" si="21"/>
        <v>0</v>
      </c>
      <c r="EN60" s="2">
        <f t="shared" si="39"/>
        <v>17100</v>
      </c>
      <c r="EO60" s="2">
        <f t="shared" si="22"/>
        <v>4.75</v>
      </c>
      <c r="EP60" s="2">
        <v>0</v>
      </c>
      <c r="EQ60" s="2">
        <f t="shared" si="23"/>
        <v>0</v>
      </c>
      <c r="ER60" s="2">
        <f t="shared" si="24"/>
        <v>0</v>
      </c>
      <c r="ES60" s="60"/>
      <c r="ET60" s="8"/>
      <c r="EU60" s="8"/>
      <c r="EV60" s="8"/>
      <c r="FE60" s="2">
        <f t="shared" si="40"/>
        <v>17100</v>
      </c>
      <c r="FF60" s="2">
        <f t="shared" si="25"/>
        <v>4.75</v>
      </c>
      <c r="FG60" s="2">
        <v>0</v>
      </c>
      <c r="FH60" s="2">
        <f t="shared" si="26"/>
        <v>0</v>
      </c>
      <c r="FI60" s="2">
        <f t="shared" si="27"/>
        <v>0</v>
      </c>
      <c r="FJ60" s="60"/>
      <c r="FK60" s="8"/>
      <c r="FL60" s="8"/>
      <c r="FM60" s="8"/>
      <c r="FR60" s="2">
        <f t="shared" si="41"/>
        <v>17100</v>
      </c>
      <c r="FS60" s="2">
        <f t="shared" si="28"/>
        <v>4.75</v>
      </c>
      <c r="FT60" s="2">
        <v>0</v>
      </c>
      <c r="FU60" s="2">
        <f t="shared" si="29"/>
        <v>0</v>
      </c>
      <c r="FV60" s="2">
        <f t="shared" si="30"/>
        <v>0</v>
      </c>
      <c r="FW60" s="60"/>
      <c r="FX60" s="8"/>
      <c r="FY60" s="8"/>
      <c r="FZ60" s="8"/>
      <c r="GA60">
        <f t="shared" si="31"/>
        <v>0</v>
      </c>
      <c r="GB60">
        <f t="shared" si="32"/>
        <v>0</v>
      </c>
      <c r="GC60" s="8"/>
      <c r="GD60" s="8"/>
      <c r="GE60" s="8"/>
      <c r="GF60" s="8"/>
      <c r="GG60" s="9"/>
      <c r="GH60" s="9"/>
      <c r="GM60" s="3"/>
      <c r="GN60" s="3"/>
    </row>
    <row r="61" spans="1:202" x14ac:dyDescent="0.25">
      <c r="A61" s="59"/>
      <c r="B61" s="59"/>
      <c r="C61" s="59"/>
      <c r="D61" s="59"/>
      <c r="E61" s="59"/>
      <c r="F61" s="4"/>
      <c r="G61" s="59"/>
      <c r="O61" s="59"/>
      <c r="P61" s="59"/>
      <c r="Q61" s="59"/>
      <c r="R61" s="59"/>
      <c r="S61" s="59"/>
      <c r="T61" s="59"/>
      <c r="U61" s="4"/>
      <c r="V61" s="59"/>
      <c r="AB61" s="3"/>
      <c r="AC61" s="3"/>
      <c r="AE61" s="80"/>
      <c r="AF61" s="80"/>
      <c r="AG61" s="80"/>
      <c r="AH61" s="80"/>
      <c r="AI61" s="80"/>
      <c r="AJ61" s="80"/>
      <c r="AK61" s="80"/>
      <c r="AT61" s="3"/>
      <c r="AU61" s="3"/>
      <c r="AX61" s="2">
        <f t="shared" si="33"/>
        <v>17400</v>
      </c>
      <c r="AY61" s="2">
        <f t="shared" si="0"/>
        <v>4.833333333333333</v>
      </c>
      <c r="AZ61" s="2">
        <v>0</v>
      </c>
      <c r="BA61" s="2">
        <f t="shared" si="1"/>
        <v>0</v>
      </c>
      <c r="BB61" s="2">
        <f t="shared" si="2"/>
        <v>0</v>
      </c>
      <c r="BC61" s="60"/>
      <c r="BD61" s="8"/>
      <c r="BE61" s="8"/>
      <c r="BL61" s="2">
        <f t="shared" si="34"/>
        <v>17400</v>
      </c>
      <c r="BM61" s="2">
        <f t="shared" si="3"/>
        <v>4.833333333333333</v>
      </c>
      <c r="BN61" s="2">
        <v>0.1</v>
      </c>
      <c r="BO61" s="2">
        <f t="shared" si="4"/>
        <v>1E-4</v>
      </c>
      <c r="BP61" s="2">
        <f t="shared" si="5"/>
        <v>1.11732290504581</v>
      </c>
      <c r="BQ61" s="60"/>
      <c r="BR61" s="8"/>
      <c r="BS61" s="8"/>
      <c r="BT61" s="8"/>
      <c r="BU61" s="8"/>
      <c r="BV61" s="9"/>
      <c r="BW61" s="9"/>
      <c r="BY61" s="2">
        <f t="shared" si="35"/>
        <v>17400</v>
      </c>
      <c r="BZ61" s="2">
        <f t="shared" si="6"/>
        <v>4.833333333333333</v>
      </c>
      <c r="CA61" s="2">
        <v>0</v>
      </c>
      <c r="CB61" s="2">
        <f t="shared" si="7"/>
        <v>0</v>
      </c>
      <c r="CC61" s="2">
        <f t="shared" si="8"/>
        <v>0</v>
      </c>
      <c r="CD61" s="60"/>
      <c r="CE61" s="8"/>
      <c r="CF61" s="8"/>
      <c r="CG61" s="8"/>
      <c r="CH61">
        <f t="shared" si="9"/>
        <v>0.37244096834860335</v>
      </c>
      <c r="CI61">
        <f t="shared" si="10"/>
        <v>0.52671106862196349</v>
      </c>
      <c r="CN61" s="9"/>
      <c r="CO61" s="9"/>
      <c r="CP61" s="3"/>
      <c r="CQ61" s="3"/>
      <c r="CR61" s="3"/>
      <c r="CS61" s="2">
        <f t="shared" si="36"/>
        <v>17400</v>
      </c>
      <c r="CT61" s="2">
        <f t="shared" si="11"/>
        <v>4.833333333333333</v>
      </c>
      <c r="CU61" s="2">
        <v>0</v>
      </c>
      <c r="CV61" s="2">
        <f t="shared" si="12"/>
        <v>0</v>
      </c>
      <c r="CW61" s="2">
        <f t="shared" si="13"/>
        <v>0</v>
      </c>
      <c r="CX61" s="60"/>
      <c r="CY61" s="8"/>
      <c r="CZ61" s="8"/>
      <c r="DA61" s="8"/>
      <c r="DG61" s="2">
        <f t="shared" si="37"/>
        <v>17400</v>
      </c>
      <c r="DH61" s="2">
        <f t="shared" si="14"/>
        <v>4.833333333333333</v>
      </c>
      <c r="DI61" s="2">
        <v>0</v>
      </c>
      <c r="DJ61" s="2">
        <f t="shared" si="15"/>
        <v>0</v>
      </c>
      <c r="DK61" s="2">
        <f t="shared" si="16"/>
        <v>0</v>
      </c>
      <c r="DL61" s="60"/>
      <c r="DM61" s="8"/>
      <c r="DN61" s="8"/>
      <c r="DO61" s="8"/>
      <c r="DU61" s="2">
        <f t="shared" si="38"/>
        <v>17400</v>
      </c>
      <c r="DV61" s="2">
        <f t="shared" si="17"/>
        <v>4.833333333333333</v>
      </c>
      <c r="DW61" s="2">
        <v>0</v>
      </c>
      <c r="DX61" s="2">
        <f t="shared" si="18"/>
        <v>0</v>
      </c>
      <c r="DY61" s="2">
        <f t="shared" si="19"/>
        <v>0</v>
      </c>
      <c r="DZ61" s="60"/>
      <c r="EA61" s="8"/>
      <c r="EB61" s="8"/>
      <c r="EC61" s="8"/>
      <c r="ED61">
        <f t="shared" si="20"/>
        <v>0</v>
      </c>
      <c r="EE61">
        <f t="shared" si="21"/>
        <v>0</v>
      </c>
      <c r="EN61" s="2">
        <f t="shared" si="39"/>
        <v>17400</v>
      </c>
      <c r="EO61" s="2">
        <f t="shared" si="22"/>
        <v>4.833333333333333</v>
      </c>
      <c r="EP61" s="2">
        <v>0</v>
      </c>
      <c r="EQ61" s="2">
        <f t="shared" si="23"/>
        <v>0</v>
      </c>
      <c r="ER61" s="2">
        <f t="shared" si="24"/>
        <v>0</v>
      </c>
      <c r="ES61" s="60"/>
      <c r="ET61" s="8"/>
      <c r="EU61" s="8"/>
      <c r="EV61" s="8"/>
      <c r="FE61" s="2">
        <f t="shared" si="40"/>
        <v>17400</v>
      </c>
      <c r="FF61" s="2">
        <f t="shared" si="25"/>
        <v>4.833333333333333</v>
      </c>
      <c r="FG61" s="2">
        <v>0</v>
      </c>
      <c r="FH61" s="2">
        <f t="shared" si="26"/>
        <v>0</v>
      </c>
      <c r="FI61" s="2">
        <f t="shared" si="27"/>
        <v>0</v>
      </c>
      <c r="FJ61" s="60"/>
      <c r="FK61" s="8"/>
      <c r="FL61" s="8"/>
      <c r="FM61" s="8"/>
      <c r="FR61" s="2">
        <f t="shared" si="41"/>
        <v>17400</v>
      </c>
      <c r="FS61" s="2">
        <f t="shared" si="28"/>
        <v>4.833333333333333</v>
      </c>
      <c r="FT61" s="2">
        <v>0</v>
      </c>
      <c r="FU61" s="2">
        <f t="shared" si="29"/>
        <v>0</v>
      </c>
      <c r="FV61" s="2">
        <f t="shared" si="30"/>
        <v>0</v>
      </c>
      <c r="FW61" s="60"/>
      <c r="FX61" s="8"/>
      <c r="FY61" s="8"/>
      <c r="FZ61" s="8"/>
      <c r="GA61">
        <f t="shared" si="31"/>
        <v>0</v>
      </c>
      <c r="GB61">
        <f t="shared" si="32"/>
        <v>0</v>
      </c>
      <c r="GC61" s="8"/>
      <c r="GD61" s="8"/>
      <c r="GE61" s="8"/>
      <c r="GF61" s="8"/>
      <c r="GG61" s="9"/>
      <c r="GH61" s="9"/>
      <c r="GM61" s="3"/>
      <c r="GN61" s="3"/>
    </row>
    <row r="62" spans="1:202" x14ac:dyDescent="0.25">
      <c r="A62" s="59"/>
      <c r="B62" s="59"/>
      <c r="C62" s="59"/>
      <c r="D62" s="59"/>
      <c r="E62" s="59"/>
      <c r="F62" s="4"/>
      <c r="G62" s="59"/>
      <c r="O62" s="59"/>
      <c r="P62" s="59"/>
      <c r="Q62" s="59"/>
      <c r="R62" s="59"/>
      <c r="S62" s="59"/>
      <c r="T62" s="59"/>
      <c r="U62" s="4"/>
      <c r="V62" s="59"/>
      <c r="AB62" s="3"/>
      <c r="AC62" s="3"/>
      <c r="AE62" s="80"/>
      <c r="AF62" s="80"/>
      <c r="AG62" s="80"/>
      <c r="AH62" s="80"/>
      <c r="AI62" s="80"/>
      <c r="AJ62" s="80"/>
      <c r="AK62" s="80"/>
      <c r="AT62" s="3"/>
      <c r="AU62" s="3"/>
      <c r="AX62" s="2">
        <f t="shared" si="33"/>
        <v>17700</v>
      </c>
      <c r="AY62" s="2">
        <f t="shared" si="0"/>
        <v>4.916666666666667</v>
      </c>
      <c r="AZ62" s="2">
        <v>0</v>
      </c>
      <c r="BA62" s="2">
        <f t="shared" si="1"/>
        <v>0</v>
      </c>
      <c r="BB62" s="2">
        <f t="shared" si="2"/>
        <v>0</v>
      </c>
      <c r="BC62" s="60"/>
      <c r="BD62" s="8"/>
      <c r="BE62" s="8"/>
      <c r="BL62" s="2">
        <f t="shared" si="34"/>
        <v>17700</v>
      </c>
      <c r="BM62" s="2">
        <f t="shared" si="3"/>
        <v>4.916666666666667</v>
      </c>
      <c r="BN62" s="2">
        <v>0</v>
      </c>
      <c r="BO62" s="2">
        <f t="shared" si="4"/>
        <v>0</v>
      </c>
      <c r="BP62" s="2">
        <f t="shared" si="5"/>
        <v>0</v>
      </c>
      <c r="BQ62" s="60"/>
      <c r="BR62" s="8"/>
      <c r="BS62" s="8"/>
      <c r="BT62" s="8"/>
      <c r="BU62" s="8"/>
      <c r="BV62" s="9"/>
      <c r="BW62" s="9"/>
      <c r="BY62" s="2">
        <f t="shared" si="35"/>
        <v>17700</v>
      </c>
      <c r="BZ62" s="2">
        <f t="shared" si="6"/>
        <v>4.916666666666667</v>
      </c>
      <c r="CA62" s="2">
        <v>0</v>
      </c>
      <c r="CB62" s="2">
        <f t="shared" si="7"/>
        <v>0</v>
      </c>
      <c r="CC62" s="2">
        <f t="shared" si="8"/>
        <v>0</v>
      </c>
      <c r="CD62" s="60"/>
      <c r="CE62" s="8"/>
      <c r="CF62" s="8"/>
      <c r="CG62" s="8"/>
      <c r="CH62">
        <f t="shared" si="9"/>
        <v>0</v>
      </c>
      <c r="CI62">
        <f t="shared" si="10"/>
        <v>0</v>
      </c>
      <c r="CN62" s="9"/>
      <c r="CO62" s="9"/>
      <c r="CP62" s="3"/>
      <c r="CQ62" s="3"/>
      <c r="CR62" s="3"/>
      <c r="CS62" s="2">
        <f t="shared" si="36"/>
        <v>17700</v>
      </c>
      <c r="CT62" s="2">
        <f t="shared" si="11"/>
        <v>4.916666666666667</v>
      </c>
      <c r="CU62" s="2">
        <v>0</v>
      </c>
      <c r="CV62" s="2">
        <f t="shared" si="12"/>
        <v>0</v>
      </c>
      <c r="CW62" s="2">
        <f t="shared" si="13"/>
        <v>0</v>
      </c>
      <c r="CX62" s="60"/>
      <c r="CY62" s="8"/>
      <c r="CZ62" s="8"/>
      <c r="DA62" s="8"/>
      <c r="DG62" s="2">
        <f t="shared" si="37"/>
        <v>17700</v>
      </c>
      <c r="DH62" s="2">
        <f t="shared" si="14"/>
        <v>4.916666666666667</v>
      </c>
      <c r="DI62" s="2">
        <v>0</v>
      </c>
      <c r="DJ62" s="2">
        <f t="shared" si="15"/>
        <v>0</v>
      </c>
      <c r="DK62" s="2">
        <f t="shared" si="16"/>
        <v>0</v>
      </c>
      <c r="DL62" s="60"/>
      <c r="DM62" s="8"/>
      <c r="DN62" s="8"/>
      <c r="DO62" s="8"/>
      <c r="DU62" s="2">
        <f t="shared" si="38"/>
        <v>17700</v>
      </c>
      <c r="DV62" s="2">
        <f t="shared" si="17"/>
        <v>4.916666666666667</v>
      </c>
      <c r="DW62" s="2">
        <v>0</v>
      </c>
      <c r="DX62" s="2">
        <f t="shared" si="18"/>
        <v>0</v>
      </c>
      <c r="DY62" s="2">
        <f t="shared" si="19"/>
        <v>0</v>
      </c>
      <c r="DZ62" s="60"/>
      <c r="EA62" s="8"/>
      <c r="EB62" s="8"/>
      <c r="EC62" s="8"/>
      <c r="ED62">
        <f t="shared" si="20"/>
        <v>0</v>
      </c>
      <c r="EE62">
        <f t="shared" si="21"/>
        <v>0</v>
      </c>
      <c r="EN62" s="2">
        <f t="shared" si="39"/>
        <v>17700</v>
      </c>
      <c r="EO62" s="2">
        <f t="shared" si="22"/>
        <v>4.916666666666667</v>
      </c>
      <c r="EP62" s="2">
        <v>0</v>
      </c>
      <c r="EQ62" s="2">
        <f t="shared" si="23"/>
        <v>0</v>
      </c>
      <c r="ER62" s="2">
        <f t="shared" si="24"/>
        <v>0</v>
      </c>
      <c r="ES62" s="60"/>
      <c r="ET62" s="8"/>
      <c r="EU62" s="8"/>
      <c r="EV62" s="8"/>
      <c r="FE62" s="2">
        <f t="shared" si="40"/>
        <v>17700</v>
      </c>
      <c r="FF62" s="2">
        <f t="shared" si="25"/>
        <v>4.916666666666667</v>
      </c>
      <c r="FG62" s="2">
        <v>0</v>
      </c>
      <c r="FH62" s="2">
        <f t="shared" si="26"/>
        <v>0</v>
      </c>
      <c r="FI62" s="2">
        <f t="shared" si="27"/>
        <v>0</v>
      </c>
      <c r="FJ62" s="60"/>
      <c r="FK62" s="8"/>
      <c r="FL62" s="8"/>
      <c r="FM62" s="8"/>
      <c r="FR62" s="2">
        <f t="shared" si="41"/>
        <v>17700</v>
      </c>
      <c r="FS62" s="2">
        <f t="shared" si="28"/>
        <v>4.916666666666667</v>
      </c>
      <c r="FT62" s="2">
        <v>0</v>
      </c>
      <c r="FU62" s="2">
        <f t="shared" si="29"/>
        <v>0</v>
      </c>
      <c r="FV62" s="2">
        <f t="shared" si="30"/>
        <v>0</v>
      </c>
      <c r="FW62" s="60"/>
      <c r="FX62" s="8"/>
      <c r="FY62" s="8"/>
      <c r="FZ62" s="8"/>
      <c r="GA62">
        <f t="shared" si="31"/>
        <v>0</v>
      </c>
      <c r="GB62">
        <f t="shared" si="32"/>
        <v>0</v>
      </c>
      <c r="GC62" s="8"/>
      <c r="GD62" s="8"/>
      <c r="GE62" s="8"/>
      <c r="GF62" s="8"/>
      <c r="GG62" s="9"/>
      <c r="GH62" s="9"/>
      <c r="GM62" s="3"/>
      <c r="GN62" s="3"/>
    </row>
    <row r="63" spans="1:202" x14ac:dyDescent="0.25">
      <c r="AB63" s="3"/>
      <c r="AC63" s="3"/>
      <c r="AH63" s="3"/>
      <c r="AI63" s="3"/>
      <c r="AT63" s="3"/>
      <c r="AU63" s="3"/>
      <c r="BS63" s="8"/>
      <c r="BT63" s="8"/>
      <c r="BU63" s="8"/>
      <c r="BV63" s="9"/>
      <c r="BW63" s="9"/>
      <c r="CN63" s="9"/>
      <c r="CO63" s="9"/>
      <c r="CP63" s="3"/>
      <c r="CQ63" s="3"/>
      <c r="CR63" s="3"/>
      <c r="GM63" s="3"/>
      <c r="GN63" s="3"/>
    </row>
    <row r="64" spans="1:202" x14ac:dyDescent="0.25">
      <c r="AB64" s="3"/>
      <c r="AC64" s="3"/>
      <c r="AH64" s="3"/>
      <c r="AI64" s="3"/>
      <c r="AT64" s="3"/>
      <c r="AU64" s="3"/>
      <c r="BS64" s="8"/>
      <c r="BT64" s="8"/>
      <c r="BU64" s="8"/>
      <c r="BV64" s="9"/>
      <c r="BW64" s="9"/>
      <c r="CN64" s="9"/>
      <c r="CO64" s="9"/>
      <c r="CP64" s="3"/>
      <c r="CQ64" s="3"/>
      <c r="CR64" s="3"/>
      <c r="GM64" s="3"/>
      <c r="GN64" s="3"/>
    </row>
    <row r="65" spans="28:196" x14ac:dyDescent="0.25">
      <c r="AB65" s="3"/>
      <c r="AC65" s="3"/>
      <c r="AH65" s="3"/>
      <c r="AI65" s="3"/>
      <c r="AT65" s="3"/>
      <c r="AU65" s="3"/>
      <c r="BS65" s="8"/>
      <c r="BT65" s="8"/>
      <c r="BU65" s="8"/>
      <c r="BV65" s="9"/>
      <c r="BW65" s="9"/>
      <c r="CN65" s="9"/>
      <c r="CO65" s="9"/>
      <c r="CP65" s="3"/>
      <c r="CQ65" s="3"/>
      <c r="CR65" s="3"/>
      <c r="GM65" s="3"/>
      <c r="GN65" s="3"/>
    </row>
    <row r="66" spans="28:196" x14ac:dyDescent="0.25">
      <c r="AB66" s="3"/>
      <c r="AC66" s="3"/>
      <c r="AH66" s="3"/>
      <c r="AI66" s="3"/>
      <c r="AT66" s="3"/>
      <c r="AU66" s="3"/>
      <c r="BS66" s="8"/>
      <c r="BT66" s="8"/>
      <c r="BU66" s="8"/>
      <c r="BV66" s="9"/>
      <c r="BW66" s="9"/>
      <c r="CN66" s="9"/>
      <c r="CO66" s="9"/>
      <c r="CP66" s="3"/>
      <c r="CQ66" s="3"/>
      <c r="CR66" s="3"/>
      <c r="GM66" s="3"/>
      <c r="GN66" s="3"/>
    </row>
    <row r="67" spans="28:196" x14ac:dyDescent="0.25">
      <c r="AB67" s="3"/>
      <c r="AC67" s="3"/>
      <c r="AH67" s="3"/>
      <c r="AI67" s="3"/>
      <c r="AT67" s="3"/>
      <c r="AU67" s="3"/>
      <c r="BS67" s="8"/>
      <c r="BT67" s="8"/>
      <c r="BU67" s="8"/>
      <c r="BV67" s="9"/>
      <c r="BW67" s="9"/>
      <c r="CN67" s="9"/>
      <c r="CO67" s="9"/>
      <c r="CP67" s="3"/>
      <c r="CQ67" s="3"/>
      <c r="CR67" s="3"/>
      <c r="GM67" s="3"/>
      <c r="GN67" s="3"/>
    </row>
    <row r="68" spans="28:196" x14ac:dyDescent="0.25">
      <c r="AB68" s="3"/>
      <c r="AC68" s="3"/>
      <c r="AH68" s="3"/>
      <c r="AI68" s="3"/>
      <c r="AT68" s="3"/>
      <c r="AU68" s="3"/>
      <c r="BS68" s="8"/>
      <c r="BT68" s="8"/>
      <c r="BU68" s="8"/>
      <c r="BV68" s="9"/>
      <c r="BW68" s="9"/>
      <c r="CN68" s="9"/>
      <c r="CO68" s="9"/>
      <c r="CP68" s="3"/>
      <c r="CQ68" s="3"/>
      <c r="CR68" s="3"/>
      <c r="GM68" s="3"/>
      <c r="GN68" s="3"/>
    </row>
    <row r="69" spans="28:196" x14ac:dyDescent="0.25">
      <c r="AB69" s="3"/>
      <c r="AC69" s="3"/>
      <c r="AH69" s="3"/>
      <c r="AI69" s="3"/>
      <c r="AT69" s="3"/>
      <c r="AU69" s="3"/>
      <c r="BS69" s="8"/>
      <c r="BT69" s="8"/>
      <c r="BU69" s="8"/>
      <c r="BV69" s="9"/>
      <c r="BW69" s="9"/>
      <c r="CN69" s="9"/>
      <c r="CO69" s="9"/>
      <c r="CP69" s="3"/>
      <c r="CQ69" s="3"/>
      <c r="CR69" s="3"/>
      <c r="GM69" s="3"/>
      <c r="GN69" s="3"/>
    </row>
    <row r="70" spans="28:196" x14ac:dyDescent="0.25">
      <c r="AB70" s="3"/>
      <c r="AC70" s="3"/>
      <c r="AH70" s="3"/>
      <c r="AI70" s="3"/>
      <c r="AT70" s="3"/>
      <c r="AU70" s="3"/>
      <c r="BS70" s="8"/>
      <c r="BT70" s="8"/>
      <c r="BU70" s="8"/>
      <c r="BV70" s="9"/>
      <c r="BW70" s="9"/>
      <c r="CN70" s="9"/>
      <c r="CO70" s="9"/>
      <c r="CP70" s="3"/>
      <c r="CQ70" s="3"/>
      <c r="CR70" s="3"/>
      <c r="GM70" s="3"/>
      <c r="GN70" s="3"/>
    </row>
    <row r="71" spans="28:196" x14ac:dyDescent="0.25">
      <c r="AB71" s="3"/>
      <c r="AC71" s="3"/>
      <c r="AH71" s="3"/>
      <c r="AI71" s="3"/>
      <c r="AT71" s="3"/>
      <c r="AU71" s="3"/>
      <c r="BS71" s="8"/>
      <c r="BT71" s="8"/>
      <c r="BU71" s="8"/>
      <c r="BV71" s="9"/>
      <c r="BW71" s="9"/>
      <c r="CN71" s="9"/>
      <c r="CO71" s="9"/>
      <c r="CP71" s="3"/>
      <c r="CQ71" s="3"/>
      <c r="CR71" s="3"/>
      <c r="GM71" s="3"/>
      <c r="GN71" s="3"/>
    </row>
    <row r="72" spans="28:196" x14ac:dyDescent="0.25">
      <c r="AB72" s="3"/>
      <c r="AC72" s="3"/>
      <c r="AH72" s="3"/>
      <c r="AI72" s="3"/>
      <c r="AT72" s="3"/>
      <c r="AU72" s="3"/>
      <c r="BS72" s="8"/>
      <c r="BT72" s="8"/>
      <c r="BU72" s="8"/>
      <c r="BV72" s="9"/>
      <c r="BW72" s="9"/>
      <c r="CN72" s="9"/>
      <c r="CO72" s="9"/>
      <c r="CP72" s="3"/>
      <c r="CQ72" s="3"/>
      <c r="CR72" s="3"/>
      <c r="GM72" s="3"/>
      <c r="GN72" s="3"/>
    </row>
    <row r="73" spans="28:196" x14ac:dyDescent="0.25">
      <c r="AB73" s="3"/>
      <c r="AC73" s="3"/>
      <c r="AH73" s="3"/>
      <c r="AI73" s="3"/>
      <c r="AT73" s="3"/>
      <c r="AU73" s="3"/>
      <c r="BS73" s="8"/>
      <c r="BT73" s="8"/>
      <c r="BU73" s="8"/>
      <c r="BV73" s="9"/>
      <c r="BW73" s="9"/>
      <c r="CN73" s="9"/>
      <c r="CO73" s="9"/>
      <c r="CP73" s="3"/>
      <c r="CQ73" s="3"/>
      <c r="CR73" s="3"/>
      <c r="GM73" s="3"/>
      <c r="GN73" s="3"/>
    </row>
    <row r="74" spans="28:196" x14ac:dyDescent="0.25">
      <c r="AB74" s="3"/>
      <c r="AC74" s="3"/>
      <c r="AH74" s="3"/>
      <c r="AI74" s="3"/>
      <c r="AT74" s="3"/>
      <c r="AU74" s="3"/>
      <c r="CN74" s="9"/>
      <c r="CO74" s="9"/>
      <c r="CP74" s="3"/>
      <c r="CQ74" s="3"/>
      <c r="CR74" s="3"/>
      <c r="DQ74">
        <v>50</v>
      </c>
      <c r="DR74">
        <v>60</v>
      </c>
      <c r="DS74">
        <v>55</v>
      </c>
      <c r="DT74">
        <f>AVERAGEA(DQ74:DS74)</f>
        <v>55</v>
      </c>
      <c r="DU74">
        <f>_xlfn.STDEV.P(DQ74:DS74)</f>
        <v>4.0824829046386304</v>
      </c>
      <c r="GM74" s="3"/>
      <c r="GN74" s="3"/>
    </row>
    <row r="75" spans="28:196" x14ac:dyDescent="0.25">
      <c r="AB75" s="3"/>
      <c r="AC75" s="3"/>
      <c r="AH75" s="3"/>
      <c r="AI75" s="3"/>
      <c r="AT75" s="3"/>
      <c r="AU75" s="3"/>
      <c r="CN75" s="9"/>
      <c r="CO75" s="9"/>
      <c r="CP75" s="3"/>
      <c r="CQ75" s="3"/>
      <c r="CR75" s="3"/>
      <c r="GM75" s="3"/>
      <c r="GN75" s="3"/>
    </row>
    <row r="76" spans="28:196" x14ac:dyDescent="0.25">
      <c r="AB76" s="3"/>
      <c r="AC76" s="3"/>
      <c r="AH76" s="3"/>
      <c r="AI76" s="3"/>
      <c r="AT76" s="3"/>
      <c r="AU76" s="3"/>
      <c r="CN76" s="9"/>
      <c r="CO76" s="9"/>
      <c r="CP76" s="3"/>
      <c r="CQ76" s="3"/>
      <c r="CR76" s="3"/>
      <c r="GM76" s="3"/>
      <c r="GN76" s="3"/>
    </row>
    <row r="77" spans="28:196" x14ac:dyDescent="0.25">
      <c r="AB77" s="3"/>
      <c r="AC77" s="3"/>
      <c r="AH77" s="3"/>
      <c r="AI77" s="3"/>
      <c r="AT77" s="3"/>
      <c r="AU77" s="3"/>
      <c r="CN77" s="9"/>
      <c r="CO77" s="9"/>
      <c r="CP77" s="3"/>
      <c r="CQ77" s="3"/>
      <c r="CR77" s="3"/>
      <c r="GM77" s="3"/>
      <c r="GN77" s="3"/>
    </row>
    <row r="78" spans="28:196" x14ac:dyDescent="0.25">
      <c r="AB78" s="3"/>
      <c r="AC78" s="3"/>
      <c r="AH78" s="3"/>
      <c r="AI78" s="3"/>
      <c r="AT78" s="3"/>
      <c r="AU78" s="3"/>
      <c r="CN78" s="9"/>
      <c r="CO78" s="9"/>
      <c r="CP78" s="3"/>
      <c r="CQ78" s="3"/>
      <c r="CR78" s="3"/>
      <c r="GM78" s="3"/>
      <c r="GN78" s="3"/>
    </row>
    <row r="79" spans="28:196" x14ac:dyDescent="0.25">
      <c r="AB79" s="3"/>
      <c r="AC79" s="3"/>
      <c r="AH79" s="3"/>
      <c r="AI79" s="3"/>
      <c r="AT79" s="3"/>
      <c r="AU79" s="3"/>
      <c r="CN79" s="9"/>
      <c r="CO79" s="9"/>
      <c r="CP79" s="3"/>
      <c r="CQ79" s="3"/>
      <c r="CR79" s="3"/>
      <c r="GM79" s="3"/>
      <c r="GN79" s="3"/>
    </row>
    <row r="80" spans="28:196" x14ac:dyDescent="0.25">
      <c r="AB80" s="3"/>
      <c r="AC80" s="3"/>
      <c r="AH80" s="3"/>
      <c r="AI80" s="3"/>
      <c r="AT80" s="3"/>
      <c r="AU80" s="3"/>
      <c r="CN80" s="9"/>
      <c r="CO80" s="9"/>
      <c r="CP80" s="3"/>
      <c r="CQ80" s="3"/>
      <c r="CR80" s="3"/>
      <c r="GM80" s="3"/>
      <c r="GN80" s="3"/>
    </row>
    <row r="81" spans="28:196" x14ac:dyDescent="0.25">
      <c r="AB81" s="3"/>
      <c r="AC81" s="3"/>
      <c r="AH81" s="3"/>
      <c r="AI81" s="3"/>
      <c r="AT81" s="3"/>
      <c r="AU81" s="3"/>
      <c r="CN81" s="9"/>
      <c r="CO81" s="9"/>
      <c r="CP81" s="3"/>
      <c r="CQ81" s="3"/>
      <c r="CR81" s="3"/>
      <c r="GM81" s="3"/>
      <c r="GN81" s="3"/>
    </row>
    <row r="82" spans="28:196" x14ac:dyDescent="0.25">
      <c r="AB82" s="3"/>
      <c r="AC82" s="3"/>
      <c r="AH82" s="3"/>
      <c r="AI82" s="3"/>
      <c r="AT82" s="3"/>
      <c r="AU82" s="3"/>
      <c r="CN82" s="9"/>
      <c r="CO82" s="9"/>
      <c r="CP82" s="3"/>
      <c r="CQ82" s="3"/>
      <c r="CR82" s="3"/>
      <c r="GM82" s="3"/>
      <c r="GN82" s="3"/>
    </row>
    <row r="83" spans="28:196" x14ac:dyDescent="0.25">
      <c r="AB83" s="3"/>
      <c r="AC83" s="3"/>
      <c r="AH83" s="3"/>
      <c r="AI83" s="3"/>
      <c r="AT83" s="3"/>
      <c r="AU83" s="3"/>
      <c r="CN83" s="9"/>
      <c r="CO83" s="9"/>
      <c r="CP83" s="3"/>
      <c r="CQ83" s="3"/>
      <c r="CR83" s="3"/>
      <c r="GM83" s="3"/>
      <c r="GN83" s="3"/>
    </row>
    <row r="84" spans="28:196" x14ac:dyDescent="0.25">
      <c r="AB84" s="3"/>
      <c r="AC84" s="3"/>
      <c r="AH84" s="3"/>
      <c r="AI84" s="3"/>
      <c r="AT84" s="3"/>
      <c r="AU84" s="3"/>
      <c r="CN84" s="9"/>
      <c r="CO84" s="9"/>
      <c r="CP84" s="3"/>
      <c r="CQ84" s="3"/>
      <c r="CR84" s="3"/>
      <c r="GM84" s="3"/>
      <c r="GN84" s="3"/>
    </row>
    <row r="85" spans="28:196" x14ac:dyDescent="0.25">
      <c r="AB85" s="3"/>
      <c r="AC85" s="3"/>
      <c r="AH85" s="3"/>
      <c r="AI85" s="3"/>
      <c r="AT85" s="3"/>
      <c r="AU85" s="3"/>
      <c r="CN85" s="9"/>
      <c r="CO85" s="9"/>
      <c r="CP85" s="3"/>
      <c r="CQ85" s="3"/>
      <c r="CR85" s="3"/>
      <c r="GM85" s="3"/>
      <c r="GN85" s="3"/>
    </row>
    <row r="86" spans="28:196" x14ac:dyDescent="0.25">
      <c r="AB86" s="3"/>
      <c r="AC86" s="3"/>
      <c r="AH86" s="3"/>
      <c r="AI86" s="3"/>
      <c r="AT86" s="3"/>
      <c r="AU86" s="3"/>
      <c r="CN86" s="9"/>
      <c r="CO86" s="9"/>
      <c r="CP86" s="3"/>
      <c r="CQ86" s="3"/>
      <c r="CR86" s="3"/>
      <c r="GM86" s="3"/>
      <c r="GN86" s="3"/>
    </row>
    <row r="87" spans="28:196" x14ac:dyDescent="0.25">
      <c r="AB87" s="3"/>
      <c r="AC87" s="3"/>
      <c r="AH87" s="3"/>
      <c r="AI87" s="3"/>
      <c r="AT87" s="3"/>
      <c r="AU87" s="3"/>
      <c r="CN87" s="9"/>
      <c r="CO87" s="9"/>
      <c r="CP87" s="3"/>
      <c r="CQ87" s="3"/>
      <c r="CR87" s="3"/>
      <c r="GM87" s="3"/>
      <c r="GN87" s="3"/>
    </row>
    <row r="88" spans="28:196" x14ac:dyDescent="0.25">
      <c r="AB88" s="3"/>
      <c r="AC88" s="3"/>
      <c r="AH88" s="3"/>
      <c r="AI88" s="3"/>
      <c r="AT88" s="3"/>
      <c r="AU88" s="3"/>
      <c r="CN88" s="9"/>
      <c r="CO88" s="9"/>
      <c r="CP88" s="3"/>
      <c r="CQ88" s="3"/>
      <c r="CR88" s="3"/>
      <c r="GM88" s="3"/>
      <c r="GN88" s="3"/>
    </row>
    <row r="89" spans="28:196" x14ac:dyDescent="0.25">
      <c r="AB89" s="3"/>
      <c r="AC89" s="3"/>
      <c r="AH89" s="3"/>
      <c r="AI89" s="3"/>
      <c r="AT89" s="3"/>
      <c r="AU89" s="3"/>
      <c r="CN89" s="9"/>
      <c r="CO89" s="9"/>
      <c r="CP89" s="3"/>
      <c r="CQ89" s="3"/>
      <c r="CR89" s="3"/>
      <c r="GM89" s="3"/>
      <c r="GN89" s="3"/>
    </row>
    <row r="90" spans="28:196" x14ac:dyDescent="0.25">
      <c r="AB90" s="3"/>
      <c r="AC90" s="3"/>
      <c r="AH90" s="3"/>
      <c r="AI90" s="3"/>
      <c r="AT90" s="3"/>
      <c r="AU90" s="3"/>
      <c r="CN90" s="9"/>
      <c r="CO90" s="9"/>
      <c r="CP90" s="3"/>
      <c r="CQ90" s="3"/>
      <c r="CR90" s="3"/>
      <c r="GM90" s="3"/>
      <c r="GN90" s="3"/>
    </row>
    <row r="91" spans="28:196" x14ac:dyDescent="0.25">
      <c r="AB91" s="3"/>
      <c r="AC91" s="3"/>
      <c r="AH91" s="3"/>
      <c r="AI91" s="3"/>
      <c r="AT91" s="3"/>
      <c r="AU91" s="3"/>
      <c r="CN91" s="9"/>
      <c r="CO91" s="9"/>
      <c r="CP91" s="3"/>
      <c r="CQ91" s="3"/>
      <c r="CR91" s="3"/>
      <c r="GM91" s="3"/>
      <c r="GN91" s="3"/>
    </row>
    <row r="92" spans="28:196" x14ac:dyDescent="0.25">
      <c r="AB92" s="3"/>
      <c r="AC92" s="3"/>
      <c r="AH92" s="3"/>
      <c r="AI92" s="3"/>
      <c r="CN92" s="9"/>
      <c r="CO92" s="9"/>
      <c r="CP92" s="3"/>
      <c r="CQ92" s="3"/>
      <c r="CR92" s="3"/>
      <c r="GM92" s="3"/>
      <c r="GN92" s="3"/>
    </row>
    <row r="93" spans="28:196" x14ac:dyDescent="0.25">
      <c r="AB93" s="3"/>
      <c r="AC93" s="3"/>
      <c r="AH93" s="3"/>
      <c r="AI93" s="3"/>
      <c r="CN93" s="9"/>
      <c r="CO93" s="9"/>
      <c r="CP93" s="3"/>
      <c r="CQ93" s="3"/>
      <c r="CR93" s="3"/>
      <c r="GM93" s="3"/>
      <c r="GN93" s="3"/>
    </row>
    <row r="94" spans="28:196" x14ac:dyDescent="0.25">
      <c r="AB94" s="3"/>
      <c r="AC94" s="3"/>
      <c r="AH94" s="3"/>
      <c r="AI94" s="3"/>
      <c r="CN94" s="9"/>
      <c r="CO94" s="9"/>
      <c r="CP94" s="3"/>
      <c r="CQ94" s="3"/>
      <c r="CR94" s="3"/>
      <c r="GM94" s="3"/>
      <c r="GN94" s="3"/>
    </row>
    <row r="95" spans="28:196" x14ac:dyDescent="0.25">
      <c r="AB95" s="3"/>
      <c r="AC95" s="3"/>
      <c r="AH95" s="3"/>
      <c r="AI95" s="3"/>
      <c r="CN95" s="9"/>
      <c r="CO95" s="9"/>
      <c r="CP95" s="3"/>
      <c r="CQ95" s="3"/>
      <c r="CR95" s="3"/>
    </row>
    <row r="96" spans="28:196" x14ac:dyDescent="0.25">
      <c r="AB96" s="3"/>
      <c r="AC96" s="3"/>
      <c r="AH96" s="3"/>
      <c r="AI96" s="3"/>
      <c r="CN96" s="9"/>
      <c r="CO96" s="9"/>
      <c r="CP96" s="3"/>
      <c r="CQ96" s="3"/>
      <c r="CR96" s="3"/>
    </row>
    <row r="97" spans="28:96" x14ac:dyDescent="0.25">
      <c r="AB97" s="3"/>
      <c r="AC97" s="3"/>
      <c r="AH97" s="3"/>
      <c r="AI97" s="3"/>
      <c r="CN97" s="9"/>
      <c r="CO97" s="9"/>
      <c r="CP97" s="3"/>
      <c r="CQ97" s="3"/>
      <c r="CR97" s="3"/>
    </row>
    <row r="98" spans="28:96" x14ac:dyDescent="0.25">
      <c r="AB98" s="3"/>
      <c r="AC98" s="3"/>
      <c r="AH98" s="3"/>
      <c r="AI98" s="3"/>
      <c r="CN98" s="9"/>
      <c r="CO98" s="9"/>
      <c r="CP98" s="3"/>
      <c r="CQ98" s="3"/>
      <c r="CR98" s="3"/>
    </row>
    <row r="99" spans="28:96" x14ac:dyDescent="0.25">
      <c r="AB99" s="3"/>
      <c r="AC99" s="3"/>
      <c r="AH99" s="3"/>
      <c r="AI99" s="3"/>
      <c r="CN99" s="9"/>
      <c r="CO99" s="9"/>
      <c r="CP99" s="3"/>
      <c r="CQ99" s="3"/>
      <c r="CR99" s="3"/>
    </row>
    <row r="100" spans="28:96" x14ac:dyDescent="0.25">
      <c r="AB100" s="3"/>
      <c r="AC100" s="3"/>
      <c r="AH100" s="3"/>
      <c r="AI100" s="3"/>
      <c r="CN100" s="9"/>
      <c r="CO100" s="9"/>
      <c r="CP100" s="3"/>
      <c r="CQ100" s="3"/>
      <c r="CR100" s="3"/>
    </row>
    <row r="101" spans="28:96" x14ac:dyDescent="0.25">
      <c r="AB101" s="3"/>
      <c r="AC101" s="3"/>
      <c r="AH101" s="3"/>
      <c r="AI101" s="3"/>
      <c r="CN101" s="9"/>
      <c r="CO101" s="9"/>
      <c r="CP101" s="3"/>
      <c r="CQ101" s="3"/>
      <c r="CR101" s="3"/>
    </row>
    <row r="102" spans="28:96" x14ac:dyDescent="0.25">
      <c r="AB102" s="3"/>
      <c r="AC102" s="3"/>
      <c r="AH102" s="3"/>
      <c r="AI102" s="3"/>
      <c r="CN102" s="9"/>
      <c r="CO102" s="9"/>
      <c r="CP102" s="3"/>
      <c r="CQ102" s="3"/>
      <c r="CR102" s="3"/>
    </row>
    <row r="103" spans="28:96" x14ac:dyDescent="0.25">
      <c r="AB103" s="3"/>
      <c r="AC103" s="3"/>
      <c r="AH103" s="3"/>
      <c r="AI103" s="3"/>
      <c r="CN103" s="9"/>
      <c r="CO103" s="9"/>
      <c r="CP103" s="3"/>
      <c r="CQ103" s="3"/>
      <c r="CR103" s="3"/>
    </row>
    <row r="104" spans="28:96" x14ac:dyDescent="0.25">
      <c r="AB104" s="3"/>
      <c r="AC104" s="3"/>
      <c r="AH104" s="3"/>
      <c r="AI104" s="3"/>
      <c r="CN104" s="9"/>
      <c r="CO104" s="9"/>
      <c r="CP104" s="3"/>
      <c r="CQ104" s="3"/>
      <c r="CR104" s="3"/>
    </row>
    <row r="105" spans="28:96" x14ac:dyDescent="0.25">
      <c r="AB105" s="3"/>
      <c r="AC105" s="3"/>
      <c r="AH105" s="3"/>
      <c r="AI105" s="3"/>
      <c r="CN105" s="9"/>
      <c r="CO105" s="9"/>
      <c r="CP105" s="3"/>
      <c r="CQ105" s="3"/>
      <c r="CR105" s="3"/>
    </row>
    <row r="106" spans="28:96" x14ac:dyDescent="0.25">
      <c r="AB106" s="3"/>
      <c r="AC106" s="3"/>
      <c r="AH106" s="3"/>
      <c r="AI106" s="3"/>
    </row>
    <row r="107" spans="28:96" x14ac:dyDescent="0.25">
      <c r="AB107" s="3"/>
      <c r="AC107" s="3"/>
      <c r="AH107" s="3"/>
      <c r="AI107" s="3"/>
    </row>
    <row r="108" spans="28:96" x14ac:dyDescent="0.25">
      <c r="AB108" s="3"/>
      <c r="AC108" s="3"/>
      <c r="AH108" s="3"/>
      <c r="AI108" s="3"/>
    </row>
    <row r="109" spans="28:96" x14ac:dyDescent="0.25">
      <c r="AH109" s="3"/>
      <c r="AI109" s="3"/>
    </row>
    <row r="110" spans="28:96" x14ac:dyDescent="0.25">
      <c r="AH110" s="3"/>
      <c r="AI110" s="3"/>
    </row>
    <row r="111" spans="28:96" x14ac:dyDescent="0.25">
      <c r="AH111" s="3"/>
      <c r="AI111" s="3"/>
    </row>
    <row r="112" spans="28:96" x14ac:dyDescent="0.25">
      <c r="AH112" s="3"/>
      <c r="AI112" s="3"/>
    </row>
    <row r="113" spans="34:35" x14ac:dyDescent="0.25">
      <c r="AH113" s="3"/>
      <c r="AI113" s="3"/>
    </row>
    <row r="114" spans="34:35" x14ac:dyDescent="0.25">
      <c r="AH114" s="3"/>
      <c r="AI114" s="3"/>
    </row>
    <row r="115" spans="34:35" x14ac:dyDescent="0.25">
      <c r="AH115" s="3"/>
      <c r="AI115" s="3"/>
    </row>
    <row r="116" spans="34:35" x14ac:dyDescent="0.25">
      <c r="AH116" s="3"/>
      <c r="AI116" s="3"/>
    </row>
    <row r="117" spans="34:35" x14ac:dyDescent="0.25">
      <c r="AH117" s="3"/>
      <c r="AI117" s="3"/>
    </row>
    <row r="118" spans="34:35" x14ac:dyDescent="0.25">
      <c r="AH118" s="3"/>
      <c r="AI118" s="3"/>
    </row>
    <row r="119" spans="34:35" x14ac:dyDescent="0.25">
      <c r="AH119" s="3"/>
      <c r="AI119" s="3"/>
    </row>
  </sheetData>
  <mergeCells count="72">
    <mergeCell ref="FW37:FW53"/>
    <mergeCell ref="FW54:FW56"/>
    <mergeCell ref="FW57:FW62"/>
    <mergeCell ref="FR1:FV2"/>
    <mergeCell ref="FW4:FW9"/>
    <mergeCell ref="FW10:FW27"/>
    <mergeCell ref="FW28:FW30"/>
    <mergeCell ref="FW31:FW36"/>
    <mergeCell ref="ES37:ES53"/>
    <mergeCell ref="ES54:ES56"/>
    <mergeCell ref="ES57:ES62"/>
    <mergeCell ref="FE1:FI2"/>
    <mergeCell ref="FJ4:FJ9"/>
    <mergeCell ref="FJ10:FJ27"/>
    <mergeCell ref="FJ28:FJ30"/>
    <mergeCell ref="FJ31:FJ36"/>
    <mergeCell ref="FJ37:FJ53"/>
    <mergeCell ref="FJ54:FJ56"/>
    <mergeCell ref="FJ57:FJ62"/>
    <mergeCell ref="EN1:ER2"/>
    <mergeCell ref="ES4:ES9"/>
    <mergeCell ref="ES10:ES27"/>
    <mergeCell ref="ES28:ES30"/>
    <mergeCell ref="ES31:ES36"/>
    <mergeCell ref="DL37:DL53"/>
    <mergeCell ref="DL54:DL56"/>
    <mergeCell ref="DL57:DL62"/>
    <mergeCell ref="DU1:DY2"/>
    <mergeCell ref="DZ4:DZ9"/>
    <mergeCell ref="DZ10:DZ27"/>
    <mergeCell ref="DZ28:DZ30"/>
    <mergeCell ref="DZ31:DZ36"/>
    <mergeCell ref="DZ37:DZ53"/>
    <mergeCell ref="DZ54:DZ56"/>
    <mergeCell ref="DZ57:DZ62"/>
    <mergeCell ref="DG1:DK2"/>
    <mergeCell ref="DL4:DL9"/>
    <mergeCell ref="DL10:DL27"/>
    <mergeCell ref="DL28:DL30"/>
    <mergeCell ref="DL31:DL36"/>
    <mergeCell ref="CD37:CD53"/>
    <mergeCell ref="CD54:CD56"/>
    <mergeCell ref="CD57:CD62"/>
    <mergeCell ref="CS1:CW2"/>
    <mergeCell ref="CX4:CX9"/>
    <mergeCell ref="CX10:CX27"/>
    <mergeCell ref="CX28:CX30"/>
    <mergeCell ref="CX31:CX36"/>
    <mergeCell ref="CX37:CX53"/>
    <mergeCell ref="CX54:CX56"/>
    <mergeCell ref="CX57:CX62"/>
    <mergeCell ref="BY1:CC2"/>
    <mergeCell ref="CD4:CD9"/>
    <mergeCell ref="CD10:CD27"/>
    <mergeCell ref="CD28:CD30"/>
    <mergeCell ref="CD31:CD36"/>
    <mergeCell ref="BC37:BC53"/>
    <mergeCell ref="BC54:BC56"/>
    <mergeCell ref="BC57:BC62"/>
    <mergeCell ref="BL1:BP2"/>
    <mergeCell ref="BQ4:BQ9"/>
    <mergeCell ref="BQ10:BQ27"/>
    <mergeCell ref="BQ28:BQ30"/>
    <mergeCell ref="BQ31:BQ36"/>
    <mergeCell ref="BQ37:BQ53"/>
    <mergeCell ref="BQ54:BQ56"/>
    <mergeCell ref="BQ57:BQ62"/>
    <mergeCell ref="AX1:BB2"/>
    <mergeCell ref="BC4:BC9"/>
    <mergeCell ref="BC10:BC27"/>
    <mergeCell ref="BC28:BC30"/>
    <mergeCell ref="BC31:BC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 = 100, wavy</vt:lpstr>
      <vt:lpstr>Re = 500, wavy</vt:lpstr>
      <vt:lpstr>Re = 1000, FRR, wavy</vt:lpstr>
      <vt:lpstr>six cycles, Re = 1000</vt:lpstr>
      <vt:lpstr>chemical cleaning</vt:lpstr>
      <vt:lpstr>FRR, flat composite membrane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2018-11-22T10:20:20Z</dcterms:modified>
</cp:coreProperties>
</file>