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 defaultThemeVersion="124226"/>
  <bookViews>
    <workbookView xWindow="480" yWindow="480" windowWidth="15480" windowHeight="11280" tabRatio="882"/>
  </bookViews>
  <sheets>
    <sheet name="RMR" sheetId="4" r:id="rId1"/>
    <sheet name="1mph" sheetId="33" r:id="rId2"/>
    <sheet name="1.5mph" sheetId="32" r:id="rId3"/>
    <sheet name="2mph" sheetId="31" r:id="rId4"/>
    <sheet name="2.5mph" sheetId="30" r:id="rId5"/>
    <sheet name="3mph" sheetId="5" r:id="rId6"/>
    <sheet name="3% G" sheetId="6" r:id="rId7"/>
    <sheet name="5% G" sheetId="7" r:id="rId8"/>
  </sheets>
  <calcPr calcId="145621"/>
</workbook>
</file>

<file path=xl/calcChain.xml><?xml version="1.0" encoding="utf-8"?>
<calcChain xmlns="http://schemas.openxmlformats.org/spreadsheetml/2006/main">
  <c r="O16" i="4" l="1"/>
  <c r="P16" i="4"/>
  <c r="O17" i="4"/>
  <c r="P17" i="4"/>
  <c r="O34" i="4"/>
  <c r="P34" i="4"/>
  <c r="O35" i="4"/>
  <c r="P35" i="4"/>
  <c r="O51" i="4"/>
  <c r="P51" i="4"/>
  <c r="O52" i="4"/>
  <c r="P52" i="4"/>
  <c r="N13" i="5" l="1"/>
  <c r="N14" i="5"/>
  <c r="C47" i="7" l="1"/>
  <c r="D47" i="7"/>
  <c r="E47" i="7"/>
  <c r="F47" i="7"/>
  <c r="G47" i="7"/>
  <c r="H47" i="7"/>
  <c r="I47" i="7"/>
  <c r="J47" i="7"/>
  <c r="K47" i="7"/>
  <c r="L47" i="7"/>
  <c r="M47" i="7"/>
  <c r="N47" i="7"/>
  <c r="O47" i="7"/>
  <c r="P47" i="7"/>
  <c r="Q47" i="7"/>
  <c r="R47" i="7"/>
  <c r="S47" i="7"/>
  <c r="C46" i="7"/>
  <c r="D46" i="7"/>
  <c r="E46" i="7"/>
  <c r="F46" i="7"/>
  <c r="G46" i="7"/>
  <c r="H46" i="7"/>
  <c r="I46" i="7"/>
  <c r="J46" i="7"/>
  <c r="K46" i="7"/>
  <c r="L46" i="7"/>
  <c r="M46" i="7"/>
  <c r="N46" i="7"/>
  <c r="O46" i="7"/>
  <c r="P46" i="7"/>
  <c r="Q46" i="7"/>
  <c r="R46" i="7"/>
  <c r="S46" i="7"/>
  <c r="B47" i="7"/>
  <c r="B46" i="7"/>
  <c r="C30" i="7"/>
  <c r="D30" i="7"/>
  <c r="E30" i="7"/>
  <c r="F30" i="7"/>
  <c r="G30" i="7"/>
  <c r="H30" i="7"/>
  <c r="I30" i="7"/>
  <c r="J30" i="7"/>
  <c r="K30" i="7"/>
  <c r="L30" i="7"/>
  <c r="M30" i="7"/>
  <c r="N30" i="7"/>
  <c r="O30" i="7"/>
  <c r="P30" i="7"/>
  <c r="Q30" i="7"/>
  <c r="R30" i="7"/>
  <c r="S30" i="7"/>
  <c r="C29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B30" i="7"/>
  <c r="B29" i="7"/>
  <c r="C17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C16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B17" i="7"/>
  <c r="B16" i="7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B51" i="6"/>
  <c r="B50" i="6"/>
  <c r="C33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C32" i="6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B33" i="6"/>
  <c r="B32" i="6"/>
  <c r="C17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C16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B17" i="6"/>
  <c r="B16" i="6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B42" i="5"/>
  <c r="B41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B24" i="5"/>
  <c r="B23" i="5"/>
  <c r="C14" i="5"/>
  <c r="D14" i="5"/>
  <c r="E14" i="5"/>
  <c r="F14" i="5"/>
  <c r="G14" i="5"/>
  <c r="H14" i="5"/>
  <c r="I14" i="5"/>
  <c r="J14" i="5"/>
  <c r="K14" i="5"/>
  <c r="L14" i="5"/>
  <c r="M14" i="5"/>
  <c r="O14" i="5"/>
  <c r="P14" i="5"/>
  <c r="Q14" i="5"/>
  <c r="R14" i="5"/>
  <c r="S14" i="5"/>
  <c r="C13" i="5"/>
  <c r="D13" i="5"/>
  <c r="E13" i="5"/>
  <c r="F13" i="5"/>
  <c r="G13" i="5"/>
  <c r="H13" i="5"/>
  <c r="I13" i="5"/>
  <c r="J13" i="5"/>
  <c r="K13" i="5"/>
  <c r="L13" i="5"/>
  <c r="M13" i="5"/>
  <c r="O13" i="5"/>
  <c r="P13" i="5"/>
  <c r="Q13" i="5"/>
  <c r="R13" i="5"/>
  <c r="S13" i="5"/>
  <c r="B14" i="5"/>
  <c r="B13" i="5"/>
  <c r="C46" i="30"/>
  <c r="D46" i="30"/>
  <c r="E46" i="30"/>
  <c r="F46" i="30"/>
  <c r="G46" i="30"/>
  <c r="H46" i="30"/>
  <c r="I46" i="30"/>
  <c r="J46" i="30"/>
  <c r="K46" i="30"/>
  <c r="L46" i="30"/>
  <c r="M46" i="30"/>
  <c r="N46" i="30"/>
  <c r="O46" i="30"/>
  <c r="P46" i="30"/>
  <c r="Q46" i="30"/>
  <c r="R46" i="30"/>
  <c r="S46" i="30"/>
  <c r="C45" i="30"/>
  <c r="D45" i="30"/>
  <c r="E45" i="30"/>
  <c r="F45" i="30"/>
  <c r="G45" i="30"/>
  <c r="H45" i="30"/>
  <c r="I45" i="30"/>
  <c r="J45" i="30"/>
  <c r="K45" i="30"/>
  <c r="L45" i="30"/>
  <c r="M45" i="30"/>
  <c r="N45" i="30"/>
  <c r="O45" i="30"/>
  <c r="P45" i="30"/>
  <c r="Q45" i="30"/>
  <c r="R45" i="30"/>
  <c r="S45" i="30"/>
  <c r="B46" i="30"/>
  <c r="B45" i="30"/>
  <c r="C28" i="30"/>
  <c r="D28" i="30"/>
  <c r="E28" i="30"/>
  <c r="F28" i="30"/>
  <c r="G28" i="30"/>
  <c r="H28" i="30"/>
  <c r="I28" i="30"/>
  <c r="J28" i="30"/>
  <c r="K28" i="30"/>
  <c r="L28" i="30"/>
  <c r="M28" i="30"/>
  <c r="N28" i="30"/>
  <c r="O28" i="30"/>
  <c r="P28" i="30"/>
  <c r="Q28" i="30"/>
  <c r="R28" i="30"/>
  <c r="S28" i="30"/>
  <c r="C27" i="30"/>
  <c r="D27" i="30"/>
  <c r="E27" i="30"/>
  <c r="F27" i="30"/>
  <c r="G27" i="30"/>
  <c r="H27" i="30"/>
  <c r="I27" i="30"/>
  <c r="J27" i="30"/>
  <c r="K27" i="30"/>
  <c r="L27" i="30"/>
  <c r="M27" i="30"/>
  <c r="N27" i="30"/>
  <c r="O27" i="30"/>
  <c r="P27" i="30"/>
  <c r="Q27" i="30"/>
  <c r="R27" i="30"/>
  <c r="S27" i="30"/>
  <c r="B28" i="30"/>
  <c r="B27" i="30"/>
  <c r="C17" i="30"/>
  <c r="D17" i="30"/>
  <c r="E17" i="30"/>
  <c r="F17" i="30"/>
  <c r="G17" i="30"/>
  <c r="H17" i="30"/>
  <c r="I17" i="30"/>
  <c r="J17" i="30"/>
  <c r="K17" i="30"/>
  <c r="L17" i="30"/>
  <c r="M17" i="30"/>
  <c r="N17" i="30"/>
  <c r="O17" i="30"/>
  <c r="P17" i="30"/>
  <c r="Q17" i="30"/>
  <c r="R17" i="30"/>
  <c r="S17" i="30"/>
  <c r="C16" i="30"/>
  <c r="D16" i="30"/>
  <c r="E16" i="30"/>
  <c r="F16" i="30"/>
  <c r="G16" i="30"/>
  <c r="H16" i="30"/>
  <c r="I16" i="30"/>
  <c r="J16" i="30"/>
  <c r="K16" i="30"/>
  <c r="L16" i="30"/>
  <c r="M16" i="30"/>
  <c r="N16" i="30"/>
  <c r="O16" i="30"/>
  <c r="P16" i="30"/>
  <c r="Q16" i="30"/>
  <c r="R16" i="30"/>
  <c r="S16" i="30"/>
  <c r="B17" i="30"/>
  <c r="B16" i="30"/>
  <c r="C53" i="31"/>
  <c r="D53" i="31"/>
  <c r="E53" i="31"/>
  <c r="F53" i="31"/>
  <c r="G53" i="31"/>
  <c r="H53" i="31"/>
  <c r="I53" i="31"/>
  <c r="J53" i="31"/>
  <c r="K53" i="31"/>
  <c r="L53" i="31"/>
  <c r="M53" i="31"/>
  <c r="N53" i="31"/>
  <c r="O53" i="31"/>
  <c r="P53" i="31"/>
  <c r="Q53" i="31"/>
  <c r="R53" i="31"/>
  <c r="S53" i="31"/>
  <c r="C52" i="31"/>
  <c r="D52" i="31"/>
  <c r="E52" i="31"/>
  <c r="F52" i="31"/>
  <c r="G52" i="31"/>
  <c r="H52" i="31"/>
  <c r="I52" i="31"/>
  <c r="J52" i="31"/>
  <c r="K52" i="31"/>
  <c r="L52" i="31"/>
  <c r="M52" i="31"/>
  <c r="N52" i="31"/>
  <c r="O52" i="31"/>
  <c r="P52" i="31"/>
  <c r="Q52" i="31"/>
  <c r="R52" i="31"/>
  <c r="S52" i="31"/>
  <c r="B53" i="31"/>
  <c r="B52" i="31"/>
  <c r="C36" i="31"/>
  <c r="D36" i="31"/>
  <c r="E36" i="31"/>
  <c r="F36" i="31"/>
  <c r="G36" i="31"/>
  <c r="H36" i="31"/>
  <c r="I36" i="31"/>
  <c r="J36" i="31"/>
  <c r="K36" i="31"/>
  <c r="L36" i="31"/>
  <c r="M36" i="31"/>
  <c r="N36" i="31"/>
  <c r="O36" i="31"/>
  <c r="P36" i="31"/>
  <c r="Q36" i="31"/>
  <c r="R36" i="31"/>
  <c r="S36" i="31"/>
  <c r="C35" i="31"/>
  <c r="D35" i="31"/>
  <c r="E35" i="31"/>
  <c r="F35" i="31"/>
  <c r="G35" i="31"/>
  <c r="H35" i="31"/>
  <c r="I35" i="31"/>
  <c r="J35" i="31"/>
  <c r="K35" i="31"/>
  <c r="L35" i="31"/>
  <c r="M35" i="31"/>
  <c r="N35" i="31"/>
  <c r="O35" i="31"/>
  <c r="P35" i="31"/>
  <c r="Q35" i="31"/>
  <c r="R35" i="31"/>
  <c r="S35" i="31"/>
  <c r="B36" i="31"/>
  <c r="B35" i="31"/>
  <c r="C17" i="31"/>
  <c r="D17" i="31"/>
  <c r="E17" i="31"/>
  <c r="F17" i="31"/>
  <c r="G17" i="31"/>
  <c r="H17" i="31"/>
  <c r="I17" i="31"/>
  <c r="J17" i="31"/>
  <c r="K17" i="31"/>
  <c r="L17" i="31"/>
  <c r="M17" i="31"/>
  <c r="N17" i="31"/>
  <c r="O17" i="31"/>
  <c r="P17" i="31"/>
  <c r="Q17" i="31"/>
  <c r="R17" i="31"/>
  <c r="S17" i="31"/>
  <c r="C16" i="31"/>
  <c r="D16" i="31"/>
  <c r="E16" i="31"/>
  <c r="F16" i="31"/>
  <c r="G16" i="31"/>
  <c r="H16" i="31"/>
  <c r="I16" i="31"/>
  <c r="J16" i="31"/>
  <c r="K16" i="31"/>
  <c r="L16" i="31"/>
  <c r="M16" i="31"/>
  <c r="N16" i="31"/>
  <c r="O16" i="31"/>
  <c r="P16" i="31"/>
  <c r="Q16" i="31"/>
  <c r="R16" i="31"/>
  <c r="S16" i="31"/>
  <c r="B17" i="31"/>
  <c r="B16" i="31"/>
  <c r="C52" i="32"/>
  <c r="D52" i="32"/>
  <c r="E52" i="32"/>
  <c r="F52" i="32"/>
  <c r="G52" i="32"/>
  <c r="H52" i="32"/>
  <c r="I52" i="32"/>
  <c r="J52" i="32"/>
  <c r="K52" i="32"/>
  <c r="L52" i="32"/>
  <c r="M52" i="32"/>
  <c r="N52" i="32"/>
  <c r="O52" i="32"/>
  <c r="P52" i="32"/>
  <c r="Q52" i="32"/>
  <c r="R52" i="32"/>
  <c r="S52" i="32"/>
  <c r="C51" i="32"/>
  <c r="D51" i="32"/>
  <c r="E51" i="32"/>
  <c r="F51" i="32"/>
  <c r="G51" i="32"/>
  <c r="H51" i="32"/>
  <c r="I51" i="32"/>
  <c r="J51" i="32"/>
  <c r="K51" i="32"/>
  <c r="L51" i="32"/>
  <c r="M51" i="32"/>
  <c r="N51" i="32"/>
  <c r="O51" i="32"/>
  <c r="P51" i="32"/>
  <c r="Q51" i="32"/>
  <c r="R51" i="32"/>
  <c r="S51" i="32"/>
  <c r="B52" i="32"/>
  <c r="B51" i="32"/>
  <c r="C35" i="32"/>
  <c r="D35" i="32"/>
  <c r="E35" i="32"/>
  <c r="F35" i="32"/>
  <c r="G35" i="32"/>
  <c r="H35" i="32"/>
  <c r="I35" i="32"/>
  <c r="J35" i="32"/>
  <c r="K35" i="32"/>
  <c r="L35" i="32"/>
  <c r="M35" i="32"/>
  <c r="N35" i="32"/>
  <c r="O35" i="32"/>
  <c r="P35" i="32"/>
  <c r="Q35" i="32"/>
  <c r="R35" i="32"/>
  <c r="S35" i="32"/>
  <c r="C34" i="32"/>
  <c r="D34" i="32"/>
  <c r="E34" i="32"/>
  <c r="F34" i="32"/>
  <c r="G34" i="32"/>
  <c r="H34" i="32"/>
  <c r="I34" i="32"/>
  <c r="J34" i="32"/>
  <c r="K34" i="32"/>
  <c r="L34" i="32"/>
  <c r="M34" i="32"/>
  <c r="N34" i="32"/>
  <c r="O34" i="32"/>
  <c r="P34" i="32"/>
  <c r="Q34" i="32"/>
  <c r="R34" i="32"/>
  <c r="S34" i="32"/>
  <c r="B35" i="32"/>
  <c r="B34" i="32"/>
  <c r="C17" i="32"/>
  <c r="D17" i="32"/>
  <c r="E17" i="32"/>
  <c r="F17" i="32"/>
  <c r="G17" i="32"/>
  <c r="H17" i="32"/>
  <c r="I17" i="32"/>
  <c r="J17" i="32"/>
  <c r="K17" i="32"/>
  <c r="L17" i="32"/>
  <c r="M17" i="32"/>
  <c r="N17" i="32"/>
  <c r="O17" i="32"/>
  <c r="P17" i="32"/>
  <c r="Q17" i="32"/>
  <c r="R17" i="32"/>
  <c r="S17" i="32"/>
  <c r="C16" i="32"/>
  <c r="D16" i="32"/>
  <c r="E16" i="32"/>
  <c r="F16" i="32"/>
  <c r="G16" i="32"/>
  <c r="H16" i="32"/>
  <c r="I16" i="32"/>
  <c r="J16" i="32"/>
  <c r="K16" i="32"/>
  <c r="L16" i="32"/>
  <c r="M16" i="32"/>
  <c r="N16" i="32"/>
  <c r="O16" i="32"/>
  <c r="P16" i="32"/>
  <c r="Q16" i="32"/>
  <c r="R16" i="32"/>
  <c r="S16" i="32"/>
  <c r="B17" i="32"/>
  <c r="B16" i="32"/>
  <c r="C51" i="33"/>
  <c r="D51" i="33"/>
  <c r="E51" i="33"/>
  <c r="F51" i="33"/>
  <c r="G51" i="33"/>
  <c r="H51" i="33"/>
  <c r="I51" i="33"/>
  <c r="J51" i="33"/>
  <c r="K51" i="33"/>
  <c r="L51" i="33"/>
  <c r="M51" i="33"/>
  <c r="N51" i="33"/>
  <c r="O51" i="33"/>
  <c r="P51" i="33"/>
  <c r="Q51" i="33"/>
  <c r="R51" i="33"/>
  <c r="S51" i="33"/>
  <c r="C50" i="33"/>
  <c r="D50" i="33"/>
  <c r="E50" i="33"/>
  <c r="F50" i="33"/>
  <c r="G50" i="33"/>
  <c r="H50" i="33"/>
  <c r="I50" i="33"/>
  <c r="J50" i="33"/>
  <c r="K50" i="33"/>
  <c r="L50" i="33"/>
  <c r="M50" i="33"/>
  <c r="N50" i="33"/>
  <c r="O50" i="33"/>
  <c r="P50" i="33"/>
  <c r="Q50" i="33"/>
  <c r="R50" i="33"/>
  <c r="S50" i="33"/>
  <c r="B51" i="33"/>
  <c r="B50" i="33"/>
  <c r="C34" i="33"/>
  <c r="D34" i="33"/>
  <c r="E34" i="33"/>
  <c r="F34" i="33"/>
  <c r="G34" i="33"/>
  <c r="H34" i="33"/>
  <c r="I34" i="33"/>
  <c r="J34" i="33"/>
  <c r="K34" i="33"/>
  <c r="L34" i="33"/>
  <c r="M34" i="33"/>
  <c r="N34" i="33"/>
  <c r="O34" i="33"/>
  <c r="P34" i="33"/>
  <c r="Q34" i="33"/>
  <c r="R34" i="33"/>
  <c r="S34" i="33"/>
  <c r="C33" i="33"/>
  <c r="D33" i="33"/>
  <c r="E33" i="33"/>
  <c r="F33" i="33"/>
  <c r="G33" i="33"/>
  <c r="H33" i="33"/>
  <c r="I33" i="33"/>
  <c r="J33" i="33"/>
  <c r="K33" i="33"/>
  <c r="L33" i="33"/>
  <c r="M33" i="33"/>
  <c r="N33" i="33"/>
  <c r="O33" i="33"/>
  <c r="P33" i="33"/>
  <c r="Q33" i="33"/>
  <c r="R33" i="33"/>
  <c r="S33" i="33"/>
  <c r="B34" i="33"/>
  <c r="B33" i="33"/>
  <c r="C16" i="33"/>
  <c r="D16" i="33"/>
  <c r="E16" i="33"/>
  <c r="F16" i="33"/>
  <c r="G16" i="33"/>
  <c r="H16" i="33"/>
  <c r="I16" i="33"/>
  <c r="J16" i="33"/>
  <c r="K16" i="33"/>
  <c r="L16" i="33"/>
  <c r="M16" i="33"/>
  <c r="N16" i="33"/>
  <c r="O16" i="33"/>
  <c r="P16" i="33"/>
  <c r="Q16" i="33"/>
  <c r="R16" i="33"/>
  <c r="S16" i="33"/>
  <c r="C15" i="33"/>
  <c r="D15" i="33"/>
  <c r="E15" i="33"/>
  <c r="F15" i="33"/>
  <c r="G15" i="33"/>
  <c r="H15" i="33"/>
  <c r="I15" i="33"/>
  <c r="J15" i="33"/>
  <c r="K15" i="33"/>
  <c r="L15" i="33"/>
  <c r="M15" i="33"/>
  <c r="N15" i="33"/>
  <c r="O15" i="33"/>
  <c r="P15" i="33"/>
  <c r="Q15" i="33"/>
  <c r="R15" i="33"/>
  <c r="S15" i="33"/>
  <c r="B16" i="33"/>
  <c r="B15" i="33"/>
  <c r="C52" i="4"/>
  <c r="D52" i="4"/>
  <c r="E52" i="4"/>
  <c r="F52" i="4"/>
  <c r="G52" i="4"/>
  <c r="H52" i="4"/>
  <c r="I52" i="4"/>
  <c r="J52" i="4"/>
  <c r="K52" i="4"/>
  <c r="L52" i="4"/>
  <c r="M52" i="4"/>
  <c r="N52" i="4"/>
  <c r="Q52" i="4"/>
  <c r="R52" i="4"/>
  <c r="S52" i="4"/>
  <c r="T52" i="4"/>
  <c r="C51" i="4"/>
  <c r="D51" i="4"/>
  <c r="E51" i="4"/>
  <c r="F51" i="4"/>
  <c r="G51" i="4"/>
  <c r="H51" i="4"/>
  <c r="I51" i="4"/>
  <c r="J51" i="4"/>
  <c r="K51" i="4"/>
  <c r="L51" i="4"/>
  <c r="M51" i="4"/>
  <c r="N51" i="4"/>
  <c r="Q51" i="4"/>
  <c r="R51" i="4"/>
  <c r="S51" i="4"/>
  <c r="T51" i="4"/>
  <c r="B52" i="4"/>
  <c r="B51" i="4"/>
  <c r="C35" i="4"/>
  <c r="D35" i="4"/>
  <c r="E35" i="4"/>
  <c r="F35" i="4"/>
  <c r="G35" i="4"/>
  <c r="H35" i="4"/>
  <c r="I35" i="4"/>
  <c r="J35" i="4"/>
  <c r="K35" i="4"/>
  <c r="L35" i="4"/>
  <c r="M35" i="4"/>
  <c r="N35" i="4"/>
  <c r="Q35" i="4"/>
  <c r="R35" i="4"/>
  <c r="S35" i="4"/>
  <c r="T35" i="4"/>
  <c r="C34" i="4"/>
  <c r="D34" i="4"/>
  <c r="E34" i="4"/>
  <c r="F34" i="4"/>
  <c r="G34" i="4"/>
  <c r="H34" i="4"/>
  <c r="I34" i="4"/>
  <c r="J34" i="4"/>
  <c r="K34" i="4"/>
  <c r="L34" i="4"/>
  <c r="M34" i="4"/>
  <c r="N34" i="4"/>
  <c r="Q34" i="4"/>
  <c r="R34" i="4"/>
  <c r="S34" i="4"/>
  <c r="T34" i="4"/>
  <c r="B35" i="4"/>
  <c r="B34" i="4"/>
  <c r="C17" i="4"/>
  <c r="D17" i="4"/>
  <c r="E17" i="4"/>
  <c r="F17" i="4"/>
  <c r="G17" i="4"/>
  <c r="H17" i="4"/>
  <c r="I17" i="4"/>
  <c r="J17" i="4"/>
  <c r="K17" i="4"/>
  <c r="L17" i="4"/>
  <c r="M17" i="4"/>
  <c r="N17" i="4"/>
  <c r="Q17" i="4"/>
  <c r="R17" i="4"/>
  <c r="S17" i="4"/>
  <c r="T17" i="4"/>
  <c r="C16" i="4"/>
  <c r="D16" i="4"/>
  <c r="E16" i="4"/>
  <c r="F16" i="4"/>
  <c r="G16" i="4"/>
  <c r="H16" i="4"/>
  <c r="I16" i="4"/>
  <c r="J16" i="4"/>
  <c r="K16" i="4"/>
  <c r="L16" i="4"/>
  <c r="M16" i="4"/>
  <c r="N16" i="4"/>
  <c r="Q16" i="4"/>
  <c r="R16" i="4"/>
  <c r="S16" i="4"/>
  <c r="T16" i="4"/>
  <c r="B17" i="4"/>
  <c r="B16" i="4"/>
</calcChain>
</file>

<file path=xl/sharedStrings.xml><?xml version="1.0" encoding="utf-8"?>
<sst xmlns="http://schemas.openxmlformats.org/spreadsheetml/2006/main" count="801" uniqueCount="29">
  <si>
    <t>RER</t>
  </si>
  <si>
    <t>S.D</t>
  </si>
  <si>
    <t>mean</t>
  </si>
  <si>
    <t>Subject</t>
  </si>
  <si>
    <t>Indirect calorimetry</t>
  </si>
  <si>
    <t>GT3x+</t>
  </si>
  <si>
    <t>VO2 (L/min)</t>
  </si>
  <si>
    <t>VCO2 (L/min)</t>
  </si>
  <si>
    <t>HR (b.min)</t>
  </si>
  <si>
    <t xml:space="preserve">mean </t>
  </si>
  <si>
    <t>RPE</t>
  </si>
  <si>
    <t>TEE (kcal/min)</t>
  </si>
  <si>
    <t>PAEE (kcal/min)</t>
  </si>
  <si>
    <t xml:space="preserve">Polar </t>
  </si>
  <si>
    <t>Group PAEE (kcal/min)</t>
  </si>
  <si>
    <t>VO2 (ml/kg/min)</t>
  </si>
  <si>
    <t>METS (individual)</t>
  </si>
  <si>
    <t>METS AB</t>
  </si>
  <si>
    <t>Right Hip (counts.min)</t>
  </si>
  <si>
    <t>METS AB Mean</t>
  </si>
  <si>
    <t>VO2 (ml/kg/min) m</t>
  </si>
  <si>
    <t>Shortest Limb</t>
  </si>
  <si>
    <t>CONTROL</t>
  </si>
  <si>
    <t>UNILATERAL</t>
  </si>
  <si>
    <t>BILATERAL</t>
  </si>
  <si>
    <t>m</t>
  </si>
  <si>
    <t>SD</t>
  </si>
  <si>
    <t>sd</t>
  </si>
  <si>
    <t>Actiheart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</si>
</sst>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b/>
      <sz val="20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0" applyNumberFormat="0" applyBorder="0" applyAlignment="0" applyProtection="0"/>
    <xf numFmtId="0" fontId="9" fillId="28" borderId="2" applyNumberFormat="0" applyAlignment="0" applyProtection="0"/>
    <xf numFmtId="0" fontId="10" fillId="29" borderId="3" applyNumberFormat="0" applyAlignment="0" applyProtection="0"/>
    <xf numFmtId="0" fontId="11" fillId="0" borderId="0" applyNumberFormat="0" applyFill="0" applyBorder="0" applyAlignment="0" applyProtection="0"/>
    <xf numFmtId="0" fontId="12" fillId="30" borderId="0" applyNumberFormat="0" applyBorder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6" fillId="31" borderId="2" applyNumberFormat="0" applyAlignment="0" applyProtection="0"/>
    <xf numFmtId="0" fontId="17" fillId="0" borderId="7" applyNumberFormat="0" applyFill="0" applyAlignment="0" applyProtection="0"/>
    <xf numFmtId="0" fontId="18" fillId="32" borderId="0" applyNumberFormat="0" applyBorder="0" applyAlignment="0" applyProtection="0"/>
    <xf numFmtId="0" fontId="6" fillId="0" borderId="0"/>
    <xf numFmtId="0" fontId="19" fillId="0" borderId="0"/>
    <xf numFmtId="0" fontId="4" fillId="33" borderId="8" applyNumberFormat="0" applyFont="0" applyAlignment="0" applyProtection="0"/>
    <xf numFmtId="0" fontId="2" fillId="33" borderId="8" applyNumberFormat="0" applyFont="0" applyAlignment="0" applyProtection="0"/>
    <xf numFmtId="0" fontId="20" fillId="28" borderId="9" applyNumberFormat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6" fillId="33" borderId="8" applyNumberFormat="0" applyFont="0" applyAlignment="0" applyProtection="0"/>
    <xf numFmtId="0" fontId="2" fillId="33" borderId="8" applyNumberFormat="0" applyFont="0" applyAlignment="0" applyProtection="0"/>
    <xf numFmtId="0" fontId="6" fillId="33" borderId="8" applyNumberFormat="0" applyFont="0" applyAlignment="0" applyProtection="0"/>
    <xf numFmtId="0" fontId="2" fillId="33" borderId="8" applyNumberFormat="0" applyFont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33" borderId="8" applyNumberFormat="0" applyFont="0" applyAlignment="0" applyProtection="0"/>
  </cellStyleXfs>
  <cellXfs count="45">
    <xf numFmtId="0" fontId="0" fillId="0" borderId="0" xfId="0"/>
    <xf numFmtId="0" fontId="5" fillId="2" borderId="1" xfId="0" applyFont="1" applyFill="1" applyBorder="1"/>
    <xf numFmtId="0" fontId="0" fillId="0" borderId="0" xfId="0" applyFill="1"/>
    <xf numFmtId="0" fontId="0" fillId="0" borderId="0" xfId="0"/>
    <xf numFmtId="0" fontId="0" fillId="35" borderId="0" xfId="0" applyFill="1"/>
    <xf numFmtId="0" fontId="0" fillId="0" borderId="0" xfId="0"/>
    <xf numFmtId="0" fontId="1" fillId="36" borderId="1" xfId="0" applyFont="1" applyFill="1" applyBorder="1"/>
    <xf numFmtId="0" fontId="0" fillId="0" borderId="0" xfId="0"/>
    <xf numFmtId="0" fontId="5" fillId="35" borderId="1" xfId="0" applyFont="1" applyFill="1" applyBorder="1"/>
    <xf numFmtId="0" fontId="0" fillId="0" borderId="0" xfId="0"/>
    <xf numFmtId="0" fontId="22" fillId="0" borderId="0" xfId="0" applyFont="1"/>
    <xf numFmtId="2" fontId="22" fillId="0" borderId="0" xfId="0" applyNumberFormat="1" applyFont="1"/>
    <xf numFmtId="164" fontId="22" fillId="0" borderId="0" xfId="0" applyNumberFormat="1" applyFont="1"/>
    <xf numFmtId="1" fontId="22" fillId="0" borderId="0" xfId="0" applyNumberFormat="1" applyFont="1"/>
    <xf numFmtId="0" fontId="0" fillId="0" borderId="0" xfId="0"/>
    <xf numFmtId="2" fontId="0" fillId="0" borderId="0" xfId="0" applyNumberFormat="1"/>
    <xf numFmtId="0" fontId="0" fillId="37" borderId="0" xfId="0" applyFill="1"/>
    <xf numFmtId="2" fontId="22" fillId="0" borderId="0" xfId="0" applyNumberFormat="1" applyFont="1" applyFill="1"/>
    <xf numFmtId="0" fontId="25" fillId="34" borderId="0" xfId="0" applyFont="1" applyFill="1" applyBorder="1"/>
    <xf numFmtId="0" fontId="25" fillId="34" borderId="1" xfId="0" applyFont="1" applyFill="1" applyBorder="1"/>
    <xf numFmtId="0" fontId="5" fillId="37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26" fillId="0" borderId="0" xfId="0" applyFont="1"/>
    <xf numFmtId="1" fontId="0" fillId="0" borderId="0" xfId="0" applyNumberFormat="1" applyFont="1"/>
    <xf numFmtId="0" fontId="0" fillId="0" borderId="0" xfId="0" applyFont="1"/>
    <xf numFmtId="2" fontId="0" fillId="0" borderId="0" xfId="0" applyNumberFormat="1" applyFont="1"/>
    <xf numFmtId="0" fontId="0" fillId="0" borderId="0" xfId="0" applyFont="1" applyFill="1"/>
    <xf numFmtId="0" fontId="1" fillId="36" borderId="0" xfId="0" applyFont="1" applyFill="1" applyBorder="1" applyAlignment="1">
      <alignment horizontal="center"/>
    </xf>
    <xf numFmtId="0" fontId="25" fillId="34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/>
    </xf>
    <xf numFmtId="0" fontId="1" fillId="35" borderId="0" xfId="0" applyFont="1" applyFill="1" applyBorder="1" applyAlignment="1">
      <alignment horizontal="center"/>
    </xf>
    <xf numFmtId="0" fontId="5" fillId="35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5" fillId="34" borderId="0" xfId="0" applyFont="1" applyFill="1" applyBorder="1" applyAlignment="1">
      <alignment horizontal="center" wrapText="1"/>
    </xf>
  </cellXfs>
  <cellStyles count="5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rmal 2 2" xfId="49"/>
    <cellStyle name="Normal 3" xfId="38"/>
    <cellStyle name="Normal 3 2" xfId="50"/>
    <cellStyle name="Normal 4" xfId="51"/>
    <cellStyle name="Normal 5" xfId="52"/>
    <cellStyle name="Note" xfId="39" builtinId="10" customBuiltin="1"/>
    <cellStyle name="Note 2" xfId="40"/>
    <cellStyle name="Note 2 2" xfId="47"/>
    <cellStyle name="Note 3" xfId="45"/>
    <cellStyle name="Note 4" xfId="46"/>
    <cellStyle name="Note 5" xfId="48"/>
    <cellStyle name="Note 6" xfId="53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52"/>
  <sheetViews>
    <sheetView tabSelected="1" topLeftCell="A5" zoomScale="80" zoomScaleNormal="80" zoomScalePageLayoutView="200" workbookViewId="0">
      <selection activeCell="I19" sqref="I19"/>
    </sheetView>
  </sheetViews>
  <sheetFormatPr defaultColWidth="8.85546875" defaultRowHeight="15" x14ac:dyDescent="0.25"/>
  <cols>
    <col min="3" max="3" width="9.42578125" bestFit="1" customWidth="1"/>
    <col min="4" max="4" width="13.7109375" style="9" customWidth="1"/>
    <col min="5" max="5" width="11.42578125" style="9" customWidth="1"/>
    <col min="6" max="6" width="9.28515625" style="9" customWidth="1"/>
    <col min="7" max="7" width="9.42578125" style="14" customWidth="1"/>
    <col min="12" max="12" width="15" style="14" customWidth="1"/>
    <col min="15" max="15" width="19.28515625" customWidth="1"/>
    <col min="16" max="16" width="16.5703125" customWidth="1"/>
    <col min="17" max="17" width="8.85546875" style="5"/>
    <col min="18" max="18" width="11.5703125" customWidth="1"/>
    <col min="19" max="19" width="11.85546875" customWidth="1"/>
  </cols>
  <sheetData>
    <row r="2" spans="1:20" ht="26.25" x14ac:dyDescent="0.4">
      <c r="A2" s="25" t="s">
        <v>23</v>
      </c>
    </row>
    <row r="3" spans="1:20" x14ac:dyDescent="0.25">
      <c r="A3" s="40" t="s">
        <v>3</v>
      </c>
      <c r="B3" s="32" t="s">
        <v>4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9"/>
      <c r="P3" s="39"/>
      <c r="Q3" s="30" t="s">
        <v>13</v>
      </c>
      <c r="R3" s="31" t="s">
        <v>5</v>
      </c>
      <c r="S3" s="31"/>
      <c r="T3" s="16"/>
    </row>
    <row r="4" spans="1:20" x14ac:dyDescent="0.25">
      <c r="A4" s="40"/>
      <c r="B4" s="32" t="s">
        <v>6</v>
      </c>
      <c r="C4" s="32"/>
      <c r="D4" s="33" t="s">
        <v>20</v>
      </c>
      <c r="E4" s="35" t="s">
        <v>16</v>
      </c>
      <c r="F4" s="35" t="s">
        <v>19</v>
      </c>
      <c r="G4" s="22"/>
      <c r="H4" s="32" t="s">
        <v>7</v>
      </c>
      <c r="I4" s="32"/>
      <c r="J4" s="37" t="s">
        <v>11</v>
      </c>
      <c r="K4" s="32"/>
      <c r="L4" s="21" t="s">
        <v>12</v>
      </c>
      <c r="M4" s="32" t="s">
        <v>0</v>
      </c>
      <c r="N4" s="32"/>
      <c r="O4" s="38" t="s">
        <v>14</v>
      </c>
      <c r="P4" s="38"/>
      <c r="Q4" s="30" t="s">
        <v>8</v>
      </c>
      <c r="R4" s="18" t="s">
        <v>18</v>
      </c>
      <c r="S4" s="18"/>
      <c r="T4" s="16"/>
    </row>
    <row r="5" spans="1:20" ht="15.75" thickBot="1" x14ac:dyDescent="0.3">
      <c r="A5" s="41"/>
      <c r="B5" s="1" t="s">
        <v>2</v>
      </c>
      <c r="C5" s="1" t="s">
        <v>1</v>
      </c>
      <c r="D5" s="34"/>
      <c r="E5" s="36"/>
      <c r="F5" s="36"/>
      <c r="G5" s="23" t="s">
        <v>1</v>
      </c>
      <c r="H5" s="1" t="s">
        <v>2</v>
      </c>
      <c r="I5" s="1" t="s">
        <v>1</v>
      </c>
      <c r="J5" s="1" t="s">
        <v>2</v>
      </c>
      <c r="K5" s="1" t="s">
        <v>1</v>
      </c>
      <c r="L5" s="1" t="s">
        <v>2</v>
      </c>
      <c r="M5" s="1" t="s">
        <v>9</v>
      </c>
      <c r="N5" s="1" t="s">
        <v>1</v>
      </c>
      <c r="O5" s="8" t="s">
        <v>2</v>
      </c>
      <c r="P5" s="8" t="s">
        <v>1</v>
      </c>
      <c r="Q5" s="6" t="s">
        <v>2</v>
      </c>
      <c r="R5" s="19" t="s">
        <v>2</v>
      </c>
      <c r="S5" s="19" t="s">
        <v>1</v>
      </c>
      <c r="T5" s="20" t="s">
        <v>10</v>
      </c>
    </row>
    <row r="6" spans="1:20" ht="15.75" thickTop="1" x14ac:dyDescent="0.25">
      <c r="A6">
        <v>1</v>
      </c>
      <c r="B6">
        <v>0.25155769230769243</v>
      </c>
      <c r="C6">
        <v>3.0566811081107804E-2</v>
      </c>
      <c r="D6" s="9">
        <v>3.086597451628128</v>
      </c>
      <c r="E6" s="9">
        <v>1</v>
      </c>
      <c r="F6" s="9">
        <v>0.79807692307692335</v>
      </c>
      <c r="G6" s="14">
        <v>0.10192343265255452</v>
      </c>
      <c r="H6">
        <v>0.19607692307692304</v>
      </c>
      <c r="I6">
        <v>2.6888911741843741E-2</v>
      </c>
      <c r="J6">
        <v>1.1599999999999999</v>
      </c>
      <c r="K6">
        <v>0.15</v>
      </c>
      <c r="L6" s="14">
        <v>0</v>
      </c>
      <c r="M6">
        <v>0.77961538461538471</v>
      </c>
      <c r="N6">
        <v>4.0339808512554455E-2</v>
      </c>
      <c r="O6">
        <v>0</v>
      </c>
      <c r="P6">
        <v>0</v>
      </c>
      <c r="Q6" s="5">
        <v>72</v>
      </c>
      <c r="R6">
        <v>0</v>
      </c>
      <c r="S6">
        <v>0</v>
      </c>
      <c r="T6">
        <v>6</v>
      </c>
    </row>
    <row r="7" spans="1:20" x14ac:dyDescent="0.25">
      <c r="A7">
        <v>3</v>
      </c>
      <c r="B7">
        <v>0.28000000000000003</v>
      </c>
      <c r="C7">
        <v>0.03</v>
      </c>
      <c r="D7" s="9">
        <v>3.7234042553191489</v>
      </c>
      <c r="E7" s="9">
        <v>1</v>
      </c>
      <c r="F7" s="9">
        <v>1.0638297872340425</v>
      </c>
      <c r="G7" s="14">
        <v>0.1</v>
      </c>
      <c r="H7">
        <v>0.24</v>
      </c>
      <c r="I7">
        <v>0.03</v>
      </c>
      <c r="J7">
        <v>1.31</v>
      </c>
      <c r="K7">
        <v>0.14000000000000001</v>
      </c>
      <c r="L7" s="14">
        <v>0</v>
      </c>
      <c r="M7">
        <v>0.86</v>
      </c>
      <c r="N7">
        <v>0.04</v>
      </c>
      <c r="O7">
        <v>0</v>
      </c>
      <c r="P7">
        <v>0</v>
      </c>
      <c r="Q7" s="5">
        <v>78</v>
      </c>
      <c r="R7">
        <v>0</v>
      </c>
      <c r="S7">
        <v>0</v>
      </c>
      <c r="T7">
        <v>6</v>
      </c>
    </row>
    <row r="8" spans="1:20" x14ac:dyDescent="0.25">
      <c r="A8">
        <v>6</v>
      </c>
      <c r="B8">
        <v>0.216</v>
      </c>
      <c r="C8">
        <v>0.19</v>
      </c>
      <c r="D8" s="9">
        <v>2.5930372148859546</v>
      </c>
      <c r="E8" s="9">
        <v>1</v>
      </c>
      <c r="F8" s="9">
        <v>0.74086777568170137</v>
      </c>
      <c r="G8" s="14">
        <v>7.0000000000000007E-2</v>
      </c>
      <c r="H8">
        <v>0.188</v>
      </c>
      <c r="I8">
        <v>0.17499999999999999</v>
      </c>
      <c r="J8">
        <v>1.028</v>
      </c>
      <c r="K8">
        <v>9.0999999999999998E-2</v>
      </c>
      <c r="L8" s="14">
        <v>0</v>
      </c>
      <c r="M8">
        <v>0.87</v>
      </c>
      <c r="N8">
        <v>0.05</v>
      </c>
      <c r="O8">
        <v>0</v>
      </c>
      <c r="P8">
        <v>0</v>
      </c>
      <c r="Q8" s="5">
        <v>74</v>
      </c>
      <c r="R8">
        <v>0</v>
      </c>
      <c r="S8">
        <v>0</v>
      </c>
      <c r="T8">
        <v>6</v>
      </c>
    </row>
    <row r="9" spans="1:20" x14ac:dyDescent="0.25">
      <c r="A9">
        <v>9</v>
      </c>
      <c r="B9">
        <v>0.22</v>
      </c>
      <c r="C9">
        <v>0.03</v>
      </c>
      <c r="D9" s="9">
        <v>2.6666666666666665</v>
      </c>
      <c r="E9" s="9">
        <v>0.99099099099099097</v>
      </c>
      <c r="F9" s="9">
        <v>0.77</v>
      </c>
      <c r="G9" s="14">
        <v>0.1</v>
      </c>
      <c r="H9">
        <v>0.186</v>
      </c>
      <c r="I9">
        <v>2.1999999999999999E-2</v>
      </c>
      <c r="J9">
        <v>1.042</v>
      </c>
      <c r="K9">
        <v>0.126</v>
      </c>
      <c r="L9" s="14">
        <v>0</v>
      </c>
      <c r="M9">
        <v>0.84</v>
      </c>
      <c r="N9">
        <v>0.05</v>
      </c>
      <c r="O9">
        <v>0</v>
      </c>
      <c r="P9">
        <v>0</v>
      </c>
      <c r="Q9" s="5">
        <v>54</v>
      </c>
      <c r="R9">
        <v>0</v>
      </c>
      <c r="S9">
        <v>0</v>
      </c>
      <c r="T9">
        <v>6</v>
      </c>
    </row>
    <row r="10" spans="1:20" x14ac:dyDescent="0.25">
      <c r="A10">
        <v>11</v>
      </c>
      <c r="B10">
        <v>0.24</v>
      </c>
      <c r="C10">
        <v>0.03</v>
      </c>
      <c r="D10" s="9">
        <v>3.6144578313253009</v>
      </c>
      <c r="E10" s="9">
        <v>1</v>
      </c>
      <c r="F10" s="9">
        <v>1.0327022375215145</v>
      </c>
      <c r="G10" s="14">
        <v>0.1</v>
      </c>
      <c r="H10">
        <v>0.21</v>
      </c>
      <c r="I10">
        <v>0.02</v>
      </c>
      <c r="J10">
        <v>1.1399999999999999</v>
      </c>
      <c r="K10">
        <v>0.11</v>
      </c>
      <c r="L10" s="14">
        <v>0</v>
      </c>
      <c r="M10">
        <v>0.86</v>
      </c>
      <c r="N10">
        <v>0.04</v>
      </c>
      <c r="O10">
        <v>0</v>
      </c>
      <c r="P10">
        <v>0</v>
      </c>
      <c r="Q10" s="5">
        <v>50</v>
      </c>
      <c r="R10">
        <v>0</v>
      </c>
      <c r="S10">
        <v>0</v>
      </c>
      <c r="T10">
        <v>6</v>
      </c>
    </row>
    <row r="11" spans="1:20" x14ac:dyDescent="0.25">
      <c r="A11">
        <v>13</v>
      </c>
      <c r="B11">
        <v>0.22</v>
      </c>
      <c r="C11">
        <v>0.04</v>
      </c>
      <c r="D11" s="9">
        <v>2.9023746701846966</v>
      </c>
      <c r="E11" s="9">
        <v>1</v>
      </c>
      <c r="F11" s="9">
        <v>0.82924990576705615</v>
      </c>
      <c r="G11" s="14">
        <v>0.13</v>
      </c>
      <c r="H11">
        <v>0.2</v>
      </c>
      <c r="I11">
        <v>0.03</v>
      </c>
      <c r="J11">
        <v>1.07</v>
      </c>
      <c r="K11">
        <v>0.17</v>
      </c>
      <c r="L11" s="14">
        <v>0</v>
      </c>
      <c r="M11">
        <v>0.89</v>
      </c>
      <c r="N11">
        <v>0.03</v>
      </c>
      <c r="O11">
        <v>0</v>
      </c>
      <c r="P11">
        <v>0</v>
      </c>
      <c r="Q11" s="5">
        <v>62</v>
      </c>
      <c r="R11">
        <v>0</v>
      </c>
      <c r="S11">
        <v>0</v>
      </c>
      <c r="T11">
        <v>6</v>
      </c>
    </row>
    <row r="12" spans="1:20" x14ac:dyDescent="0.25">
      <c r="A12">
        <v>25</v>
      </c>
      <c r="B12">
        <v>0.28999999999999998</v>
      </c>
      <c r="C12">
        <v>0.03</v>
      </c>
      <c r="D12" s="9">
        <v>3.7275064267352187</v>
      </c>
      <c r="E12" s="9">
        <v>1</v>
      </c>
      <c r="F12" s="9">
        <v>1.0650018362100624</v>
      </c>
      <c r="G12" s="14">
        <v>0.01</v>
      </c>
      <c r="H12">
        <v>0.24</v>
      </c>
      <c r="I12">
        <v>0.03</v>
      </c>
      <c r="J12">
        <v>1.3580000000000001</v>
      </c>
      <c r="K12">
        <v>0.13</v>
      </c>
      <c r="L12" s="14">
        <v>0</v>
      </c>
      <c r="M12">
        <v>0.83</v>
      </c>
      <c r="N12">
        <v>0.04</v>
      </c>
      <c r="O12">
        <v>0</v>
      </c>
      <c r="P12">
        <v>0</v>
      </c>
      <c r="Q12" s="5">
        <v>54</v>
      </c>
      <c r="R12">
        <v>0</v>
      </c>
      <c r="S12">
        <v>0</v>
      </c>
      <c r="T12">
        <v>6</v>
      </c>
    </row>
    <row r="13" spans="1:20" s="14" customFormat="1" x14ac:dyDescent="0.25">
      <c r="A13" s="14">
        <v>33</v>
      </c>
      <c r="B13" s="14">
        <v>0.32</v>
      </c>
      <c r="C13" s="14">
        <v>0.05</v>
      </c>
      <c r="D13" s="14">
        <v>2.9767441860465116</v>
      </c>
      <c r="E13" s="14">
        <v>1.0094637223974763</v>
      </c>
      <c r="F13" s="14">
        <v>0.8</v>
      </c>
      <c r="G13" s="14">
        <v>0.13</v>
      </c>
      <c r="H13" s="14">
        <v>0.27</v>
      </c>
      <c r="I13" s="14">
        <v>0.04</v>
      </c>
      <c r="J13" s="14">
        <v>1.5</v>
      </c>
      <c r="K13" s="14">
        <v>0.23</v>
      </c>
      <c r="L13" s="14">
        <v>0</v>
      </c>
      <c r="M13" s="14">
        <v>0.85</v>
      </c>
      <c r="N13" s="14">
        <v>0.04</v>
      </c>
      <c r="O13" s="14">
        <v>0</v>
      </c>
      <c r="P13" s="14">
        <v>0</v>
      </c>
      <c r="Q13" s="14">
        <v>80</v>
      </c>
      <c r="R13" s="14">
        <v>0</v>
      </c>
      <c r="S13" s="14">
        <v>0</v>
      </c>
      <c r="T13" s="14">
        <v>6</v>
      </c>
    </row>
    <row r="14" spans="1:20" s="14" customFormat="1" x14ac:dyDescent="0.25">
      <c r="A14" s="14">
        <v>39</v>
      </c>
      <c r="B14" s="14">
        <v>0.30299999999999999</v>
      </c>
      <c r="C14" s="14">
        <v>3.5999999999999997E-2</v>
      </c>
      <c r="D14" s="14">
        <v>3.8451776649746194</v>
      </c>
      <c r="E14" s="14">
        <v>1</v>
      </c>
      <c r="F14" s="14">
        <v>1.1000000000000001</v>
      </c>
      <c r="G14" s="14">
        <v>0.1</v>
      </c>
      <c r="H14" s="14">
        <v>0.28999999999999998</v>
      </c>
      <c r="I14" s="14">
        <v>0.04</v>
      </c>
      <c r="J14" s="14">
        <v>1.5</v>
      </c>
      <c r="K14" s="14">
        <v>0.18</v>
      </c>
      <c r="L14" s="14">
        <v>0</v>
      </c>
      <c r="M14" s="14">
        <v>0.88</v>
      </c>
      <c r="N14" s="14">
        <v>0.02</v>
      </c>
      <c r="O14" s="14">
        <v>0</v>
      </c>
      <c r="P14" s="14">
        <v>0</v>
      </c>
      <c r="Q14" s="14">
        <v>75</v>
      </c>
      <c r="R14" s="14">
        <v>0</v>
      </c>
      <c r="S14" s="14">
        <v>0</v>
      </c>
      <c r="T14" s="14">
        <v>6</v>
      </c>
    </row>
    <row r="16" spans="1:20" s="14" customFormat="1" x14ac:dyDescent="0.25">
      <c r="A16" s="10" t="s">
        <v>25</v>
      </c>
      <c r="B16" s="10">
        <f>AVERAGE(B6:B14)</f>
        <v>0.26006196581196583</v>
      </c>
      <c r="C16" s="10">
        <f>AVERAGE(C6:C14)</f>
        <v>5.1840756786789753E-2</v>
      </c>
      <c r="D16" s="10">
        <f>AVERAGE(D6:D14)</f>
        <v>3.2373295964184714</v>
      </c>
      <c r="E16" s="10">
        <f>AVERAGE(E6:E14)</f>
        <v>1.0000505237098298</v>
      </c>
      <c r="F16" s="10">
        <f>AVERAGE(F6:F14)</f>
        <v>0.91108094061014455</v>
      </c>
      <c r="G16" s="10">
        <f>AVERAGE(G6:G14)</f>
        <v>9.3547048072506064E-2</v>
      </c>
      <c r="H16" s="10">
        <f>AVERAGE(H6:H14)</f>
        <v>0.22445299145299144</v>
      </c>
      <c r="I16" s="10">
        <f>AVERAGE(I6:I14)</f>
        <v>4.598765686020486E-2</v>
      </c>
      <c r="J16" s="10">
        <f>AVERAGE(J6:J14)</f>
        <v>1.2342222222222223</v>
      </c>
      <c r="K16" s="10">
        <f>AVERAGE(K6:K14)</f>
        <v>0.14744444444444443</v>
      </c>
      <c r="L16" s="10">
        <f>AVERAGE(L6:L14)</f>
        <v>0</v>
      </c>
      <c r="M16" s="10">
        <f>AVERAGE(M6:M14)</f>
        <v>0.85106837606837593</v>
      </c>
      <c r="N16" s="10">
        <f>AVERAGE(N6:N14)</f>
        <v>3.8926645390283822E-2</v>
      </c>
      <c r="O16" s="10">
        <f>AVERAGE(O6:O14)</f>
        <v>0</v>
      </c>
      <c r="P16" s="10">
        <f>AVERAGE(P6:P14)</f>
        <v>0</v>
      </c>
      <c r="Q16" s="13">
        <f>AVERAGE(Q6:Q14)</f>
        <v>66.555555555555557</v>
      </c>
      <c r="R16" s="10">
        <f>AVERAGE(R6:R14)</f>
        <v>0</v>
      </c>
      <c r="S16" s="10">
        <f>AVERAGE(S6:S14)</f>
        <v>0</v>
      </c>
      <c r="T16" s="10">
        <f>AVERAGE(T6:T14)</f>
        <v>6</v>
      </c>
    </row>
    <row r="17" spans="1:20" s="14" customFormat="1" x14ac:dyDescent="0.25">
      <c r="A17" s="10" t="s">
        <v>26</v>
      </c>
      <c r="B17" s="10">
        <f>STDEV(B6:B14)</f>
        <v>3.930050572402826E-2</v>
      </c>
      <c r="C17" s="10">
        <f>STDEV(C6:C14)</f>
        <v>5.2253173781149818E-2</v>
      </c>
      <c r="D17" s="10">
        <f>STDEV(D6:D14)</f>
        <v>0.4914055694497686</v>
      </c>
      <c r="E17" s="10">
        <f>STDEV(E6:E14)</f>
        <v>4.6192709264234206E-3</v>
      </c>
      <c r="F17" s="10">
        <f>STDEV(F6:F14)</f>
        <v>0.1492429052073064</v>
      </c>
      <c r="G17" s="10">
        <f>STDEV(G6:G14)</f>
        <v>3.6105633729312227E-2</v>
      </c>
      <c r="H17" s="10">
        <f>STDEV(H6:H14)</f>
        <v>3.7539731308215078E-2</v>
      </c>
      <c r="I17" s="10">
        <f>STDEV(I6:I14)</f>
        <v>4.8859789606629907E-2</v>
      </c>
      <c r="J17" s="10">
        <f>STDEV(J6:J14)</f>
        <v>0.18813942820271443</v>
      </c>
      <c r="K17" s="10">
        <f>STDEV(K6:K14)</f>
        <v>4.1530443987246028E-2</v>
      </c>
      <c r="L17" s="10">
        <f>STDEV(L6:L14)</f>
        <v>0</v>
      </c>
      <c r="M17" s="10">
        <f>STDEV(M6:M14)</f>
        <v>3.2679736144950969E-2</v>
      </c>
      <c r="N17" s="10">
        <f>STDEV(N6:N14)</f>
        <v>9.2853827247549418E-3</v>
      </c>
      <c r="O17" s="10">
        <f>STDEV(O6:O14)</f>
        <v>0</v>
      </c>
      <c r="P17" s="10">
        <f>STDEV(P6:P14)</f>
        <v>0</v>
      </c>
      <c r="Q17" s="13">
        <f>STDEV(Q6:Q14)</f>
        <v>11.609383178178648</v>
      </c>
      <c r="R17" s="10">
        <f>STDEV(R6:R14)</f>
        <v>0</v>
      </c>
      <c r="S17" s="10">
        <f>STDEV(S6:S14)</f>
        <v>0</v>
      </c>
      <c r="T17" s="10">
        <f>STDEV(T6:T14)</f>
        <v>0</v>
      </c>
    </row>
    <row r="19" spans="1:20" ht="26.25" x14ac:dyDescent="0.4">
      <c r="A19" s="25" t="s">
        <v>24</v>
      </c>
    </row>
    <row r="20" spans="1:20" x14ac:dyDescent="0.25">
      <c r="A20" s="40" t="s">
        <v>3</v>
      </c>
      <c r="B20" s="32" t="s">
        <v>4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9"/>
      <c r="P20" s="39"/>
      <c r="Q20" s="30" t="s">
        <v>13</v>
      </c>
      <c r="R20" s="31" t="s">
        <v>5</v>
      </c>
      <c r="S20" s="31"/>
      <c r="T20" s="16"/>
    </row>
    <row r="21" spans="1:20" x14ac:dyDescent="0.25">
      <c r="A21" s="40"/>
      <c r="B21" s="32" t="s">
        <v>6</v>
      </c>
      <c r="C21" s="32"/>
      <c r="D21" s="33" t="s">
        <v>20</v>
      </c>
      <c r="E21" s="35" t="s">
        <v>16</v>
      </c>
      <c r="F21" s="35" t="s">
        <v>19</v>
      </c>
      <c r="G21" s="22"/>
      <c r="H21" s="32" t="s">
        <v>7</v>
      </c>
      <c r="I21" s="32"/>
      <c r="J21" s="37" t="s">
        <v>11</v>
      </c>
      <c r="K21" s="32"/>
      <c r="L21" s="21" t="s">
        <v>12</v>
      </c>
      <c r="M21" s="32" t="s">
        <v>0</v>
      </c>
      <c r="N21" s="32"/>
      <c r="O21" s="38" t="s">
        <v>14</v>
      </c>
      <c r="P21" s="38"/>
      <c r="Q21" s="30" t="s">
        <v>8</v>
      </c>
      <c r="R21" s="18" t="s">
        <v>18</v>
      </c>
      <c r="S21" s="18"/>
      <c r="T21" s="16"/>
    </row>
    <row r="22" spans="1:20" ht="15.75" thickBot="1" x14ac:dyDescent="0.3">
      <c r="A22" s="41"/>
      <c r="B22" s="1" t="s">
        <v>2</v>
      </c>
      <c r="C22" s="1" t="s">
        <v>1</v>
      </c>
      <c r="D22" s="34"/>
      <c r="E22" s="36"/>
      <c r="F22" s="36"/>
      <c r="G22" s="23" t="s">
        <v>1</v>
      </c>
      <c r="H22" s="1" t="s">
        <v>2</v>
      </c>
      <c r="I22" s="1" t="s">
        <v>1</v>
      </c>
      <c r="J22" s="1" t="s">
        <v>2</v>
      </c>
      <c r="K22" s="1" t="s">
        <v>1</v>
      </c>
      <c r="L22" s="1" t="s">
        <v>2</v>
      </c>
      <c r="M22" s="1" t="s">
        <v>9</v>
      </c>
      <c r="N22" s="1" t="s">
        <v>1</v>
      </c>
      <c r="O22" s="8" t="s">
        <v>2</v>
      </c>
      <c r="P22" s="8" t="s">
        <v>1</v>
      </c>
      <c r="Q22" s="6" t="s">
        <v>2</v>
      </c>
      <c r="R22" s="19" t="s">
        <v>2</v>
      </c>
      <c r="S22" s="19" t="s">
        <v>1</v>
      </c>
      <c r="T22" s="20" t="s">
        <v>10</v>
      </c>
    </row>
    <row r="23" spans="1:20" ht="15.75" thickTop="1" x14ac:dyDescent="0.25">
      <c r="A23">
        <v>2</v>
      </c>
      <c r="B23">
        <v>0.24</v>
      </c>
      <c r="C23">
        <v>0.04</v>
      </c>
      <c r="D23" s="9">
        <v>1.9032513877874704</v>
      </c>
      <c r="E23" s="9">
        <v>1</v>
      </c>
      <c r="F23" s="9">
        <v>0.5</v>
      </c>
      <c r="G23" s="14">
        <v>0.1</v>
      </c>
      <c r="H23">
        <v>0.18</v>
      </c>
      <c r="I23">
        <v>0.03</v>
      </c>
      <c r="J23">
        <v>1.0900000000000001</v>
      </c>
      <c r="K23">
        <v>0.18</v>
      </c>
      <c r="L23" s="14">
        <v>0</v>
      </c>
      <c r="M23">
        <v>0.75</v>
      </c>
      <c r="N23">
        <v>0.02</v>
      </c>
      <c r="O23">
        <v>0</v>
      </c>
      <c r="P23">
        <v>0</v>
      </c>
      <c r="Q23" s="5">
        <v>61</v>
      </c>
      <c r="R23">
        <v>0</v>
      </c>
      <c r="S23">
        <v>0</v>
      </c>
      <c r="T23">
        <v>6</v>
      </c>
    </row>
    <row r="24" spans="1:20" x14ac:dyDescent="0.25">
      <c r="A24">
        <v>4</v>
      </c>
      <c r="B24">
        <v>0.21</v>
      </c>
      <c r="C24">
        <v>0.03</v>
      </c>
      <c r="D24" s="9">
        <v>3.2967032967032965</v>
      </c>
      <c r="E24" s="9">
        <v>1</v>
      </c>
      <c r="F24" s="9">
        <v>0.9419152276295133</v>
      </c>
      <c r="G24" s="14">
        <v>0.1</v>
      </c>
      <c r="H24">
        <v>0.16</v>
      </c>
      <c r="I24">
        <v>0.02</v>
      </c>
      <c r="J24">
        <v>0.96</v>
      </c>
      <c r="K24">
        <v>0.12</v>
      </c>
      <c r="L24" s="14">
        <v>0</v>
      </c>
      <c r="M24">
        <v>0.75</v>
      </c>
      <c r="N24">
        <v>0.02</v>
      </c>
      <c r="O24">
        <v>0</v>
      </c>
      <c r="P24">
        <v>0</v>
      </c>
      <c r="Q24" s="5">
        <v>51</v>
      </c>
      <c r="R24">
        <v>0</v>
      </c>
      <c r="S24">
        <v>0</v>
      </c>
      <c r="T24">
        <v>6</v>
      </c>
    </row>
    <row r="25" spans="1:20" x14ac:dyDescent="0.25">
      <c r="A25">
        <v>8</v>
      </c>
      <c r="B25">
        <v>0.30199999999999999</v>
      </c>
      <c r="C25">
        <v>0.52</v>
      </c>
      <c r="D25" s="9">
        <v>4.2296918767507004</v>
      </c>
      <c r="E25" s="9">
        <v>1</v>
      </c>
      <c r="F25" s="9">
        <v>1.2084833933573429</v>
      </c>
      <c r="G25" s="14">
        <v>0.17</v>
      </c>
      <c r="H25">
        <v>0.25600000000000001</v>
      </c>
      <c r="I25">
        <v>4.4999999999999998E-2</v>
      </c>
      <c r="J25">
        <v>1.4239999999999999</v>
      </c>
      <c r="K25">
        <v>0.25</v>
      </c>
      <c r="L25" s="14">
        <v>0</v>
      </c>
      <c r="M25">
        <v>0.85</v>
      </c>
      <c r="N25">
        <v>7.0000000000000007E-2</v>
      </c>
      <c r="O25">
        <v>0</v>
      </c>
      <c r="P25">
        <v>0</v>
      </c>
      <c r="Q25" s="5">
        <v>53</v>
      </c>
      <c r="R25">
        <v>0</v>
      </c>
      <c r="S25">
        <v>0</v>
      </c>
      <c r="T25">
        <v>6</v>
      </c>
    </row>
    <row r="26" spans="1:20" x14ac:dyDescent="0.25">
      <c r="A26">
        <v>10</v>
      </c>
      <c r="B26">
        <v>0.224</v>
      </c>
      <c r="C26">
        <v>3.6999999999999998E-2</v>
      </c>
      <c r="D26" s="9">
        <v>3.168316831683168</v>
      </c>
      <c r="E26" s="9">
        <v>1</v>
      </c>
      <c r="F26" s="9">
        <v>0.90523338048090518</v>
      </c>
      <c r="G26" s="14">
        <v>0.15</v>
      </c>
      <c r="H26">
        <v>0.16900000000000001</v>
      </c>
      <c r="I26">
        <v>0.04</v>
      </c>
      <c r="J26">
        <v>1.0149999999999999</v>
      </c>
      <c r="K26">
        <v>0.19</v>
      </c>
      <c r="L26" s="14">
        <v>0</v>
      </c>
      <c r="M26">
        <v>0.75</v>
      </c>
      <c r="N26">
        <v>0.05</v>
      </c>
      <c r="O26">
        <v>0</v>
      </c>
      <c r="P26">
        <v>0</v>
      </c>
      <c r="Q26" s="5">
        <v>68</v>
      </c>
      <c r="R26">
        <v>0</v>
      </c>
      <c r="S26">
        <v>0</v>
      </c>
      <c r="T26">
        <v>6</v>
      </c>
    </row>
    <row r="27" spans="1:20" x14ac:dyDescent="0.25">
      <c r="A27">
        <v>12</v>
      </c>
      <c r="B27">
        <v>0.25</v>
      </c>
      <c r="C27">
        <v>0.03</v>
      </c>
      <c r="D27" s="9">
        <v>2.9868578255675029</v>
      </c>
      <c r="E27" s="9">
        <v>1</v>
      </c>
      <c r="F27" s="9">
        <v>0.85338795016214364</v>
      </c>
      <c r="G27" s="14">
        <v>0.08</v>
      </c>
      <c r="H27">
        <v>0.19</v>
      </c>
      <c r="I27">
        <v>0.02</v>
      </c>
      <c r="J27">
        <v>1.1299999999999999</v>
      </c>
      <c r="K27">
        <v>0.11</v>
      </c>
      <c r="L27" s="14">
        <v>0</v>
      </c>
      <c r="M27">
        <v>0.78</v>
      </c>
      <c r="N27">
        <v>0.03</v>
      </c>
      <c r="O27">
        <v>0</v>
      </c>
      <c r="P27">
        <v>0</v>
      </c>
      <c r="Q27" s="5">
        <v>84</v>
      </c>
      <c r="R27">
        <v>0</v>
      </c>
      <c r="S27">
        <v>0</v>
      </c>
      <c r="T27">
        <v>6</v>
      </c>
    </row>
    <row r="28" spans="1:20" x14ac:dyDescent="0.25">
      <c r="A28">
        <v>24</v>
      </c>
      <c r="B28">
        <v>0.23</v>
      </c>
      <c r="C28">
        <v>0.04</v>
      </c>
      <c r="D28" s="9">
        <v>2.3397761953204479</v>
      </c>
      <c r="E28" s="9">
        <v>1</v>
      </c>
      <c r="F28" s="9">
        <v>0.66850748437727081</v>
      </c>
      <c r="G28" s="14">
        <v>0.11</v>
      </c>
      <c r="H28">
        <v>0.2</v>
      </c>
      <c r="I28">
        <v>0.04</v>
      </c>
      <c r="J28">
        <v>1.1100000000000001</v>
      </c>
      <c r="K28">
        <v>0.21</v>
      </c>
      <c r="L28" s="14">
        <v>0</v>
      </c>
      <c r="M28">
        <v>0.85</v>
      </c>
      <c r="N28">
        <v>1.7999999999999999E-2</v>
      </c>
      <c r="O28">
        <v>0</v>
      </c>
      <c r="P28">
        <v>0</v>
      </c>
      <c r="Q28" s="5">
        <v>64</v>
      </c>
      <c r="R28">
        <v>0</v>
      </c>
      <c r="S28">
        <v>0</v>
      </c>
      <c r="T28">
        <v>6</v>
      </c>
    </row>
    <row r="29" spans="1:20" x14ac:dyDescent="0.25">
      <c r="A29">
        <v>27</v>
      </c>
      <c r="B29">
        <v>0.23</v>
      </c>
      <c r="C29">
        <v>0.02</v>
      </c>
      <c r="D29" s="9">
        <v>3.0263157894736841</v>
      </c>
      <c r="E29" s="9">
        <v>1</v>
      </c>
      <c r="F29" s="9">
        <v>0.86466165413533835</v>
      </c>
      <c r="G29" s="14">
        <v>0.08</v>
      </c>
      <c r="H29">
        <v>0.18</v>
      </c>
      <c r="I29">
        <v>0.02</v>
      </c>
      <c r="J29">
        <v>1.05</v>
      </c>
      <c r="K29">
        <v>0.1</v>
      </c>
      <c r="L29" s="14">
        <v>0</v>
      </c>
      <c r="M29">
        <v>0.78</v>
      </c>
      <c r="N29">
        <v>0.03</v>
      </c>
      <c r="O29">
        <v>0</v>
      </c>
      <c r="P29">
        <v>0</v>
      </c>
      <c r="Q29" s="5">
        <v>67</v>
      </c>
      <c r="R29">
        <v>0</v>
      </c>
      <c r="S29">
        <v>0</v>
      </c>
      <c r="T29">
        <v>6</v>
      </c>
    </row>
    <row r="30" spans="1:20" x14ac:dyDescent="0.25">
      <c r="A30">
        <v>29</v>
      </c>
      <c r="B30">
        <v>0.22</v>
      </c>
      <c r="C30">
        <v>0.04</v>
      </c>
      <c r="D30" s="9">
        <v>2.4444444444444446</v>
      </c>
      <c r="E30" s="9">
        <v>1</v>
      </c>
      <c r="F30" s="9">
        <v>0.69841269841269848</v>
      </c>
      <c r="G30" s="14">
        <v>0.1</v>
      </c>
      <c r="H30">
        <v>0.18</v>
      </c>
      <c r="I30">
        <v>0.03</v>
      </c>
      <c r="J30">
        <v>1.06</v>
      </c>
      <c r="K30">
        <v>0.17</v>
      </c>
      <c r="L30" s="14">
        <v>0</v>
      </c>
      <c r="M30">
        <v>0.8</v>
      </c>
      <c r="N30">
        <v>0.03</v>
      </c>
      <c r="O30">
        <v>0</v>
      </c>
      <c r="P30">
        <v>0</v>
      </c>
      <c r="Q30" s="5">
        <v>78</v>
      </c>
      <c r="R30">
        <v>0</v>
      </c>
      <c r="S30">
        <v>0</v>
      </c>
      <c r="T30">
        <v>6</v>
      </c>
    </row>
    <row r="31" spans="1:20" x14ac:dyDescent="0.25">
      <c r="A31">
        <v>31</v>
      </c>
      <c r="B31">
        <v>0.23799999999999999</v>
      </c>
      <c r="C31">
        <v>0.02</v>
      </c>
      <c r="D31" s="9">
        <v>2.916666666666667</v>
      </c>
      <c r="E31" s="9">
        <v>1</v>
      </c>
      <c r="F31" s="9">
        <v>0.7</v>
      </c>
      <c r="G31" s="14">
        <v>0.1</v>
      </c>
      <c r="H31">
        <v>0.19500000000000001</v>
      </c>
      <c r="I31">
        <v>0.02</v>
      </c>
      <c r="J31">
        <v>1.109</v>
      </c>
      <c r="K31">
        <v>0.01</v>
      </c>
      <c r="L31" s="14">
        <v>0</v>
      </c>
      <c r="M31">
        <v>0.8</v>
      </c>
      <c r="N31">
        <v>0.03</v>
      </c>
      <c r="O31">
        <v>0</v>
      </c>
      <c r="P31">
        <v>0</v>
      </c>
      <c r="Q31" s="5">
        <v>66</v>
      </c>
      <c r="R31">
        <v>0</v>
      </c>
      <c r="S31">
        <v>0</v>
      </c>
      <c r="T31">
        <v>6</v>
      </c>
    </row>
    <row r="32" spans="1:20" x14ac:dyDescent="0.25">
      <c r="A32">
        <v>32</v>
      </c>
      <c r="B32">
        <v>0.24</v>
      </c>
      <c r="C32">
        <v>0.03</v>
      </c>
      <c r="D32" s="9">
        <v>4.0677966101694913</v>
      </c>
      <c r="E32" s="9">
        <v>1</v>
      </c>
      <c r="F32" s="9">
        <v>1</v>
      </c>
      <c r="G32" s="14">
        <v>0.1</v>
      </c>
      <c r="H32">
        <v>0.21</v>
      </c>
      <c r="I32">
        <v>0.02</v>
      </c>
      <c r="J32">
        <v>1.1399999999999999</v>
      </c>
      <c r="K32">
        <v>0.13</v>
      </c>
      <c r="L32" s="14">
        <v>0</v>
      </c>
      <c r="M32">
        <v>0.88</v>
      </c>
      <c r="N32">
        <v>0.02</v>
      </c>
      <c r="O32">
        <v>0</v>
      </c>
      <c r="P32">
        <v>0</v>
      </c>
      <c r="Q32" s="5">
        <v>73</v>
      </c>
      <c r="R32">
        <v>0</v>
      </c>
      <c r="S32">
        <v>0</v>
      </c>
      <c r="T32">
        <v>6</v>
      </c>
    </row>
    <row r="33" spans="1:20" s="14" customFormat="1" x14ac:dyDescent="0.25"/>
    <row r="34" spans="1:20" s="14" customFormat="1" x14ac:dyDescent="0.25">
      <c r="A34" s="10" t="s">
        <v>25</v>
      </c>
      <c r="B34" s="10">
        <f>AVERAGE(B23:B32)</f>
        <v>0.23840000000000003</v>
      </c>
      <c r="C34" s="10">
        <f t="shared" ref="C34:T34" si="0">AVERAGE(C23:C32)</f>
        <v>8.0700000000000022E-2</v>
      </c>
      <c r="D34" s="10">
        <f t="shared" si="0"/>
        <v>3.0379820924566872</v>
      </c>
      <c r="E34" s="12">
        <f t="shared" si="0"/>
        <v>1</v>
      </c>
      <c r="F34" s="10">
        <f t="shared" si="0"/>
        <v>0.83406017885552119</v>
      </c>
      <c r="G34" s="10">
        <f t="shared" si="0"/>
        <v>0.10899999999999999</v>
      </c>
      <c r="H34" s="10">
        <f t="shared" si="0"/>
        <v>0.192</v>
      </c>
      <c r="I34" s="10">
        <f t="shared" si="0"/>
        <v>2.8500000000000004E-2</v>
      </c>
      <c r="J34" s="10">
        <f t="shared" si="0"/>
        <v>1.1088</v>
      </c>
      <c r="K34" s="10">
        <f t="shared" si="0"/>
        <v>0.14700000000000002</v>
      </c>
      <c r="L34" s="10">
        <f t="shared" si="0"/>
        <v>0</v>
      </c>
      <c r="M34" s="10">
        <f t="shared" si="0"/>
        <v>0.79899999999999993</v>
      </c>
      <c r="N34" s="10">
        <f t="shared" si="0"/>
        <v>3.1800000000000009E-2</v>
      </c>
      <c r="O34" s="10">
        <f t="shared" si="0"/>
        <v>0</v>
      </c>
      <c r="P34" s="10">
        <f t="shared" si="0"/>
        <v>0</v>
      </c>
      <c r="Q34" s="13">
        <f t="shared" si="0"/>
        <v>66.5</v>
      </c>
      <c r="R34" s="10">
        <f t="shared" si="0"/>
        <v>0</v>
      </c>
      <c r="S34" s="10">
        <f t="shared" si="0"/>
        <v>0</v>
      </c>
      <c r="T34" s="10">
        <f t="shared" si="0"/>
        <v>6</v>
      </c>
    </row>
    <row r="35" spans="1:20" s="14" customFormat="1" x14ac:dyDescent="0.25">
      <c r="A35" s="10" t="s">
        <v>26</v>
      </c>
      <c r="B35" s="10">
        <f>STDEV(B23:B32)</f>
        <v>2.5118386360061688E-2</v>
      </c>
      <c r="C35" s="10">
        <f t="shared" ref="C35:T35" si="1">STDEV(C23:C32)</f>
        <v>0.15454021411198374</v>
      </c>
      <c r="D35" s="10">
        <f t="shared" si="1"/>
        <v>0.72337736955032117</v>
      </c>
      <c r="E35" s="12">
        <f t="shared" si="1"/>
        <v>0</v>
      </c>
      <c r="F35" s="10">
        <f t="shared" si="1"/>
        <v>0.20030903492665234</v>
      </c>
      <c r="G35" s="10">
        <f t="shared" si="1"/>
        <v>2.884826203122523E-2</v>
      </c>
      <c r="H35" s="10">
        <f t="shared" si="1"/>
        <v>2.6836956277160318E-2</v>
      </c>
      <c r="I35" s="10">
        <f t="shared" si="1"/>
        <v>1.0013879257199852E-2</v>
      </c>
      <c r="J35" s="10">
        <f t="shared" si="1"/>
        <v>0.12378637512531937</v>
      </c>
      <c r="K35" s="10">
        <f t="shared" si="1"/>
        <v>6.7831490556459872E-2</v>
      </c>
      <c r="L35" s="10">
        <f t="shared" si="1"/>
        <v>0</v>
      </c>
      <c r="M35" s="10">
        <f t="shared" si="1"/>
        <v>4.6773686809762786E-2</v>
      </c>
      <c r="N35" s="10">
        <f t="shared" si="1"/>
        <v>1.636934804919106E-2</v>
      </c>
      <c r="O35" s="10">
        <f t="shared" si="1"/>
        <v>0</v>
      </c>
      <c r="P35" s="10">
        <f t="shared" si="1"/>
        <v>0</v>
      </c>
      <c r="Q35" s="13">
        <f t="shared" si="1"/>
        <v>10.233387622005834</v>
      </c>
      <c r="R35" s="10">
        <f t="shared" si="1"/>
        <v>0</v>
      </c>
      <c r="S35" s="10">
        <f t="shared" si="1"/>
        <v>0</v>
      </c>
      <c r="T35" s="10">
        <f t="shared" si="1"/>
        <v>0</v>
      </c>
    </row>
    <row r="37" spans="1:20" ht="26.25" x14ac:dyDescent="0.4">
      <c r="A37" s="25" t="s">
        <v>22</v>
      </c>
    </row>
    <row r="38" spans="1:20" x14ac:dyDescent="0.25">
      <c r="A38" s="40" t="s">
        <v>3</v>
      </c>
      <c r="B38" s="32" t="s">
        <v>4</v>
      </c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9"/>
      <c r="P38" s="39"/>
      <c r="Q38" s="30" t="s">
        <v>13</v>
      </c>
      <c r="R38" s="31" t="s">
        <v>5</v>
      </c>
      <c r="S38" s="31"/>
      <c r="T38" s="16"/>
    </row>
    <row r="39" spans="1:20" x14ac:dyDescent="0.25">
      <c r="A39" s="40"/>
      <c r="B39" s="32" t="s">
        <v>6</v>
      </c>
      <c r="C39" s="32"/>
      <c r="D39" s="33" t="s">
        <v>20</v>
      </c>
      <c r="E39" s="35" t="s">
        <v>16</v>
      </c>
      <c r="F39" s="35" t="s">
        <v>19</v>
      </c>
      <c r="G39" s="22"/>
      <c r="H39" s="32" t="s">
        <v>7</v>
      </c>
      <c r="I39" s="32"/>
      <c r="J39" s="37" t="s">
        <v>11</v>
      </c>
      <c r="K39" s="32"/>
      <c r="L39" s="21" t="s">
        <v>12</v>
      </c>
      <c r="M39" s="32" t="s">
        <v>0</v>
      </c>
      <c r="N39" s="32"/>
      <c r="O39" s="38" t="s">
        <v>14</v>
      </c>
      <c r="P39" s="38"/>
      <c r="Q39" s="30" t="s">
        <v>8</v>
      </c>
      <c r="R39" s="18" t="s">
        <v>18</v>
      </c>
      <c r="S39" s="18"/>
      <c r="T39" s="16"/>
    </row>
    <row r="40" spans="1:20" ht="15.75" thickBot="1" x14ac:dyDescent="0.3">
      <c r="A40" s="41"/>
      <c r="B40" s="1" t="s">
        <v>2</v>
      </c>
      <c r="C40" s="1" t="s">
        <v>1</v>
      </c>
      <c r="D40" s="34"/>
      <c r="E40" s="36"/>
      <c r="F40" s="36"/>
      <c r="G40" s="23" t="s">
        <v>1</v>
      </c>
      <c r="H40" s="1" t="s">
        <v>2</v>
      </c>
      <c r="I40" s="1" t="s">
        <v>1</v>
      </c>
      <c r="J40" s="1" t="s">
        <v>2</v>
      </c>
      <c r="K40" s="1" t="s">
        <v>1</v>
      </c>
      <c r="L40" s="1" t="s">
        <v>2</v>
      </c>
      <c r="M40" s="1" t="s">
        <v>9</v>
      </c>
      <c r="N40" s="1" t="s">
        <v>1</v>
      </c>
      <c r="O40" s="8" t="s">
        <v>2</v>
      </c>
      <c r="P40" s="8" t="s">
        <v>1</v>
      </c>
      <c r="Q40" s="6" t="s">
        <v>2</v>
      </c>
      <c r="R40" s="19" t="s">
        <v>2</v>
      </c>
      <c r="S40" s="19" t="s">
        <v>1</v>
      </c>
      <c r="T40" s="20" t="s">
        <v>10</v>
      </c>
    </row>
    <row r="41" spans="1:20" s="27" customFormat="1" ht="15.75" thickTop="1" x14ac:dyDescent="0.25">
      <c r="A41" s="27">
        <v>15</v>
      </c>
      <c r="B41" s="27">
        <v>0.23</v>
      </c>
      <c r="C41" s="27">
        <v>0.03</v>
      </c>
      <c r="D41" s="27">
        <v>3.3625730994152043</v>
      </c>
      <c r="E41" s="27">
        <v>1</v>
      </c>
      <c r="F41" s="27">
        <v>0.960735171261487</v>
      </c>
      <c r="G41" s="27">
        <v>0.12</v>
      </c>
      <c r="H41" s="27">
        <v>0.21</v>
      </c>
      <c r="I41" s="27">
        <v>0.03</v>
      </c>
      <c r="J41" s="27">
        <v>1.1399999999999999</v>
      </c>
      <c r="K41" s="27">
        <v>0.14000000000000001</v>
      </c>
      <c r="L41" s="27">
        <v>0</v>
      </c>
      <c r="M41" s="27">
        <v>0.92</v>
      </c>
      <c r="N41" s="27">
        <v>0.02</v>
      </c>
      <c r="O41" s="27">
        <v>0</v>
      </c>
      <c r="P41" s="27">
        <v>0</v>
      </c>
      <c r="Q41" s="27">
        <v>52</v>
      </c>
      <c r="R41" s="27">
        <v>0</v>
      </c>
      <c r="S41" s="27">
        <v>0</v>
      </c>
      <c r="T41" s="27">
        <v>6</v>
      </c>
    </row>
    <row r="42" spans="1:20" s="27" customFormat="1" x14ac:dyDescent="0.25">
      <c r="A42" s="27">
        <v>16</v>
      </c>
      <c r="B42" s="27">
        <v>0.26</v>
      </c>
      <c r="C42" s="27">
        <v>0.03</v>
      </c>
      <c r="D42" s="27">
        <v>3.542234332425068</v>
      </c>
      <c r="E42" s="27">
        <v>1</v>
      </c>
      <c r="F42" s="27">
        <v>1.012066952121448</v>
      </c>
      <c r="G42" s="27">
        <v>0.14000000000000001</v>
      </c>
      <c r="H42" s="27">
        <v>0.22</v>
      </c>
      <c r="I42" s="27">
        <v>0.03</v>
      </c>
      <c r="J42" s="27">
        <v>1.23</v>
      </c>
      <c r="K42" s="27">
        <v>0.18</v>
      </c>
      <c r="L42" s="27">
        <v>0</v>
      </c>
      <c r="M42" s="27">
        <v>0.86</v>
      </c>
      <c r="N42" s="27">
        <v>0.03</v>
      </c>
      <c r="O42" s="27">
        <v>0</v>
      </c>
      <c r="P42" s="27">
        <v>0</v>
      </c>
      <c r="Q42" s="27">
        <v>59</v>
      </c>
      <c r="R42" s="27">
        <v>0</v>
      </c>
      <c r="S42" s="27">
        <v>0</v>
      </c>
      <c r="T42" s="27">
        <v>6</v>
      </c>
    </row>
    <row r="43" spans="1:20" s="27" customFormat="1" x14ac:dyDescent="0.25">
      <c r="A43" s="27">
        <v>18</v>
      </c>
      <c r="B43" s="27">
        <v>0.3</v>
      </c>
      <c r="C43" s="27">
        <v>0.04</v>
      </c>
      <c r="D43" s="27">
        <v>3.6674816625916873</v>
      </c>
      <c r="E43" s="27">
        <v>1</v>
      </c>
      <c r="F43" s="27">
        <v>1.047851903597625</v>
      </c>
      <c r="G43" s="27">
        <v>0.15</v>
      </c>
      <c r="H43" s="27">
        <v>0.26</v>
      </c>
      <c r="I43" s="27">
        <v>0.06</v>
      </c>
      <c r="J43" s="27">
        <v>1.43</v>
      </c>
      <c r="K43" s="27">
        <v>0.23</v>
      </c>
      <c r="L43" s="27">
        <v>0</v>
      </c>
      <c r="M43" s="27">
        <v>0.88</v>
      </c>
      <c r="N43" s="27">
        <v>0.08</v>
      </c>
      <c r="O43" s="27">
        <v>0</v>
      </c>
      <c r="P43" s="27">
        <v>0</v>
      </c>
      <c r="Q43" s="27">
        <v>55</v>
      </c>
      <c r="R43" s="27">
        <v>0</v>
      </c>
      <c r="S43" s="27">
        <v>0</v>
      </c>
      <c r="T43" s="27">
        <v>6</v>
      </c>
    </row>
    <row r="44" spans="1:20" s="27" customFormat="1" x14ac:dyDescent="0.25">
      <c r="A44" s="27">
        <v>19</v>
      </c>
      <c r="B44" s="27">
        <v>0.3</v>
      </c>
      <c r="C44" s="27">
        <v>0.4</v>
      </c>
      <c r="D44" s="27">
        <v>3.3821871476888385</v>
      </c>
      <c r="E44" s="27">
        <v>1</v>
      </c>
      <c r="F44" s="27">
        <v>0.96633918505395389</v>
      </c>
      <c r="G44" s="27">
        <v>0.12</v>
      </c>
      <c r="H44" s="27">
        <v>0.23</v>
      </c>
      <c r="I44" s="27">
        <v>0.03</v>
      </c>
      <c r="J44" s="27">
        <v>1.4</v>
      </c>
      <c r="K44" s="27">
        <v>0.17</v>
      </c>
      <c r="L44" s="27">
        <v>0</v>
      </c>
      <c r="M44" s="27">
        <v>0.79</v>
      </c>
      <c r="N44" s="27">
        <v>0.04</v>
      </c>
      <c r="O44" s="27">
        <v>0</v>
      </c>
      <c r="P44" s="27">
        <v>0</v>
      </c>
      <c r="Q44" s="27">
        <v>56</v>
      </c>
      <c r="R44" s="27">
        <v>0</v>
      </c>
      <c r="S44" s="27">
        <v>0</v>
      </c>
      <c r="T44" s="27">
        <v>6</v>
      </c>
    </row>
    <row r="45" spans="1:20" s="27" customFormat="1" x14ac:dyDescent="0.25">
      <c r="A45" s="27">
        <v>21</v>
      </c>
      <c r="B45" s="27">
        <v>0.28999999999999998</v>
      </c>
      <c r="C45" s="27">
        <v>0.01</v>
      </c>
      <c r="D45" s="27">
        <v>3.2584269662921348</v>
      </c>
      <c r="E45" s="27">
        <v>1</v>
      </c>
      <c r="F45" s="27">
        <v>0.9309791332263242</v>
      </c>
      <c r="G45" s="27">
        <v>0.05</v>
      </c>
      <c r="H45" s="27">
        <v>0.25</v>
      </c>
      <c r="I45" s="27">
        <v>0.01</v>
      </c>
      <c r="J45" s="27">
        <v>1.37</v>
      </c>
      <c r="K45" s="27">
        <v>7.0000000000000007E-2</v>
      </c>
      <c r="L45" s="27">
        <v>0</v>
      </c>
      <c r="M45" s="27">
        <v>0.86</v>
      </c>
      <c r="N45" s="27">
        <v>0.02</v>
      </c>
      <c r="O45" s="27">
        <v>0</v>
      </c>
      <c r="P45" s="27">
        <v>0</v>
      </c>
      <c r="Q45" s="27">
        <v>47</v>
      </c>
      <c r="R45" s="27">
        <v>0</v>
      </c>
      <c r="S45" s="27">
        <v>0</v>
      </c>
      <c r="T45" s="27">
        <v>6</v>
      </c>
    </row>
    <row r="46" spans="1:20" s="27" customFormat="1" x14ac:dyDescent="0.25">
      <c r="A46" s="27">
        <v>26</v>
      </c>
      <c r="B46" s="27">
        <v>0.28999999999999998</v>
      </c>
      <c r="C46" s="27">
        <v>0.04</v>
      </c>
      <c r="D46" s="27">
        <v>3.6024844720496896</v>
      </c>
      <c r="E46" s="27">
        <v>1</v>
      </c>
      <c r="F46" s="27">
        <v>1.0292812777284828</v>
      </c>
      <c r="G46" s="27">
        <v>0.14000000000000001</v>
      </c>
      <c r="H46" s="27">
        <v>0.26</v>
      </c>
      <c r="I46" s="27">
        <v>0.03</v>
      </c>
      <c r="J46" s="27">
        <v>1.41</v>
      </c>
      <c r="K46" s="27">
        <v>0.19</v>
      </c>
      <c r="L46" s="27">
        <v>0</v>
      </c>
      <c r="M46" s="27">
        <v>0.94</v>
      </c>
      <c r="N46" s="27">
        <v>0.05</v>
      </c>
      <c r="O46" s="27">
        <v>0</v>
      </c>
      <c r="P46" s="27">
        <v>0</v>
      </c>
      <c r="Q46" s="27">
        <v>52</v>
      </c>
      <c r="R46" s="27">
        <v>0</v>
      </c>
      <c r="S46" s="27">
        <v>0</v>
      </c>
      <c r="T46" s="27">
        <v>6</v>
      </c>
    </row>
    <row r="47" spans="1:20" s="27" customFormat="1" x14ac:dyDescent="0.25">
      <c r="A47" s="27">
        <v>28</v>
      </c>
      <c r="B47" s="27">
        <v>0.27</v>
      </c>
      <c r="C47" s="27">
        <v>0.04</v>
      </c>
      <c r="D47" s="27">
        <v>3.3333333333333335</v>
      </c>
      <c r="E47" s="27">
        <v>1</v>
      </c>
      <c r="F47" s="27">
        <v>0.95238095238095244</v>
      </c>
      <c r="G47" s="27">
        <v>0.15</v>
      </c>
      <c r="H47" s="27">
        <v>0.22</v>
      </c>
      <c r="I47" s="27">
        <v>0.04</v>
      </c>
      <c r="J47" s="27">
        <v>1.27</v>
      </c>
      <c r="K47" s="27">
        <v>0.21</v>
      </c>
      <c r="L47" s="27">
        <v>0</v>
      </c>
      <c r="M47" s="27">
        <v>0.84</v>
      </c>
      <c r="N47" s="27">
        <v>0.08</v>
      </c>
      <c r="O47" s="27">
        <v>0</v>
      </c>
      <c r="P47" s="27">
        <v>0</v>
      </c>
      <c r="Q47" s="27">
        <v>56</v>
      </c>
      <c r="R47" s="27">
        <v>0</v>
      </c>
      <c r="S47" s="27">
        <v>0</v>
      </c>
      <c r="T47" s="27">
        <v>6</v>
      </c>
    </row>
    <row r="48" spans="1:20" s="27" customFormat="1" x14ac:dyDescent="0.25">
      <c r="A48" s="27">
        <v>34</v>
      </c>
      <c r="B48" s="27">
        <v>0.22</v>
      </c>
      <c r="C48" s="27">
        <v>0.02</v>
      </c>
      <c r="D48" s="27">
        <v>3.0136986301369864</v>
      </c>
      <c r="E48" s="27">
        <v>1</v>
      </c>
      <c r="F48" s="27">
        <v>0.8</v>
      </c>
      <c r="G48" s="27">
        <v>0.03</v>
      </c>
      <c r="H48" s="27">
        <v>0.18</v>
      </c>
      <c r="I48" s="27">
        <v>0.02</v>
      </c>
      <c r="J48" s="27">
        <v>1.04</v>
      </c>
      <c r="K48" s="27">
        <v>0.11</v>
      </c>
      <c r="L48" s="27">
        <v>0</v>
      </c>
      <c r="M48" s="27">
        <v>0.82</v>
      </c>
      <c r="N48" s="27">
        <v>0.02</v>
      </c>
      <c r="O48" s="27">
        <v>0</v>
      </c>
      <c r="P48" s="27">
        <v>0</v>
      </c>
      <c r="Q48" s="27">
        <v>59</v>
      </c>
      <c r="R48" s="27">
        <v>0</v>
      </c>
      <c r="S48" s="27">
        <v>0</v>
      </c>
      <c r="T48" s="27">
        <v>6</v>
      </c>
    </row>
    <row r="49" spans="1:20" s="27" customFormat="1" x14ac:dyDescent="0.25">
      <c r="A49" s="27">
        <v>42</v>
      </c>
      <c r="B49" s="27">
        <v>0.25800000000000001</v>
      </c>
      <c r="C49" s="27">
        <v>2.9000000000000001E-2</v>
      </c>
      <c r="D49" s="27">
        <v>3.1851851851851851</v>
      </c>
      <c r="E49" s="27">
        <v>1</v>
      </c>
      <c r="F49" s="27">
        <v>0.90400000000000003</v>
      </c>
      <c r="G49" s="27">
        <v>0.1</v>
      </c>
      <c r="H49" s="27">
        <v>0.23699999999999999</v>
      </c>
      <c r="I49" s="27">
        <v>0.03</v>
      </c>
      <c r="J49" s="27">
        <v>1.25</v>
      </c>
      <c r="K49" s="27">
        <v>0.14000000000000001</v>
      </c>
      <c r="L49" s="27">
        <v>0</v>
      </c>
      <c r="M49" s="27">
        <v>0.88</v>
      </c>
      <c r="N49" s="27">
        <v>0.04</v>
      </c>
      <c r="O49" s="27">
        <v>0</v>
      </c>
      <c r="P49" s="27">
        <v>0</v>
      </c>
      <c r="Q49" s="27">
        <v>52</v>
      </c>
      <c r="R49" s="27">
        <v>0</v>
      </c>
      <c r="S49" s="27">
        <v>0</v>
      </c>
      <c r="T49" s="27">
        <v>6</v>
      </c>
    </row>
    <row r="51" spans="1:20" x14ac:dyDescent="0.25">
      <c r="A51" s="10" t="s">
        <v>25</v>
      </c>
      <c r="B51" s="10">
        <f>AVERAGE(B41:B49)</f>
        <v>0.26866666666666666</v>
      </c>
      <c r="C51" s="10">
        <f>AVERAGE(C41:C49)</f>
        <v>7.1000000000000008E-2</v>
      </c>
      <c r="D51" s="10">
        <f>AVERAGE(D41:D49)</f>
        <v>3.3719560921242362</v>
      </c>
      <c r="E51" s="10">
        <f>AVERAGE(E41:E49)</f>
        <v>1</v>
      </c>
      <c r="F51" s="10">
        <f>AVERAGE(F41:F49)</f>
        <v>0.95595939726336376</v>
      </c>
      <c r="G51" s="10">
        <f>AVERAGE(G41:G49)</f>
        <v>0.11111111111111113</v>
      </c>
      <c r="H51" s="10">
        <f>AVERAGE(H41:H49)</f>
        <v>0.22966666666666663</v>
      </c>
      <c r="I51" s="10">
        <f>AVERAGE(I41:I49)</f>
        <v>3.1111111111111114E-2</v>
      </c>
      <c r="J51" s="10">
        <f>AVERAGE(J41:J49)</f>
        <v>1.2822222222222222</v>
      </c>
      <c r="K51" s="10">
        <f>AVERAGE(K41:K49)</f>
        <v>0.16</v>
      </c>
      <c r="L51" s="10">
        <f>AVERAGE(L41:L49)</f>
        <v>0</v>
      </c>
      <c r="M51" s="10">
        <f>AVERAGE(M41:M49)</f>
        <v>0.86555555555555552</v>
      </c>
      <c r="N51" s="10">
        <f>AVERAGE(N41:N49)</f>
        <v>4.2222222222222223E-2</v>
      </c>
      <c r="O51" s="10">
        <f>AVERAGE(O41:O49)</f>
        <v>0</v>
      </c>
      <c r="P51" s="10">
        <f>AVERAGE(P41:P49)</f>
        <v>0</v>
      </c>
      <c r="Q51" s="13">
        <f>AVERAGE(Q41:Q49)</f>
        <v>54.222222222222221</v>
      </c>
      <c r="R51" s="10">
        <f>AVERAGE(R41:R49)</f>
        <v>0</v>
      </c>
      <c r="S51" s="10">
        <f>AVERAGE(S41:S49)</f>
        <v>0</v>
      </c>
      <c r="T51" s="10">
        <f>AVERAGE(T41:T49)</f>
        <v>6</v>
      </c>
    </row>
    <row r="52" spans="1:20" x14ac:dyDescent="0.25">
      <c r="A52" s="10" t="s">
        <v>26</v>
      </c>
      <c r="B52" s="10">
        <f>STDEV(B41:B49)</f>
        <v>2.9427877939123947E-2</v>
      </c>
      <c r="C52" s="10">
        <f>STDEV(C41:C49)</f>
        <v>0.12378004685731865</v>
      </c>
      <c r="D52" s="10">
        <f>STDEV(D41:D49)</f>
        <v>0.2083502014573243</v>
      </c>
      <c r="E52" s="10">
        <f>STDEV(E41:E49)</f>
        <v>0</v>
      </c>
      <c r="F52" s="10">
        <f>STDEV(F41:F49)</f>
        <v>7.4798786769243147E-2</v>
      </c>
      <c r="G52" s="10">
        <f>STDEV(G41:G49)</f>
        <v>4.3716256828679953E-2</v>
      </c>
      <c r="H52" s="10">
        <f>STDEV(H41:H49)</f>
        <v>2.5855366947696107E-2</v>
      </c>
      <c r="I52" s="10">
        <f>STDEV(I41:I49)</f>
        <v>1.3642254619787407E-2</v>
      </c>
      <c r="J52" s="10">
        <f>STDEV(J41:J49)</f>
        <v>0.1334894918877304</v>
      </c>
      <c r="K52" s="10">
        <f>STDEV(K41:K49)</f>
        <v>5.0249378105604446E-2</v>
      </c>
      <c r="L52" s="10">
        <f>STDEV(L41:L49)</f>
        <v>0</v>
      </c>
      <c r="M52" s="10">
        <f>STDEV(M41:M49)</f>
        <v>4.6666666666666662E-2</v>
      </c>
      <c r="N52" s="10">
        <f>STDEV(N41:N49)</f>
        <v>2.38630351054606E-2</v>
      </c>
      <c r="O52" s="10">
        <f>STDEV(O41:O49)</f>
        <v>0</v>
      </c>
      <c r="P52" s="10">
        <f>STDEV(P41:P49)</f>
        <v>0</v>
      </c>
      <c r="Q52" s="13">
        <f>STDEV(Q41:Q49)</f>
        <v>3.8658045015810671</v>
      </c>
      <c r="R52" s="10">
        <f>STDEV(R41:R49)</f>
        <v>0</v>
      </c>
      <c r="S52" s="10">
        <f>STDEV(S41:S49)</f>
        <v>0</v>
      </c>
      <c r="T52" s="10">
        <f>STDEV(T41:T49)</f>
        <v>0</v>
      </c>
    </row>
  </sheetData>
  <mergeCells count="36">
    <mergeCell ref="A3:A5"/>
    <mergeCell ref="B3:N3"/>
    <mergeCell ref="O3:P3"/>
    <mergeCell ref="F4:F5"/>
    <mergeCell ref="R3:S3"/>
    <mergeCell ref="B4:C4"/>
    <mergeCell ref="D4:D5"/>
    <mergeCell ref="E4:E5"/>
    <mergeCell ref="H4:I4"/>
    <mergeCell ref="J4:K4"/>
    <mergeCell ref="M4:N4"/>
    <mergeCell ref="A20:A22"/>
    <mergeCell ref="B20:N20"/>
    <mergeCell ref="O20:P20"/>
    <mergeCell ref="O4:P4"/>
    <mergeCell ref="R20:S20"/>
    <mergeCell ref="B21:C21"/>
    <mergeCell ref="D21:D22"/>
    <mergeCell ref="E21:E22"/>
    <mergeCell ref="F21:F22"/>
    <mergeCell ref="H21:I21"/>
    <mergeCell ref="J21:K21"/>
    <mergeCell ref="M21:N21"/>
    <mergeCell ref="O21:P21"/>
    <mergeCell ref="A38:A40"/>
    <mergeCell ref="B38:N38"/>
    <mergeCell ref="O38:P38"/>
    <mergeCell ref="R38:S38"/>
    <mergeCell ref="B39:C39"/>
    <mergeCell ref="D39:D40"/>
    <mergeCell ref="E39:E40"/>
    <mergeCell ref="F39:F40"/>
    <mergeCell ref="H39:I39"/>
    <mergeCell ref="J39:K39"/>
    <mergeCell ref="M39:N39"/>
    <mergeCell ref="O39:P39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topLeftCell="A22" zoomScale="80" zoomScaleNormal="80" workbookViewId="0">
      <selection activeCell="A48" sqref="A48:XFD48"/>
    </sheetView>
  </sheetViews>
  <sheetFormatPr defaultRowHeight="15" x14ac:dyDescent="0.25"/>
  <cols>
    <col min="11" max="11" width="14" customWidth="1"/>
    <col min="14" max="14" width="14.42578125" customWidth="1"/>
    <col min="15" max="15" width="14.140625" customWidth="1"/>
    <col min="16" max="16" width="14.85546875" bestFit="1" customWidth="1"/>
    <col min="18" max="18" width="20.85546875" customWidth="1"/>
    <col min="19" max="19" width="11.5703125" customWidth="1"/>
  </cols>
  <sheetData>
    <row r="1" spans="1:19" s="14" customFormat="1" ht="26.25" x14ac:dyDescent="0.4">
      <c r="A1" s="25" t="s">
        <v>23</v>
      </c>
      <c r="N1" s="2"/>
      <c r="O1" s="2"/>
    </row>
    <row r="2" spans="1:19" s="14" customFormat="1" x14ac:dyDescent="0.25">
      <c r="A2" s="40" t="s">
        <v>3</v>
      </c>
      <c r="B2" s="32" t="s">
        <v>4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8" t="s">
        <v>28</v>
      </c>
      <c r="O2" s="39"/>
      <c r="P2" s="30" t="s">
        <v>13</v>
      </c>
      <c r="Q2" s="16"/>
      <c r="R2" s="31" t="s">
        <v>5</v>
      </c>
      <c r="S2" s="31"/>
    </row>
    <row r="3" spans="1:19" s="14" customFormat="1" ht="15" customHeight="1" x14ac:dyDescent="0.25">
      <c r="A3" s="40"/>
      <c r="B3" s="32" t="s">
        <v>6</v>
      </c>
      <c r="C3" s="32"/>
      <c r="D3" s="33" t="s">
        <v>15</v>
      </c>
      <c r="E3" s="35" t="s">
        <v>16</v>
      </c>
      <c r="F3" s="42" t="s">
        <v>17</v>
      </c>
      <c r="G3" s="32" t="s">
        <v>7</v>
      </c>
      <c r="H3" s="32"/>
      <c r="I3" s="37" t="s">
        <v>11</v>
      </c>
      <c r="J3" s="32"/>
      <c r="K3" s="24" t="s">
        <v>12</v>
      </c>
      <c r="L3" s="32" t="s">
        <v>0</v>
      </c>
      <c r="M3" s="32"/>
      <c r="N3" s="38" t="s">
        <v>14</v>
      </c>
      <c r="O3" s="39"/>
      <c r="P3" s="30" t="s">
        <v>8</v>
      </c>
      <c r="Q3" s="16"/>
      <c r="R3" s="44" t="s">
        <v>21</v>
      </c>
      <c r="S3" s="44"/>
    </row>
    <row r="4" spans="1:19" s="14" customFormat="1" ht="15.75" thickBot="1" x14ac:dyDescent="0.3">
      <c r="A4" s="41"/>
      <c r="B4" s="1" t="s">
        <v>2</v>
      </c>
      <c r="C4" s="1" t="s">
        <v>1</v>
      </c>
      <c r="D4" s="34"/>
      <c r="E4" s="36"/>
      <c r="F4" s="43"/>
      <c r="G4" s="1" t="s">
        <v>2</v>
      </c>
      <c r="H4" s="1" t="s">
        <v>1</v>
      </c>
      <c r="I4" s="1" t="s">
        <v>2</v>
      </c>
      <c r="J4" s="1" t="s">
        <v>1</v>
      </c>
      <c r="K4" s="1" t="s">
        <v>2</v>
      </c>
      <c r="L4" s="1" t="s">
        <v>9</v>
      </c>
      <c r="M4" s="1" t="s">
        <v>1</v>
      </c>
      <c r="N4" s="8" t="s">
        <v>2</v>
      </c>
      <c r="O4" s="8" t="s">
        <v>1</v>
      </c>
      <c r="P4" s="6" t="s">
        <v>2</v>
      </c>
      <c r="Q4" s="20" t="s">
        <v>10</v>
      </c>
      <c r="R4" s="19" t="s">
        <v>2</v>
      </c>
      <c r="S4" s="19" t="s">
        <v>1</v>
      </c>
    </row>
    <row r="5" spans="1:19" s="27" customFormat="1" ht="15.75" thickTop="1" x14ac:dyDescent="0.25">
      <c r="A5" s="27">
        <v>1</v>
      </c>
      <c r="B5" s="27">
        <v>1.1499999999999999</v>
      </c>
      <c r="C5" s="27">
        <v>0.15</v>
      </c>
      <c r="D5" s="27">
        <v>14.110429447852761</v>
      </c>
      <c r="E5" s="27">
        <v>4.5715159391483811</v>
      </c>
      <c r="F5" s="27">
        <v>4.0315512708150747</v>
      </c>
      <c r="G5" s="27">
        <v>0.78</v>
      </c>
      <c r="H5" s="27">
        <v>0.09</v>
      </c>
      <c r="I5" s="27">
        <v>5.04</v>
      </c>
      <c r="J5" s="27">
        <v>0.46</v>
      </c>
      <c r="K5" s="27">
        <v>3.88</v>
      </c>
      <c r="L5" s="27">
        <v>0.68</v>
      </c>
      <c r="M5" s="27">
        <v>0.04</v>
      </c>
      <c r="N5" s="29">
        <v>1.81</v>
      </c>
      <c r="O5" s="29">
        <v>0.24</v>
      </c>
      <c r="P5" s="27">
        <v>114</v>
      </c>
      <c r="Q5" s="27">
        <v>7</v>
      </c>
      <c r="R5" s="27">
        <v>2639</v>
      </c>
    </row>
    <row r="6" spans="1:19" s="27" customFormat="1" x14ac:dyDescent="0.25">
      <c r="A6" s="27">
        <v>3</v>
      </c>
      <c r="B6" s="27">
        <v>0.76600000000000001</v>
      </c>
      <c r="C6" s="27">
        <v>0.05</v>
      </c>
      <c r="D6" s="27">
        <v>10.186170212765957</v>
      </c>
      <c r="E6" s="27">
        <v>2.7357142857142853</v>
      </c>
      <c r="F6" s="27">
        <v>2.910334346504559</v>
      </c>
      <c r="G6" s="27">
        <v>0.64400000000000002</v>
      </c>
      <c r="H6" s="27">
        <v>4.2999999999999997E-2</v>
      </c>
      <c r="I6" s="27">
        <v>3.6030000000000002</v>
      </c>
      <c r="J6" s="27">
        <v>2.4E-2</v>
      </c>
      <c r="K6" s="27">
        <v>2.2930000000000001</v>
      </c>
      <c r="L6" s="27">
        <v>0.84</v>
      </c>
      <c r="M6" s="27">
        <v>0.03</v>
      </c>
      <c r="N6" s="29">
        <v>0.75</v>
      </c>
      <c r="O6" s="29">
        <v>0.05</v>
      </c>
      <c r="P6" s="27">
        <v>113</v>
      </c>
      <c r="Q6" s="27">
        <v>7</v>
      </c>
      <c r="R6" s="27">
        <v>2851</v>
      </c>
      <c r="S6" s="27">
        <v>67</v>
      </c>
    </row>
    <row r="7" spans="1:19" s="27" customFormat="1" x14ac:dyDescent="0.25">
      <c r="A7" s="27">
        <v>6</v>
      </c>
      <c r="B7" s="27">
        <v>0.77500000000000002</v>
      </c>
      <c r="C7" s="27">
        <v>4.5999999999999999E-2</v>
      </c>
      <c r="D7" s="27">
        <v>9.3037214885954391</v>
      </c>
      <c r="E7" s="27">
        <v>3.5879629629629632</v>
      </c>
      <c r="F7" s="27">
        <v>2.6582061395986969</v>
      </c>
      <c r="G7" s="27">
        <v>0.61499999999999999</v>
      </c>
      <c r="H7" s="27">
        <v>4.1000000000000002E-2</v>
      </c>
      <c r="I7" s="27">
        <v>3.573</v>
      </c>
      <c r="J7" s="27">
        <v>0.22</v>
      </c>
      <c r="K7" s="27">
        <v>2.5449999999999999</v>
      </c>
      <c r="L7" s="27">
        <v>0.79</v>
      </c>
      <c r="M7" s="27">
        <v>0.02</v>
      </c>
      <c r="N7" s="29">
        <v>1.45</v>
      </c>
      <c r="O7" s="29">
        <v>0.1</v>
      </c>
      <c r="P7" s="27">
        <v>104</v>
      </c>
      <c r="Q7" s="27">
        <v>8</v>
      </c>
      <c r="R7" s="27">
        <v>3459</v>
      </c>
      <c r="S7" s="27">
        <v>61</v>
      </c>
    </row>
    <row r="8" spans="1:19" s="27" customFormat="1" x14ac:dyDescent="0.25">
      <c r="A8" s="27">
        <v>9</v>
      </c>
      <c r="B8" s="27">
        <v>0.86799999999999999</v>
      </c>
      <c r="C8" s="27">
        <v>0.125</v>
      </c>
      <c r="D8" s="27">
        <v>10.521212121212121</v>
      </c>
      <c r="E8" s="27">
        <v>3.9099099099099099</v>
      </c>
      <c r="F8" s="27">
        <v>3.0060606060606063</v>
      </c>
      <c r="G8" s="27">
        <v>0.64</v>
      </c>
      <c r="H8" s="27">
        <v>8.4000000000000005E-2</v>
      </c>
      <c r="I8" s="27">
        <v>3.9049999999999998</v>
      </c>
      <c r="J8" s="27">
        <v>0.55000000000000004</v>
      </c>
      <c r="K8" s="27">
        <v>2.8629999999999995</v>
      </c>
      <c r="L8" s="27">
        <v>0.74</v>
      </c>
      <c r="M8" s="27">
        <v>1.9E-2</v>
      </c>
      <c r="N8" s="29">
        <v>1.6</v>
      </c>
      <c r="O8" s="29">
        <v>0.18</v>
      </c>
      <c r="P8" s="27">
        <v>88</v>
      </c>
      <c r="Q8" s="27">
        <v>11</v>
      </c>
      <c r="R8" s="27">
        <v>3804</v>
      </c>
      <c r="S8" s="27">
        <v>172</v>
      </c>
    </row>
    <row r="9" spans="1:19" s="27" customFormat="1" x14ac:dyDescent="0.25">
      <c r="A9" s="27">
        <v>11</v>
      </c>
      <c r="B9" s="27">
        <v>0.56000000000000005</v>
      </c>
      <c r="C9" s="27">
        <v>0.09</v>
      </c>
      <c r="D9" s="27">
        <v>8.4337349397590362</v>
      </c>
      <c r="E9" s="27">
        <v>2.3333333333333335</v>
      </c>
      <c r="F9" s="27">
        <v>2.4096385542168677</v>
      </c>
      <c r="G9" s="27">
        <v>0.45</v>
      </c>
      <c r="H9" s="27">
        <v>7.0000000000000007E-2</v>
      </c>
      <c r="I9" s="27">
        <v>2.57</v>
      </c>
      <c r="J9" s="27">
        <v>0.41</v>
      </c>
      <c r="K9" s="27">
        <v>1.43</v>
      </c>
      <c r="L9" s="27">
        <v>0.8</v>
      </c>
      <c r="M9" s="27">
        <v>0.03</v>
      </c>
      <c r="N9" s="29">
        <v>0.87</v>
      </c>
      <c r="O9" s="29">
        <v>0.05</v>
      </c>
      <c r="P9" s="27">
        <v>77</v>
      </c>
      <c r="Q9" s="27">
        <v>8</v>
      </c>
      <c r="R9" s="27">
        <v>1680</v>
      </c>
      <c r="S9" s="27">
        <v>142</v>
      </c>
    </row>
    <row r="10" spans="1:19" s="27" customFormat="1" x14ac:dyDescent="0.25">
      <c r="A10" s="27">
        <v>13</v>
      </c>
      <c r="B10" s="27">
        <v>0.64</v>
      </c>
      <c r="C10" s="27">
        <v>7.0000000000000007E-2</v>
      </c>
      <c r="D10" s="27">
        <v>8.4432717678100264</v>
      </c>
      <c r="E10" s="27">
        <v>2.9090909090909092</v>
      </c>
      <c r="F10" s="27">
        <v>2.412363362231436</v>
      </c>
      <c r="G10" s="27">
        <v>0.47</v>
      </c>
      <c r="H10" s="27">
        <v>0.05</v>
      </c>
      <c r="I10" s="27">
        <v>2.88</v>
      </c>
      <c r="J10" s="27">
        <v>0.3</v>
      </c>
      <c r="K10" s="27">
        <v>1.8099999999999998</v>
      </c>
      <c r="L10" s="27">
        <v>0.74</v>
      </c>
      <c r="M10" s="27">
        <v>0.02</v>
      </c>
      <c r="N10" s="29">
        <v>0.51</v>
      </c>
      <c r="O10" s="29">
        <v>0.05</v>
      </c>
      <c r="P10" s="27">
        <v>87</v>
      </c>
      <c r="Q10" s="27">
        <v>7</v>
      </c>
      <c r="R10" s="27">
        <v>1193</v>
      </c>
      <c r="S10" s="27">
        <v>57</v>
      </c>
    </row>
    <row r="11" spans="1:19" s="27" customFormat="1" x14ac:dyDescent="0.25">
      <c r="A11" s="27">
        <v>25</v>
      </c>
      <c r="B11" s="27">
        <v>0.7</v>
      </c>
      <c r="C11" s="27">
        <v>0.24</v>
      </c>
      <c r="D11" s="27">
        <v>8.9974293059125969</v>
      </c>
      <c r="E11" s="27">
        <v>2.4137931034482758</v>
      </c>
      <c r="F11" s="27">
        <v>2.5706940874035991</v>
      </c>
      <c r="G11" s="27">
        <v>0.54</v>
      </c>
      <c r="H11" s="27">
        <v>0.2</v>
      </c>
      <c r="I11" s="27">
        <v>3.1949999999999998</v>
      </c>
      <c r="J11" s="27">
        <v>1.1299999999999999</v>
      </c>
      <c r="K11" s="27">
        <v>1.8369999999999997</v>
      </c>
      <c r="L11" s="27">
        <v>0.77</v>
      </c>
      <c r="M11" s="27">
        <v>0.03</v>
      </c>
      <c r="N11" s="29">
        <v>0.32</v>
      </c>
      <c r="O11" s="29">
        <v>0.1</v>
      </c>
      <c r="P11" s="27">
        <v>67</v>
      </c>
      <c r="Q11" s="27">
        <v>8</v>
      </c>
      <c r="R11" s="27">
        <v>2108</v>
      </c>
      <c r="S11" s="27">
        <v>79</v>
      </c>
    </row>
    <row r="12" spans="1:19" s="27" customFormat="1" x14ac:dyDescent="0.25">
      <c r="A12" s="27">
        <v>33</v>
      </c>
      <c r="B12" s="27">
        <v>0.86</v>
      </c>
      <c r="C12" s="27">
        <v>0.09</v>
      </c>
      <c r="D12" s="27">
        <v>8</v>
      </c>
      <c r="E12" s="27">
        <v>2.7129337539432177</v>
      </c>
      <c r="F12" s="27">
        <v>2.2857142857142856</v>
      </c>
      <c r="G12" s="27">
        <v>0.63</v>
      </c>
      <c r="H12" s="27">
        <v>7.0000000000000007E-2</v>
      </c>
      <c r="I12" s="27">
        <v>3.84</v>
      </c>
      <c r="J12" s="27">
        <v>0.4</v>
      </c>
      <c r="K12" s="27">
        <v>2.34</v>
      </c>
      <c r="L12" s="27">
        <v>0.73</v>
      </c>
      <c r="M12" s="27">
        <v>0.03</v>
      </c>
      <c r="N12" s="29">
        <v>0.7</v>
      </c>
      <c r="O12" s="29">
        <v>0.1</v>
      </c>
      <c r="P12" s="27">
        <v>106</v>
      </c>
      <c r="Q12" s="27">
        <v>8</v>
      </c>
      <c r="R12" s="27">
        <v>2620</v>
      </c>
      <c r="S12" s="27">
        <v>72</v>
      </c>
    </row>
    <row r="13" spans="1:19" s="27" customFormat="1" x14ac:dyDescent="0.25">
      <c r="A13" s="27">
        <v>39</v>
      </c>
      <c r="B13" s="27">
        <v>0.86</v>
      </c>
      <c r="C13" s="27">
        <v>0.12</v>
      </c>
      <c r="D13" s="27">
        <v>10.913705583756345</v>
      </c>
      <c r="E13" s="27">
        <v>2.8382838283828384</v>
      </c>
      <c r="F13" s="27">
        <v>3.1182015953589555</v>
      </c>
      <c r="G13" s="27">
        <v>0.74</v>
      </c>
      <c r="H13" s="27">
        <v>0.14000000000000001</v>
      </c>
      <c r="I13" s="27">
        <v>4.09</v>
      </c>
      <c r="J13" s="27">
        <v>0.6</v>
      </c>
      <c r="K13" s="28">
        <v>2.59</v>
      </c>
      <c r="L13" s="27">
        <v>0.85</v>
      </c>
      <c r="M13" s="27">
        <v>0.06</v>
      </c>
      <c r="N13" s="29">
        <v>1.23</v>
      </c>
      <c r="O13" s="29">
        <v>0.05</v>
      </c>
      <c r="P13" s="27">
        <v>105</v>
      </c>
      <c r="Q13" s="27">
        <v>7</v>
      </c>
      <c r="R13" s="26">
        <v>3437</v>
      </c>
      <c r="S13" s="27">
        <v>85</v>
      </c>
    </row>
    <row r="14" spans="1:19" s="27" customFormat="1" x14ac:dyDescent="0.25">
      <c r="K14" s="28"/>
      <c r="N14" s="29"/>
      <c r="O14" s="29"/>
      <c r="R14" s="26"/>
    </row>
    <row r="15" spans="1:19" s="27" customFormat="1" x14ac:dyDescent="0.25">
      <c r="A15" s="10" t="s">
        <v>25</v>
      </c>
      <c r="B15" s="11">
        <f>AVERAGE(B5:B13)</f>
        <v>0.79766666666666675</v>
      </c>
      <c r="C15" s="11">
        <f>AVERAGE(C5:C13)</f>
        <v>0.10899999999999999</v>
      </c>
      <c r="D15" s="11">
        <f>AVERAGE(D5:D13)</f>
        <v>9.878852763073807</v>
      </c>
      <c r="E15" s="12">
        <f>AVERAGE(E5:E13)</f>
        <v>3.1125042251037907</v>
      </c>
      <c r="F15" s="11">
        <f>AVERAGE(F5:F13)</f>
        <v>2.8225293608782307</v>
      </c>
      <c r="G15" s="11">
        <f>AVERAGE(G5:G13)</f>
        <v>0.61211111111111116</v>
      </c>
      <c r="H15" s="11">
        <f>AVERAGE(H5:H13)</f>
        <v>8.7555555555555567E-2</v>
      </c>
      <c r="I15" s="11">
        <f>AVERAGE(I5:I13)</f>
        <v>3.6328888888888886</v>
      </c>
      <c r="J15" s="11">
        <f>AVERAGE(J5:J13)</f>
        <v>0.45488888888888884</v>
      </c>
      <c r="K15" s="11">
        <f>AVERAGE(K5:K13)</f>
        <v>2.3986666666666667</v>
      </c>
      <c r="L15" s="11">
        <f>AVERAGE(L5:L13)</f>
        <v>0.77111111111111108</v>
      </c>
      <c r="M15" s="11">
        <f>AVERAGE(M5:M13)</f>
        <v>3.1000000000000003E-2</v>
      </c>
      <c r="N15" s="11">
        <f>AVERAGE(N5:N13)</f>
        <v>1.0266666666666666</v>
      </c>
      <c r="O15" s="11">
        <f>AVERAGE(O5:O13)</f>
        <v>0.10222222222222224</v>
      </c>
      <c r="P15" s="13">
        <f>AVERAGE(P5:P13)</f>
        <v>95.666666666666671</v>
      </c>
      <c r="Q15" s="13">
        <f>AVERAGE(Q5:Q13)</f>
        <v>7.8888888888888893</v>
      </c>
      <c r="R15" s="13">
        <f>AVERAGE(R5:R13)</f>
        <v>2643.4444444444443</v>
      </c>
      <c r="S15" s="13">
        <f>AVERAGE(S5:S13)</f>
        <v>91.875</v>
      </c>
    </row>
    <row r="16" spans="1:19" s="14" customFormat="1" x14ac:dyDescent="0.25">
      <c r="A16" s="10" t="s">
        <v>27</v>
      </c>
      <c r="B16" s="11">
        <f>STDEV(B5:B13)</f>
        <v>0.16928378540191039</v>
      </c>
      <c r="C16" s="11">
        <f>STDEV(C5:C13)</f>
        <v>6.0116553460756554E-2</v>
      </c>
      <c r="D16" s="11">
        <f>STDEV(D5:D13)</f>
        <v>1.8798690272118939</v>
      </c>
      <c r="E16" s="12">
        <f>STDEV(E5:E13)</f>
        <v>0.75034471680957637</v>
      </c>
      <c r="F16" s="11">
        <f>STDEV(F5:F13)</f>
        <v>0.53710543634625452</v>
      </c>
      <c r="G16" s="11">
        <f>STDEV(G5:G13)</f>
        <v>0.11087204837609441</v>
      </c>
      <c r="H16" s="11">
        <f>STDEV(H5:H13)</f>
        <v>5.1952168172057805E-2</v>
      </c>
      <c r="I16" s="11">
        <f>STDEV(I5:I13)</f>
        <v>0.72445262861771209</v>
      </c>
      <c r="J16" s="11">
        <f>STDEV(J5:J13)</f>
        <v>0.30735990485278197</v>
      </c>
      <c r="K16" s="11">
        <f>STDEV(K5:K13)</f>
        <v>0.71439624859037365</v>
      </c>
      <c r="L16" s="11">
        <f>STDEV(L5:L13)</f>
        <v>5.4873592110514416E-2</v>
      </c>
      <c r="M16" s="11">
        <f>STDEV(M5:M13)</f>
        <v>1.2806248474865684E-2</v>
      </c>
      <c r="N16" s="11">
        <f>STDEV(N5:N13)</f>
        <v>0.51684136831333471</v>
      </c>
      <c r="O16" s="11">
        <f>STDEV(O5:O13)</f>
        <v>6.7040617870395863E-2</v>
      </c>
      <c r="P16" s="13">
        <f>STDEV(P5:P13)</f>
        <v>16.598192672697831</v>
      </c>
      <c r="Q16" s="13">
        <f>STDEV(Q5:Q13)</f>
        <v>1.269295517643986</v>
      </c>
      <c r="R16" s="13">
        <f>STDEV(R5:R13)</f>
        <v>866.32227131580657</v>
      </c>
      <c r="S16" s="13">
        <f>STDEV(S5:S13)</f>
        <v>41.967461885880795</v>
      </c>
    </row>
    <row r="17" spans="1:19" s="14" customFormat="1" x14ac:dyDescent="0.25">
      <c r="N17" s="2"/>
      <c r="O17" s="2"/>
    </row>
    <row r="18" spans="1:19" s="14" customFormat="1" ht="26.25" x14ac:dyDescent="0.4">
      <c r="A18" s="25" t="s">
        <v>24</v>
      </c>
      <c r="N18" s="2"/>
      <c r="O18" s="2"/>
    </row>
    <row r="19" spans="1:19" s="14" customFormat="1" x14ac:dyDescent="0.25">
      <c r="A19" s="40" t="s">
        <v>3</v>
      </c>
      <c r="B19" s="32" t="s">
        <v>4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8" t="s">
        <v>28</v>
      </c>
      <c r="O19" s="39"/>
      <c r="P19" s="30" t="s">
        <v>13</v>
      </c>
      <c r="Q19" s="16"/>
      <c r="R19" s="31" t="s">
        <v>5</v>
      </c>
      <c r="S19" s="31"/>
    </row>
    <row r="20" spans="1:19" s="14" customFormat="1" ht="15" customHeight="1" x14ac:dyDescent="0.25">
      <c r="A20" s="40"/>
      <c r="B20" s="32" t="s">
        <v>6</v>
      </c>
      <c r="C20" s="32"/>
      <c r="D20" s="33" t="s">
        <v>15</v>
      </c>
      <c r="E20" s="35" t="s">
        <v>16</v>
      </c>
      <c r="F20" s="42" t="s">
        <v>17</v>
      </c>
      <c r="G20" s="32" t="s">
        <v>7</v>
      </c>
      <c r="H20" s="32"/>
      <c r="I20" s="37" t="s">
        <v>11</v>
      </c>
      <c r="J20" s="32"/>
      <c r="K20" s="24" t="s">
        <v>12</v>
      </c>
      <c r="L20" s="32" t="s">
        <v>0</v>
      </c>
      <c r="M20" s="32"/>
      <c r="N20" s="38" t="s">
        <v>14</v>
      </c>
      <c r="O20" s="39"/>
      <c r="P20" s="30" t="s">
        <v>8</v>
      </c>
      <c r="Q20" s="16"/>
      <c r="R20" s="18" t="s">
        <v>21</v>
      </c>
      <c r="S20" s="18"/>
    </row>
    <row r="21" spans="1:19" s="14" customFormat="1" ht="15.75" thickBot="1" x14ac:dyDescent="0.3">
      <c r="A21" s="41"/>
      <c r="B21" s="1" t="s">
        <v>2</v>
      </c>
      <c r="C21" s="1" t="s">
        <v>1</v>
      </c>
      <c r="D21" s="34"/>
      <c r="E21" s="36"/>
      <c r="F21" s="43"/>
      <c r="G21" s="1" t="s">
        <v>2</v>
      </c>
      <c r="H21" s="1" t="s">
        <v>1</v>
      </c>
      <c r="I21" s="1" t="s">
        <v>2</v>
      </c>
      <c r="J21" s="1" t="s">
        <v>1</v>
      </c>
      <c r="K21" s="1" t="s">
        <v>2</v>
      </c>
      <c r="L21" s="1" t="s">
        <v>9</v>
      </c>
      <c r="M21" s="1" t="s">
        <v>1</v>
      </c>
      <c r="N21" s="8" t="s">
        <v>2</v>
      </c>
      <c r="O21" s="8" t="s">
        <v>1</v>
      </c>
      <c r="P21" s="6" t="s">
        <v>2</v>
      </c>
      <c r="Q21" s="20" t="s">
        <v>10</v>
      </c>
      <c r="R21" s="19" t="s">
        <v>2</v>
      </c>
      <c r="S21" s="19" t="s">
        <v>1</v>
      </c>
    </row>
    <row r="22" spans="1:19" s="27" customFormat="1" ht="15.75" thickTop="1" x14ac:dyDescent="0.25">
      <c r="A22" s="27">
        <v>2</v>
      </c>
      <c r="B22" s="27">
        <v>1.706</v>
      </c>
      <c r="C22" s="27">
        <v>9.0999999999999998E-2</v>
      </c>
      <c r="D22" s="27">
        <v>13.528945281522601</v>
      </c>
      <c r="E22" s="27">
        <v>7.1083333333333334</v>
      </c>
      <c r="F22" s="27">
        <v>3.8654129375778861</v>
      </c>
      <c r="G22" s="27">
        <v>1.282</v>
      </c>
      <c r="H22" s="27">
        <v>6.6000000000000003E-2</v>
      </c>
      <c r="I22" s="27">
        <v>7.7220000000000004</v>
      </c>
      <c r="J22" s="27">
        <v>4.1000000000000002E-2</v>
      </c>
      <c r="K22" s="27">
        <v>6.6320000000000006</v>
      </c>
      <c r="L22" s="27">
        <v>0.75</v>
      </c>
      <c r="M22" s="27">
        <v>0.02</v>
      </c>
      <c r="N22" s="29">
        <v>4.6500000000000004</v>
      </c>
      <c r="O22" s="29">
        <v>0.38</v>
      </c>
      <c r="P22" s="27">
        <v>115</v>
      </c>
      <c r="Q22" s="27">
        <v>12</v>
      </c>
      <c r="R22" s="27">
        <v>6408</v>
      </c>
      <c r="S22" s="27">
        <v>235</v>
      </c>
    </row>
    <row r="23" spans="1:19" s="27" customFormat="1" x14ac:dyDescent="0.25">
      <c r="A23" s="27">
        <v>4</v>
      </c>
      <c r="B23" s="27">
        <v>0.65600000000000003</v>
      </c>
      <c r="C23" s="27">
        <v>8.4000000000000005E-2</v>
      </c>
      <c r="D23" s="27">
        <v>10.298273155416013</v>
      </c>
      <c r="E23" s="27">
        <v>3.1238095238095243</v>
      </c>
      <c r="F23" s="27">
        <v>2.9423637586902891</v>
      </c>
      <c r="G23" s="27">
        <v>0.499</v>
      </c>
      <c r="H23" s="27">
        <v>5.8000000000000003E-2</v>
      </c>
      <c r="I23" s="27">
        <v>2.9809999999999999</v>
      </c>
      <c r="J23" s="27">
        <v>0.37</v>
      </c>
      <c r="K23" s="27">
        <v>2.0209999999999999</v>
      </c>
      <c r="L23" s="27">
        <v>0.76</v>
      </c>
      <c r="M23" s="27">
        <v>0.02</v>
      </c>
      <c r="N23" s="29">
        <v>2.29</v>
      </c>
      <c r="O23" s="29">
        <v>0.06</v>
      </c>
      <c r="P23" s="27">
        <v>86</v>
      </c>
      <c r="Q23" s="27">
        <v>13</v>
      </c>
      <c r="R23" s="27">
        <v>2306</v>
      </c>
      <c r="S23" s="27">
        <v>52</v>
      </c>
    </row>
    <row r="24" spans="1:19" s="27" customFormat="1" x14ac:dyDescent="0.25">
      <c r="A24" s="27">
        <v>8</v>
      </c>
      <c r="B24" s="27">
        <v>1.2509999999999999</v>
      </c>
      <c r="C24" s="27">
        <v>0.193</v>
      </c>
      <c r="D24" s="27">
        <v>17.521008403361343</v>
      </c>
      <c r="E24" s="27">
        <v>4.1423841059602644</v>
      </c>
      <c r="F24" s="27">
        <v>5.0060024009603836</v>
      </c>
      <c r="G24" s="27">
        <v>1.0269999999999999</v>
      </c>
      <c r="H24" s="27">
        <v>0.13100000000000001</v>
      </c>
      <c r="I24" s="27">
        <v>5.835</v>
      </c>
      <c r="J24" s="27">
        <v>0.85</v>
      </c>
      <c r="K24" s="27">
        <v>4.4109999999999996</v>
      </c>
      <c r="L24" s="27">
        <v>0.83</v>
      </c>
      <c r="M24" s="27">
        <v>7.8E-2</v>
      </c>
      <c r="N24" s="29">
        <v>4.22</v>
      </c>
      <c r="O24" s="29">
        <v>0.15</v>
      </c>
      <c r="P24" s="27">
        <v>96</v>
      </c>
      <c r="Q24" s="27">
        <v>10</v>
      </c>
      <c r="R24" s="27">
        <v>5445</v>
      </c>
      <c r="S24" s="27">
        <v>277</v>
      </c>
    </row>
    <row r="25" spans="1:19" s="27" customFormat="1" x14ac:dyDescent="0.25">
      <c r="A25" s="27">
        <v>10</v>
      </c>
      <c r="B25" s="27">
        <v>0.95099999999999996</v>
      </c>
      <c r="C25" s="27">
        <v>0.16800000000000001</v>
      </c>
      <c r="D25" s="27">
        <v>13.45120226308345</v>
      </c>
      <c r="E25" s="27">
        <v>4.2455357142857144</v>
      </c>
      <c r="F25" s="27">
        <v>3.8432006465952715</v>
      </c>
      <c r="G25" s="27">
        <v>0.71</v>
      </c>
      <c r="H25" s="27">
        <v>0.14499999999999999</v>
      </c>
      <c r="I25" s="27">
        <v>4.3049999999999997</v>
      </c>
      <c r="J25" s="27">
        <v>0.8</v>
      </c>
      <c r="K25" s="27">
        <v>3.29</v>
      </c>
      <c r="L25" s="27">
        <v>0.75</v>
      </c>
      <c r="M25" s="27">
        <v>0.05</v>
      </c>
      <c r="N25" s="29">
        <v>3.59</v>
      </c>
      <c r="O25" s="29">
        <v>0.16</v>
      </c>
      <c r="P25" s="27">
        <v>125</v>
      </c>
      <c r="Q25" s="27">
        <v>10</v>
      </c>
      <c r="R25" s="27">
        <v>4765</v>
      </c>
      <c r="S25" s="27">
        <v>124</v>
      </c>
    </row>
    <row r="26" spans="1:19" s="27" customFormat="1" x14ac:dyDescent="0.25">
      <c r="A26" s="27">
        <v>12</v>
      </c>
      <c r="B26" s="27">
        <v>1.05</v>
      </c>
      <c r="C26" s="27">
        <v>7.0000000000000007E-2</v>
      </c>
      <c r="D26" s="27">
        <v>12.544802867383511</v>
      </c>
      <c r="E26" s="27">
        <v>4.2</v>
      </c>
      <c r="F26" s="27">
        <v>3.5842293906810032</v>
      </c>
      <c r="G26" s="27">
        <v>0.83</v>
      </c>
      <c r="H26" s="27">
        <v>0.05</v>
      </c>
      <c r="I26" s="27">
        <v>4.8499999999999996</v>
      </c>
      <c r="J26" s="27">
        <v>0.32</v>
      </c>
      <c r="K26" s="27">
        <v>3.7249999999999996</v>
      </c>
      <c r="L26" s="27">
        <v>0.79</v>
      </c>
      <c r="M26" s="27">
        <v>0.03</v>
      </c>
      <c r="N26" s="29">
        <v>3.07</v>
      </c>
      <c r="O26" s="29">
        <v>0.31</v>
      </c>
      <c r="P26" s="27">
        <v>120</v>
      </c>
      <c r="Q26" s="27">
        <v>9</v>
      </c>
      <c r="R26" s="27">
        <v>5138</v>
      </c>
      <c r="S26" s="27">
        <v>136</v>
      </c>
    </row>
    <row r="27" spans="1:19" s="27" customFormat="1" x14ac:dyDescent="0.25">
      <c r="A27" s="27">
        <v>24</v>
      </c>
      <c r="B27" s="27">
        <v>0.91</v>
      </c>
      <c r="C27" s="27">
        <v>0.11</v>
      </c>
      <c r="D27" s="27">
        <v>9.2573753814852502</v>
      </c>
      <c r="E27" s="27">
        <v>3.9565217391304346</v>
      </c>
      <c r="F27" s="27">
        <v>2.6449643947100716</v>
      </c>
      <c r="G27" s="27">
        <v>0.71</v>
      </c>
      <c r="H27" s="27">
        <v>0.09</v>
      </c>
      <c r="I27" s="27">
        <v>4.17</v>
      </c>
      <c r="J27" s="27">
        <v>0.55000000000000004</v>
      </c>
      <c r="K27" s="27">
        <v>3.0599999999999996</v>
      </c>
      <c r="L27" s="27">
        <v>0.77</v>
      </c>
      <c r="M27" s="27">
        <v>0.02</v>
      </c>
      <c r="N27" s="29">
        <v>1.01</v>
      </c>
      <c r="O27" s="29">
        <v>0.46</v>
      </c>
      <c r="P27" s="27">
        <v>95</v>
      </c>
      <c r="Q27" s="27">
        <v>8</v>
      </c>
      <c r="R27" s="27">
        <v>5492</v>
      </c>
      <c r="S27" s="27">
        <v>446</v>
      </c>
    </row>
    <row r="28" spans="1:19" s="27" customFormat="1" x14ac:dyDescent="0.25">
      <c r="A28" s="27">
        <v>27</v>
      </c>
      <c r="B28" s="27">
        <v>0.87</v>
      </c>
      <c r="C28" s="27">
        <v>0.11</v>
      </c>
      <c r="D28" s="27">
        <v>11.447368421052632</v>
      </c>
      <c r="E28" s="27">
        <v>3.7826086956521738</v>
      </c>
      <c r="F28" s="27">
        <v>3.2706766917293235</v>
      </c>
      <c r="G28" s="27">
        <v>0.66</v>
      </c>
      <c r="H28" s="27">
        <v>0.08</v>
      </c>
      <c r="I28" s="27">
        <v>3.96</v>
      </c>
      <c r="J28" s="27">
        <v>0.51</v>
      </c>
      <c r="K28" s="27">
        <v>2.91</v>
      </c>
      <c r="L28" s="27">
        <v>0.77</v>
      </c>
      <c r="M28" s="27">
        <v>0.02</v>
      </c>
      <c r="N28" s="29">
        <v>1.1200000000000001</v>
      </c>
      <c r="O28" s="29">
        <v>7.0000000000000007E-2</v>
      </c>
      <c r="P28" s="27">
        <v>107</v>
      </c>
      <c r="Q28" s="27">
        <v>10</v>
      </c>
      <c r="R28" s="27">
        <v>3867</v>
      </c>
      <c r="S28" s="27">
        <v>138</v>
      </c>
    </row>
    <row r="29" spans="1:19" s="27" customFormat="1" x14ac:dyDescent="0.25">
      <c r="A29" s="27">
        <v>29</v>
      </c>
      <c r="B29" s="27">
        <v>1.1200000000000001</v>
      </c>
      <c r="C29" s="27">
        <v>7.0000000000000007E-2</v>
      </c>
      <c r="D29" s="27">
        <v>12.444444444444445</v>
      </c>
      <c r="E29" s="27">
        <v>5.0909090909090917</v>
      </c>
      <c r="F29" s="27">
        <v>3.5555555555555558</v>
      </c>
      <c r="G29" s="27">
        <v>0.93</v>
      </c>
      <c r="H29" s="27">
        <v>0.05</v>
      </c>
      <c r="I29" s="27">
        <v>5.25</v>
      </c>
      <c r="J29" s="27">
        <v>0.32</v>
      </c>
      <c r="K29" s="27">
        <v>4.1899999999999995</v>
      </c>
      <c r="L29" s="27">
        <v>0.83</v>
      </c>
      <c r="M29" s="27">
        <v>0.02</v>
      </c>
      <c r="N29" s="29">
        <v>1.94</v>
      </c>
      <c r="O29" s="29">
        <v>0.09</v>
      </c>
      <c r="P29" s="27">
        <v>128</v>
      </c>
      <c r="Q29" s="27">
        <v>10</v>
      </c>
      <c r="R29" s="27">
        <v>7018</v>
      </c>
      <c r="S29" s="27">
        <v>223</v>
      </c>
    </row>
    <row r="30" spans="1:19" s="27" customFormat="1" x14ac:dyDescent="0.25">
      <c r="A30" s="27">
        <v>31</v>
      </c>
      <c r="B30" s="27">
        <v>1.21</v>
      </c>
      <c r="C30" s="27">
        <v>0.11</v>
      </c>
      <c r="D30" s="27">
        <v>14.828431372549021</v>
      </c>
      <c r="E30" s="27">
        <v>5.0840336134453779</v>
      </c>
      <c r="F30" s="27">
        <v>4.2366946778711485</v>
      </c>
      <c r="G30" s="27">
        <v>1.1200000000000001</v>
      </c>
      <c r="H30" s="27">
        <v>0.11</v>
      </c>
      <c r="I30" s="27">
        <v>5.89</v>
      </c>
      <c r="J30" s="27">
        <v>0.56999999999999995</v>
      </c>
      <c r="K30" s="27">
        <v>4.7809999999999997</v>
      </c>
      <c r="L30" s="27">
        <v>0.92</v>
      </c>
      <c r="M30" s="27">
        <v>0.3</v>
      </c>
      <c r="N30" s="29">
        <v>1.38</v>
      </c>
      <c r="O30" s="29">
        <v>0.08</v>
      </c>
      <c r="P30" s="27">
        <v>108</v>
      </c>
      <c r="Q30" s="27">
        <v>13</v>
      </c>
      <c r="R30" s="27">
        <v>4111</v>
      </c>
      <c r="S30" s="27">
        <v>81</v>
      </c>
    </row>
    <row r="31" spans="1:19" s="27" customFormat="1" x14ac:dyDescent="0.25">
      <c r="A31" s="27">
        <v>32</v>
      </c>
      <c r="B31" s="27">
        <v>0.7</v>
      </c>
      <c r="C31" s="27">
        <v>7.0000000000000007E-2</v>
      </c>
      <c r="D31" s="27">
        <v>11.864406779661017</v>
      </c>
      <c r="E31" s="27">
        <v>2.9166666666666665</v>
      </c>
      <c r="F31" s="27">
        <v>3.3898305084745766</v>
      </c>
      <c r="G31" s="27">
        <v>0.6</v>
      </c>
      <c r="H31" s="27">
        <v>0.05</v>
      </c>
      <c r="I31" s="27">
        <v>3.31</v>
      </c>
      <c r="J31" s="27">
        <v>0.3</v>
      </c>
      <c r="K31" s="28">
        <v>2.1669999999999998</v>
      </c>
      <c r="L31" s="27">
        <v>0.86</v>
      </c>
      <c r="M31" s="27">
        <v>0.02</v>
      </c>
      <c r="N31" s="29">
        <v>0.81</v>
      </c>
      <c r="O31" s="29">
        <v>0.08</v>
      </c>
      <c r="P31" s="27">
        <v>103</v>
      </c>
      <c r="Q31" s="27">
        <v>8</v>
      </c>
      <c r="R31" s="26">
        <v>3453</v>
      </c>
      <c r="S31" s="27">
        <v>208</v>
      </c>
    </row>
    <row r="32" spans="1:19" s="27" customFormat="1" x14ac:dyDescent="0.25">
      <c r="K32" s="28"/>
      <c r="N32" s="29"/>
      <c r="O32" s="29"/>
      <c r="R32" s="26"/>
    </row>
    <row r="33" spans="1:19" s="27" customFormat="1" x14ac:dyDescent="0.25">
      <c r="A33" s="10" t="s">
        <v>25</v>
      </c>
      <c r="B33" s="11">
        <f>AVERAGE(B22:B31)</f>
        <v>1.0424</v>
      </c>
      <c r="C33" s="11">
        <f t="shared" ref="C33:S33" si="0">AVERAGE(C22:C31)</f>
        <v>0.10760000000000003</v>
      </c>
      <c r="D33" s="11">
        <f t="shared" si="0"/>
        <v>12.71862583699593</v>
      </c>
      <c r="E33" s="12">
        <f t="shared" si="0"/>
        <v>4.3650802483192574</v>
      </c>
      <c r="F33" s="11">
        <f t="shared" si="0"/>
        <v>3.633893096284551</v>
      </c>
      <c r="G33" s="11">
        <f t="shared" si="0"/>
        <v>0.83679999999999999</v>
      </c>
      <c r="H33" s="11">
        <f t="shared" si="0"/>
        <v>8.3000000000000004E-2</v>
      </c>
      <c r="I33" s="11">
        <f t="shared" si="0"/>
        <v>4.8273000000000001</v>
      </c>
      <c r="J33" s="11">
        <f t="shared" si="0"/>
        <v>0.46309999999999996</v>
      </c>
      <c r="K33" s="11">
        <f t="shared" si="0"/>
        <v>3.7186999999999997</v>
      </c>
      <c r="L33" s="11">
        <f t="shared" si="0"/>
        <v>0.80299999999999994</v>
      </c>
      <c r="M33" s="11">
        <f t="shared" si="0"/>
        <v>5.7799999999999997E-2</v>
      </c>
      <c r="N33" s="11">
        <f t="shared" si="0"/>
        <v>2.4080000000000004</v>
      </c>
      <c r="O33" s="11">
        <f t="shared" si="0"/>
        <v>0.18400000000000002</v>
      </c>
      <c r="P33" s="13">
        <f t="shared" si="0"/>
        <v>108.3</v>
      </c>
      <c r="Q33" s="13">
        <f t="shared" si="0"/>
        <v>10.3</v>
      </c>
      <c r="R33" s="13">
        <f t="shared" si="0"/>
        <v>4800.3</v>
      </c>
      <c r="S33" s="13">
        <f t="shared" si="0"/>
        <v>192</v>
      </c>
    </row>
    <row r="34" spans="1:19" s="14" customFormat="1" x14ac:dyDescent="0.25">
      <c r="A34" s="10" t="s">
        <v>27</v>
      </c>
      <c r="B34" s="11">
        <f>STDEV(B22:B31)</f>
        <v>0.30554075923770913</v>
      </c>
      <c r="C34" s="11">
        <f t="shared" ref="C34:S34" si="1">STDEV(C22:C31)</f>
        <v>4.2206371293653899E-2</v>
      </c>
      <c r="D34" s="11">
        <f t="shared" si="1"/>
        <v>2.3332614472048734</v>
      </c>
      <c r="E34" s="12">
        <f t="shared" si="1"/>
        <v>1.192809148111317</v>
      </c>
      <c r="F34" s="11">
        <f t="shared" si="1"/>
        <v>0.66664612777282051</v>
      </c>
      <c r="G34" s="11">
        <f t="shared" si="1"/>
        <v>0.2487550334499119</v>
      </c>
      <c r="H34" s="11">
        <f t="shared" si="1"/>
        <v>3.5144147608259207E-2</v>
      </c>
      <c r="I34" s="11">
        <f t="shared" si="1"/>
        <v>1.4091503389552764</v>
      </c>
      <c r="J34" s="11">
        <f t="shared" si="1"/>
        <v>0.24466868754842069</v>
      </c>
      <c r="K34" s="11">
        <f t="shared" si="1"/>
        <v>1.3694631592140207</v>
      </c>
      <c r="L34" s="11">
        <f t="shared" si="1"/>
        <v>5.5986109388351364E-2</v>
      </c>
      <c r="M34" s="11">
        <f t="shared" si="1"/>
        <v>8.7226142870128101E-2</v>
      </c>
      <c r="N34" s="11">
        <f t="shared" si="1"/>
        <v>1.3984896615039135</v>
      </c>
      <c r="O34" s="11">
        <f t="shared" si="1"/>
        <v>0.14569374271624247</v>
      </c>
      <c r="P34" s="13">
        <f t="shared" si="1"/>
        <v>13.760248705762738</v>
      </c>
      <c r="Q34" s="13">
        <f t="shared" si="1"/>
        <v>1.828782229912691</v>
      </c>
      <c r="R34" s="13">
        <f t="shared" si="1"/>
        <v>1410.0906235652608</v>
      </c>
      <c r="S34" s="13">
        <f t="shared" si="1"/>
        <v>114.2142236715239</v>
      </c>
    </row>
    <row r="35" spans="1:19" s="14" customFormat="1" x14ac:dyDescent="0.25">
      <c r="N35" s="2"/>
      <c r="O35" s="2"/>
    </row>
    <row r="36" spans="1:19" s="14" customFormat="1" ht="26.25" x14ac:dyDescent="0.4">
      <c r="A36" s="25" t="s">
        <v>22</v>
      </c>
      <c r="N36" s="2"/>
      <c r="O36" s="2"/>
    </row>
    <row r="37" spans="1:19" s="14" customFormat="1" x14ac:dyDescent="0.25">
      <c r="A37" s="40" t="s">
        <v>3</v>
      </c>
      <c r="B37" s="32" t="s">
        <v>4</v>
      </c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8" t="s">
        <v>28</v>
      </c>
      <c r="O37" s="39"/>
      <c r="P37" s="30" t="s">
        <v>13</v>
      </c>
      <c r="Q37" s="16"/>
      <c r="R37" s="31" t="s">
        <v>5</v>
      </c>
      <c r="S37" s="31"/>
    </row>
    <row r="38" spans="1:19" s="14" customFormat="1" ht="15" customHeight="1" x14ac:dyDescent="0.25">
      <c r="A38" s="40"/>
      <c r="B38" s="32" t="s">
        <v>6</v>
      </c>
      <c r="C38" s="32"/>
      <c r="D38" s="33" t="s">
        <v>15</v>
      </c>
      <c r="E38" s="35" t="s">
        <v>16</v>
      </c>
      <c r="F38" s="42" t="s">
        <v>17</v>
      </c>
      <c r="G38" s="32" t="s">
        <v>7</v>
      </c>
      <c r="H38" s="32"/>
      <c r="I38" s="37" t="s">
        <v>11</v>
      </c>
      <c r="J38" s="32"/>
      <c r="K38" s="24" t="s">
        <v>12</v>
      </c>
      <c r="L38" s="32" t="s">
        <v>0</v>
      </c>
      <c r="M38" s="32"/>
      <c r="N38" s="38" t="s">
        <v>14</v>
      </c>
      <c r="O38" s="39"/>
      <c r="P38" s="30" t="s">
        <v>8</v>
      </c>
      <c r="Q38" s="16"/>
      <c r="R38" s="18" t="s">
        <v>21</v>
      </c>
      <c r="S38" s="18"/>
    </row>
    <row r="39" spans="1:19" s="14" customFormat="1" ht="15.75" thickBot="1" x14ac:dyDescent="0.3">
      <c r="A39" s="41"/>
      <c r="B39" s="1" t="s">
        <v>2</v>
      </c>
      <c r="C39" s="1" t="s">
        <v>1</v>
      </c>
      <c r="D39" s="34"/>
      <c r="E39" s="36"/>
      <c r="F39" s="43"/>
      <c r="G39" s="1" t="s">
        <v>2</v>
      </c>
      <c r="H39" s="1" t="s">
        <v>1</v>
      </c>
      <c r="I39" s="1" t="s">
        <v>2</v>
      </c>
      <c r="J39" s="1" t="s">
        <v>1</v>
      </c>
      <c r="K39" s="1" t="s">
        <v>2</v>
      </c>
      <c r="L39" s="1" t="s">
        <v>9</v>
      </c>
      <c r="M39" s="1" t="s">
        <v>1</v>
      </c>
      <c r="N39" s="8" t="s">
        <v>2</v>
      </c>
      <c r="O39" s="8" t="s">
        <v>1</v>
      </c>
      <c r="P39" s="6" t="s">
        <v>2</v>
      </c>
      <c r="Q39" s="20" t="s">
        <v>10</v>
      </c>
      <c r="R39" s="19" t="s">
        <v>2</v>
      </c>
      <c r="S39" s="19" t="s">
        <v>1</v>
      </c>
    </row>
    <row r="40" spans="1:19" s="27" customFormat="1" ht="15.75" thickTop="1" x14ac:dyDescent="0.25">
      <c r="A40" s="27">
        <v>15</v>
      </c>
      <c r="B40" s="27">
        <v>0.5</v>
      </c>
      <c r="C40" s="27">
        <v>0.03</v>
      </c>
      <c r="D40" s="27">
        <v>7.3099415204678353</v>
      </c>
      <c r="E40" s="27">
        <v>2.1739130434782608</v>
      </c>
      <c r="F40" s="27">
        <v>2.0885547201336672</v>
      </c>
      <c r="G40" s="27">
        <v>0.43</v>
      </c>
      <c r="H40" s="27">
        <v>0.03</v>
      </c>
      <c r="I40" s="27">
        <v>2.37</v>
      </c>
      <c r="J40" s="27">
        <v>0.18</v>
      </c>
      <c r="K40" s="27">
        <v>1.2300000000000002</v>
      </c>
      <c r="L40" s="27">
        <v>0.84</v>
      </c>
      <c r="M40" s="27">
        <v>0.02</v>
      </c>
      <c r="N40" s="29">
        <v>1.49</v>
      </c>
      <c r="O40" s="29">
        <v>0.11</v>
      </c>
      <c r="P40" s="27">
        <v>65</v>
      </c>
      <c r="Q40" s="27">
        <v>7</v>
      </c>
      <c r="R40" s="27">
        <v>1573</v>
      </c>
      <c r="S40" s="27">
        <v>47</v>
      </c>
    </row>
    <row r="41" spans="1:19" s="27" customFormat="1" x14ac:dyDescent="0.25">
      <c r="A41" s="27">
        <v>16</v>
      </c>
      <c r="B41" s="27">
        <v>0.44</v>
      </c>
      <c r="C41" s="27">
        <v>0.03</v>
      </c>
      <c r="D41" s="27">
        <v>5.9945504087193457</v>
      </c>
      <c r="E41" s="27">
        <v>1.6923076923076923</v>
      </c>
      <c r="F41" s="27">
        <v>1.7127286882055273</v>
      </c>
      <c r="G41" s="27">
        <v>0.35</v>
      </c>
      <c r="H41" s="27">
        <v>0.02</v>
      </c>
      <c r="I41" s="27">
        <v>2.0299999999999998</v>
      </c>
      <c r="J41" s="27">
        <v>0.16</v>
      </c>
      <c r="K41" s="27">
        <v>0.79999999999999982</v>
      </c>
      <c r="L41" s="27">
        <v>0.81</v>
      </c>
      <c r="M41" s="27">
        <v>0.02</v>
      </c>
      <c r="N41" s="29">
        <v>1.58</v>
      </c>
      <c r="O41" s="29">
        <v>0.14000000000000001</v>
      </c>
      <c r="P41" s="27">
        <v>76</v>
      </c>
      <c r="Q41" s="27">
        <v>7</v>
      </c>
      <c r="R41" s="27">
        <v>936</v>
      </c>
      <c r="S41" s="27">
        <v>109</v>
      </c>
    </row>
    <row r="42" spans="1:19" s="27" customFormat="1" x14ac:dyDescent="0.25">
      <c r="A42" s="27">
        <v>18</v>
      </c>
      <c r="B42" s="27">
        <v>0.63</v>
      </c>
      <c r="C42" s="27">
        <v>0.09</v>
      </c>
      <c r="D42" s="27">
        <v>7.7017114914425431</v>
      </c>
      <c r="E42" s="27">
        <v>2.1</v>
      </c>
      <c r="F42" s="27">
        <v>2.2004889975550124</v>
      </c>
      <c r="G42" s="27">
        <v>0.49</v>
      </c>
      <c r="H42" s="27">
        <v>7.0000000000000007E-2</v>
      </c>
      <c r="I42" s="27">
        <v>2.87</v>
      </c>
      <c r="J42" s="27">
        <v>0.44</v>
      </c>
      <c r="K42" s="27">
        <v>1.4400000000000002</v>
      </c>
      <c r="L42" s="27">
        <v>0.77</v>
      </c>
      <c r="M42" s="27">
        <v>0.02</v>
      </c>
      <c r="N42" s="29">
        <v>2.15</v>
      </c>
      <c r="O42" s="29">
        <v>0.24</v>
      </c>
      <c r="P42" s="27">
        <v>72</v>
      </c>
      <c r="Q42" s="27">
        <v>7</v>
      </c>
      <c r="R42" s="27">
        <v>1276</v>
      </c>
      <c r="S42" s="27">
        <v>140</v>
      </c>
    </row>
    <row r="43" spans="1:19" s="27" customFormat="1" x14ac:dyDescent="0.25">
      <c r="A43" s="27">
        <v>19</v>
      </c>
      <c r="B43" s="27">
        <v>0.67</v>
      </c>
      <c r="C43" s="27">
        <v>7.0000000000000007E-2</v>
      </c>
      <c r="D43" s="27">
        <v>7.5535512965050726</v>
      </c>
      <c r="E43" s="27">
        <v>2.2333333333333334</v>
      </c>
      <c r="F43" s="27">
        <v>2.1581575132871635</v>
      </c>
      <c r="G43" s="27">
        <v>0.52</v>
      </c>
      <c r="H43" s="27">
        <v>0.06</v>
      </c>
      <c r="I43" s="27">
        <v>3.06</v>
      </c>
      <c r="J43" s="27">
        <v>0.35</v>
      </c>
      <c r="K43" s="27">
        <v>1.6600000000000001</v>
      </c>
      <c r="L43" s="27">
        <v>0.78</v>
      </c>
      <c r="M43" s="27">
        <v>0.04</v>
      </c>
      <c r="N43" s="29">
        <v>1.7</v>
      </c>
      <c r="O43" s="29">
        <v>0.26</v>
      </c>
      <c r="P43" s="27">
        <v>70</v>
      </c>
      <c r="Q43" s="27">
        <v>7</v>
      </c>
      <c r="R43" s="27">
        <v>1668</v>
      </c>
      <c r="S43" s="27">
        <v>73</v>
      </c>
    </row>
    <row r="44" spans="1:19" s="27" customFormat="1" x14ac:dyDescent="0.25">
      <c r="A44" s="27">
        <v>21</v>
      </c>
      <c r="B44" s="27">
        <v>0.68</v>
      </c>
      <c r="C44" s="27">
        <v>0.06</v>
      </c>
      <c r="D44" s="27">
        <v>7.6404494382022472</v>
      </c>
      <c r="E44" s="27">
        <v>2.3448275862068968</v>
      </c>
      <c r="F44" s="27">
        <v>2.1829855537720708</v>
      </c>
      <c r="G44" s="27">
        <v>0.5</v>
      </c>
      <c r="H44" s="27">
        <v>0.04</v>
      </c>
      <c r="I44" s="27">
        <v>3.05</v>
      </c>
      <c r="J44" s="27">
        <v>0.28999999999999998</v>
      </c>
      <c r="K44" s="27">
        <v>1.6799999999999997</v>
      </c>
      <c r="L44" s="27">
        <v>0.74</v>
      </c>
      <c r="M44" s="27">
        <v>0.03</v>
      </c>
      <c r="N44" s="29">
        <v>1.03</v>
      </c>
      <c r="O44" s="29">
        <v>0.09</v>
      </c>
      <c r="P44" s="27">
        <v>64</v>
      </c>
      <c r="Q44" s="27">
        <v>7</v>
      </c>
      <c r="R44" s="27">
        <v>817</v>
      </c>
      <c r="S44" s="27">
        <v>96</v>
      </c>
    </row>
    <row r="45" spans="1:19" s="27" customFormat="1" x14ac:dyDescent="0.25">
      <c r="A45" s="27">
        <v>26</v>
      </c>
      <c r="B45" s="27">
        <v>0.55000000000000004</v>
      </c>
      <c r="C45" s="27">
        <v>0.08</v>
      </c>
      <c r="D45" s="27">
        <v>6.8322981366459627</v>
      </c>
      <c r="E45" s="27">
        <v>1.8965517241379313</v>
      </c>
      <c r="F45" s="27">
        <v>1.9520851818988465</v>
      </c>
      <c r="G45" s="27">
        <v>0.44</v>
      </c>
      <c r="H45" s="27">
        <v>7.0000000000000007E-2</v>
      </c>
      <c r="I45" s="27">
        <v>2.52</v>
      </c>
      <c r="J45" s="27">
        <v>0.39</v>
      </c>
      <c r="K45" s="27">
        <v>1.1100000000000001</v>
      </c>
      <c r="L45" s="27">
        <v>0.8</v>
      </c>
      <c r="M45" s="27">
        <v>0.03</v>
      </c>
      <c r="N45" s="27">
        <v>0.93</v>
      </c>
      <c r="O45" s="27">
        <v>0.13</v>
      </c>
      <c r="P45" s="27">
        <v>64</v>
      </c>
      <c r="Q45" s="27">
        <v>7</v>
      </c>
      <c r="R45" s="27">
        <v>779</v>
      </c>
      <c r="S45" s="27">
        <v>201</v>
      </c>
    </row>
    <row r="46" spans="1:19" s="27" customFormat="1" x14ac:dyDescent="0.25">
      <c r="A46" s="27">
        <v>28</v>
      </c>
      <c r="B46" s="27">
        <v>0.62</v>
      </c>
      <c r="C46" s="27">
        <v>8.8999999999999996E-2</v>
      </c>
      <c r="D46" s="27">
        <v>7.6543209876543212</v>
      </c>
      <c r="E46" s="27">
        <v>2.2962962962962963</v>
      </c>
      <c r="F46" s="27">
        <v>2.1869488536155202</v>
      </c>
      <c r="G46" s="27">
        <v>0.48</v>
      </c>
      <c r="H46" s="27">
        <v>7.0000000000000007E-2</v>
      </c>
      <c r="I46" s="27">
        <v>2.84</v>
      </c>
      <c r="J46" s="27">
        <v>0.42</v>
      </c>
      <c r="K46" s="27">
        <v>1.5699999999999998</v>
      </c>
      <c r="L46" s="27">
        <v>0.78</v>
      </c>
      <c r="M46" s="27">
        <v>0.03</v>
      </c>
      <c r="N46" s="27">
        <v>1.89</v>
      </c>
      <c r="O46" s="27">
        <v>0.23</v>
      </c>
      <c r="P46" s="27">
        <v>81</v>
      </c>
      <c r="Q46" s="27">
        <v>8</v>
      </c>
      <c r="R46" s="27">
        <v>1259</v>
      </c>
      <c r="S46" s="27">
        <v>84</v>
      </c>
    </row>
    <row r="47" spans="1:19" s="27" customFormat="1" x14ac:dyDescent="0.25">
      <c r="A47" s="27">
        <v>34</v>
      </c>
      <c r="B47" s="27">
        <v>0.6</v>
      </c>
      <c r="C47" s="27">
        <v>0.13</v>
      </c>
      <c r="D47" s="27">
        <v>8.2191780821917817</v>
      </c>
      <c r="E47" s="27">
        <v>2.7272727272727271</v>
      </c>
      <c r="F47" s="27">
        <v>2.3483365949119377</v>
      </c>
      <c r="G47" s="27">
        <v>0.45</v>
      </c>
      <c r="H47" s="27">
        <v>0.1</v>
      </c>
      <c r="I47" s="27">
        <v>2.7</v>
      </c>
      <c r="J47" s="27">
        <v>0.6</v>
      </c>
      <c r="K47" s="27">
        <v>1.6600000000000001</v>
      </c>
      <c r="L47" s="27">
        <v>0.77</v>
      </c>
      <c r="M47" s="27">
        <v>0.04</v>
      </c>
      <c r="N47" s="27">
        <v>0.55000000000000004</v>
      </c>
      <c r="O47" s="27">
        <v>0.04</v>
      </c>
      <c r="P47" s="27">
        <v>80</v>
      </c>
      <c r="Q47" s="27">
        <v>7</v>
      </c>
      <c r="R47" s="27">
        <v>2005</v>
      </c>
      <c r="S47" s="27">
        <v>73</v>
      </c>
    </row>
    <row r="48" spans="1:19" s="27" customFormat="1" x14ac:dyDescent="0.25">
      <c r="A48" s="27">
        <v>42</v>
      </c>
      <c r="B48" s="27">
        <v>0.63</v>
      </c>
      <c r="C48" s="27">
        <v>7.0000000000000007E-2</v>
      </c>
      <c r="D48" s="27">
        <v>7.7777777777777777</v>
      </c>
      <c r="E48" s="27">
        <v>2.441860465116279</v>
      </c>
      <c r="F48" s="27">
        <v>2.2222222222222223</v>
      </c>
      <c r="G48" s="27">
        <v>0.52</v>
      </c>
      <c r="H48" s="27">
        <v>6.5000000000000002E-2</v>
      </c>
      <c r="I48" s="27">
        <v>2.94</v>
      </c>
      <c r="J48" s="27">
        <v>0.35</v>
      </c>
      <c r="K48" s="27">
        <v>1.6879999999999999</v>
      </c>
      <c r="L48" s="27">
        <v>0.83</v>
      </c>
      <c r="M48" s="27">
        <v>0.02</v>
      </c>
      <c r="N48" s="27">
        <v>0.78</v>
      </c>
      <c r="O48" s="27">
        <v>0.03</v>
      </c>
      <c r="P48" s="27">
        <v>74</v>
      </c>
      <c r="Q48" s="27">
        <v>7</v>
      </c>
      <c r="R48" s="27">
        <v>1378</v>
      </c>
      <c r="S48" s="27">
        <v>86</v>
      </c>
    </row>
    <row r="50" spans="1:19" x14ac:dyDescent="0.25">
      <c r="A50" s="10" t="s">
        <v>25</v>
      </c>
      <c r="B50" s="11">
        <f>AVERAGE(B40:B48)</f>
        <v>0.59111111111111103</v>
      </c>
      <c r="C50" s="11">
        <f>AVERAGE(C40:C48)</f>
        <v>7.2111111111111112E-2</v>
      </c>
      <c r="D50" s="11">
        <f>AVERAGE(D40:D48)</f>
        <v>7.4093087932896537</v>
      </c>
      <c r="E50" s="12">
        <f>AVERAGE(E40:E48)</f>
        <v>2.2118180964610463</v>
      </c>
      <c r="F50" s="11">
        <f>AVERAGE(F40:F48)</f>
        <v>2.1169453695113294</v>
      </c>
      <c r="G50" s="11">
        <f>AVERAGE(G40:G48)</f>
        <v>0.46444444444444444</v>
      </c>
      <c r="H50" s="11">
        <f>AVERAGE(H40:H48)</f>
        <v>5.8333333333333348E-2</v>
      </c>
      <c r="I50" s="11">
        <f>AVERAGE(I40:I48)</f>
        <v>2.7088888888888887</v>
      </c>
      <c r="J50" s="11">
        <f>AVERAGE(J40:J48)</f>
        <v>0.35333333333333333</v>
      </c>
      <c r="K50" s="11">
        <f>AVERAGE(K40:K48)</f>
        <v>1.4264444444444446</v>
      </c>
      <c r="L50" s="11">
        <f>AVERAGE(L40:L48)</f>
        <v>0.79111111111111121</v>
      </c>
      <c r="M50" s="11">
        <f>AVERAGE(M40:M48)</f>
        <v>2.7777777777777776E-2</v>
      </c>
      <c r="N50" s="11">
        <f>AVERAGE(N40:N48)</f>
        <v>1.3444444444444446</v>
      </c>
      <c r="O50" s="11">
        <f>AVERAGE(O40:O48)</f>
        <v>0.1411111111111111</v>
      </c>
      <c r="P50" s="13">
        <f>AVERAGE(P40:P48)</f>
        <v>71.777777777777771</v>
      </c>
      <c r="Q50" s="13">
        <f>AVERAGE(Q40:Q48)</f>
        <v>7.1111111111111107</v>
      </c>
      <c r="R50" s="13">
        <f>AVERAGE(R40:R48)</f>
        <v>1299</v>
      </c>
      <c r="S50" s="13">
        <f>AVERAGE(S40:S48)</f>
        <v>101</v>
      </c>
    </row>
    <row r="51" spans="1:19" x14ac:dyDescent="0.25">
      <c r="A51" s="10" t="s">
        <v>27</v>
      </c>
      <c r="B51" s="11">
        <f>STDEV(B40:B48)</f>
        <v>7.975657409336992E-2</v>
      </c>
      <c r="C51" s="11">
        <f>STDEV(C40:C48)</f>
        <v>3.1066237479152672E-2</v>
      </c>
      <c r="D51" s="11">
        <f>STDEV(D40:D48)</f>
        <v>0.64766661059876163</v>
      </c>
      <c r="E51" s="12">
        <f>STDEV(E40:E48)</f>
        <v>0.30148134044837738</v>
      </c>
      <c r="F51" s="11">
        <f>STDEV(F40:F48)</f>
        <v>0.18504760302821766</v>
      </c>
      <c r="G51" s="11">
        <f>STDEV(G40:G48)</f>
        <v>5.410894360249336E-2</v>
      </c>
      <c r="H51" s="11">
        <f>STDEV(H40:H48)</f>
        <v>2.4494897427831761E-2</v>
      </c>
      <c r="I51" s="11">
        <f>STDEV(I40:I48)</f>
        <v>0.34418179950588812</v>
      </c>
      <c r="J51" s="11">
        <f>STDEV(J40:J48)</f>
        <v>0.13490737563232039</v>
      </c>
      <c r="K51" s="11">
        <f>STDEV(K40:K48)</f>
        <v>0.31499012330194948</v>
      </c>
      <c r="L51" s="11">
        <f>STDEV(L40:L48)</f>
        <v>3.1797973380564844E-2</v>
      </c>
      <c r="M51" s="11">
        <f>STDEV(M40:M48)</f>
        <v>8.333333333333335E-3</v>
      </c>
      <c r="N51" s="11">
        <f>STDEV(N40:N48)</f>
        <v>0.54429107817212774</v>
      </c>
      <c r="O51" s="11">
        <f>STDEV(O40:O48)</f>
        <v>8.5212153541094793E-2</v>
      </c>
      <c r="P51" s="13">
        <f>STDEV(P40:P48)</f>
        <v>6.5722480510434513</v>
      </c>
      <c r="Q51" s="13">
        <f>STDEV(Q40:Q48)</f>
        <v>0.33333333333333337</v>
      </c>
      <c r="R51" s="13">
        <f>STDEV(R40:R48)</f>
        <v>411.17757720965284</v>
      </c>
      <c r="S51" s="13">
        <f>STDEV(S40:S48)</f>
        <v>45.563142999578069</v>
      </c>
    </row>
  </sheetData>
  <mergeCells count="36">
    <mergeCell ref="R37:S37"/>
    <mergeCell ref="E38:E39"/>
    <mergeCell ref="G38:H38"/>
    <mergeCell ref="L38:M38"/>
    <mergeCell ref="R19:S19"/>
    <mergeCell ref="E20:E21"/>
    <mergeCell ref="G20:H20"/>
    <mergeCell ref="L20:M20"/>
    <mergeCell ref="R2:S2"/>
    <mergeCell ref="E3:E4"/>
    <mergeCell ref="G3:H3"/>
    <mergeCell ref="L3:M3"/>
    <mergeCell ref="A2:A4"/>
    <mergeCell ref="B2:M2"/>
    <mergeCell ref="N2:O2"/>
    <mergeCell ref="B3:C3"/>
    <mergeCell ref="D3:D4"/>
    <mergeCell ref="F3:F4"/>
    <mergeCell ref="I3:J3"/>
    <mergeCell ref="N3:O3"/>
    <mergeCell ref="A19:A21"/>
    <mergeCell ref="B19:M19"/>
    <mergeCell ref="N19:O19"/>
    <mergeCell ref="B20:C20"/>
    <mergeCell ref="D20:D21"/>
    <mergeCell ref="F20:F21"/>
    <mergeCell ref="I20:J20"/>
    <mergeCell ref="N20:O20"/>
    <mergeCell ref="A37:A39"/>
    <mergeCell ref="B37:M37"/>
    <mergeCell ref="N37:O37"/>
    <mergeCell ref="B38:C38"/>
    <mergeCell ref="D38:D39"/>
    <mergeCell ref="F38:F39"/>
    <mergeCell ref="I38:J38"/>
    <mergeCell ref="N38:O3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52"/>
  <sheetViews>
    <sheetView zoomScale="80" zoomScaleNormal="80" workbookViewId="0">
      <selection activeCell="V25" sqref="V25"/>
    </sheetView>
  </sheetViews>
  <sheetFormatPr defaultRowHeight="15" x14ac:dyDescent="0.25"/>
  <sheetData>
    <row r="2" spans="1:19" s="14" customFormat="1" ht="26.25" x14ac:dyDescent="0.4">
      <c r="A2" s="25" t="s">
        <v>23</v>
      </c>
      <c r="N2" s="2"/>
      <c r="O2" s="2"/>
    </row>
    <row r="3" spans="1:19" s="14" customFormat="1" x14ac:dyDescent="0.25">
      <c r="A3" s="40" t="s">
        <v>3</v>
      </c>
      <c r="B3" s="32" t="s">
        <v>4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8" t="s">
        <v>28</v>
      </c>
      <c r="O3" s="39"/>
      <c r="P3" s="30" t="s">
        <v>13</v>
      </c>
      <c r="Q3" s="16"/>
      <c r="R3" s="31" t="s">
        <v>5</v>
      </c>
      <c r="S3" s="31"/>
    </row>
    <row r="4" spans="1:19" s="14" customFormat="1" ht="15" customHeight="1" x14ac:dyDescent="0.25">
      <c r="A4" s="40"/>
      <c r="B4" s="32" t="s">
        <v>6</v>
      </c>
      <c r="C4" s="32"/>
      <c r="D4" s="33" t="s">
        <v>15</v>
      </c>
      <c r="E4" s="35" t="s">
        <v>16</v>
      </c>
      <c r="F4" s="42" t="s">
        <v>17</v>
      </c>
      <c r="G4" s="32" t="s">
        <v>7</v>
      </c>
      <c r="H4" s="32"/>
      <c r="I4" s="37" t="s">
        <v>11</v>
      </c>
      <c r="J4" s="32"/>
      <c r="K4" s="24" t="s">
        <v>12</v>
      </c>
      <c r="L4" s="32" t="s">
        <v>0</v>
      </c>
      <c r="M4" s="32"/>
      <c r="N4" s="38" t="s">
        <v>14</v>
      </c>
      <c r="O4" s="39"/>
      <c r="P4" s="30" t="s">
        <v>8</v>
      </c>
      <c r="Q4" s="16"/>
      <c r="R4" s="18" t="s">
        <v>21</v>
      </c>
      <c r="S4" s="18"/>
    </row>
    <row r="5" spans="1:19" s="14" customFormat="1" ht="15.75" thickBot="1" x14ac:dyDescent="0.3">
      <c r="A5" s="41"/>
      <c r="B5" s="1" t="s">
        <v>2</v>
      </c>
      <c r="C5" s="1" t="s">
        <v>1</v>
      </c>
      <c r="D5" s="34"/>
      <c r="E5" s="36"/>
      <c r="F5" s="43"/>
      <c r="G5" s="1" t="s">
        <v>2</v>
      </c>
      <c r="H5" s="1" t="s">
        <v>1</v>
      </c>
      <c r="I5" s="1" t="s">
        <v>2</v>
      </c>
      <c r="J5" s="1" t="s">
        <v>1</v>
      </c>
      <c r="K5" s="1" t="s">
        <v>2</v>
      </c>
      <c r="L5" s="1" t="s">
        <v>9</v>
      </c>
      <c r="M5" s="1" t="s">
        <v>1</v>
      </c>
      <c r="N5" s="8" t="s">
        <v>2</v>
      </c>
      <c r="O5" s="8" t="s">
        <v>1</v>
      </c>
      <c r="P5" s="6" t="s">
        <v>2</v>
      </c>
      <c r="Q5" s="20" t="s">
        <v>10</v>
      </c>
      <c r="R5" s="19" t="s">
        <v>2</v>
      </c>
      <c r="S5" s="19" t="s">
        <v>1</v>
      </c>
    </row>
    <row r="6" spans="1:19" s="27" customFormat="1" ht="15.75" thickTop="1" x14ac:dyDescent="0.25">
      <c r="A6" s="27">
        <v>1</v>
      </c>
      <c r="B6" s="27">
        <v>1.38</v>
      </c>
      <c r="C6" s="27">
        <v>0.11</v>
      </c>
      <c r="D6" s="27">
        <v>16.932515337423315</v>
      </c>
      <c r="E6" s="27">
        <v>5.4858191269780567</v>
      </c>
      <c r="F6" s="27">
        <v>4.8378615249780896</v>
      </c>
      <c r="G6" s="27">
        <v>1</v>
      </c>
      <c r="H6" s="27">
        <v>7.0000000000000007E-2</v>
      </c>
      <c r="I6" s="27">
        <v>6.17</v>
      </c>
      <c r="J6" s="27">
        <v>0.51</v>
      </c>
      <c r="K6" s="27">
        <v>5.01</v>
      </c>
      <c r="L6" s="27">
        <v>0.72</v>
      </c>
      <c r="M6" s="27">
        <v>0.03</v>
      </c>
      <c r="N6" s="29">
        <v>2.97</v>
      </c>
      <c r="O6" s="29">
        <v>0.16</v>
      </c>
      <c r="P6" s="27">
        <v>123</v>
      </c>
      <c r="Q6" s="27">
        <v>10</v>
      </c>
      <c r="R6" s="27">
        <v>3151</v>
      </c>
    </row>
    <row r="7" spans="1:19" s="27" customFormat="1" x14ac:dyDescent="0.25">
      <c r="A7" s="27">
        <v>3</v>
      </c>
      <c r="B7" s="27">
        <v>0.86499999999999999</v>
      </c>
      <c r="C7" s="27">
        <v>5.8000000000000003E-2</v>
      </c>
      <c r="D7" s="27">
        <v>11.502659574468085</v>
      </c>
      <c r="E7" s="27">
        <v>3.089285714285714</v>
      </c>
      <c r="F7" s="27">
        <v>3.2864741641337387</v>
      </c>
      <c r="G7" s="27">
        <v>0.72</v>
      </c>
      <c r="H7" s="27">
        <v>4.9000000000000002E-2</v>
      </c>
      <c r="I7" s="27">
        <v>4.0579999999999998</v>
      </c>
      <c r="J7" s="27">
        <v>0.27</v>
      </c>
      <c r="K7" s="27">
        <v>2.7479999999999998</v>
      </c>
      <c r="L7" s="27">
        <v>0.83</v>
      </c>
      <c r="M7" s="27">
        <v>0.03</v>
      </c>
      <c r="N7" s="29">
        <v>1.35</v>
      </c>
      <c r="O7" s="29">
        <v>0.05</v>
      </c>
      <c r="P7" s="27">
        <v>116</v>
      </c>
      <c r="Q7" s="27">
        <v>8</v>
      </c>
      <c r="R7" s="27">
        <v>3383</v>
      </c>
      <c r="S7" s="27">
        <v>237</v>
      </c>
    </row>
    <row r="8" spans="1:19" s="27" customFormat="1" x14ac:dyDescent="0.25">
      <c r="A8" s="27">
        <v>6</v>
      </c>
      <c r="B8" s="27">
        <v>0.92700000000000005</v>
      </c>
      <c r="C8" s="27">
        <v>0.05</v>
      </c>
      <c r="D8" s="27">
        <v>11.128451380552221</v>
      </c>
      <c r="E8" s="27">
        <v>4.291666666666667</v>
      </c>
      <c r="F8" s="27">
        <v>3.1795575373006346</v>
      </c>
      <c r="G8" s="27">
        <v>0.79400000000000004</v>
      </c>
      <c r="H8" s="27">
        <v>4.7E-2</v>
      </c>
      <c r="I8" s="27">
        <v>4.3890000000000002</v>
      </c>
      <c r="J8" s="27">
        <v>1.64</v>
      </c>
      <c r="K8" s="27">
        <v>3.3610000000000002</v>
      </c>
      <c r="L8" s="27">
        <v>0.85599999999999998</v>
      </c>
      <c r="M8" s="27">
        <v>0.03</v>
      </c>
      <c r="N8" s="29">
        <v>2.25</v>
      </c>
      <c r="O8" s="29">
        <v>0.09</v>
      </c>
      <c r="P8" s="27">
        <v>110</v>
      </c>
      <c r="Q8" s="27">
        <v>10</v>
      </c>
      <c r="R8" s="27">
        <v>4612</v>
      </c>
      <c r="S8" s="27">
        <v>209</v>
      </c>
    </row>
    <row r="9" spans="1:19" s="27" customFormat="1" x14ac:dyDescent="0.25">
      <c r="A9" s="27">
        <v>9</v>
      </c>
      <c r="B9" s="27">
        <v>0.98</v>
      </c>
      <c r="C9" s="27">
        <v>0.13200000000000001</v>
      </c>
      <c r="D9" s="27">
        <v>11.878787878787879</v>
      </c>
      <c r="E9" s="27">
        <v>4.4144144144144146</v>
      </c>
      <c r="F9" s="27">
        <v>3.393939393939394</v>
      </c>
      <c r="G9" s="27">
        <v>0.73099999999999998</v>
      </c>
      <c r="H9" s="27">
        <v>9.7000000000000003E-2</v>
      </c>
      <c r="I9" s="27">
        <v>4.4249999999999998</v>
      </c>
      <c r="J9" s="27">
        <v>0.59</v>
      </c>
      <c r="K9" s="27">
        <v>3.383</v>
      </c>
      <c r="L9" s="27">
        <v>0.75</v>
      </c>
      <c r="M9" s="27">
        <v>0.03</v>
      </c>
      <c r="N9" s="29">
        <v>2.19</v>
      </c>
      <c r="O9" s="29">
        <v>0.23</v>
      </c>
      <c r="P9" s="27">
        <v>96</v>
      </c>
      <c r="Q9" s="27">
        <v>11</v>
      </c>
      <c r="R9" s="27">
        <v>3527</v>
      </c>
      <c r="S9" s="27">
        <v>163</v>
      </c>
    </row>
    <row r="10" spans="1:19" s="27" customFormat="1" x14ac:dyDescent="0.25">
      <c r="A10" s="27">
        <v>11</v>
      </c>
      <c r="B10" s="27">
        <v>0.61</v>
      </c>
      <c r="C10" s="27">
        <v>0.05</v>
      </c>
      <c r="D10" s="27">
        <v>9.1867469879518069</v>
      </c>
      <c r="E10" s="27">
        <v>2.5416666666666665</v>
      </c>
      <c r="F10" s="27">
        <v>2.6247848537005161</v>
      </c>
      <c r="G10" s="27">
        <v>0.53</v>
      </c>
      <c r="H10" s="27">
        <v>0.03</v>
      </c>
      <c r="I10" s="27">
        <v>2.92</v>
      </c>
      <c r="J10" s="27">
        <v>0.21</v>
      </c>
      <c r="K10" s="27">
        <v>1.78</v>
      </c>
      <c r="L10" s="27">
        <v>0.86</v>
      </c>
      <c r="M10" s="27">
        <v>0.03</v>
      </c>
      <c r="N10" s="29">
        <v>1.59</v>
      </c>
      <c r="O10" s="29">
        <v>0.23</v>
      </c>
      <c r="P10" s="27">
        <v>80</v>
      </c>
      <c r="Q10" s="27">
        <v>10</v>
      </c>
      <c r="R10" s="27">
        <v>1924</v>
      </c>
      <c r="S10" s="27">
        <v>64</v>
      </c>
    </row>
    <row r="11" spans="1:19" s="27" customFormat="1" x14ac:dyDescent="0.25">
      <c r="A11" s="27">
        <v>13</v>
      </c>
      <c r="B11" s="27">
        <v>0.77</v>
      </c>
      <c r="C11" s="27">
        <v>0.1</v>
      </c>
      <c r="D11" s="27">
        <v>10.158311345646439</v>
      </c>
      <c r="E11" s="27">
        <v>3.5</v>
      </c>
      <c r="F11" s="27">
        <v>2.9023746701846966</v>
      </c>
      <c r="G11" s="27">
        <v>0.6</v>
      </c>
      <c r="H11" s="27">
        <v>7.0000000000000007E-2</v>
      </c>
      <c r="I11" s="27">
        <v>3.55</v>
      </c>
      <c r="J11" s="27">
        <v>0.44</v>
      </c>
      <c r="K11" s="27">
        <v>2.4799999999999995</v>
      </c>
      <c r="L11" s="27">
        <v>0.78</v>
      </c>
      <c r="M11" s="27">
        <v>0.02</v>
      </c>
      <c r="N11" s="29">
        <v>1.1599999999999999</v>
      </c>
      <c r="O11" s="29">
        <v>0.02</v>
      </c>
      <c r="P11" s="27">
        <v>93</v>
      </c>
      <c r="Q11" s="27">
        <v>8</v>
      </c>
      <c r="R11" s="27">
        <v>1726</v>
      </c>
      <c r="S11" s="27">
        <v>105</v>
      </c>
    </row>
    <row r="12" spans="1:19" s="27" customFormat="1" x14ac:dyDescent="0.25">
      <c r="A12" s="27">
        <v>25</v>
      </c>
      <c r="B12" s="27">
        <v>0.77300000000000002</v>
      </c>
      <c r="C12" s="27">
        <v>6.4000000000000001E-2</v>
      </c>
      <c r="D12" s="27">
        <v>9.9357326478149108</v>
      </c>
      <c r="E12" s="27">
        <v>2.6655172413793107</v>
      </c>
      <c r="F12" s="27">
        <v>2.8387807565185459</v>
      </c>
      <c r="G12" s="27">
        <v>0.59399999999999997</v>
      </c>
      <c r="H12" s="27">
        <v>0.05</v>
      </c>
      <c r="I12" s="27">
        <v>3.3940000000000001</v>
      </c>
      <c r="J12" s="27">
        <v>0.05</v>
      </c>
      <c r="K12" s="27">
        <v>2.036</v>
      </c>
      <c r="L12" s="27">
        <v>0.77</v>
      </c>
      <c r="M12" s="27">
        <v>0.02</v>
      </c>
      <c r="N12" s="29">
        <v>0.53</v>
      </c>
      <c r="O12" s="29">
        <v>0.02</v>
      </c>
      <c r="P12" s="27">
        <v>70</v>
      </c>
      <c r="Q12" s="27">
        <v>9</v>
      </c>
      <c r="R12" s="27">
        <v>2113</v>
      </c>
      <c r="S12" s="27">
        <v>48</v>
      </c>
    </row>
    <row r="13" spans="1:19" s="27" customFormat="1" x14ac:dyDescent="0.25">
      <c r="A13" s="27">
        <v>33</v>
      </c>
      <c r="B13" s="27">
        <v>1.07</v>
      </c>
      <c r="C13" s="27">
        <v>0.25</v>
      </c>
      <c r="D13" s="27">
        <v>9.9534883720930232</v>
      </c>
      <c r="E13" s="27">
        <v>3.3753943217665618</v>
      </c>
      <c r="F13" s="27">
        <v>2.8438538205980066</v>
      </c>
      <c r="G13" s="27">
        <v>0.82</v>
      </c>
      <c r="H13" s="27">
        <v>0.17</v>
      </c>
      <c r="I13" s="27">
        <v>4.8600000000000003</v>
      </c>
      <c r="J13" s="27">
        <v>1.0900000000000001</v>
      </c>
      <c r="K13" s="27">
        <v>3.3600000000000003</v>
      </c>
      <c r="L13" s="27">
        <v>0.77</v>
      </c>
      <c r="M13" s="27">
        <v>0.04</v>
      </c>
      <c r="N13" s="29">
        <v>1.1100000000000001</v>
      </c>
      <c r="O13" s="29">
        <v>0.08</v>
      </c>
      <c r="P13" s="27">
        <v>108</v>
      </c>
      <c r="Q13" s="27">
        <v>10</v>
      </c>
      <c r="R13" s="27">
        <v>2923</v>
      </c>
      <c r="S13" s="27">
        <v>73</v>
      </c>
    </row>
    <row r="14" spans="1:19" s="27" customFormat="1" x14ac:dyDescent="0.25">
      <c r="A14" s="27">
        <v>39</v>
      </c>
      <c r="B14" s="27">
        <v>0.92</v>
      </c>
      <c r="C14" s="27">
        <v>0.11</v>
      </c>
      <c r="D14" s="27">
        <v>11.6751269035533</v>
      </c>
      <c r="E14" s="27">
        <v>3.0363036303630366</v>
      </c>
      <c r="F14" s="27">
        <v>3.3357505438723716</v>
      </c>
      <c r="G14" s="27">
        <v>0.8</v>
      </c>
      <c r="H14" s="27">
        <v>0.11</v>
      </c>
      <c r="I14" s="27">
        <v>4.38</v>
      </c>
      <c r="J14" s="27">
        <v>0.55000000000000004</v>
      </c>
      <c r="K14" s="28">
        <v>2.88</v>
      </c>
      <c r="L14" s="27">
        <v>0.86</v>
      </c>
      <c r="M14" s="27">
        <v>0.06</v>
      </c>
      <c r="N14" s="29">
        <v>1.32</v>
      </c>
      <c r="O14" s="29">
        <v>0.03</v>
      </c>
      <c r="P14" s="27">
        <v>112</v>
      </c>
      <c r="Q14" s="27">
        <v>8</v>
      </c>
      <c r="R14" s="26">
        <v>3096</v>
      </c>
      <c r="S14" s="27">
        <v>103</v>
      </c>
    </row>
    <row r="15" spans="1:19" s="27" customFormat="1" x14ac:dyDescent="0.25">
      <c r="K15" s="28"/>
      <c r="N15" s="29"/>
      <c r="O15" s="29"/>
      <c r="R15" s="26"/>
    </row>
    <row r="16" spans="1:19" s="27" customFormat="1" x14ac:dyDescent="0.25">
      <c r="A16" s="10" t="s">
        <v>25</v>
      </c>
      <c r="B16" s="11">
        <f>AVERAGE(B6:B14)</f>
        <v>0.92166666666666663</v>
      </c>
      <c r="C16" s="11">
        <f>AVERAGE(C6:C14)</f>
        <v>0.10266666666666667</v>
      </c>
      <c r="D16" s="11">
        <f>AVERAGE(D6:D14)</f>
        <v>11.372424492032332</v>
      </c>
      <c r="E16" s="12">
        <f>AVERAGE(E6:E14)</f>
        <v>3.6000075313911588</v>
      </c>
      <c r="F16" s="11">
        <f>AVERAGE(F6:F14)</f>
        <v>3.2492641405806655</v>
      </c>
      <c r="G16" s="11">
        <f>AVERAGE(G6:G14)</f>
        <v>0.73211111111111116</v>
      </c>
      <c r="H16" s="11">
        <f>AVERAGE(H6:H14)</f>
        <v>7.7000000000000013E-2</v>
      </c>
      <c r="I16" s="11">
        <f>AVERAGE(I6:I14)</f>
        <v>4.2384444444444451</v>
      </c>
      <c r="J16" s="11">
        <f>AVERAGE(J6:J14)</f>
        <v>0.59444444444444444</v>
      </c>
      <c r="K16" s="11">
        <f>AVERAGE(K6:K14)</f>
        <v>3.0042222222222223</v>
      </c>
      <c r="L16" s="11">
        <f>AVERAGE(L6:L14)</f>
        <v>0.79955555555555557</v>
      </c>
      <c r="M16" s="11">
        <f>AVERAGE(M6:M14)</f>
        <v>3.2222222222222222E-2</v>
      </c>
      <c r="N16" s="11">
        <f>AVERAGE(N6:N14)</f>
        <v>1.6077777777777778</v>
      </c>
      <c r="O16" s="11">
        <f>AVERAGE(O6:O14)</f>
        <v>0.10111111111111111</v>
      </c>
      <c r="P16" s="13">
        <f>AVERAGE(P6:P14)</f>
        <v>100.88888888888889</v>
      </c>
      <c r="Q16" s="13">
        <f>AVERAGE(Q6:Q14)</f>
        <v>9.3333333333333339</v>
      </c>
      <c r="R16" s="13">
        <f>AVERAGE(R6:R14)</f>
        <v>2939.4444444444443</v>
      </c>
      <c r="S16" s="13">
        <f>AVERAGE(S6:S14)</f>
        <v>125.25</v>
      </c>
    </row>
    <row r="17" spans="1:19" s="14" customFormat="1" x14ac:dyDescent="0.25">
      <c r="A17" s="10" t="s">
        <v>27</v>
      </c>
      <c r="B17" s="11">
        <f>STDEV(B6:B14)</f>
        <v>0.21821949958699832</v>
      </c>
      <c r="C17" s="11">
        <f>STDEV(C6:C14)</f>
        <v>6.2968245965724659E-2</v>
      </c>
      <c r="D17" s="11">
        <f>STDEV(D6:D14)</f>
        <v>2.2822096459897647</v>
      </c>
      <c r="E17" s="12">
        <f>STDEV(E6:E14)</f>
        <v>0.95723202878289537</v>
      </c>
      <c r="F17" s="11">
        <f>STDEV(F6:F14)</f>
        <v>0.652059898854224</v>
      </c>
      <c r="G17" s="11">
        <f>STDEV(G6:G14)</f>
        <v>0.14381102569382848</v>
      </c>
      <c r="H17" s="11">
        <f>STDEV(H6:H14)</f>
        <v>4.3095823463532988E-2</v>
      </c>
      <c r="I17" s="11">
        <f>STDEV(I6:I14)</f>
        <v>0.94555831537656665</v>
      </c>
      <c r="J17" s="11">
        <f>STDEV(J6:J14)</f>
        <v>0.49005385191607037</v>
      </c>
      <c r="K17" s="11">
        <f>STDEV(K6:K14)</f>
        <v>0.94950971266461737</v>
      </c>
      <c r="L17" s="11">
        <f>STDEV(L6:L14)</f>
        <v>5.2837276403858824E-2</v>
      </c>
      <c r="M17" s="11">
        <f>STDEV(M6:M14)</f>
        <v>1.201850425154663E-2</v>
      </c>
      <c r="N17" s="11">
        <f>STDEV(N6:N14)</f>
        <v>0.73879594235786483</v>
      </c>
      <c r="O17" s="11">
        <f>STDEV(O6:O14)</f>
        <v>8.5212153541094807E-2</v>
      </c>
      <c r="P17" s="13">
        <f>STDEV(P6:P14)</f>
        <v>17.503174315280965</v>
      </c>
      <c r="Q17" s="13">
        <f>STDEV(Q6:Q14)</f>
        <v>1.1180339887498949</v>
      </c>
      <c r="R17" s="13">
        <f>STDEV(R6:R14)</f>
        <v>907.98721234265076</v>
      </c>
      <c r="S17" s="13">
        <f>STDEV(S6:S14)</f>
        <v>69.981119902850537</v>
      </c>
    </row>
    <row r="18" spans="1:19" s="14" customFormat="1" x14ac:dyDescent="0.25">
      <c r="N18" s="2"/>
      <c r="O18" s="2"/>
    </row>
    <row r="19" spans="1:19" s="14" customFormat="1" ht="26.25" x14ac:dyDescent="0.4">
      <c r="A19" s="25" t="s">
        <v>24</v>
      </c>
      <c r="N19" s="2"/>
      <c r="O19" s="2"/>
    </row>
    <row r="20" spans="1:19" s="14" customFormat="1" x14ac:dyDescent="0.25">
      <c r="A20" s="40" t="s">
        <v>3</v>
      </c>
      <c r="B20" s="32" t="s">
        <v>4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8" t="s">
        <v>28</v>
      </c>
      <c r="O20" s="39"/>
      <c r="P20" s="30" t="s">
        <v>13</v>
      </c>
      <c r="Q20" s="16"/>
      <c r="R20" s="31" t="s">
        <v>5</v>
      </c>
      <c r="S20" s="31"/>
    </row>
    <row r="21" spans="1:19" s="14" customFormat="1" ht="15" customHeight="1" x14ac:dyDescent="0.25">
      <c r="A21" s="40"/>
      <c r="B21" s="32" t="s">
        <v>6</v>
      </c>
      <c r="C21" s="32"/>
      <c r="D21" s="33" t="s">
        <v>15</v>
      </c>
      <c r="E21" s="35" t="s">
        <v>16</v>
      </c>
      <c r="F21" s="42" t="s">
        <v>17</v>
      </c>
      <c r="G21" s="32" t="s">
        <v>7</v>
      </c>
      <c r="H21" s="32"/>
      <c r="I21" s="37" t="s">
        <v>11</v>
      </c>
      <c r="J21" s="32"/>
      <c r="K21" s="24" t="s">
        <v>12</v>
      </c>
      <c r="L21" s="32" t="s">
        <v>0</v>
      </c>
      <c r="M21" s="32"/>
      <c r="N21" s="38" t="s">
        <v>14</v>
      </c>
      <c r="O21" s="39"/>
      <c r="P21" s="30" t="s">
        <v>8</v>
      </c>
      <c r="Q21" s="16"/>
      <c r="R21" s="18" t="s">
        <v>21</v>
      </c>
      <c r="S21" s="18"/>
    </row>
    <row r="22" spans="1:19" s="14" customFormat="1" ht="15.75" thickBot="1" x14ac:dyDescent="0.3">
      <c r="A22" s="41"/>
      <c r="B22" s="1" t="s">
        <v>2</v>
      </c>
      <c r="C22" s="1" t="s">
        <v>1</v>
      </c>
      <c r="D22" s="34"/>
      <c r="E22" s="36"/>
      <c r="F22" s="43"/>
      <c r="G22" s="1" t="s">
        <v>2</v>
      </c>
      <c r="H22" s="1" t="s">
        <v>1</v>
      </c>
      <c r="I22" s="1" t="s">
        <v>2</v>
      </c>
      <c r="J22" s="1" t="s">
        <v>1</v>
      </c>
      <c r="K22" s="1" t="s">
        <v>2</v>
      </c>
      <c r="L22" s="1" t="s">
        <v>9</v>
      </c>
      <c r="M22" s="1" t="s">
        <v>1</v>
      </c>
      <c r="N22" s="8" t="s">
        <v>2</v>
      </c>
      <c r="O22" s="8" t="s">
        <v>1</v>
      </c>
      <c r="P22" s="6" t="s">
        <v>2</v>
      </c>
      <c r="Q22" s="20" t="s">
        <v>10</v>
      </c>
      <c r="R22" s="19" t="s">
        <v>2</v>
      </c>
      <c r="S22" s="19" t="s">
        <v>1</v>
      </c>
    </row>
    <row r="23" spans="1:19" s="27" customFormat="1" ht="15.75" thickTop="1" x14ac:dyDescent="0.25">
      <c r="A23" s="27">
        <v>2</v>
      </c>
      <c r="B23" s="27">
        <v>1.968</v>
      </c>
      <c r="C23" s="27">
        <v>0.105</v>
      </c>
      <c r="D23" s="27">
        <v>15.606661379857258</v>
      </c>
      <c r="E23" s="27">
        <v>8.2000000000000011</v>
      </c>
      <c r="F23" s="27">
        <v>4.4590461085306448</v>
      </c>
      <c r="G23" s="27">
        <v>1.968</v>
      </c>
      <c r="H23" s="27">
        <v>0.105</v>
      </c>
      <c r="I23" s="27">
        <v>9.0709999999999997</v>
      </c>
      <c r="J23" s="27">
        <v>0.48</v>
      </c>
      <c r="K23" s="27">
        <v>7.9809999999999999</v>
      </c>
      <c r="L23" s="27">
        <v>0.79</v>
      </c>
      <c r="M23" s="27">
        <v>0.02</v>
      </c>
      <c r="N23" s="29">
        <v>7.22</v>
      </c>
      <c r="O23" s="29">
        <v>0.28000000000000003</v>
      </c>
      <c r="P23" s="27">
        <v>130</v>
      </c>
      <c r="Q23" s="27">
        <v>14</v>
      </c>
      <c r="R23" s="27">
        <v>6912</v>
      </c>
      <c r="S23" s="27">
        <v>101</v>
      </c>
    </row>
    <row r="24" spans="1:19" s="27" customFormat="1" x14ac:dyDescent="0.25">
      <c r="A24" s="27">
        <v>4</v>
      </c>
      <c r="B24" s="27">
        <v>0.70899999999999996</v>
      </c>
      <c r="C24" s="27">
        <v>7.3999999999999996E-2</v>
      </c>
      <c r="D24" s="27">
        <v>11.130298273155416</v>
      </c>
      <c r="E24" s="27">
        <v>3.3761904761904762</v>
      </c>
      <c r="F24" s="27">
        <v>3.1800852209015473</v>
      </c>
      <c r="G24" s="27">
        <v>0.56299999999999994</v>
      </c>
      <c r="H24" s="27">
        <v>5.8999999999999997E-2</v>
      </c>
      <c r="I24" s="27">
        <v>3.2690000000000001</v>
      </c>
      <c r="J24" s="27">
        <v>0.34</v>
      </c>
      <c r="K24" s="27">
        <v>2.3090000000000002</v>
      </c>
      <c r="L24" s="27">
        <v>0.79</v>
      </c>
      <c r="M24" s="27">
        <v>0.02</v>
      </c>
      <c r="N24" s="29">
        <v>2.92</v>
      </c>
      <c r="O24" s="29">
        <v>0.16</v>
      </c>
      <c r="P24" s="27">
        <v>96</v>
      </c>
      <c r="Q24" s="27">
        <v>12</v>
      </c>
      <c r="R24" s="27">
        <v>2087</v>
      </c>
      <c r="S24" s="27">
        <v>44</v>
      </c>
    </row>
    <row r="25" spans="1:19" s="27" customFormat="1" x14ac:dyDescent="0.25">
      <c r="A25" s="27">
        <v>8</v>
      </c>
      <c r="B25" s="27">
        <v>1.4279999999999999</v>
      </c>
      <c r="C25" s="27">
        <v>0.16700000000000001</v>
      </c>
      <c r="D25" s="27">
        <v>20</v>
      </c>
      <c r="E25" s="27">
        <v>4.7284768211920527</v>
      </c>
      <c r="F25" s="27">
        <v>5.7142857142857144</v>
      </c>
      <c r="G25" s="27">
        <v>1.1970000000000001</v>
      </c>
      <c r="H25" s="27">
        <v>0.13</v>
      </c>
      <c r="I25" s="27">
        <v>6.7089999999999996</v>
      </c>
      <c r="J25" s="27">
        <v>0.77</v>
      </c>
      <c r="K25" s="27">
        <v>5.2850000000000001</v>
      </c>
      <c r="L25" s="27">
        <v>0.84</v>
      </c>
      <c r="M25" s="27">
        <v>0.04</v>
      </c>
      <c r="N25" s="29">
        <v>5.19</v>
      </c>
      <c r="O25" s="29">
        <v>0.1</v>
      </c>
      <c r="P25" s="27">
        <v>111</v>
      </c>
      <c r="Q25" s="27">
        <v>12</v>
      </c>
      <c r="R25" s="27">
        <v>7179</v>
      </c>
      <c r="S25" s="27">
        <v>69</v>
      </c>
    </row>
    <row r="26" spans="1:19" s="27" customFormat="1" x14ac:dyDescent="0.25">
      <c r="A26" s="27">
        <v>10</v>
      </c>
      <c r="B26" s="27">
        <v>1.19</v>
      </c>
      <c r="C26" s="27">
        <v>0.16800000000000001</v>
      </c>
      <c r="D26" s="27">
        <v>16.831683168316832</v>
      </c>
      <c r="E26" s="27">
        <v>5.3125</v>
      </c>
      <c r="F26" s="27">
        <v>4.809052333804809</v>
      </c>
      <c r="G26" s="27">
        <v>0.999</v>
      </c>
      <c r="H26" s="27">
        <v>0.14000000000000001</v>
      </c>
      <c r="I26" s="27">
        <v>5.585</v>
      </c>
      <c r="J26" s="27">
        <v>0.79</v>
      </c>
      <c r="K26" s="27">
        <v>4.57</v>
      </c>
      <c r="L26" s="27">
        <v>0.84</v>
      </c>
      <c r="M26" s="27">
        <v>0.05</v>
      </c>
      <c r="N26" s="29">
        <v>4.7</v>
      </c>
      <c r="O26" s="29">
        <v>1</v>
      </c>
      <c r="P26" s="27">
        <v>137</v>
      </c>
      <c r="Q26" s="27">
        <v>12</v>
      </c>
      <c r="R26" s="27">
        <v>5230</v>
      </c>
      <c r="S26" s="27">
        <v>113</v>
      </c>
    </row>
    <row r="27" spans="1:19" s="27" customFormat="1" x14ac:dyDescent="0.25">
      <c r="A27" s="27">
        <v>12</v>
      </c>
      <c r="B27" s="27">
        <v>1.18</v>
      </c>
      <c r="C27" s="27">
        <v>7.0000000000000007E-2</v>
      </c>
      <c r="D27" s="27">
        <v>14.097968936678614</v>
      </c>
      <c r="E27" s="27">
        <v>4.72</v>
      </c>
      <c r="F27" s="27">
        <v>4.0279911247653182</v>
      </c>
      <c r="G27" s="27">
        <v>0.91</v>
      </c>
      <c r="H27" s="27">
        <v>0.05</v>
      </c>
      <c r="I27" s="27">
        <v>5.38</v>
      </c>
      <c r="J27" s="27">
        <v>0.31</v>
      </c>
      <c r="K27" s="27">
        <v>4.2549999999999999</v>
      </c>
      <c r="L27" s="27">
        <v>0.78</v>
      </c>
      <c r="M27" s="27">
        <v>0.03</v>
      </c>
      <c r="N27" s="29">
        <v>3.98</v>
      </c>
      <c r="O27" s="29">
        <v>0.23</v>
      </c>
      <c r="P27" s="27">
        <v>129</v>
      </c>
      <c r="Q27" s="27">
        <v>11</v>
      </c>
      <c r="R27" s="27">
        <v>5490</v>
      </c>
      <c r="S27" s="27">
        <v>171</v>
      </c>
    </row>
    <row r="28" spans="1:19" s="27" customFormat="1" x14ac:dyDescent="0.25">
      <c r="A28" s="27">
        <v>24</v>
      </c>
      <c r="B28" s="27">
        <v>1.1000000000000001</v>
      </c>
      <c r="C28" s="27">
        <v>7.0000000000000007E-2</v>
      </c>
      <c r="D28" s="27">
        <v>11.190233977619533</v>
      </c>
      <c r="E28" s="27">
        <v>4.7826086956521738</v>
      </c>
      <c r="F28" s="27">
        <v>3.1972097078912953</v>
      </c>
      <c r="G28" s="27">
        <v>0.88</v>
      </c>
      <c r="H28" s="27">
        <v>0.05</v>
      </c>
      <c r="I28" s="27">
        <v>5.1100000000000003</v>
      </c>
      <c r="J28" s="27">
        <v>0.33</v>
      </c>
      <c r="K28" s="27">
        <v>4</v>
      </c>
      <c r="L28" s="27">
        <v>0.8</v>
      </c>
      <c r="M28" s="27">
        <v>0.02</v>
      </c>
      <c r="N28" s="29">
        <v>1.56</v>
      </c>
      <c r="O28" s="29">
        <v>0.09</v>
      </c>
      <c r="P28" s="27">
        <v>103</v>
      </c>
      <c r="Q28" s="27">
        <v>12</v>
      </c>
      <c r="R28" s="27">
        <v>5569</v>
      </c>
      <c r="S28" s="27">
        <v>115</v>
      </c>
    </row>
    <row r="29" spans="1:19" s="27" customFormat="1" x14ac:dyDescent="0.25">
      <c r="A29" s="27">
        <v>27</v>
      </c>
      <c r="B29" s="27">
        <v>1.0900000000000001</v>
      </c>
      <c r="C29" s="27">
        <v>0.1</v>
      </c>
      <c r="D29" s="27">
        <v>14.342105263157896</v>
      </c>
      <c r="E29" s="27">
        <v>4.7391304347826084</v>
      </c>
      <c r="F29" s="27">
        <v>4.0977443609022561</v>
      </c>
      <c r="G29" s="27">
        <v>0.9</v>
      </c>
      <c r="H29" s="27">
        <v>0.08</v>
      </c>
      <c r="I29" s="27">
        <v>5.0999999999999996</v>
      </c>
      <c r="J29" s="27">
        <v>0.47</v>
      </c>
      <c r="K29" s="27">
        <v>4.05</v>
      </c>
      <c r="L29" s="27">
        <v>0.82</v>
      </c>
      <c r="M29" s="27">
        <v>0.02</v>
      </c>
      <c r="N29" s="29">
        <v>1.22</v>
      </c>
      <c r="O29" s="29">
        <v>0.02</v>
      </c>
      <c r="P29" s="27">
        <v>116</v>
      </c>
      <c r="Q29" s="27">
        <v>13</v>
      </c>
      <c r="R29" s="27">
        <v>4553</v>
      </c>
      <c r="S29" s="27">
        <v>121</v>
      </c>
    </row>
    <row r="30" spans="1:19" s="27" customFormat="1" x14ac:dyDescent="0.25">
      <c r="A30" s="27">
        <v>29</v>
      </c>
      <c r="B30" s="27">
        <v>1.31</v>
      </c>
      <c r="C30" s="27">
        <v>0.09</v>
      </c>
      <c r="D30" s="27">
        <v>14.555555555555555</v>
      </c>
      <c r="E30" s="27">
        <v>5.954545454545455</v>
      </c>
      <c r="F30" s="27">
        <v>4.1587301587301591</v>
      </c>
      <c r="G30" s="27">
        <v>1.08</v>
      </c>
      <c r="H30" s="27">
        <v>0.08</v>
      </c>
      <c r="I30" s="27">
        <v>6.12</v>
      </c>
      <c r="J30" s="27">
        <v>0.45</v>
      </c>
      <c r="K30" s="27">
        <v>5.0600000000000005</v>
      </c>
      <c r="L30" s="27">
        <v>0.83</v>
      </c>
      <c r="M30" s="27">
        <v>0.01</v>
      </c>
      <c r="N30" s="29">
        <v>3.13</v>
      </c>
      <c r="O30" s="29">
        <v>0.15</v>
      </c>
      <c r="P30" s="27">
        <v>139</v>
      </c>
      <c r="Q30" s="27">
        <v>14</v>
      </c>
      <c r="R30" s="27">
        <v>7178</v>
      </c>
      <c r="S30" s="27">
        <v>235</v>
      </c>
    </row>
    <row r="31" spans="1:19" s="27" customFormat="1" x14ac:dyDescent="0.25">
      <c r="A31" s="27">
        <v>31</v>
      </c>
      <c r="B31" s="27">
        <v>1.2989999999999999</v>
      </c>
      <c r="C31" s="27">
        <v>0.09</v>
      </c>
      <c r="D31" s="27">
        <v>15.919117647058824</v>
      </c>
      <c r="E31" s="27">
        <v>5.4579831932773111</v>
      </c>
      <c r="F31" s="27">
        <v>4.5483193277310923</v>
      </c>
      <c r="G31" s="27">
        <v>1.45</v>
      </c>
      <c r="H31" s="27">
        <v>0.1</v>
      </c>
      <c r="I31" s="27">
        <v>6.51</v>
      </c>
      <c r="J31" s="27">
        <v>0.45</v>
      </c>
      <c r="K31" s="27">
        <v>5.4009999999999998</v>
      </c>
      <c r="L31" s="27">
        <v>1.1299999999999999</v>
      </c>
      <c r="M31" s="27">
        <v>0.04</v>
      </c>
      <c r="N31" s="29">
        <v>2.95</v>
      </c>
      <c r="O31" s="29">
        <v>0.09</v>
      </c>
      <c r="P31" s="27">
        <v>131</v>
      </c>
      <c r="Q31" s="27">
        <v>15</v>
      </c>
      <c r="R31" s="27">
        <v>4510</v>
      </c>
      <c r="S31" s="27">
        <v>72</v>
      </c>
    </row>
    <row r="32" spans="1:19" s="27" customFormat="1" x14ac:dyDescent="0.25">
      <c r="A32" s="27">
        <v>32</v>
      </c>
      <c r="B32" s="27">
        <v>0.85</v>
      </c>
      <c r="C32" s="27">
        <v>0.05</v>
      </c>
      <c r="D32" s="27">
        <v>14.40677966101695</v>
      </c>
      <c r="E32" s="27">
        <v>3.5416666666666665</v>
      </c>
      <c r="F32" s="27">
        <v>4.1162227602905572</v>
      </c>
      <c r="G32" s="27">
        <v>0.78</v>
      </c>
      <c r="H32" s="27">
        <v>0.04</v>
      </c>
      <c r="I32" s="27">
        <v>4.1399999999999997</v>
      </c>
      <c r="J32" s="27">
        <v>0.25</v>
      </c>
      <c r="K32" s="28">
        <v>2.9969999999999999</v>
      </c>
      <c r="L32" s="27">
        <v>0.91</v>
      </c>
      <c r="M32" s="27">
        <v>0.02</v>
      </c>
      <c r="N32" s="29">
        <v>0.95</v>
      </c>
      <c r="O32" s="29">
        <v>0.02</v>
      </c>
      <c r="P32" s="27">
        <v>115</v>
      </c>
      <c r="Q32" s="27">
        <v>8</v>
      </c>
      <c r="R32" s="26">
        <v>3934</v>
      </c>
      <c r="S32" s="27">
        <v>75</v>
      </c>
    </row>
    <row r="33" spans="1:19" s="27" customFormat="1" x14ac:dyDescent="0.25">
      <c r="K33" s="28"/>
      <c r="N33" s="29"/>
      <c r="O33" s="29"/>
      <c r="R33" s="26"/>
    </row>
    <row r="34" spans="1:19" s="27" customFormat="1" x14ac:dyDescent="0.25">
      <c r="A34" s="10" t="s">
        <v>25</v>
      </c>
      <c r="B34" s="11">
        <f>AVERAGE(B23:B32)</f>
        <v>1.2123999999999999</v>
      </c>
      <c r="C34" s="11">
        <f t="shared" ref="C34:S34" si="0">AVERAGE(C23:C32)</f>
        <v>9.8400000000000015E-2</v>
      </c>
      <c r="D34" s="11">
        <f t="shared" si="0"/>
        <v>14.808040386241686</v>
      </c>
      <c r="E34" s="12">
        <f t="shared" si="0"/>
        <v>5.0813101742306737</v>
      </c>
      <c r="F34" s="11">
        <f t="shared" si="0"/>
        <v>4.2308686817833401</v>
      </c>
      <c r="G34" s="11">
        <f t="shared" si="0"/>
        <v>1.0726999999999998</v>
      </c>
      <c r="H34" s="11">
        <f t="shared" si="0"/>
        <v>8.3400000000000002E-2</v>
      </c>
      <c r="I34" s="11">
        <f t="shared" si="0"/>
        <v>5.6993999999999998</v>
      </c>
      <c r="J34" s="11">
        <f t="shared" si="0"/>
        <v>0.46400000000000008</v>
      </c>
      <c r="K34" s="11">
        <f t="shared" si="0"/>
        <v>4.5907999999999998</v>
      </c>
      <c r="L34" s="11">
        <f t="shared" si="0"/>
        <v>0.85299999999999998</v>
      </c>
      <c r="M34" s="11">
        <f t="shared" si="0"/>
        <v>2.7000000000000003E-2</v>
      </c>
      <c r="N34" s="11">
        <f t="shared" si="0"/>
        <v>3.3820000000000001</v>
      </c>
      <c r="O34" s="11">
        <f t="shared" si="0"/>
        <v>0.21400000000000002</v>
      </c>
      <c r="P34" s="13">
        <f t="shared" si="0"/>
        <v>120.7</v>
      </c>
      <c r="Q34" s="13">
        <f t="shared" si="0"/>
        <v>12.3</v>
      </c>
      <c r="R34" s="13">
        <f t="shared" si="0"/>
        <v>5264.2</v>
      </c>
      <c r="S34" s="13">
        <f t="shared" si="0"/>
        <v>111.6</v>
      </c>
    </row>
    <row r="35" spans="1:19" s="14" customFormat="1" x14ac:dyDescent="0.25">
      <c r="A35" s="10" t="s">
        <v>27</v>
      </c>
      <c r="B35" s="11">
        <f>STDEV(B23:B32)</f>
        <v>0.34129693816382306</v>
      </c>
      <c r="C35" s="11">
        <f t="shared" ref="C35:S35" si="1">STDEV(C23:C32)</f>
        <v>3.984469851812153E-2</v>
      </c>
      <c r="D35" s="11">
        <f t="shared" si="1"/>
        <v>2.5923869081444639</v>
      </c>
      <c r="E35" s="12">
        <f t="shared" si="1"/>
        <v>1.3508589309687398</v>
      </c>
      <c r="F35" s="11">
        <f t="shared" si="1"/>
        <v>0.74068197375555256</v>
      </c>
      <c r="G35" s="11">
        <f t="shared" si="1"/>
        <v>0.39493320110283703</v>
      </c>
      <c r="H35" s="11">
        <f t="shared" si="1"/>
        <v>3.4721751107915089E-2</v>
      </c>
      <c r="I35" s="11">
        <f t="shared" si="1"/>
        <v>1.5769627769861905</v>
      </c>
      <c r="J35" s="11">
        <f t="shared" si="1"/>
        <v>0.18361796087408097</v>
      </c>
      <c r="K35" s="11">
        <f t="shared" si="1"/>
        <v>1.5403266464545025</v>
      </c>
      <c r="L35" s="11">
        <f t="shared" si="1"/>
        <v>0.10435516278555719</v>
      </c>
      <c r="M35" s="11">
        <f t="shared" si="1"/>
        <v>1.2516655570345729E-2</v>
      </c>
      <c r="N35" s="11">
        <f t="shared" si="1"/>
        <v>1.9569238899638153</v>
      </c>
      <c r="O35" s="11">
        <f t="shared" si="1"/>
        <v>0.28837475617674996</v>
      </c>
      <c r="P35" s="13">
        <f t="shared" si="1"/>
        <v>14.659467930317275</v>
      </c>
      <c r="Q35" s="13">
        <f t="shared" si="1"/>
        <v>1.9465068427541885</v>
      </c>
      <c r="R35" s="13">
        <f t="shared" si="1"/>
        <v>1603.0542931125785</v>
      </c>
      <c r="S35" s="13">
        <f t="shared" si="1"/>
        <v>56.038082289338433</v>
      </c>
    </row>
    <row r="36" spans="1:19" s="14" customFormat="1" x14ac:dyDescent="0.25">
      <c r="N36" s="2"/>
      <c r="O36" s="2"/>
    </row>
    <row r="37" spans="1:19" s="14" customFormat="1" ht="26.25" x14ac:dyDescent="0.4">
      <c r="A37" s="25" t="s">
        <v>22</v>
      </c>
      <c r="N37" s="2"/>
      <c r="O37" s="2"/>
    </row>
    <row r="38" spans="1:19" s="14" customFormat="1" x14ac:dyDescent="0.25">
      <c r="A38" s="40" t="s">
        <v>3</v>
      </c>
      <c r="B38" s="32" t="s">
        <v>4</v>
      </c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8" t="s">
        <v>28</v>
      </c>
      <c r="O38" s="39"/>
      <c r="P38" s="30" t="s">
        <v>13</v>
      </c>
      <c r="Q38" s="16"/>
      <c r="R38" s="31" t="s">
        <v>5</v>
      </c>
      <c r="S38" s="31"/>
    </row>
    <row r="39" spans="1:19" s="14" customFormat="1" ht="15" customHeight="1" x14ac:dyDescent="0.25">
      <c r="A39" s="40"/>
      <c r="B39" s="32" t="s">
        <v>6</v>
      </c>
      <c r="C39" s="32"/>
      <c r="D39" s="33" t="s">
        <v>15</v>
      </c>
      <c r="E39" s="35" t="s">
        <v>16</v>
      </c>
      <c r="F39" s="42" t="s">
        <v>17</v>
      </c>
      <c r="G39" s="32" t="s">
        <v>7</v>
      </c>
      <c r="H39" s="32"/>
      <c r="I39" s="37" t="s">
        <v>11</v>
      </c>
      <c r="J39" s="32"/>
      <c r="K39" s="24" t="s">
        <v>12</v>
      </c>
      <c r="L39" s="32" t="s">
        <v>0</v>
      </c>
      <c r="M39" s="32"/>
      <c r="N39" s="38" t="s">
        <v>14</v>
      </c>
      <c r="O39" s="39"/>
      <c r="P39" s="30" t="s">
        <v>8</v>
      </c>
      <c r="Q39" s="16"/>
      <c r="R39" s="18" t="s">
        <v>21</v>
      </c>
      <c r="S39" s="18"/>
    </row>
    <row r="40" spans="1:19" s="14" customFormat="1" ht="15.75" thickBot="1" x14ac:dyDescent="0.3">
      <c r="A40" s="41"/>
      <c r="B40" s="1" t="s">
        <v>2</v>
      </c>
      <c r="C40" s="1" t="s">
        <v>1</v>
      </c>
      <c r="D40" s="34"/>
      <c r="E40" s="36"/>
      <c r="F40" s="43"/>
      <c r="G40" s="1" t="s">
        <v>2</v>
      </c>
      <c r="H40" s="1" t="s">
        <v>1</v>
      </c>
      <c r="I40" s="1" t="s">
        <v>2</v>
      </c>
      <c r="J40" s="1" t="s">
        <v>1</v>
      </c>
      <c r="K40" s="1" t="s">
        <v>2</v>
      </c>
      <c r="L40" s="1" t="s">
        <v>9</v>
      </c>
      <c r="M40" s="1" t="s">
        <v>1</v>
      </c>
      <c r="N40" s="8" t="s">
        <v>2</v>
      </c>
      <c r="O40" s="8" t="s">
        <v>1</v>
      </c>
      <c r="P40" s="6" t="s">
        <v>2</v>
      </c>
      <c r="Q40" s="20" t="s">
        <v>10</v>
      </c>
      <c r="R40" s="19" t="s">
        <v>2</v>
      </c>
      <c r="S40" s="19" t="s">
        <v>1</v>
      </c>
    </row>
    <row r="41" spans="1:19" s="27" customFormat="1" ht="15.75" thickTop="1" x14ac:dyDescent="0.25">
      <c r="A41" s="27">
        <v>15</v>
      </c>
      <c r="B41" s="27">
        <v>0.57999999999999996</v>
      </c>
      <c r="C41" s="27">
        <v>0.06</v>
      </c>
      <c r="D41" s="27">
        <v>8.4795321637426895</v>
      </c>
      <c r="E41" s="27">
        <v>2.5217391304347823</v>
      </c>
      <c r="F41" s="27">
        <v>2.4227234753550539</v>
      </c>
      <c r="G41" s="27">
        <v>0.51</v>
      </c>
      <c r="H41" s="27">
        <v>0.05</v>
      </c>
      <c r="I41" s="27">
        <v>2.8</v>
      </c>
      <c r="J41" s="27">
        <v>0.3</v>
      </c>
      <c r="K41" s="27">
        <v>1.66</v>
      </c>
      <c r="L41" s="27">
        <v>0.88</v>
      </c>
      <c r="M41" s="27">
        <v>0.03</v>
      </c>
      <c r="N41" s="29">
        <v>2.54</v>
      </c>
      <c r="O41" s="29">
        <v>0.1</v>
      </c>
      <c r="P41" s="27">
        <v>72</v>
      </c>
      <c r="Q41" s="27">
        <v>7</v>
      </c>
      <c r="R41" s="27">
        <v>1472</v>
      </c>
      <c r="S41" s="27">
        <v>103</v>
      </c>
    </row>
    <row r="42" spans="1:19" s="27" customFormat="1" x14ac:dyDescent="0.25">
      <c r="A42" s="27">
        <v>16</v>
      </c>
      <c r="B42" s="27">
        <v>0.55000000000000004</v>
      </c>
      <c r="C42" s="27">
        <v>0.05</v>
      </c>
      <c r="D42" s="27">
        <v>7.493188010899182</v>
      </c>
      <c r="E42" s="27">
        <v>2.1153846153846154</v>
      </c>
      <c r="F42" s="27">
        <v>2.1409108602569091</v>
      </c>
      <c r="G42" s="27">
        <v>0.46</v>
      </c>
      <c r="H42" s="27">
        <v>0.04</v>
      </c>
      <c r="I42" s="27">
        <v>2.58</v>
      </c>
      <c r="J42" s="27">
        <v>0.23</v>
      </c>
      <c r="K42" s="27">
        <v>1.35</v>
      </c>
      <c r="L42" s="27">
        <v>0.85</v>
      </c>
      <c r="M42" s="27">
        <v>0.02</v>
      </c>
      <c r="N42" s="29">
        <v>2.42</v>
      </c>
      <c r="O42" s="29">
        <v>0.13</v>
      </c>
      <c r="P42" s="27">
        <v>79</v>
      </c>
      <c r="Q42" s="27">
        <v>7</v>
      </c>
      <c r="R42" s="27">
        <v>1443</v>
      </c>
      <c r="S42" s="27">
        <v>75</v>
      </c>
    </row>
    <row r="43" spans="1:19" s="27" customFormat="1" x14ac:dyDescent="0.25">
      <c r="A43" s="27">
        <v>18</v>
      </c>
      <c r="B43" s="27">
        <v>0.7</v>
      </c>
      <c r="C43" s="27">
        <v>0.08</v>
      </c>
      <c r="D43" s="27">
        <v>8.5574572127139366</v>
      </c>
      <c r="E43" s="27">
        <v>2.3333333333333335</v>
      </c>
      <c r="F43" s="27">
        <v>2.4449877750611249</v>
      </c>
      <c r="G43" s="27">
        <v>0.57999999999999996</v>
      </c>
      <c r="H43" s="27">
        <v>7.0000000000000007E-2</v>
      </c>
      <c r="I43" s="27">
        <v>3.27</v>
      </c>
      <c r="J43" s="27">
        <v>0.39</v>
      </c>
      <c r="K43" s="27">
        <v>1.84</v>
      </c>
      <c r="L43" s="27">
        <v>0.82</v>
      </c>
      <c r="M43" s="27">
        <v>0.02</v>
      </c>
      <c r="N43" s="29">
        <v>2.61</v>
      </c>
      <c r="O43" s="29">
        <v>0.17</v>
      </c>
      <c r="P43" s="27">
        <v>74</v>
      </c>
      <c r="Q43" s="27">
        <v>7</v>
      </c>
      <c r="R43" s="27">
        <v>1893</v>
      </c>
      <c r="S43" s="27">
        <v>129</v>
      </c>
    </row>
    <row r="44" spans="1:19" s="27" customFormat="1" x14ac:dyDescent="0.25">
      <c r="A44" s="27">
        <v>19</v>
      </c>
      <c r="B44" s="27">
        <v>0.75</v>
      </c>
      <c r="C44" s="27">
        <v>0.1</v>
      </c>
      <c r="D44" s="27">
        <v>8.4554678692220975</v>
      </c>
      <c r="E44" s="27">
        <v>2.5</v>
      </c>
      <c r="F44" s="27">
        <v>2.415847962634885</v>
      </c>
      <c r="G44" s="27">
        <v>0.61</v>
      </c>
      <c r="H44" s="27">
        <v>0.08</v>
      </c>
      <c r="I44" s="27">
        <v>3.49</v>
      </c>
      <c r="J44" s="27">
        <v>0.49</v>
      </c>
      <c r="K44" s="27">
        <v>2.0900000000000003</v>
      </c>
      <c r="L44" s="27">
        <v>0.81</v>
      </c>
      <c r="M44" s="27">
        <v>0.02</v>
      </c>
      <c r="N44" s="29">
        <v>2.23</v>
      </c>
      <c r="O44" s="29">
        <v>0.14000000000000001</v>
      </c>
      <c r="P44" s="27">
        <v>73</v>
      </c>
      <c r="Q44" s="27">
        <v>8</v>
      </c>
      <c r="R44" s="27">
        <v>2190</v>
      </c>
      <c r="S44" s="27">
        <v>112</v>
      </c>
    </row>
    <row r="45" spans="1:19" s="27" customFormat="1" x14ac:dyDescent="0.25">
      <c r="A45" s="27">
        <v>21</v>
      </c>
      <c r="B45" s="27">
        <v>0.76</v>
      </c>
      <c r="C45" s="27">
        <v>0.04</v>
      </c>
      <c r="D45" s="27">
        <v>8.5393258426966288</v>
      </c>
      <c r="E45" s="27">
        <v>2.6206896551724141</v>
      </c>
      <c r="F45" s="27">
        <v>2.4398073836276084</v>
      </c>
      <c r="G45" s="27">
        <v>0.59</v>
      </c>
      <c r="H45" s="27">
        <v>0.03</v>
      </c>
      <c r="I45" s="27">
        <v>3.49</v>
      </c>
      <c r="J45" s="27">
        <v>0.17</v>
      </c>
      <c r="K45" s="27">
        <v>2.12</v>
      </c>
      <c r="L45" s="27">
        <v>0.78</v>
      </c>
      <c r="M45" s="27">
        <v>0.02</v>
      </c>
      <c r="N45" s="29">
        <v>1.24</v>
      </c>
      <c r="O45" s="29">
        <v>0</v>
      </c>
      <c r="P45" s="27">
        <v>68</v>
      </c>
      <c r="Q45" s="27">
        <v>8</v>
      </c>
      <c r="R45" s="27">
        <v>1432</v>
      </c>
      <c r="S45" s="27">
        <v>46</v>
      </c>
    </row>
    <row r="46" spans="1:19" s="27" customFormat="1" x14ac:dyDescent="0.25">
      <c r="A46" s="27">
        <v>26</v>
      </c>
      <c r="B46" s="27">
        <v>0.56999999999999995</v>
      </c>
      <c r="C46" s="27">
        <v>7.0000000000000007E-2</v>
      </c>
      <c r="D46" s="27">
        <v>7.0807453416149064</v>
      </c>
      <c r="E46" s="27">
        <v>1.9655172413793103</v>
      </c>
      <c r="F46" s="27">
        <v>2.023070097604259</v>
      </c>
      <c r="G46" s="27">
        <v>0.47</v>
      </c>
      <c r="H46" s="27">
        <v>0.06</v>
      </c>
      <c r="I46" s="27">
        <v>2.67</v>
      </c>
      <c r="J46" s="27">
        <v>0.35</v>
      </c>
      <c r="K46" s="27">
        <v>1.26</v>
      </c>
      <c r="L46" s="27">
        <v>0.82</v>
      </c>
      <c r="M46" s="27">
        <v>0.02</v>
      </c>
      <c r="N46" s="27">
        <v>1.25</v>
      </c>
      <c r="O46" s="27">
        <v>0.02</v>
      </c>
      <c r="P46" s="27">
        <v>65</v>
      </c>
      <c r="Q46" s="27">
        <v>8</v>
      </c>
      <c r="R46" s="27">
        <v>1469</v>
      </c>
      <c r="S46" s="27">
        <v>88</v>
      </c>
    </row>
    <row r="47" spans="1:19" s="27" customFormat="1" x14ac:dyDescent="0.25">
      <c r="A47" s="27">
        <v>28</v>
      </c>
      <c r="B47" s="27">
        <v>0.7</v>
      </c>
      <c r="C47" s="27">
        <v>7.0000000000000007E-2</v>
      </c>
      <c r="D47" s="27">
        <v>8.6419753086419746</v>
      </c>
      <c r="E47" s="27">
        <v>2.5925925925925921</v>
      </c>
      <c r="F47" s="27">
        <v>2.4691358024691357</v>
      </c>
      <c r="G47" s="27">
        <v>0.54</v>
      </c>
      <c r="H47" s="27">
        <v>0.05</v>
      </c>
      <c r="I47" s="27">
        <v>3.2</v>
      </c>
      <c r="J47" s="27">
        <v>0.32</v>
      </c>
      <c r="K47" s="27">
        <v>1.9300000000000002</v>
      </c>
      <c r="L47" s="27">
        <v>0.77</v>
      </c>
      <c r="M47" s="27">
        <v>0.02</v>
      </c>
      <c r="N47" s="27">
        <v>2.33</v>
      </c>
      <c r="O47" s="27">
        <v>0.16</v>
      </c>
      <c r="P47" s="27">
        <v>81</v>
      </c>
      <c r="Q47" s="27">
        <v>8</v>
      </c>
      <c r="R47" s="27">
        <v>1889</v>
      </c>
      <c r="S47" s="27">
        <v>111</v>
      </c>
    </row>
    <row r="48" spans="1:19" s="27" customFormat="1" x14ac:dyDescent="0.25">
      <c r="A48" s="27">
        <v>34</v>
      </c>
      <c r="B48" s="27">
        <v>0.69</v>
      </c>
      <c r="C48" s="27">
        <v>0.11</v>
      </c>
      <c r="D48" s="27">
        <v>9.4520547945205475</v>
      </c>
      <c r="E48" s="27">
        <v>3.1363636363636362</v>
      </c>
      <c r="F48" s="27">
        <v>2.7005870841487281</v>
      </c>
      <c r="G48" s="27">
        <v>0.53</v>
      </c>
      <c r="H48" s="27">
        <v>0.09</v>
      </c>
      <c r="I48" s="27">
        <v>3.14</v>
      </c>
      <c r="J48" s="27">
        <v>0.52</v>
      </c>
      <c r="K48" s="27">
        <v>2.1</v>
      </c>
      <c r="L48" s="27">
        <v>0.77</v>
      </c>
      <c r="M48" s="27">
        <v>0.03</v>
      </c>
      <c r="N48" s="27">
        <v>1.1399999999999999</v>
      </c>
      <c r="O48" s="27">
        <v>0.05</v>
      </c>
      <c r="P48" s="27">
        <v>81</v>
      </c>
      <c r="Q48" s="27">
        <v>8</v>
      </c>
      <c r="R48" s="27">
        <v>2360</v>
      </c>
      <c r="S48" s="27">
        <v>74</v>
      </c>
    </row>
    <row r="49" spans="1:19" s="27" customFormat="1" x14ac:dyDescent="0.25">
      <c r="A49" s="27">
        <v>42</v>
      </c>
      <c r="B49" s="27">
        <v>0.69</v>
      </c>
      <c r="C49" s="27">
        <v>0.08</v>
      </c>
      <c r="D49" s="27">
        <v>8.518518518518519</v>
      </c>
      <c r="E49" s="27">
        <v>2.6744186046511627</v>
      </c>
      <c r="F49" s="27">
        <v>2.4338624338624339</v>
      </c>
      <c r="G49" s="27">
        <v>0.56000000000000005</v>
      </c>
      <c r="H49" s="27">
        <v>0.5</v>
      </c>
      <c r="I49" s="27">
        <v>3.22</v>
      </c>
      <c r="J49" s="27">
        <v>0.37</v>
      </c>
      <c r="K49" s="27">
        <v>1.9680000000000002</v>
      </c>
      <c r="L49" s="27">
        <v>0.81</v>
      </c>
      <c r="M49" s="27">
        <v>0.03</v>
      </c>
      <c r="N49" s="27">
        <v>1.18</v>
      </c>
      <c r="O49" s="27">
        <v>0.05</v>
      </c>
      <c r="P49" s="27">
        <v>75</v>
      </c>
      <c r="Q49" s="27">
        <v>8</v>
      </c>
      <c r="R49" s="27">
        <v>2148</v>
      </c>
      <c r="S49" s="27">
        <v>42</v>
      </c>
    </row>
    <row r="51" spans="1:19" x14ac:dyDescent="0.25">
      <c r="A51" s="10" t="s">
        <v>25</v>
      </c>
      <c r="B51" s="11">
        <f>AVERAGE(B41:B49)</f>
        <v>0.66555555555555534</v>
      </c>
      <c r="C51" s="11">
        <f>AVERAGE(C41:C49)</f>
        <v>7.3333333333333334E-2</v>
      </c>
      <c r="D51" s="11">
        <f>AVERAGE(D41:D49)</f>
        <v>8.3575850069522755</v>
      </c>
      <c r="E51" s="12">
        <f>AVERAGE(E41:E49)</f>
        <v>2.4955598677013162</v>
      </c>
      <c r="F51" s="11">
        <f>AVERAGE(F41:F49)</f>
        <v>2.3878814305577931</v>
      </c>
      <c r="G51" s="11">
        <f>AVERAGE(G41:G49)</f>
        <v>0.53888888888888886</v>
      </c>
      <c r="H51" s="11">
        <f>AVERAGE(H41:H49)</f>
        <v>0.10777777777777778</v>
      </c>
      <c r="I51" s="11">
        <f>AVERAGE(I41:I49)</f>
        <v>3.0955555555555554</v>
      </c>
      <c r="J51" s="11">
        <f>AVERAGE(J41:J49)</f>
        <v>0.34888888888888892</v>
      </c>
      <c r="K51" s="11">
        <f>AVERAGE(K41:K49)</f>
        <v>1.8131111111111109</v>
      </c>
      <c r="L51" s="11">
        <f>AVERAGE(L41:L49)</f>
        <v>0.81222222222222229</v>
      </c>
      <c r="M51" s="11">
        <f>AVERAGE(M41:M49)</f>
        <v>2.3333333333333331E-2</v>
      </c>
      <c r="N51" s="11">
        <f>AVERAGE(N41:N49)</f>
        <v>1.8822222222222225</v>
      </c>
      <c r="O51" s="11">
        <f>AVERAGE(O41:O49)</f>
        <v>9.1111111111111129E-2</v>
      </c>
      <c r="P51" s="13">
        <f>AVERAGE(P41:P49)</f>
        <v>74.222222222222229</v>
      </c>
      <c r="Q51" s="13">
        <f>AVERAGE(Q41:Q49)</f>
        <v>7.666666666666667</v>
      </c>
      <c r="R51" s="13">
        <f>AVERAGE(R41:R49)</f>
        <v>1810.6666666666667</v>
      </c>
      <c r="S51" s="13">
        <f>AVERAGE(S41:S49)</f>
        <v>86.666666666666671</v>
      </c>
    </row>
    <row r="52" spans="1:19" x14ac:dyDescent="0.25">
      <c r="A52" s="10" t="s">
        <v>27</v>
      </c>
      <c r="B52" s="11">
        <f>STDEV(B41:B49)</f>
        <v>7.8598840817011378E-2</v>
      </c>
      <c r="C52" s="11">
        <f>STDEV(C41:C49)</f>
        <v>2.2360679774997907E-2</v>
      </c>
      <c r="D52" s="11">
        <f>STDEV(D41:D49)</f>
        <v>0.68734762368586844</v>
      </c>
      <c r="E52" s="12">
        <f>STDEV(E41:E49)</f>
        <v>0.3391521886161622</v>
      </c>
      <c r="F52" s="11">
        <f>STDEV(F41:F49)</f>
        <v>0.1963850353388196</v>
      </c>
      <c r="G52" s="11">
        <f>STDEV(G41:G49)</f>
        <v>5.2068331172711028E-2</v>
      </c>
      <c r="H52" s="11">
        <f>STDEV(H41:H49)</f>
        <v>0.1483052407854977</v>
      </c>
      <c r="I52" s="11">
        <f>STDEV(I41:I49)</f>
        <v>0.33619604069319264</v>
      </c>
      <c r="J52" s="11">
        <f>STDEV(J41:J49)</f>
        <v>0.11218783851697621</v>
      </c>
      <c r="K52" s="11">
        <f>STDEV(K41:K49)</f>
        <v>0.3231441027020503</v>
      </c>
      <c r="L52" s="11">
        <f>STDEV(L41:L49)</f>
        <v>3.6666666666666653E-2</v>
      </c>
      <c r="M52" s="11">
        <f>STDEV(M41:M49)</f>
        <v>5.0000000000000175E-3</v>
      </c>
      <c r="N52" s="11">
        <f>STDEV(N41:N49)</f>
        <v>0.65470943512709801</v>
      </c>
      <c r="O52" s="11">
        <f>STDEV(O41:O49)</f>
        <v>6.2937358628330664E-2</v>
      </c>
      <c r="P52" s="13">
        <f>STDEV(P41:P49)</f>
        <v>5.5402567128648874</v>
      </c>
      <c r="Q52" s="13">
        <f>STDEV(Q41:Q49)</f>
        <v>0.5</v>
      </c>
      <c r="R52" s="13">
        <f>STDEV(R41:R49)</f>
        <v>367.82604584232479</v>
      </c>
      <c r="S52" s="13">
        <f>STDEV(S41:S49)</f>
        <v>30.083217912982647</v>
      </c>
    </row>
  </sheetData>
  <mergeCells count="36">
    <mergeCell ref="R38:S38"/>
    <mergeCell ref="E39:E40"/>
    <mergeCell ref="G39:H39"/>
    <mergeCell ref="L39:M39"/>
    <mergeCell ref="R20:S20"/>
    <mergeCell ref="E21:E22"/>
    <mergeCell ref="G21:H21"/>
    <mergeCell ref="L21:M21"/>
    <mergeCell ref="R3:S3"/>
    <mergeCell ref="E4:E5"/>
    <mergeCell ref="G4:H4"/>
    <mergeCell ref="L4:M4"/>
    <mergeCell ref="A3:A5"/>
    <mergeCell ref="B3:M3"/>
    <mergeCell ref="N3:O3"/>
    <mergeCell ref="B4:C4"/>
    <mergeCell ref="D4:D5"/>
    <mergeCell ref="F4:F5"/>
    <mergeCell ref="I4:J4"/>
    <mergeCell ref="N4:O4"/>
    <mergeCell ref="A20:A22"/>
    <mergeCell ref="B20:M20"/>
    <mergeCell ref="N20:O20"/>
    <mergeCell ref="B21:C21"/>
    <mergeCell ref="D21:D22"/>
    <mergeCell ref="F21:F22"/>
    <mergeCell ref="I21:J21"/>
    <mergeCell ref="N21:O21"/>
    <mergeCell ref="A38:A40"/>
    <mergeCell ref="B38:M38"/>
    <mergeCell ref="N38:O38"/>
    <mergeCell ref="B39:C39"/>
    <mergeCell ref="D39:D40"/>
    <mergeCell ref="F39:F40"/>
    <mergeCell ref="I39:J39"/>
    <mergeCell ref="N39:O3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53"/>
  <sheetViews>
    <sheetView zoomScale="80" zoomScaleNormal="80" workbookViewId="0">
      <selection activeCell="K61" sqref="K61"/>
    </sheetView>
  </sheetViews>
  <sheetFormatPr defaultRowHeight="15" x14ac:dyDescent="0.25"/>
  <sheetData>
    <row r="2" spans="1:19" s="14" customFormat="1" ht="26.25" x14ac:dyDescent="0.4">
      <c r="A2" s="25" t="s">
        <v>23</v>
      </c>
      <c r="N2" s="2"/>
      <c r="O2" s="2"/>
    </row>
    <row r="3" spans="1:19" s="14" customFormat="1" x14ac:dyDescent="0.25">
      <c r="A3" s="40" t="s">
        <v>3</v>
      </c>
      <c r="B3" s="32" t="s">
        <v>4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9"/>
      <c r="O3" s="39"/>
      <c r="P3" s="30" t="s">
        <v>13</v>
      </c>
      <c r="Q3" s="16"/>
      <c r="R3" s="31" t="s">
        <v>5</v>
      </c>
      <c r="S3" s="31"/>
    </row>
    <row r="4" spans="1:19" s="14" customFormat="1" ht="15" customHeight="1" x14ac:dyDescent="0.25">
      <c r="A4" s="40"/>
      <c r="B4" s="32" t="s">
        <v>6</v>
      </c>
      <c r="C4" s="32"/>
      <c r="D4" s="33" t="s">
        <v>15</v>
      </c>
      <c r="E4" s="35" t="s">
        <v>16</v>
      </c>
      <c r="F4" s="42" t="s">
        <v>17</v>
      </c>
      <c r="G4" s="32" t="s">
        <v>7</v>
      </c>
      <c r="H4" s="32"/>
      <c r="I4" s="37" t="s">
        <v>11</v>
      </c>
      <c r="J4" s="32"/>
      <c r="K4" s="24" t="s">
        <v>12</v>
      </c>
      <c r="L4" s="32" t="s">
        <v>0</v>
      </c>
      <c r="M4" s="32"/>
      <c r="N4" s="38" t="s">
        <v>14</v>
      </c>
      <c r="O4" s="39"/>
      <c r="P4" s="30" t="s">
        <v>8</v>
      </c>
      <c r="Q4" s="16"/>
      <c r="R4" s="18" t="s">
        <v>21</v>
      </c>
      <c r="S4" s="18"/>
    </row>
    <row r="5" spans="1:19" s="14" customFormat="1" ht="15.75" thickBot="1" x14ac:dyDescent="0.3">
      <c r="A5" s="41"/>
      <c r="B5" s="1" t="s">
        <v>2</v>
      </c>
      <c r="C5" s="1" t="s">
        <v>1</v>
      </c>
      <c r="D5" s="34"/>
      <c r="E5" s="36"/>
      <c r="F5" s="43"/>
      <c r="G5" s="1" t="s">
        <v>2</v>
      </c>
      <c r="H5" s="1" t="s">
        <v>1</v>
      </c>
      <c r="I5" s="1" t="s">
        <v>2</v>
      </c>
      <c r="J5" s="1" t="s">
        <v>1</v>
      </c>
      <c r="K5" s="1" t="s">
        <v>2</v>
      </c>
      <c r="L5" s="1" t="s">
        <v>9</v>
      </c>
      <c r="M5" s="1" t="s">
        <v>1</v>
      </c>
      <c r="N5" s="8" t="s">
        <v>2</v>
      </c>
      <c r="O5" s="8" t="s">
        <v>1</v>
      </c>
      <c r="P5" s="6" t="s">
        <v>2</v>
      </c>
      <c r="Q5" s="20" t="s">
        <v>10</v>
      </c>
      <c r="R5" s="19" t="s">
        <v>2</v>
      </c>
      <c r="S5" s="19" t="s">
        <v>1</v>
      </c>
    </row>
    <row r="6" spans="1:19" s="14" customFormat="1" ht="15.75" thickTop="1" x14ac:dyDescent="0.25">
      <c r="A6" s="14">
        <v>1</v>
      </c>
      <c r="B6" s="14">
        <v>1.56</v>
      </c>
      <c r="C6" s="14">
        <v>0.09</v>
      </c>
      <c r="D6" s="14">
        <v>19.141104294478527</v>
      </c>
      <c r="E6" s="14">
        <v>6.2013607522360648</v>
      </c>
      <c r="F6" s="14">
        <v>5.4688869412795791</v>
      </c>
      <c r="G6" s="14">
        <v>1.22</v>
      </c>
      <c r="H6" s="14">
        <v>7.0000000000000007E-2</v>
      </c>
      <c r="I6" s="14">
        <v>7.16</v>
      </c>
      <c r="J6" s="14">
        <v>0.41</v>
      </c>
      <c r="K6" s="14">
        <v>6</v>
      </c>
      <c r="L6" s="14">
        <v>0.79</v>
      </c>
      <c r="M6" s="14">
        <v>0.04</v>
      </c>
      <c r="N6" s="2">
        <v>4.49</v>
      </c>
      <c r="O6" s="2">
        <v>0.4</v>
      </c>
      <c r="P6" s="14">
        <v>140</v>
      </c>
      <c r="Q6" s="14">
        <v>13</v>
      </c>
      <c r="R6" s="14">
        <v>3087</v>
      </c>
    </row>
    <row r="7" spans="1:19" s="14" customFormat="1" x14ac:dyDescent="0.25">
      <c r="A7" s="14">
        <v>3</v>
      </c>
      <c r="B7" s="14">
        <v>1.044</v>
      </c>
      <c r="C7" s="14">
        <v>7.1999999999999995E-2</v>
      </c>
      <c r="D7" s="14">
        <v>13.882978723404255</v>
      </c>
      <c r="E7" s="14">
        <v>3.7285714285714282</v>
      </c>
      <c r="F7" s="14">
        <v>3.9665653495440729</v>
      </c>
      <c r="G7" s="14">
        <v>0.88300000000000001</v>
      </c>
      <c r="H7" s="14">
        <v>6.0999999999999999E-2</v>
      </c>
      <c r="I7" s="14">
        <v>4.92</v>
      </c>
      <c r="J7" s="14">
        <v>0.34</v>
      </c>
      <c r="K7" s="14">
        <v>3.61</v>
      </c>
      <c r="L7" s="14">
        <v>0.85</v>
      </c>
      <c r="M7" s="14">
        <v>0.03</v>
      </c>
      <c r="N7" s="2">
        <v>2.38</v>
      </c>
      <c r="O7" s="2">
        <v>0.2</v>
      </c>
      <c r="P7" s="14">
        <v>126</v>
      </c>
      <c r="Q7" s="14">
        <v>9</v>
      </c>
      <c r="R7" s="14">
        <v>4203</v>
      </c>
      <c r="S7" s="14">
        <v>511</v>
      </c>
    </row>
    <row r="8" spans="1:19" s="14" customFormat="1" x14ac:dyDescent="0.25">
      <c r="A8" s="14">
        <v>6</v>
      </c>
      <c r="B8" s="14">
        <v>1.0629999999999999</v>
      </c>
      <c r="C8" s="14">
        <v>2.9000000000000001E-2</v>
      </c>
      <c r="D8" s="14">
        <v>12.761104441776711</v>
      </c>
      <c r="E8" s="14">
        <v>4.9212962962962958</v>
      </c>
      <c r="F8" s="14">
        <v>3.6460298405076315</v>
      </c>
      <c r="G8" s="14">
        <v>0.95399999999999996</v>
      </c>
      <c r="H8" s="14">
        <v>2.4E-2</v>
      </c>
      <c r="I8" s="14">
        <v>5.1189999999999998</v>
      </c>
      <c r="J8" s="14">
        <v>0.14000000000000001</v>
      </c>
      <c r="K8" s="14">
        <v>4.0909999999999993</v>
      </c>
      <c r="L8" s="14">
        <v>0.89700000000000002</v>
      </c>
      <c r="M8" s="14">
        <v>1.7000000000000001E-2</v>
      </c>
      <c r="N8" s="2">
        <v>2.78</v>
      </c>
      <c r="O8" s="2">
        <v>0.31</v>
      </c>
      <c r="P8" s="14">
        <v>115</v>
      </c>
      <c r="Q8" s="14">
        <v>13</v>
      </c>
      <c r="R8" s="14">
        <v>5186</v>
      </c>
      <c r="S8" s="14">
        <v>233</v>
      </c>
    </row>
    <row r="9" spans="1:19" s="14" customFormat="1" x14ac:dyDescent="0.25">
      <c r="A9" s="14">
        <v>9</v>
      </c>
      <c r="B9" s="14">
        <v>1.0309999999999999</v>
      </c>
      <c r="C9" s="14">
        <v>7.3999999999999996E-2</v>
      </c>
      <c r="D9" s="14">
        <v>12.496969696969696</v>
      </c>
      <c r="E9" s="14">
        <v>4.6441441441441436</v>
      </c>
      <c r="F9" s="14">
        <v>3.5705627705627703</v>
      </c>
      <c r="G9" s="14">
        <v>0.79500000000000004</v>
      </c>
      <c r="H9" s="14">
        <v>5.8999999999999997E-2</v>
      </c>
      <c r="I9" s="14">
        <v>4.7069999999999999</v>
      </c>
      <c r="J9" s="14">
        <v>0.34</v>
      </c>
      <c r="K9" s="14">
        <v>3.665</v>
      </c>
      <c r="L9" s="14">
        <v>0.77</v>
      </c>
      <c r="M9" s="14">
        <v>0.02</v>
      </c>
      <c r="N9" s="2">
        <v>2.36</v>
      </c>
      <c r="O9" s="2">
        <v>0.17</v>
      </c>
      <c r="P9" s="14">
        <v>96</v>
      </c>
      <c r="Q9" s="14">
        <v>9</v>
      </c>
      <c r="R9" s="14">
        <v>3539</v>
      </c>
      <c r="S9" s="14">
        <v>117</v>
      </c>
    </row>
    <row r="10" spans="1:19" s="14" customFormat="1" x14ac:dyDescent="0.25">
      <c r="A10" s="14">
        <v>11</v>
      </c>
      <c r="B10" s="14">
        <v>0.69</v>
      </c>
      <c r="C10" s="14">
        <v>0.08</v>
      </c>
      <c r="D10" s="14">
        <v>10.39156626506024</v>
      </c>
      <c r="E10" s="14">
        <v>2.875</v>
      </c>
      <c r="F10" s="14">
        <v>2.9690189328743544</v>
      </c>
      <c r="G10" s="14">
        <v>0.57999999999999996</v>
      </c>
      <c r="H10" s="14">
        <v>7.0000000000000007E-2</v>
      </c>
      <c r="I10" s="14">
        <v>3.25</v>
      </c>
      <c r="J10" s="14">
        <v>0.38</v>
      </c>
      <c r="K10" s="14">
        <v>2.1100000000000003</v>
      </c>
      <c r="L10" s="14">
        <v>0.84</v>
      </c>
      <c r="M10" s="14">
        <v>0.03</v>
      </c>
      <c r="N10" s="2">
        <v>1.94</v>
      </c>
      <c r="O10" s="2">
        <v>0.09</v>
      </c>
      <c r="P10" s="14">
        <v>85</v>
      </c>
      <c r="Q10" s="14">
        <v>12</v>
      </c>
      <c r="R10" s="14">
        <v>2573</v>
      </c>
      <c r="S10" s="14">
        <v>58</v>
      </c>
    </row>
    <row r="11" spans="1:19" s="14" customFormat="1" x14ac:dyDescent="0.25">
      <c r="A11" s="14">
        <v>13</v>
      </c>
      <c r="B11" s="14">
        <v>0.87</v>
      </c>
      <c r="C11" s="14">
        <v>0.12</v>
      </c>
      <c r="D11" s="14">
        <v>11.477572559366756</v>
      </c>
      <c r="E11" s="14">
        <v>3.9545454545454546</v>
      </c>
      <c r="F11" s="14">
        <v>3.2793064455333587</v>
      </c>
      <c r="G11" s="14">
        <v>0.7</v>
      </c>
      <c r="H11" s="14">
        <v>0.09</v>
      </c>
      <c r="I11" s="14">
        <v>4.0199999999999996</v>
      </c>
      <c r="J11" s="14">
        <v>0.56999999999999995</v>
      </c>
      <c r="K11" s="14">
        <v>2.9499999999999993</v>
      </c>
      <c r="L11" s="14">
        <v>0.81</v>
      </c>
      <c r="M11" s="14">
        <v>0.02</v>
      </c>
      <c r="N11" s="2">
        <v>1.36</v>
      </c>
      <c r="O11" s="2">
        <v>0.03</v>
      </c>
      <c r="P11" s="14">
        <v>95</v>
      </c>
      <c r="Q11" s="14">
        <v>10</v>
      </c>
      <c r="R11" s="14">
        <v>2511</v>
      </c>
      <c r="S11" s="14">
        <v>40</v>
      </c>
    </row>
    <row r="12" spans="1:19" s="14" customFormat="1" x14ac:dyDescent="0.25">
      <c r="A12" s="14">
        <v>25</v>
      </c>
      <c r="B12" s="14">
        <v>0.83299999999999996</v>
      </c>
      <c r="C12" s="14">
        <v>0.06</v>
      </c>
      <c r="D12" s="14">
        <v>10.70694087403599</v>
      </c>
      <c r="E12" s="14">
        <v>2.8724137931034481</v>
      </c>
      <c r="F12" s="14">
        <v>3.0591259640102826</v>
      </c>
      <c r="G12" s="14">
        <v>0.66</v>
      </c>
      <c r="H12" s="14">
        <v>0.05</v>
      </c>
      <c r="I12" s="14">
        <v>3.83</v>
      </c>
      <c r="J12" s="14">
        <v>0.2</v>
      </c>
      <c r="K12" s="14">
        <v>2.472</v>
      </c>
      <c r="L12" s="14">
        <v>0.79</v>
      </c>
      <c r="M12" s="14">
        <v>0.02</v>
      </c>
      <c r="N12" s="2">
        <v>0.96</v>
      </c>
      <c r="O12" s="2">
        <v>0.06</v>
      </c>
      <c r="P12" s="14">
        <v>73</v>
      </c>
      <c r="Q12" s="14">
        <v>11</v>
      </c>
      <c r="R12" s="14">
        <v>2460</v>
      </c>
      <c r="S12" s="14">
        <v>87</v>
      </c>
    </row>
    <row r="13" spans="1:19" s="14" customFormat="1" x14ac:dyDescent="0.25">
      <c r="A13" s="14">
        <v>33</v>
      </c>
      <c r="B13" s="14">
        <v>1.18</v>
      </c>
      <c r="C13" s="14">
        <v>0.2</v>
      </c>
      <c r="D13" s="14">
        <v>10.976744186046512</v>
      </c>
      <c r="E13" s="14">
        <v>3.722397476340694</v>
      </c>
      <c r="F13" s="14">
        <v>3.1362126245847177</v>
      </c>
      <c r="G13" s="14">
        <v>0.95</v>
      </c>
      <c r="H13" s="14">
        <v>0.14000000000000001</v>
      </c>
      <c r="I13" s="14">
        <v>5.46</v>
      </c>
      <c r="J13" s="14">
        <v>0.89</v>
      </c>
      <c r="K13" s="14">
        <v>3.96</v>
      </c>
      <c r="L13" s="14">
        <v>0.8</v>
      </c>
      <c r="M13" s="14">
        <v>0.05</v>
      </c>
      <c r="N13" s="2">
        <v>1.67</v>
      </c>
      <c r="O13" s="2">
        <v>0.04</v>
      </c>
      <c r="P13" s="14">
        <v>109</v>
      </c>
      <c r="Q13" s="14">
        <v>11</v>
      </c>
      <c r="R13" s="14">
        <v>3139</v>
      </c>
      <c r="S13" s="14">
        <v>138</v>
      </c>
    </row>
    <row r="14" spans="1:19" s="14" customFormat="1" x14ac:dyDescent="0.25">
      <c r="A14" s="14">
        <v>39</v>
      </c>
      <c r="B14" s="14">
        <v>1.07</v>
      </c>
      <c r="C14" s="14">
        <v>0.13</v>
      </c>
      <c r="D14" s="14">
        <v>13.578680203045685</v>
      </c>
      <c r="E14" s="14">
        <v>3.5313531353135317</v>
      </c>
      <c r="F14" s="14">
        <v>3.8796229151559101</v>
      </c>
      <c r="G14" s="14">
        <v>0.96</v>
      </c>
      <c r="H14" s="14">
        <v>0.13</v>
      </c>
      <c r="I14" s="14">
        <v>5.16</v>
      </c>
      <c r="J14" s="14">
        <v>0.65</v>
      </c>
      <c r="K14" s="28">
        <v>3.66</v>
      </c>
      <c r="L14" s="27">
        <v>0.89</v>
      </c>
      <c r="M14" s="27">
        <v>0.04</v>
      </c>
      <c r="N14" s="29">
        <v>1.41</v>
      </c>
      <c r="O14" s="29">
        <v>0.02</v>
      </c>
      <c r="P14" s="27">
        <v>115</v>
      </c>
      <c r="Q14" s="27">
        <v>9</v>
      </c>
      <c r="R14" s="26">
        <v>3481</v>
      </c>
      <c r="S14" s="27">
        <v>33</v>
      </c>
    </row>
    <row r="15" spans="1:19" s="14" customFormat="1" x14ac:dyDescent="0.25">
      <c r="N15" s="2"/>
      <c r="O15" s="2"/>
    </row>
    <row r="16" spans="1:19" s="14" customFormat="1" x14ac:dyDescent="0.25">
      <c r="A16" s="10" t="s">
        <v>25</v>
      </c>
      <c r="B16" s="11">
        <f>AVERAGE(B6:B14)</f>
        <v>1.0378888888888891</v>
      </c>
      <c r="C16" s="11">
        <f>AVERAGE(C6:C14)</f>
        <v>9.4999999999999987E-2</v>
      </c>
      <c r="D16" s="11">
        <f>AVERAGE(D6:D14)</f>
        <v>12.823740138242707</v>
      </c>
      <c r="E16" s="12">
        <f>AVERAGE(E6:E14)</f>
        <v>4.0501202756167842</v>
      </c>
      <c r="F16" s="11">
        <f>AVERAGE(F6:F14)</f>
        <v>3.6639257537836309</v>
      </c>
      <c r="G16" s="11">
        <f>AVERAGE(G6:G14)</f>
        <v>0.85577777777777775</v>
      </c>
      <c r="H16" s="11">
        <f>AVERAGE(H6:H14)</f>
        <v>7.7111111111111116E-2</v>
      </c>
      <c r="I16" s="11">
        <f>AVERAGE(I6:I14)</f>
        <v>4.8473333333333342</v>
      </c>
      <c r="J16" s="11">
        <f>AVERAGE(J6:J14)</f>
        <v>0.43555555555555553</v>
      </c>
      <c r="K16" s="11">
        <f>AVERAGE(K6:K14)</f>
        <v>3.6131111111111114</v>
      </c>
      <c r="L16" s="11">
        <f>AVERAGE(L6:L14)</f>
        <v>0.82633333333333336</v>
      </c>
      <c r="M16" s="11">
        <f>AVERAGE(M6:M14)</f>
        <v>2.9666666666666661E-2</v>
      </c>
      <c r="N16" s="11">
        <f>AVERAGE(N6:N14)</f>
        <v>2.15</v>
      </c>
      <c r="O16" s="11">
        <f>AVERAGE(O6:O14)</f>
        <v>0.1466666666666667</v>
      </c>
      <c r="P16" s="13">
        <f>AVERAGE(P6:P14)</f>
        <v>106</v>
      </c>
      <c r="Q16" s="13">
        <f>AVERAGE(Q6:Q14)</f>
        <v>10.777777777777779</v>
      </c>
      <c r="R16" s="13">
        <f>AVERAGE(R6:R14)</f>
        <v>3353.2222222222222</v>
      </c>
      <c r="S16" s="13">
        <f>AVERAGE(S6:S14)</f>
        <v>152.125</v>
      </c>
    </row>
    <row r="17" spans="1:19" s="14" customFormat="1" x14ac:dyDescent="0.25">
      <c r="A17" s="10" t="s">
        <v>27</v>
      </c>
      <c r="B17" s="11">
        <f>STDEV(B6:B14)</f>
        <v>0.24640791608856819</v>
      </c>
      <c r="C17" s="11">
        <f>STDEV(C6:C14)</f>
        <v>4.9593346327909772E-2</v>
      </c>
      <c r="D17" s="11">
        <f>STDEV(D6:D14)</f>
        <v>2.6770222026576849</v>
      </c>
      <c r="E17" s="12">
        <f>STDEV(E6:E14)</f>
        <v>1.0604596651473119</v>
      </c>
      <c r="F17" s="11">
        <f>STDEV(F6:F14)</f>
        <v>0.76486348647362412</v>
      </c>
      <c r="G17" s="11">
        <f>STDEV(G6:G14)</f>
        <v>0.19529770721758208</v>
      </c>
      <c r="H17" s="11">
        <f>STDEV(H6:H14)</f>
        <v>3.735453267156625E-2</v>
      </c>
      <c r="I17" s="11">
        <f>STDEV(I6:I14)</f>
        <v>1.1286743330119604</v>
      </c>
      <c r="J17" s="11">
        <f>STDEV(J6:J14)</f>
        <v>0.23329761631396445</v>
      </c>
      <c r="K17" s="11">
        <f>STDEV(K6:K14)</f>
        <v>1.1209394993089998</v>
      </c>
      <c r="L17" s="11">
        <f>STDEV(L6:L14)</f>
        <v>4.5508241011931003E-2</v>
      </c>
      <c r="M17" s="11">
        <f>STDEV(M6:M14)</f>
        <v>1.1554220008291368E-2</v>
      </c>
      <c r="N17" s="11">
        <f>STDEV(N6:N14)</f>
        <v>1.0507021461860639</v>
      </c>
      <c r="O17" s="11">
        <f>STDEV(O6:O14)</f>
        <v>0.13509256086106292</v>
      </c>
      <c r="P17" s="13">
        <f>STDEV(P6:P14)</f>
        <v>20.850659461993043</v>
      </c>
      <c r="Q17" s="13">
        <f>STDEV(Q6:Q14)</f>
        <v>1.6414763002993547</v>
      </c>
      <c r="R17" s="13">
        <f>STDEV(R6:R14)</f>
        <v>891.95946905924154</v>
      </c>
      <c r="S17" s="13">
        <f>STDEV(S6:S14)</f>
        <v>158.84802935060739</v>
      </c>
    </row>
    <row r="18" spans="1:19" s="14" customFormat="1" x14ac:dyDescent="0.25">
      <c r="N18" s="2"/>
      <c r="O18" s="2"/>
    </row>
    <row r="19" spans="1:19" s="14" customFormat="1" x14ac:dyDescent="0.25">
      <c r="N19" s="2"/>
      <c r="O19" s="2"/>
    </row>
    <row r="20" spans="1:19" s="14" customFormat="1" ht="26.25" x14ac:dyDescent="0.4">
      <c r="A20" s="25" t="s">
        <v>24</v>
      </c>
      <c r="N20" s="2"/>
      <c r="O20" s="2"/>
    </row>
    <row r="21" spans="1:19" s="14" customFormat="1" x14ac:dyDescent="0.25">
      <c r="A21" s="40" t="s">
        <v>3</v>
      </c>
      <c r="B21" s="32" t="s">
        <v>4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9"/>
      <c r="O21" s="39"/>
      <c r="P21" s="30" t="s">
        <v>13</v>
      </c>
      <c r="Q21" s="16"/>
      <c r="R21" s="31" t="s">
        <v>5</v>
      </c>
      <c r="S21" s="31"/>
    </row>
    <row r="22" spans="1:19" s="14" customFormat="1" ht="15" customHeight="1" x14ac:dyDescent="0.25">
      <c r="A22" s="40"/>
      <c r="B22" s="32" t="s">
        <v>6</v>
      </c>
      <c r="C22" s="32"/>
      <c r="D22" s="33" t="s">
        <v>15</v>
      </c>
      <c r="E22" s="35" t="s">
        <v>16</v>
      </c>
      <c r="F22" s="42" t="s">
        <v>17</v>
      </c>
      <c r="G22" s="32" t="s">
        <v>7</v>
      </c>
      <c r="H22" s="32"/>
      <c r="I22" s="37" t="s">
        <v>11</v>
      </c>
      <c r="J22" s="32"/>
      <c r="K22" s="24" t="s">
        <v>12</v>
      </c>
      <c r="L22" s="32" t="s">
        <v>0</v>
      </c>
      <c r="M22" s="32"/>
      <c r="N22" s="38" t="s">
        <v>14</v>
      </c>
      <c r="O22" s="39"/>
      <c r="P22" s="30" t="s">
        <v>8</v>
      </c>
      <c r="Q22" s="16"/>
      <c r="R22" s="18" t="s">
        <v>21</v>
      </c>
      <c r="S22" s="18"/>
    </row>
    <row r="23" spans="1:19" s="14" customFormat="1" ht="15.75" thickBot="1" x14ac:dyDescent="0.3">
      <c r="A23" s="41"/>
      <c r="B23" s="1" t="s">
        <v>2</v>
      </c>
      <c r="C23" s="1" t="s">
        <v>1</v>
      </c>
      <c r="D23" s="34"/>
      <c r="E23" s="36"/>
      <c r="F23" s="43"/>
      <c r="G23" s="1" t="s">
        <v>2</v>
      </c>
      <c r="H23" s="1" t="s">
        <v>1</v>
      </c>
      <c r="I23" s="1" t="s">
        <v>2</v>
      </c>
      <c r="J23" s="1" t="s">
        <v>1</v>
      </c>
      <c r="K23" s="1" t="s">
        <v>2</v>
      </c>
      <c r="L23" s="1" t="s">
        <v>9</v>
      </c>
      <c r="M23" s="1" t="s">
        <v>1</v>
      </c>
      <c r="N23" s="8" t="s">
        <v>2</v>
      </c>
      <c r="O23" s="8" t="s">
        <v>1</v>
      </c>
      <c r="P23" s="6" t="s">
        <v>2</v>
      </c>
      <c r="Q23" s="20" t="s">
        <v>10</v>
      </c>
      <c r="R23" s="19" t="s">
        <v>2</v>
      </c>
      <c r="S23" s="19" t="s">
        <v>1</v>
      </c>
    </row>
    <row r="24" spans="1:19" s="27" customFormat="1" ht="15.75" thickTop="1" x14ac:dyDescent="0.25">
      <c r="A24" s="27">
        <v>2</v>
      </c>
      <c r="B24" s="27">
        <v>2.21</v>
      </c>
      <c r="C24" s="27">
        <v>7.3999999999999996E-2</v>
      </c>
      <c r="D24" s="27">
        <v>17.52577319587629</v>
      </c>
      <c r="E24" s="27">
        <v>9.2083333333333339</v>
      </c>
      <c r="F24" s="27">
        <v>5.0073637702503691</v>
      </c>
      <c r="G24" s="27">
        <v>1.7589999999999999</v>
      </c>
      <c r="H24" s="27">
        <v>0.05</v>
      </c>
      <c r="I24" s="27">
        <v>10.198</v>
      </c>
      <c r="J24" s="27">
        <v>0.32</v>
      </c>
      <c r="K24" s="27">
        <v>9.1080000000000005</v>
      </c>
      <c r="L24" s="27">
        <v>0.8</v>
      </c>
      <c r="M24" s="27">
        <v>0.01</v>
      </c>
      <c r="N24" s="29">
        <v>7.74</v>
      </c>
      <c r="O24" s="29">
        <v>0.09</v>
      </c>
      <c r="P24" s="27">
        <v>135</v>
      </c>
      <c r="Q24" s="27">
        <v>14</v>
      </c>
      <c r="R24" s="27">
        <v>6942</v>
      </c>
      <c r="S24" s="27">
        <v>116</v>
      </c>
    </row>
    <row r="25" spans="1:19" s="27" customFormat="1" x14ac:dyDescent="0.25">
      <c r="A25" s="27">
        <v>4</v>
      </c>
      <c r="B25" s="27">
        <v>0.75</v>
      </c>
      <c r="C25" s="27">
        <v>0.09</v>
      </c>
      <c r="D25" s="27">
        <v>11.773940345368917</v>
      </c>
      <c r="E25" s="27">
        <v>3.5714285714285716</v>
      </c>
      <c r="F25" s="27">
        <v>3.3639829558196905</v>
      </c>
      <c r="G25" s="27">
        <v>0.61599999999999999</v>
      </c>
      <c r="H25" s="27">
        <v>7.0999999999999994E-2</v>
      </c>
      <c r="I25" s="27">
        <v>3.4990000000000001</v>
      </c>
      <c r="J25" s="27">
        <v>0.41</v>
      </c>
      <c r="K25" s="27">
        <v>2.5390000000000001</v>
      </c>
      <c r="L25" s="27">
        <v>0.82</v>
      </c>
      <c r="M25" s="27">
        <v>0.02</v>
      </c>
      <c r="N25" s="29">
        <v>3.25</v>
      </c>
      <c r="O25" s="29">
        <v>0.11</v>
      </c>
      <c r="P25" s="27">
        <v>100</v>
      </c>
      <c r="Q25" s="27">
        <v>13</v>
      </c>
      <c r="R25" s="27">
        <v>2413</v>
      </c>
      <c r="S25" s="27">
        <v>26</v>
      </c>
    </row>
    <row r="26" spans="1:19" s="27" customFormat="1" x14ac:dyDescent="0.25">
      <c r="A26" s="27">
        <v>8</v>
      </c>
      <c r="B26" s="27">
        <v>1.5509999999999999</v>
      </c>
      <c r="C26" s="27">
        <v>0.13900000000000001</v>
      </c>
      <c r="D26" s="27">
        <v>21.72268907563025</v>
      </c>
      <c r="E26" s="27">
        <v>5.1357615894039732</v>
      </c>
      <c r="F26" s="27">
        <v>6.2064825930372143</v>
      </c>
      <c r="G26" s="27">
        <v>1.42</v>
      </c>
      <c r="H26" s="27">
        <v>0.11</v>
      </c>
      <c r="I26" s="27">
        <v>7.524</v>
      </c>
      <c r="J26" s="27">
        <v>0.65</v>
      </c>
      <c r="K26" s="27">
        <v>6.1</v>
      </c>
      <c r="L26" s="27">
        <v>0.92</v>
      </c>
      <c r="M26" s="27">
        <v>3.6999999999999998E-2</v>
      </c>
      <c r="N26" s="29">
        <v>9.18</v>
      </c>
      <c r="O26" s="29">
        <v>0.05</v>
      </c>
      <c r="P26" s="27">
        <v>126</v>
      </c>
      <c r="Q26" s="27">
        <v>15</v>
      </c>
      <c r="R26" s="27">
        <v>7690</v>
      </c>
      <c r="S26" s="27">
        <v>1110</v>
      </c>
    </row>
    <row r="27" spans="1:19" s="27" customFormat="1" x14ac:dyDescent="0.25">
      <c r="A27" s="27">
        <v>10</v>
      </c>
      <c r="B27" s="27">
        <v>1.4139999999999999</v>
      </c>
      <c r="C27" s="27">
        <v>7.2999999999999995E-2</v>
      </c>
      <c r="D27" s="27">
        <v>20</v>
      </c>
      <c r="E27" s="27">
        <v>6.3124999999999991</v>
      </c>
      <c r="F27" s="27">
        <v>5.7142857142857144</v>
      </c>
      <c r="G27" s="27">
        <v>1.1759999999999999</v>
      </c>
      <c r="H27" s="27">
        <v>0.06</v>
      </c>
      <c r="I27" s="27">
        <v>6.625</v>
      </c>
      <c r="J27" s="27">
        <v>0.34</v>
      </c>
      <c r="K27" s="27">
        <v>5.61</v>
      </c>
      <c r="L27" s="27">
        <v>0.83199999999999996</v>
      </c>
      <c r="M27" s="27">
        <v>1.4E-2</v>
      </c>
      <c r="N27" s="29">
        <v>8.7100000000000009</v>
      </c>
      <c r="O27" s="29">
        <v>0.51</v>
      </c>
      <c r="P27" s="27">
        <v>164</v>
      </c>
      <c r="Q27" s="27">
        <v>14</v>
      </c>
      <c r="R27" s="27">
        <v>5619</v>
      </c>
      <c r="S27" s="27">
        <v>111</v>
      </c>
    </row>
    <row r="28" spans="1:19" s="27" customFormat="1" x14ac:dyDescent="0.25">
      <c r="A28" s="27">
        <v>12</v>
      </c>
      <c r="B28" s="27">
        <v>1.37</v>
      </c>
      <c r="C28" s="27">
        <v>0.12</v>
      </c>
      <c r="D28" s="27">
        <v>16.367980884109915</v>
      </c>
      <c r="E28" s="27">
        <v>5.48</v>
      </c>
      <c r="F28" s="27">
        <v>4.6765659668885471</v>
      </c>
      <c r="G28" s="27">
        <v>1.05</v>
      </c>
      <c r="H28" s="27">
        <v>0.09</v>
      </c>
      <c r="I28" s="27">
        <v>6.22</v>
      </c>
      <c r="J28" s="27">
        <v>0.54</v>
      </c>
      <c r="K28" s="27">
        <v>5.0949999999999998</v>
      </c>
      <c r="L28" s="27">
        <v>0.77</v>
      </c>
      <c r="M28" s="27">
        <v>0.04</v>
      </c>
      <c r="N28" s="29">
        <v>4.71</v>
      </c>
      <c r="O28" s="29">
        <v>0.1</v>
      </c>
      <c r="P28" s="27">
        <v>133</v>
      </c>
      <c r="Q28" s="27">
        <v>11</v>
      </c>
      <c r="R28" s="27">
        <v>5468</v>
      </c>
      <c r="S28" s="27">
        <v>41</v>
      </c>
    </row>
    <row r="29" spans="1:19" s="27" customFormat="1" x14ac:dyDescent="0.25">
      <c r="A29" s="27">
        <v>24</v>
      </c>
      <c r="B29" s="27">
        <v>1.41</v>
      </c>
      <c r="C29" s="27">
        <v>0.2</v>
      </c>
      <c r="D29" s="27">
        <v>14.343845371312309</v>
      </c>
      <c r="E29" s="27">
        <v>6.1304347826086953</v>
      </c>
      <c r="F29" s="27">
        <v>4.0982415346606595</v>
      </c>
      <c r="G29" s="27">
        <v>1.19</v>
      </c>
      <c r="H29" s="27">
        <v>0.16</v>
      </c>
      <c r="I29" s="27">
        <v>6.62</v>
      </c>
      <c r="J29" s="27">
        <v>0.93</v>
      </c>
      <c r="K29" s="27">
        <v>5.51</v>
      </c>
      <c r="L29" s="27">
        <v>0.84</v>
      </c>
      <c r="M29" s="27">
        <v>0.02</v>
      </c>
      <c r="N29" s="29">
        <v>2.1</v>
      </c>
      <c r="O29" s="29">
        <v>0.2</v>
      </c>
      <c r="P29" s="27">
        <v>120</v>
      </c>
      <c r="Q29" s="27">
        <v>13</v>
      </c>
      <c r="R29" s="27">
        <v>5636</v>
      </c>
      <c r="S29" s="27">
        <v>208</v>
      </c>
    </row>
    <row r="30" spans="1:19" s="27" customFormat="1" x14ac:dyDescent="0.25">
      <c r="A30" s="27">
        <v>27</v>
      </c>
      <c r="B30" s="27">
        <v>1.22</v>
      </c>
      <c r="C30" s="27">
        <v>0.17</v>
      </c>
      <c r="D30" s="27">
        <v>16.05263157894737</v>
      </c>
      <c r="E30" s="27">
        <v>5.3043478260869561</v>
      </c>
      <c r="F30" s="27">
        <v>4.5864661654135341</v>
      </c>
      <c r="G30" s="27">
        <v>1.03</v>
      </c>
      <c r="H30" s="27">
        <v>0.12</v>
      </c>
      <c r="I30" s="27">
        <v>5.75</v>
      </c>
      <c r="J30" s="27">
        <v>0.76</v>
      </c>
      <c r="K30" s="27">
        <v>4.7</v>
      </c>
      <c r="L30" s="27">
        <v>0.85</v>
      </c>
      <c r="M30" s="27">
        <v>0.03</v>
      </c>
      <c r="N30" s="29">
        <v>2.48</v>
      </c>
      <c r="O30" s="29">
        <v>0.32</v>
      </c>
      <c r="P30" s="27">
        <v>133</v>
      </c>
      <c r="Q30" s="27">
        <v>15</v>
      </c>
      <c r="R30" s="27">
        <v>5361</v>
      </c>
      <c r="S30" s="27">
        <v>210</v>
      </c>
    </row>
    <row r="31" spans="1:19" s="27" customFormat="1" x14ac:dyDescent="0.25">
      <c r="A31" s="27">
        <v>29</v>
      </c>
      <c r="B31" s="27">
        <v>1.52</v>
      </c>
      <c r="C31" s="27">
        <v>0.16</v>
      </c>
      <c r="D31" s="27">
        <v>16.888888888888889</v>
      </c>
      <c r="E31" s="27">
        <v>6.9090909090909092</v>
      </c>
      <c r="F31" s="27">
        <v>4.8253968253968251</v>
      </c>
      <c r="G31" s="27">
        <v>1.33</v>
      </c>
      <c r="H31" s="27">
        <v>0.14000000000000001</v>
      </c>
      <c r="I31" s="27">
        <v>7.26</v>
      </c>
      <c r="J31" s="27">
        <v>0.76</v>
      </c>
      <c r="K31" s="27">
        <v>6.1999999999999993</v>
      </c>
      <c r="L31" s="27">
        <v>0.88</v>
      </c>
      <c r="M31" s="27">
        <v>0.03</v>
      </c>
      <c r="N31" s="29">
        <v>4.3099999999999996</v>
      </c>
      <c r="O31" s="29">
        <v>0.13</v>
      </c>
      <c r="P31" s="27">
        <v>151</v>
      </c>
      <c r="Q31" s="27">
        <v>16</v>
      </c>
      <c r="R31" s="27">
        <v>7224</v>
      </c>
      <c r="S31" s="27">
        <v>111</v>
      </c>
    </row>
    <row r="32" spans="1:19" s="27" customFormat="1" x14ac:dyDescent="0.25">
      <c r="A32" s="27">
        <v>31</v>
      </c>
      <c r="B32" s="27">
        <v>1.44</v>
      </c>
      <c r="C32" s="27">
        <v>0.08</v>
      </c>
      <c r="D32" s="27">
        <v>17.647058823529413</v>
      </c>
      <c r="E32" s="27">
        <v>6.0504201680672267</v>
      </c>
      <c r="F32" s="27">
        <v>5.0420168067226898</v>
      </c>
      <c r="G32" s="27">
        <v>1.95</v>
      </c>
      <c r="H32" s="27">
        <v>0.08</v>
      </c>
      <c r="I32" s="27">
        <v>7.22</v>
      </c>
      <c r="J32" s="27">
        <v>0.39</v>
      </c>
      <c r="K32" s="27">
        <v>6.1109999999999998</v>
      </c>
      <c r="L32" s="27">
        <v>1.35</v>
      </c>
      <c r="M32" s="27">
        <v>0.06</v>
      </c>
      <c r="N32" s="29">
        <v>4.82</v>
      </c>
      <c r="O32" s="29">
        <v>0.18</v>
      </c>
      <c r="P32" s="27">
        <v>153</v>
      </c>
      <c r="Q32" s="27">
        <v>18</v>
      </c>
      <c r="R32" s="27">
        <v>4993</v>
      </c>
      <c r="S32" s="27">
        <v>68</v>
      </c>
    </row>
    <row r="33" spans="1:19" s="27" customFormat="1" x14ac:dyDescent="0.25">
      <c r="A33" s="27">
        <v>32</v>
      </c>
      <c r="B33" s="27">
        <v>0.98</v>
      </c>
      <c r="C33" s="27">
        <v>0.11</v>
      </c>
      <c r="D33" s="27">
        <v>16.610169491525422</v>
      </c>
      <c r="E33" s="27">
        <v>4.083333333333333</v>
      </c>
      <c r="F33" s="27">
        <v>4.7457627118644066</v>
      </c>
      <c r="G33" s="27">
        <v>0.92</v>
      </c>
      <c r="H33" s="27">
        <v>0.1</v>
      </c>
      <c r="I33" s="27">
        <v>4.8099999999999996</v>
      </c>
      <c r="J33" s="27">
        <v>0.54</v>
      </c>
      <c r="K33" s="28">
        <v>3.6669999999999998</v>
      </c>
      <c r="L33" s="27">
        <v>0.93</v>
      </c>
      <c r="M33" s="27">
        <v>0.02</v>
      </c>
      <c r="N33" s="29">
        <v>1.27</v>
      </c>
      <c r="O33" s="29">
        <v>0.15</v>
      </c>
      <c r="P33" s="27">
        <v>119</v>
      </c>
      <c r="Q33" s="27">
        <v>8</v>
      </c>
      <c r="R33" s="26">
        <v>4653</v>
      </c>
      <c r="S33" s="27">
        <v>201</v>
      </c>
    </row>
    <row r="34" spans="1:19" s="27" customFormat="1" x14ac:dyDescent="0.25">
      <c r="K34" s="28"/>
      <c r="N34" s="29"/>
      <c r="O34" s="29"/>
      <c r="R34" s="26"/>
    </row>
    <row r="35" spans="1:19" s="27" customFormat="1" x14ac:dyDescent="0.25">
      <c r="A35" s="10" t="s">
        <v>25</v>
      </c>
      <c r="B35" s="11">
        <f>AVERAGE(B24:B33)</f>
        <v>1.3865000000000001</v>
      </c>
      <c r="C35" s="11">
        <f t="shared" ref="C35:S35" si="0">AVERAGE(C24:C33)</f>
        <v>0.12160000000000001</v>
      </c>
      <c r="D35" s="11">
        <f t="shared" si="0"/>
        <v>16.893297765518877</v>
      </c>
      <c r="E35" s="12">
        <f t="shared" si="0"/>
        <v>5.8185650513353</v>
      </c>
      <c r="F35" s="11">
        <f t="shared" si="0"/>
        <v>4.8266565044339647</v>
      </c>
      <c r="G35" s="11">
        <f t="shared" si="0"/>
        <v>1.2441</v>
      </c>
      <c r="H35" s="11">
        <f t="shared" si="0"/>
        <v>9.8099999999999993E-2</v>
      </c>
      <c r="I35" s="11">
        <f t="shared" si="0"/>
        <v>6.5725999999999996</v>
      </c>
      <c r="J35" s="11">
        <f t="shared" si="0"/>
        <v>0.56399999999999995</v>
      </c>
      <c r="K35" s="11">
        <f t="shared" si="0"/>
        <v>5.4639999999999995</v>
      </c>
      <c r="L35" s="11">
        <f t="shared" si="0"/>
        <v>0.89919999999999989</v>
      </c>
      <c r="M35" s="11">
        <f t="shared" si="0"/>
        <v>2.8100000000000003E-2</v>
      </c>
      <c r="N35" s="11">
        <f t="shared" si="0"/>
        <v>4.8570000000000011</v>
      </c>
      <c r="O35" s="11">
        <f t="shared" si="0"/>
        <v>0.184</v>
      </c>
      <c r="P35" s="13">
        <f t="shared" si="0"/>
        <v>133.4</v>
      </c>
      <c r="Q35" s="13">
        <f t="shared" si="0"/>
        <v>13.7</v>
      </c>
      <c r="R35" s="13">
        <f t="shared" si="0"/>
        <v>5599.9</v>
      </c>
      <c r="S35" s="13">
        <f t="shared" si="0"/>
        <v>220.2</v>
      </c>
    </row>
    <row r="36" spans="1:19" s="14" customFormat="1" x14ac:dyDescent="0.25">
      <c r="A36" s="10" t="s">
        <v>27</v>
      </c>
      <c r="B36" s="11">
        <f>STDEV(B24:B33)</f>
        <v>0.38377865437717529</v>
      </c>
      <c r="C36" s="11">
        <f t="shared" ref="C36:S36" si="1">STDEV(C24:C33)</f>
        <v>4.4422716911258098E-2</v>
      </c>
      <c r="D36" s="11">
        <f t="shared" si="1"/>
        <v>2.74293408453478</v>
      </c>
      <c r="E36" s="12">
        <f t="shared" si="1"/>
        <v>1.562785426405402</v>
      </c>
      <c r="F36" s="11">
        <f t="shared" si="1"/>
        <v>0.7836954527242217</v>
      </c>
      <c r="G36" s="11">
        <f t="shared" si="1"/>
        <v>0.39332837567497081</v>
      </c>
      <c r="H36" s="11">
        <f t="shared" si="1"/>
        <v>3.5126596444542933E-2</v>
      </c>
      <c r="I36" s="11">
        <f t="shared" si="1"/>
        <v>1.7732612266041872</v>
      </c>
      <c r="J36" s="11">
        <f t="shared" si="1"/>
        <v>0.20630075133164197</v>
      </c>
      <c r="K36" s="11">
        <f t="shared" si="1"/>
        <v>1.7375480808695156</v>
      </c>
      <c r="L36" s="11">
        <f t="shared" si="1"/>
        <v>0.1660714705581105</v>
      </c>
      <c r="M36" s="11">
        <f t="shared" si="1"/>
        <v>1.479076288318714E-2</v>
      </c>
      <c r="N36" s="11">
        <f t="shared" si="1"/>
        <v>2.8061046547364068</v>
      </c>
      <c r="O36" s="11">
        <f t="shared" si="1"/>
        <v>0.13680480823258939</v>
      </c>
      <c r="P36" s="13">
        <f t="shared" si="1"/>
        <v>18.827875315310759</v>
      </c>
      <c r="Q36" s="13">
        <f t="shared" si="1"/>
        <v>2.7507574714370326</v>
      </c>
      <c r="R36" s="13">
        <f t="shared" si="1"/>
        <v>1502.0308067561205</v>
      </c>
      <c r="S36" s="13">
        <f t="shared" si="1"/>
        <v>319.73315262713822</v>
      </c>
    </row>
    <row r="37" spans="1:19" s="14" customFormat="1" x14ac:dyDescent="0.25">
      <c r="N37" s="2"/>
      <c r="O37" s="2"/>
    </row>
    <row r="38" spans="1:19" s="14" customFormat="1" ht="26.25" x14ac:dyDescent="0.4">
      <c r="A38" s="25" t="s">
        <v>22</v>
      </c>
      <c r="N38" s="2"/>
      <c r="O38" s="2"/>
    </row>
    <row r="39" spans="1:19" s="14" customFormat="1" x14ac:dyDescent="0.25">
      <c r="A39" s="40" t="s">
        <v>3</v>
      </c>
      <c r="B39" s="32" t="s">
        <v>4</v>
      </c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9"/>
      <c r="O39" s="39"/>
      <c r="P39" s="30" t="s">
        <v>13</v>
      </c>
      <c r="Q39" s="16"/>
      <c r="R39" s="31" t="s">
        <v>5</v>
      </c>
      <c r="S39" s="31"/>
    </row>
    <row r="40" spans="1:19" s="14" customFormat="1" ht="15" customHeight="1" x14ac:dyDescent="0.25">
      <c r="A40" s="40"/>
      <c r="B40" s="32" t="s">
        <v>6</v>
      </c>
      <c r="C40" s="32"/>
      <c r="D40" s="33" t="s">
        <v>15</v>
      </c>
      <c r="E40" s="35" t="s">
        <v>16</v>
      </c>
      <c r="F40" s="42" t="s">
        <v>17</v>
      </c>
      <c r="G40" s="32" t="s">
        <v>7</v>
      </c>
      <c r="H40" s="32"/>
      <c r="I40" s="37" t="s">
        <v>11</v>
      </c>
      <c r="J40" s="32"/>
      <c r="K40" s="24" t="s">
        <v>12</v>
      </c>
      <c r="L40" s="32" t="s">
        <v>0</v>
      </c>
      <c r="M40" s="32"/>
      <c r="N40" s="38" t="s">
        <v>14</v>
      </c>
      <c r="O40" s="39"/>
      <c r="P40" s="30" t="s">
        <v>8</v>
      </c>
      <c r="Q40" s="16"/>
      <c r="R40" s="18" t="s">
        <v>21</v>
      </c>
      <c r="S40" s="18"/>
    </row>
    <row r="41" spans="1:19" s="14" customFormat="1" ht="15.75" thickBot="1" x14ac:dyDescent="0.3">
      <c r="A41" s="41"/>
      <c r="B41" s="1" t="s">
        <v>2</v>
      </c>
      <c r="C41" s="1" t="s">
        <v>1</v>
      </c>
      <c r="D41" s="34"/>
      <c r="E41" s="36"/>
      <c r="F41" s="43"/>
      <c r="G41" s="1" t="s">
        <v>2</v>
      </c>
      <c r="H41" s="1" t="s">
        <v>1</v>
      </c>
      <c r="I41" s="1" t="s">
        <v>2</v>
      </c>
      <c r="J41" s="1" t="s">
        <v>1</v>
      </c>
      <c r="K41" s="1" t="s">
        <v>2</v>
      </c>
      <c r="L41" s="1" t="s">
        <v>9</v>
      </c>
      <c r="M41" s="1" t="s">
        <v>1</v>
      </c>
      <c r="N41" s="8" t="s">
        <v>2</v>
      </c>
      <c r="O41" s="8" t="s">
        <v>1</v>
      </c>
      <c r="P41" s="6" t="s">
        <v>2</v>
      </c>
      <c r="Q41" s="20" t="s">
        <v>10</v>
      </c>
      <c r="R41" s="19" t="s">
        <v>2</v>
      </c>
      <c r="S41" s="19" t="s">
        <v>1</v>
      </c>
    </row>
    <row r="42" spans="1:19" s="27" customFormat="1" ht="15.75" thickTop="1" x14ac:dyDescent="0.25">
      <c r="A42" s="27">
        <v>15</v>
      </c>
      <c r="B42" s="27">
        <v>0.68</v>
      </c>
      <c r="C42" s="27">
        <v>0.04</v>
      </c>
      <c r="D42" s="27">
        <v>9.9415204678362556</v>
      </c>
      <c r="E42" s="27">
        <v>2.956521739130435</v>
      </c>
      <c r="F42" s="27">
        <v>2.8404344193817872</v>
      </c>
      <c r="G42" s="27">
        <v>0.6</v>
      </c>
      <c r="H42" s="27">
        <v>0.04</v>
      </c>
      <c r="I42" s="27">
        <v>3.25</v>
      </c>
      <c r="J42" s="27">
        <v>0.2</v>
      </c>
      <c r="K42" s="27">
        <v>2.1100000000000003</v>
      </c>
      <c r="L42" s="27">
        <v>0.89</v>
      </c>
      <c r="M42" s="27">
        <v>0.02</v>
      </c>
      <c r="N42" s="29">
        <v>2.98</v>
      </c>
      <c r="O42" s="29">
        <v>0.1</v>
      </c>
      <c r="P42" s="27">
        <v>77</v>
      </c>
      <c r="Q42" s="27">
        <v>8</v>
      </c>
      <c r="R42" s="27">
        <v>1953</v>
      </c>
      <c r="S42" s="27">
        <v>33</v>
      </c>
    </row>
    <row r="43" spans="1:19" s="27" customFormat="1" x14ac:dyDescent="0.25">
      <c r="A43" s="27">
        <v>16</v>
      </c>
      <c r="B43" s="27">
        <v>0.66</v>
      </c>
      <c r="C43" s="27">
        <v>0.03</v>
      </c>
      <c r="D43" s="27">
        <v>8.9918256130790191</v>
      </c>
      <c r="E43" s="27">
        <v>2.5384615384615383</v>
      </c>
      <c r="F43" s="27">
        <v>2.5690930323082912</v>
      </c>
      <c r="G43" s="27">
        <v>0.57999999999999996</v>
      </c>
      <c r="H43" s="27">
        <v>0.03</v>
      </c>
      <c r="I43" s="27">
        <v>3.17</v>
      </c>
      <c r="J43" s="27">
        <v>0.17</v>
      </c>
      <c r="K43" s="27">
        <v>1.94</v>
      </c>
      <c r="L43" s="27">
        <v>0.89</v>
      </c>
      <c r="M43" s="27">
        <v>0.02</v>
      </c>
      <c r="N43" s="29">
        <v>2.83</v>
      </c>
      <c r="O43" s="29">
        <v>0.21</v>
      </c>
      <c r="P43" s="27">
        <v>85</v>
      </c>
      <c r="Q43" s="27">
        <v>8</v>
      </c>
      <c r="R43" s="27">
        <v>1957</v>
      </c>
      <c r="S43" s="27">
        <v>59</v>
      </c>
    </row>
    <row r="44" spans="1:19" s="27" customFormat="1" x14ac:dyDescent="0.25">
      <c r="A44" s="27">
        <v>18</v>
      </c>
      <c r="B44" s="27">
        <v>0.71</v>
      </c>
      <c r="C44" s="27">
        <v>0.08</v>
      </c>
      <c r="D44" s="27">
        <v>8.679706601466993</v>
      </c>
      <c r="E44" s="27">
        <v>2.3666666666666667</v>
      </c>
      <c r="F44" s="27">
        <v>2.4799161718477123</v>
      </c>
      <c r="G44" s="27">
        <v>0.57999999999999996</v>
      </c>
      <c r="H44" s="27">
        <v>7.0000000000000007E-2</v>
      </c>
      <c r="I44" s="27">
        <v>3.3</v>
      </c>
      <c r="J44" s="27">
        <v>0.37</v>
      </c>
      <c r="K44" s="27">
        <v>1.8699999999999999</v>
      </c>
      <c r="L44" s="27">
        <v>0.82</v>
      </c>
      <c r="M44" s="27">
        <v>0.03</v>
      </c>
      <c r="N44" s="29">
        <v>2.89</v>
      </c>
      <c r="O44" s="29">
        <v>0.1</v>
      </c>
      <c r="P44" s="27">
        <v>77</v>
      </c>
      <c r="Q44" s="27">
        <v>7</v>
      </c>
      <c r="R44" s="27">
        <v>2169</v>
      </c>
      <c r="S44" s="27">
        <v>161</v>
      </c>
    </row>
    <row r="45" spans="1:19" s="27" customFormat="1" x14ac:dyDescent="0.25">
      <c r="A45" s="27">
        <v>19</v>
      </c>
      <c r="B45" s="27">
        <v>0.87</v>
      </c>
      <c r="C45" s="27">
        <v>0.08</v>
      </c>
      <c r="D45" s="27">
        <v>9.8083427282976317</v>
      </c>
      <c r="E45" s="27">
        <v>2.9</v>
      </c>
      <c r="F45" s="27">
        <v>2.8023836366564661</v>
      </c>
      <c r="G45" s="27">
        <v>0.73</v>
      </c>
      <c r="H45" s="27">
        <v>0.08</v>
      </c>
      <c r="I45" s="27">
        <v>4.09</v>
      </c>
      <c r="J45" s="27">
        <v>0.41</v>
      </c>
      <c r="K45" s="27">
        <v>2.69</v>
      </c>
      <c r="L45" s="27">
        <v>0.84</v>
      </c>
      <c r="M45" s="27">
        <v>0.03</v>
      </c>
      <c r="N45" s="29">
        <v>3.17</v>
      </c>
      <c r="O45" s="29">
        <v>0.26</v>
      </c>
      <c r="P45" s="27">
        <v>77</v>
      </c>
      <c r="Q45" s="27">
        <v>10</v>
      </c>
      <c r="R45" s="27">
        <v>2536</v>
      </c>
      <c r="S45" s="27">
        <v>284</v>
      </c>
    </row>
    <row r="46" spans="1:19" s="27" customFormat="1" x14ac:dyDescent="0.25">
      <c r="A46" s="27">
        <v>21</v>
      </c>
      <c r="B46" s="27">
        <v>0.91</v>
      </c>
      <c r="C46" s="27">
        <v>0.15</v>
      </c>
      <c r="D46" s="27">
        <v>10.224719101123595</v>
      </c>
      <c r="E46" s="27">
        <v>3.1379310344827589</v>
      </c>
      <c r="F46" s="27">
        <v>2.9213483146067416</v>
      </c>
      <c r="G46" s="27">
        <v>0.74</v>
      </c>
      <c r="H46" s="27">
        <v>0.11</v>
      </c>
      <c r="I46" s="27">
        <v>4.2300000000000004</v>
      </c>
      <c r="J46" s="27">
        <v>0.71</v>
      </c>
      <c r="K46" s="27">
        <v>2.8600000000000003</v>
      </c>
      <c r="L46" s="27">
        <v>0.81</v>
      </c>
      <c r="M46" s="27">
        <v>0.03</v>
      </c>
      <c r="N46" s="29">
        <v>1.47</v>
      </c>
      <c r="O46" s="29">
        <v>0.02</v>
      </c>
      <c r="P46" s="27">
        <v>75</v>
      </c>
      <c r="Q46" s="27">
        <v>8</v>
      </c>
      <c r="R46" s="27">
        <v>2304</v>
      </c>
      <c r="S46" s="27">
        <v>27</v>
      </c>
    </row>
    <row r="47" spans="1:19" s="27" customFormat="1" x14ac:dyDescent="0.25">
      <c r="A47" s="27">
        <v>26</v>
      </c>
      <c r="B47" s="27">
        <v>0.7</v>
      </c>
      <c r="C47" s="27">
        <v>0.06</v>
      </c>
      <c r="D47" s="27">
        <v>8.695652173913043</v>
      </c>
      <c r="E47" s="27">
        <v>2.4137931034482758</v>
      </c>
      <c r="F47" s="27">
        <v>2.4844720496894408</v>
      </c>
      <c r="G47" s="27">
        <v>0.56999999999999995</v>
      </c>
      <c r="H47" s="27">
        <v>0.04</v>
      </c>
      <c r="I47" s="27">
        <v>3.25</v>
      </c>
      <c r="J47" s="27">
        <v>0.27</v>
      </c>
      <c r="K47" s="27">
        <v>1.84</v>
      </c>
      <c r="L47" s="27">
        <v>0.82</v>
      </c>
      <c r="M47" s="27">
        <v>0.03</v>
      </c>
      <c r="N47" s="27">
        <v>1.31</v>
      </c>
      <c r="O47" s="27">
        <v>0.05</v>
      </c>
      <c r="P47" s="27">
        <v>73</v>
      </c>
      <c r="Q47" s="27">
        <v>8</v>
      </c>
      <c r="R47" s="27">
        <v>1997</v>
      </c>
      <c r="S47" s="27">
        <v>41</v>
      </c>
    </row>
    <row r="48" spans="1:19" s="27" customFormat="1" x14ac:dyDescent="0.25">
      <c r="A48" s="27">
        <v>28</v>
      </c>
      <c r="B48" s="27">
        <v>0.77</v>
      </c>
      <c r="C48" s="27">
        <v>0.06</v>
      </c>
      <c r="D48" s="27">
        <v>9.5061728395061724</v>
      </c>
      <c r="E48" s="27">
        <v>2.8518518518518516</v>
      </c>
      <c r="F48" s="27">
        <v>2.7160493827160495</v>
      </c>
      <c r="G48" s="27">
        <v>0.61</v>
      </c>
      <c r="H48" s="27">
        <v>0.05</v>
      </c>
      <c r="I48" s="27">
        <v>3.53</v>
      </c>
      <c r="J48" s="27">
        <v>0.27</v>
      </c>
      <c r="K48" s="27">
        <v>2.2599999999999998</v>
      </c>
      <c r="L48" s="27">
        <v>0.78</v>
      </c>
      <c r="M48" s="27">
        <v>0.02</v>
      </c>
      <c r="N48" s="27">
        <v>2.69</v>
      </c>
      <c r="O48" s="27">
        <v>0.16</v>
      </c>
      <c r="P48" s="27">
        <v>82</v>
      </c>
      <c r="Q48" s="27">
        <v>9</v>
      </c>
      <c r="R48" s="27">
        <v>2881</v>
      </c>
      <c r="S48" s="27">
        <v>64</v>
      </c>
    </row>
    <row r="49" spans="1:19" s="27" customFormat="1" x14ac:dyDescent="0.25">
      <c r="A49" s="27">
        <v>34</v>
      </c>
      <c r="B49" s="27">
        <v>0.84</v>
      </c>
      <c r="C49" s="27">
        <v>0.21</v>
      </c>
      <c r="D49" s="27">
        <v>11.506849315068493</v>
      </c>
      <c r="E49" s="27">
        <v>3.8181818181818179</v>
      </c>
      <c r="F49" s="27">
        <v>3.2876712328767121</v>
      </c>
      <c r="G49" s="27">
        <v>0.62</v>
      </c>
      <c r="H49" s="27">
        <v>0.14000000000000001</v>
      </c>
      <c r="I49" s="27">
        <v>3.76</v>
      </c>
      <c r="J49" s="27">
        <v>0.92</v>
      </c>
      <c r="K49" s="27">
        <v>2.7199999999999998</v>
      </c>
      <c r="L49" s="27">
        <v>0.74</v>
      </c>
      <c r="M49" s="27">
        <v>0.03</v>
      </c>
      <c r="N49" s="27">
        <v>1.21</v>
      </c>
      <c r="O49" s="27">
        <v>0.02</v>
      </c>
      <c r="P49" s="27">
        <v>84</v>
      </c>
      <c r="Q49" s="27">
        <v>10</v>
      </c>
      <c r="R49" s="27">
        <v>2947</v>
      </c>
      <c r="S49" s="27">
        <v>122</v>
      </c>
    </row>
    <row r="50" spans="1:19" s="27" customFormat="1" x14ac:dyDescent="0.25">
      <c r="A50" s="27">
        <v>42</v>
      </c>
      <c r="B50" s="27">
        <v>0.81</v>
      </c>
      <c r="C50" s="27">
        <v>0.04</v>
      </c>
      <c r="D50" s="27">
        <v>10</v>
      </c>
      <c r="E50" s="27">
        <v>3.1395348837209305</v>
      </c>
      <c r="F50" s="27">
        <v>2.8571428571428572</v>
      </c>
      <c r="G50" s="27">
        <v>0.69299999999999995</v>
      </c>
      <c r="H50" s="27">
        <v>0.05</v>
      </c>
      <c r="I50" s="27">
        <v>3.83</v>
      </c>
      <c r="J50" s="27">
        <v>0.23</v>
      </c>
      <c r="K50" s="27">
        <v>2.5780000000000003</v>
      </c>
      <c r="L50" s="27">
        <v>0.85</v>
      </c>
      <c r="M50" s="27">
        <v>0.03</v>
      </c>
      <c r="N50" s="27">
        <v>1.39</v>
      </c>
      <c r="O50" s="27">
        <v>0.06</v>
      </c>
      <c r="P50" s="27">
        <v>76</v>
      </c>
      <c r="Q50" s="27">
        <v>9</v>
      </c>
      <c r="R50" s="27">
        <v>3122</v>
      </c>
      <c r="S50" s="27">
        <v>80</v>
      </c>
    </row>
    <row r="52" spans="1:19" x14ac:dyDescent="0.25">
      <c r="A52" s="10" t="s">
        <v>25</v>
      </c>
      <c r="B52" s="11">
        <f>AVERAGE(B42:B50)</f>
        <v>0.77222222222222237</v>
      </c>
      <c r="C52" s="11">
        <f>AVERAGE(C42:C50)</f>
        <v>8.3333333333333329E-2</v>
      </c>
      <c r="D52" s="11">
        <f>AVERAGE(D42:D50)</f>
        <v>9.7060876489212458</v>
      </c>
      <c r="E52" s="12">
        <f>AVERAGE(E42:E50)</f>
        <v>2.9025491817715858</v>
      </c>
      <c r="F52" s="11">
        <f>AVERAGE(F42:F50)</f>
        <v>2.7731678996917841</v>
      </c>
      <c r="G52" s="11">
        <f>AVERAGE(G42:G50)</f>
        <v>0.63588888888888873</v>
      </c>
      <c r="H52" s="11">
        <f>AVERAGE(H42:H50)</f>
        <v>6.7777777777777784E-2</v>
      </c>
      <c r="I52" s="11">
        <f>AVERAGE(I42:I50)</f>
        <v>3.6011111111111109</v>
      </c>
      <c r="J52" s="11">
        <f>AVERAGE(J42:J50)</f>
        <v>0.39444444444444443</v>
      </c>
      <c r="K52" s="11">
        <f>AVERAGE(K42:K50)</f>
        <v>2.3186666666666671</v>
      </c>
      <c r="L52" s="11">
        <f>AVERAGE(L42:L50)</f>
        <v>0.82666666666666666</v>
      </c>
      <c r="M52" s="11">
        <f>AVERAGE(M42:M50)</f>
        <v>2.6666666666666665E-2</v>
      </c>
      <c r="N52" s="11">
        <f>AVERAGE(N42:N50)</f>
        <v>2.2155555555555559</v>
      </c>
      <c r="O52" s="11">
        <f>AVERAGE(O42:O50)</f>
        <v>0.10888888888888891</v>
      </c>
      <c r="P52" s="13">
        <f>AVERAGE(P42:P50)</f>
        <v>78.444444444444443</v>
      </c>
      <c r="Q52" s="13">
        <f>AVERAGE(Q42:Q50)</f>
        <v>8.5555555555555554</v>
      </c>
      <c r="R52" s="13">
        <f>AVERAGE(R42:R50)</f>
        <v>2429.5555555555557</v>
      </c>
      <c r="S52" s="13">
        <f>AVERAGE(S42:S50)</f>
        <v>96.777777777777771</v>
      </c>
    </row>
    <row r="53" spans="1:19" x14ac:dyDescent="0.25">
      <c r="A53" s="10" t="s">
        <v>27</v>
      </c>
      <c r="B53" s="11">
        <f>STDEV(B42:B50)</f>
        <v>8.9969130508437689E-2</v>
      </c>
      <c r="C53" s="11">
        <f>STDEV(C42:C50)</f>
        <v>5.9371710435189573E-2</v>
      </c>
      <c r="D53" s="11">
        <f>STDEV(D42:D50)</f>
        <v>0.88660620032750415</v>
      </c>
      <c r="E53" s="12">
        <f>STDEV(E42:E50)</f>
        <v>0.44917314381740564</v>
      </c>
      <c r="F53" s="11">
        <f>STDEV(F42:F50)</f>
        <v>0.25331605723642975</v>
      </c>
      <c r="G53" s="11">
        <f>STDEV(G42:G50)</f>
        <v>6.6855150221288948E-2</v>
      </c>
      <c r="H53" s="11">
        <f>STDEV(H42:H50)</f>
        <v>3.666666666666666E-2</v>
      </c>
      <c r="I53" s="11">
        <f>STDEV(I42:I50)</f>
        <v>0.39374625218675291</v>
      </c>
      <c r="J53" s="11">
        <f>STDEV(J42:J50)</f>
        <v>0.25564189362813322</v>
      </c>
      <c r="K53" s="11">
        <f>STDEV(K42:K50)</f>
        <v>0.40000749992968893</v>
      </c>
      <c r="L53" s="11">
        <f>STDEV(L42:L50)</f>
        <v>4.8476798574163288E-2</v>
      </c>
      <c r="M53" s="11">
        <f>STDEV(M42:M50)</f>
        <v>4.9999999999999992E-3</v>
      </c>
      <c r="N53" s="11">
        <f>STDEV(N42:N50)</f>
        <v>0.83825877733416854</v>
      </c>
      <c r="O53" s="11">
        <f>STDEV(O42:O50)</f>
        <v>8.4770933173530114E-2</v>
      </c>
      <c r="P53" s="13">
        <f>STDEV(P42:P50)</f>
        <v>4.1866188956934902</v>
      </c>
      <c r="Q53" s="13">
        <f>STDEV(Q42:Q50)</f>
        <v>1.0137937550497003</v>
      </c>
      <c r="R53" s="13">
        <f>STDEV(R42:R50)</f>
        <v>458.73906284267747</v>
      </c>
      <c r="S53" s="13">
        <f>STDEV(S42:S50)</f>
        <v>82.64650291721027</v>
      </c>
    </row>
  </sheetData>
  <mergeCells count="36">
    <mergeCell ref="R39:S39"/>
    <mergeCell ref="E40:E41"/>
    <mergeCell ref="G40:H40"/>
    <mergeCell ref="L40:M40"/>
    <mergeCell ref="R21:S21"/>
    <mergeCell ref="E22:E23"/>
    <mergeCell ref="G22:H22"/>
    <mergeCell ref="L22:M22"/>
    <mergeCell ref="R3:S3"/>
    <mergeCell ref="E4:E5"/>
    <mergeCell ref="G4:H4"/>
    <mergeCell ref="L4:M4"/>
    <mergeCell ref="A3:A5"/>
    <mergeCell ref="B3:M3"/>
    <mergeCell ref="N3:O3"/>
    <mergeCell ref="B4:C4"/>
    <mergeCell ref="D4:D5"/>
    <mergeCell ref="F4:F5"/>
    <mergeCell ref="I4:J4"/>
    <mergeCell ref="N4:O4"/>
    <mergeCell ref="A21:A23"/>
    <mergeCell ref="B21:M21"/>
    <mergeCell ref="N21:O21"/>
    <mergeCell ref="B22:C22"/>
    <mergeCell ref="D22:D23"/>
    <mergeCell ref="F22:F23"/>
    <mergeCell ref="I22:J22"/>
    <mergeCell ref="N22:O22"/>
    <mergeCell ref="A39:A41"/>
    <mergeCell ref="B39:M39"/>
    <mergeCell ref="N39:O39"/>
    <mergeCell ref="B40:C40"/>
    <mergeCell ref="D40:D41"/>
    <mergeCell ref="F40:F41"/>
    <mergeCell ref="I40:J40"/>
    <mergeCell ref="N40:O4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46"/>
  <sheetViews>
    <sheetView zoomScale="80" zoomScaleNormal="80" workbookViewId="0">
      <selection activeCell="A43" sqref="A43:XFD43"/>
    </sheetView>
  </sheetViews>
  <sheetFormatPr defaultRowHeight="15" x14ac:dyDescent="0.25"/>
  <sheetData>
    <row r="2" spans="1:19" s="14" customFormat="1" ht="26.25" x14ac:dyDescent="0.4">
      <c r="A2" s="25" t="s">
        <v>23</v>
      </c>
      <c r="N2" s="2"/>
      <c r="O2" s="2"/>
    </row>
    <row r="3" spans="1:19" s="14" customFormat="1" x14ac:dyDescent="0.25">
      <c r="A3" s="40" t="s">
        <v>3</v>
      </c>
      <c r="B3" s="32" t="s">
        <v>4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9"/>
      <c r="O3" s="39"/>
      <c r="P3" s="30" t="s">
        <v>13</v>
      </c>
      <c r="Q3" s="16"/>
      <c r="R3" s="31" t="s">
        <v>5</v>
      </c>
      <c r="S3" s="31"/>
    </row>
    <row r="4" spans="1:19" s="14" customFormat="1" ht="15" customHeight="1" x14ac:dyDescent="0.25">
      <c r="A4" s="40"/>
      <c r="B4" s="32" t="s">
        <v>6</v>
      </c>
      <c r="C4" s="32"/>
      <c r="D4" s="33" t="s">
        <v>15</v>
      </c>
      <c r="E4" s="35" t="s">
        <v>16</v>
      </c>
      <c r="F4" s="42" t="s">
        <v>17</v>
      </c>
      <c r="G4" s="32" t="s">
        <v>7</v>
      </c>
      <c r="H4" s="32"/>
      <c r="I4" s="37" t="s">
        <v>11</v>
      </c>
      <c r="J4" s="32"/>
      <c r="K4" s="24" t="s">
        <v>12</v>
      </c>
      <c r="L4" s="32" t="s">
        <v>0</v>
      </c>
      <c r="M4" s="32"/>
      <c r="N4" s="38" t="s">
        <v>14</v>
      </c>
      <c r="O4" s="39"/>
      <c r="P4" s="30" t="s">
        <v>8</v>
      </c>
      <c r="Q4" s="16"/>
      <c r="R4" s="18" t="s">
        <v>21</v>
      </c>
      <c r="S4" s="18"/>
    </row>
    <row r="5" spans="1:19" s="14" customFormat="1" ht="15.75" thickBot="1" x14ac:dyDescent="0.3">
      <c r="A5" s="41"/>
      <c r="B5" s="1" t="s">
        <v>2</v>
      </c>
      <c r="C5" s="1" t="s">
        <v>1</v>
      </c>
      <c r="D5" s="34"/>
      <c r="E5" s="36"/>
      <c r="F5" s="43"/>
      <c r="G5" s="1" t="s">
        <v>2</v>
      </c>
      <c r="H5" s="1" t="s">
        <v>1</v>
      </c>
      <c r="I5" s="1" t="s">
        <v>2</v>
      </c>
      <c r="J5" s="1" t="s">
        <v>1</v>
      </c>
      <c r="K5" s="1" t="s">
        <v>2</v>
      </c>
      <c r="L5" s="1" t="s">
        <v>9</v>
      </c>
      <c r="M5" s="1" t="s">
        <v>1</v>
      </c>
      <c r="N5" s="8" t="s">
        <v>2</v>
      </c>
      <c r="O5" s="8" t="s">
        <v>1</v>
      </c>
      <c r="P5" s="6" t="s">
        <v>2</v>
      </c>
      <c r="Q5" s="20" t="s">
        <v>10</v>
      </c>
      <c r="R5" s="19" t="s">
        <v>2</v>
      </c>
      <c r="S5" s="19" t="s">
        <v>1</v>
      </c>
    </row>
    <row r="6" spans="1:19" s="14" customFormat="1" ht="15.75" thickTop="1" x14ac:dyDescent="0.25">
      <c r="A6" s="14">
        <v>1</v>
      </c>
      <c r="B6" s="14">
        <v>1.87</v>
      </c>
      <c r="C6" s="14">
        <v>1.7</v>
      </c>
      <c r="D6" s="14">
        <v>14.829500396510706</v>
      </c>
      <c r="E6" s="14">
        <v>7.4336824401804114</v>
      </c>
      <c r="F6" s="14">
        <v>4.2370001132887731</v>
      </c>
      <c r="G6" s="14">
        <v>1.55</v>
      </c>
      <c r="H6" s="14">
        <v>0.09</v>
      </c>
      <c r="I6" s="14">
        <v>8.75</v>
      </c>
      <c r="J6" s="14">
        <v>0.52</v>
      </c>
      <c r="K6" s="14">
        <v>7.59</v>
      </c>
      <c r="L6" s="14">
        <v>0.83</v>
      </c>
      <c r="M6" s="14">
        <v>0.05</v>
      </c>
      <c r="N6" s="2">
        <v>7.58</v>
      </c>
      <c r="O6" s="2">
        <v>0.32</v>
      </c>
      <c r="P6" s="14">
        <v>156</v>
      </c>
      <c r="Q6" s="14">
        <v>15</v>
      </c>
      <c r="R6" s="14">
        <v>3809</v>
      </c>
    </row>
    <row r="7" spans="1:19" s="14" customFormat="1" x14ac:dyDescent="0.25">
      <c r="A7" s="14">
        <v>3</v>
      </c>
      <c r="B7" s="14">
        <v>1.153</v>
      </c>
      <c r="C7" s="14">
        <v>0.06</v>
      </c>
      <c r="D7" s="14">
        <v>18.100470957613815</v>
      </c>
      <c r="E7" s="14">
        <v>4.1178571428571429</v>
      </c>
      <c r="F7" s="14">
        <v>5.1715631307468044</v>
      </c>
      <c r="G7" s="14">
        <v>1.028</v>
      </c>
      <c r="H7" s="14">
        <v>5.0999999999999997E-2</v>
      </c>
      <c r="I7" s="14">
        <v>5.5389999999999997</v>
      </c>
      <c r="J7" s="14">
        <v>0.28000000000000003</v>
      </c>
      <c r="K7" s="14">
        <v>4.2289999999999992</v>
      </c>
      <c r="L7" s="14">
        <v>0.89</v>
      </c>
      <c r="M7" s="14">
        <v>0.03</v>
      </c>
      <c r="N7" s="2">
        <v>2.76</v>
      </c>
      <c r="O7" s="2">
        <v>0.16</v>
      </c>
      <c r="P7" s="14">
        <v>130</v>
      </c>
      <c r="Q7" s="14">
        <v>8</v>
      </c>
      <c r="R7" s="14">
        <v>4649</v>
      </c>
      <c r="S7" s="14">
        <v>52</v>
      </c>
    </row>
    <row r="8" spans="1:19" s="14" customFormat="1" x14ac:dyDescent="0.25">
      <c r="A8" s="14">
        <v>6</v>
      </c>
      <c r="B8" s="14">
        <v>1.212</v>
      </c>
      <c r="C8" s="14">
        <v>4.3999999999999997E-2</v>
      </c>
      <c r="D8" s="14">
        <v>19.11671924290221</v>
      </c>
      <c r="E8" s="14">
        <v>5.6111111111111107</v>
      </c>
      <c r="F8" s="14">
        <v>5.461919783686346</v>
      </c>
      <c r="G8" s="14">
        <v>1.153</v>
      </c>
      <c r="H8" s="14">
        <v>5.2999999999999999E-2</v>
      </c>
      <c r="I8" s="14">
        <v>5.9649999999999999</v>
      </c>
      <c r="J8" s="14">
        <v>0.22</v>
      </c>
      <c r="K8" s="14">
        <v>4.9369999999999994</v>
      </c>
      <c r="L8" s="14">
        <v>0.95</v>
      </c>
      <c r="M8" s="14">
        <v>0.03</v>
      </c>
      <c r="N8" s="2">
        <v>3.73</v>
      </c>
      <c r="O8" s="2">
        <v>0.12</v>
      </c>
      <c r="P8" s="14">
        <v>124</v>
      </c>
      <c r="Q8" s="14">
        <v>15</v>
      </c>
      <c r="R8" s="14">
        <v>5659</v>
      </c>
      <c r="S8" s="14">
        <v>61</v>
      </c>
    </row>
    <row r="9" spans="1:19" s="14" customFormat="1" x14ac:dyDescent="0.25">
      <c r="A9" s="14">
        <v>9</v>
      </c>
      <c r="B9" s="14">
        <v>1.2210000000000001</v>
      </c>
      <c r="C9" s="14">
        <v>0.08</v>
      </c>
      <c r="D9" s="14">
        <v>17.270155586987268</v>
      </c>
      <c r="E9" s="14">
        <v>5.5</v>
      </c>
      <c r="F9" s="14">
        <v>4.9343301677106481</v>
      </c>
      <c r="G9" s="14">
        <v>0.94299999999999995</v>
      </c>
      <c r="H9" s="14">
        <v>6.5000000000000002E-2</v>
      </c>
      <c r="I9" s="14">
        <v>5.577</v>
      </c>
      <c r="J9" s="14">
        <v>0.37</v>
      </c>
      <c r="K9" s="14">
        <v>4.5350000000000001</v>
      </c>
      <c r="L9" s="14">
        <v>0.77300000000000002</v>
      </c>
      <c r="M9" s="14">
        <v>1.9E-2</v>
      </c>
      <c r="N9" s="2">
        <v>2.86</v>
      </c>
      <c r="O9" s="2">
        <v>0.21</v>
      </c>
      <c r="P9" s="14">
        <v>100</v>
      </c>
      <c r="Q9" s="14">
        <v>11</v>
      </c>
      <c r="R9" s="14">
        <v>3882</v>
      </c>
      <c r="S9" s="14">
        <v>78</v>
      </c>
    </row>
    <row r="10" spans="1:19" s="14" customFormat="1" x14ac:dyDescent="0.25">
      <c r="A10" s="14">
        <v>11</v>
      </c>
      <c r="B10" s="14">
        <v>0.79</v>
      </c>
      <c r="C10" s="14">
        <v>7.0000000000000007E-2</v>
      </c>
      <c r="D10" s="14">
        <v>9.438470728793309</v>
      </c>
      <c r="E10" s="14">
        <v>3.291666666666667</v>
      </c>
      <c r="F10" s="14">
        <v>2.6967059225123742</v>
      </c>
      <c r="G10" s="14">
        <v>0.67</v>
      </c>
      <c r="H10" s="14">
        <v>0.06</v>
      </c>
      <c r="I10" s="14">
        <v>3.74</v>
      </c>
      <c r="J10" s="14">
        <v>0.33</v>
      </c>
      <c r="K10" s="14">
        <v>2.6000000000000005</v>
      </c>
      <c r="L10" s="14">
        <v>0.84</v>
      </c>
      <c r="M10" s="14">
        <v>0.03</v>
      </c>
      <c r="N10" s="2">
        <v>2.27</v>
      </c>
      <c r="O10" s="2">
        <v>0.18</v>
      </c>
      <c r="P10" s="14">
        <v>89</v>
      </c>
      <c r="Q10" s="14">
        <v>12</v>
      </c>
      <c r="R10" s="14">
        <v>3555</v>
      </c>
      <c r="S10" s="14">
        <v>49</v>
      </c>
    </row>
    <row r="11" spans="1:19" s="14" customFormat="1" x14ac:dyDescent="0.25">
      <c r="A11" s="14">
        <v>13</v>
      </c>
      <c r="B11" s="14">
        <v>1.02</v>
      </c>
      <c r="C11" s="14">
        <v>0.08</v>
      </c>
      <c r="D11" s="14">
        <v>12.781954887218046</v>
      </c>
      <c r="E11" s="14">
        <v>4.6363636363636367</v>
      </c>
      <c r="F11" s="14">
        <v>3.6519871106337272</v>
      </c>
      <c r="G11" s="14">
        <v>0.83</v>
      </c>
      <c r="H11" s="14">
        <v>0.05</v>
      </c>
      <c r="I11" s="14">
        <v>4.72</v>
      </c>
      <c r="J11" s="14">
        <v>0.35</v>
      </c>
      <c r="K11" s="14">
        <v>3.6499999999999995</v>
      </c>
      <c r="L11" s="14">
        <v>0.81</v>
      </c>
      <c r="M11" s="14">
        <v>0.02</v>
      </c>
      <c r="N11" s="2">
        <v>1.67</v>
      </c>
      <c r="O11" s="2">
        <v>0.03</v>
      </c>
      <c r="P11" s="14">
        <v>99</v>
      </c>
      <c r="Q11" s="14">
        <v>12</v>
      </c>
      <c r="R11" s="14">
        <v>3631</v>
      </c>
      <c r="S11" s="14">
        <v>52</v>
      </c>
    </row>
    <row r="12" spans="1:19" s="14" customFormat="1" x14ac:dyDescent="0.25">
      <c r="A12" s="14">
        <v>25</v>
      </c>
      <c r="B12" s="14">
        <v>0.97799999999999998</v>
      </c>
      <c r="C12" s="14">
        <v>0.09</v>
      </c>
      <c r="D12" s="14">
        <v>12.149068322981366</v>
      </c>
      <c r="E12" s="14">
        <v>3.3724137931034486</v>
      </c>
      <c r="F12" s="14">
        <v>3.4711623779946761</v>
      </c>
      <c r="G12" s="14">
        <v>0.77</v>
      </c>
      <c r="H12" s="14">
        <v>0.06</v>
      </c>
      <c r="I12" s="14">
        <v>4.3970000000000002</v>
      </c>
      <c r="J12" s="14">
        <v>0.4</v>
      </c>
      <c r="K12" s="14">
        <v>3.0390000000000001</v>
      </c>
      <c r="L12" s="14">
        <v>0.79</v>
      </c>
      <c r="M12" s="14">
        <v>0.02</v>
      </c>
      <c r="N12" s="2">
        <v>1.23</v>
      </c>
      <c r="O12" s="2">
        <v>0.02</v>
      </c>
      <c r="P12" s="14">
        <v>77</v>
      </c>
      <c r="Q12" s="14">
        <v>11</v>
      </c>
      <c r="R12" s="14">
        <v>3381</v>
      </c>
      <c r="S12" s="14">
        <v>117</v>
      </c>
    </row>
    <row r="13" spans="1:19" s="14" customFormat="1" x14ac:dyDescent="0.25">
      <c r="A13" s="14">
        <v>33</v>
      </c>
      <c r="B13" s="14">
        <v>1.29</v>
      </c>
      <c r="C13" s="14">
        <v>0.18</v>
      </c>
      <c r="D13" s="14">
        <v>17.671232876712327</v>
      </c>
      <c r="E13" s="14">
        <v>4.069400630914827</v>
      </c>
      <c r="F13" s="14">
        <v>5.0489236790606649</v>
      </c>
      <c r="G13" s="14">
        <v>1.04</v>
      </c>
      <c r="H13" s="14">
        <v>0.14000000000000001</v>
      </c>
      <c r="I13" s="14">
        <v>5.97</v>
      </c>
      <c r="J13" s="14">
        <v>0.84</v>
      </c>
      <c r="K13" s="14">
        <v>4.47</v>
      </c>
      <c r="L13" s="14">
        <v>0.81</v>
      </c>
      <c r="M13" s="14">
        <v>0.03</v>
      </c>
      <c r="N13" s="2">
        <v>1.84</v>
      </c>
      <c r="O13" s="2">
        <v>0.02</v>
      </c>
      <c r="P13" s="14">
        <v>112</v>
      </c>
      <c r="Q13" s="14">
        <v>12</v>
      </c>
      <c r="R13" s="14">
        <v>4001</v>
      </c>
      <c r="S13" s="14">
        <v>141</v>
      </c>
    </row>
    <row r="14" spans="1:19" s="14" customFormat="1" x14ac:dyDescent="0.25">
      <c r="A14" s="14">
        <v>39</v>
      </c>
      <c r="B14" s="14">
        <v>1.23</v>
      </c>
      <c r="C14" s="14">
        <v>0.13</v>
      </c>
      <c r="D14" s="14">
        <v>12.01171875</v>
      </c>
      <c r="E14" s="14">
        <v>4.0594059405940595</v>
      </c>
      <c r="F14" s="14">
        <v>3.4319196428571428</v>
      </c>
      <c r="G14" s="14">
        <v>1.1100000000000001</v>
      </c>
      <c r="H14" s="14">
        <v>0.13</v>
      </c>
      <c r="I14" s="14">
        <v>5.96</v>
      </c>
      <c r="J14" s="14">
        <v>0.89</v>
      </c>
      <c r="K14" s="28">
        <v>4.46</v>
      </c>
      <c r="L14" s="14">
        <v>0.9</v>
      </c>
      <c r="M14" s="14">
        <v>0.04</v>
      </c>
      <c r="N14" s="2">
        <v>1.66</v>
      </c>
      <c r="O14" s="2">
        <v>0.03</v>
      </c>
      <c r="P14" s="14">
        <v>119</v>
      </c>
      <c r="Q14" s="14">
        <v>10</v>
      </c>
      <c r="R14" s="26">
        <v>4393</v>
      </c>
      <c r="S14" s="14">
        <v>90</v>
      </c>
    </row>
    <row r="15" spans="1:19" s="14" customFormat="1" x14ac:dyDescent="0.25">
      <c r="K15" s="28"/>
      <c r="N15" s="2"/>
      <c r="O15" s="2"/>
      <c r="R15" s="26"/>
    </row>
    <row r="16" spans="1:19" s="14" customFormat="1" x14ac:dyDescent="0.25">
      <c r="A16" s="10" t="s">
        <v>25</v>
      </c>
      <c r="B16" s="11">
        <f>AVERAGE(B6:B14)</f>
        <v>1.196</v>
      </c>
      <c r="C16" s="11">
        <f>AVERAGE(C6:C14)</f>
        <v>0.27044444444444449</v>
      </c>
      <c r="D16" s="11">
        <f>AVERAGE(D6:D14)</f>
        <v>14.818810194413224</v>
      </c>
      <c r="E16" s="12">
        <f>AVERAGE(E6:E14)</f>
        <v>4.6768779290879232</v>
      </c>
      <c r="F16" s="11">
        <f>AVERAGE(F6:F14)</f>
        <v>4.233945769832351</v>
      </c>
      <c r="G16" s="11">
        <f>AVERAGE(G6:G14)</f>
        <v>1.0104444444444445</v>
      </c>
      <c r="H16" s="11">
        <f>AVERAGE(H6:H14)</f>
        <v>7.7666666666666662E-2</v>
      </c>
      <c r="I16" s="11">
        <f>AVERAGE(I6:I14)</f>
        <v>5.6242222222222216</v>
      </c>
      <c r="J16" s="11">
        <f>AVERAGE(J6:J14)</f>
        <v>0.46666666666666667</v>
      </c>
      <c r="K16" s="11">
        <f>AVERAGE(K6:K14)</f>
        <v>4.3900000000000006</v>
      </c>
      <c r="L16" s="11">
        <f>AVERAGE(L6:L14)</f>
        <v>0.84366666666666668</v>
      </c>
      <c r="M16" s="11">
        <f>AVERAGE(M6:M14)</f>
        <v>2.9888888888888885E-2</v>
      </c>
      <c r="N16" s="11">
        <f>AVERAGE(N6:N14)</f>
        <v>2.8444444444444441</v>
      </c>
      <c r="O16" s="11">
        <f>AVERAGE(O6:O14)</f>
        <v>0.12111111111111111</v>
      </c>
      <c r="P16" s="13">
        <f>AVERAGE(P6:P14)</f>
        <v>111.77777777777777</v>
      </c>
      <c r="Q16" s="13">
        <f>AVERAGE(Q6:Q14)</f>
        <v>11.777777777777779</v>
      </c>
      <c r="R16" s="13">
        <f>AVERAGE(R6:R14)</f>
        <v>4106.666666666667</v>
      </c>
      <c r="S16" s="13">
        <f>AVERAGE(S6:S14)</f>
        <v>80</v>
      </c>
    </row>
    <row r="17" spans="1:19" s="14" customFormat="1" x14ac:dyDescent="0.25">
      <c r="A17" s="10" t="s">
        <v>27</v>
      </c>
      <c r="B17" s="11">
        <f>STDEV(B6:B14)</f>
        <v>0.29797944559986039</v>
      </c>
      <c r="C17" s="11">
        <f>STDEV(C6:C14)</f>
        <v>0.5376307076216702</v>
      </c>
      <c r="D17" s="11">
        <f>STDEV(D6:D14)</f>
        <v>3.3817702385650565</v>
      </c>
      <c r="E17" s="12">
        <f>STDEV(E6:E14)</f>
        <v>1.3150653781146824</v>
      </c>
      <c r="F17" s="11">
        <f>STDEV(F6:F14)</f>
        <v>0.96622006816143613</v>
      </c>
      <c r="G17" s="11">
        <f>STDEV(G6:G14)</f>
        <v>0.25820539842880441</v>
      </c>
      <c r="H17" s="11">
        <f>STDEV(H6:H14)</f>
        <v>3.4723911070039325E-2</v>
      </c>
      <c r="I17" s="11">
        <f>STDEV(I6:I14)</f>
        <v>1.4143197815361448</v>
      </c>
      <c r="J17" s="11">
        <f>STDEV(J6:J14)</f>
        <v>0.24062418831031931</v>
      </c>
      <c r="K17" s="11">
        <f>STDEV(K6:K14)</f>
        <v>1.4218982031073797</v>
      </c>
      <c r="L17" s="11">
        <f>STDEV(L6:L14)</f>
        <v>5.8060313467979116E-2</v>
      </c>
      <c r="M17" s="11">
        <f>STDEV(M6:M14)</f>
        <v>1.0129714266015182E-2</v>
      </c>
      <c r="N17" s="11">
        <f>STDEV(N6:N14)</f>
        <v>1.9347035374386892</v>
      </c>
      <c r="O17" s="11">
        <f>STDEV(O6:O14)</f>
        <v>0.10576441325470071</v>
      </c>
      <c r="P17" s="13">
        <f>STDEV(P6:P14)</f>
        <v>23.768559999386696</v>
      </c>
      <c r="Q17" s="13">
        <f>STDEV(Q6:Q14)</f>
        <v>2.223610677354392</v>
      </c>
      <c r="R17" s="13">
        <f>STDEV(R6:R14)</f>
        <v>706.51291566396719</v>
      </c>
      <c r="S17" s="13">
        <f>STDEV(S6:S14)</f>
        <v>33.983189121345617</v>
      </c>
    </row>
    <row r="18" spans="1:19" s="14" customFormat="1" x14ac:dyDescent="0.25">
      <c r="N18" s="2"/>
      <c r="O18" s="2"/>
    </row>
    <row r="19" spans="1:19" s="14" customFormat="1" ht="26.25" x14ac:dyDescent="0.4">
      <c r="A19" s="25" t="s">
        <v>24</v>
      </c>
      <c r="N19" s="2"/>
      <c r="O19" s="2"/>
    </row>
    <row r="20" spans="1:19" s="14" customFormat="1" x14ac:dyDescent="0.25">
      <c r="A20" s="40" t="s">
        <v>3</v>
      </c>
      <c r="B20" s="32" t="s">
        <v>4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9"/>
      <c r="O20" s="39"/>
      <c r="P20" s="30" t="s">
        <v>13</v>
      </c>
      <c r="Q20" s="16"/>
      <c r="R20" s="31" t="s">
        <v>5</v>
      </c>
      <c r="S20" s="31"/>
    </row>
    <row r="21" spans="1:19" s="14" customFormat="1" ht="15" customHeight="1" x14ac:dyDescent="0.25">
      <c r="A21" s="40"/>
      <c r="B21" s="32" t="s">
        <v>6</v>
      </c>
      <c r="C21" s="32"/>
      <c r="D21" s="33" t="s">
        <v>15</v>
      </c>
      <c r="E21" s="35" t="s">
        <v>16</v>
      </c>
      <c r="F21" s="42" t="s">
        <v>17</v>
      </c>
      <c r="G21" s="32" t="s">
        <v>7</v>
      </c>
      <c r="H21" s="32"/>
      <c r="I21" s="37" t="s">
        <v>11</v>
      </c>
      <c r="J21" s="32"/>
      <c r="K21" s="24" t="s">
        <v>12</v>
      </c>
      <c r="L21" s="32" t="s">
        <v>0</v>
      </c>
      <c r="M21" s="32"/>
      <c r="N21" s="38" t="s">
        <v>14</v>
      </c>
      <c r="O21" s="39"/>
      <c r="P21" s="30" t="s">
        <v>8</v>
      </c>
      <c r="Q21" s="16"/>
      <c r="R21" s="18" t="s">
        <v>21</v>
      </c>
      <c r="S21" s="18"/>
    </row>
    <row r="22" spans="1:19" s="14" customFormat="1" ht="15.75" thickBot="1" x14ac:dyDescent="0.3">
      <c r="A22" s="41"/>
      <c r="B22" s="1" t="s">
        <v>2</v>
      </c>
      <c r="C22" s="1" t="s">
        <v>1</v>
      </c>
      <c r="D22" s="34"/>
      <c r="E22" s="36"/>
      <c r="F22" s="43"/>
      <c r="G22" s="1" t="s">
        <v>2</v>
      </c>
      <c r="H22" s="1" t="s">
        <v>1</v>
      </c>
      <c r="I22" s="1" t="s">
        <v>2</v>
      </c>
      <c r="J22" s="1" t="s">
        <v>1</v>
      </c>
      <c r="K22" s="1" t="s">
        <v>2</v>
      </c>
      <c r="L22" s="1" t="s">
        <v>9</v>
      </c>
      <c r="M22" s="1" t="s">
        <v>1</v>
      </c>
      <c r="N22" s="8" t="s">
        <v>2</v>
      </c>
      <c r="O22" s="8" t="s">
        <v>1</v>
      </c>
      <c r="P22" s="6" t="s">
        <v>2</v>
      </c>
      <c r="Q22" s="20" t="s">
        <v>10</v>
      </c>
      <c r="R22" s="19" t="s">
        <v>2</v>
      </c>
      <c r="S22" s="19" t="s">
        <v>1</v>
      </c>
    </row>
    <row r="23" spans="1:19" s="14" customFormat="1" ht="15.75" thickTop="1" x14ac:dyDescent="0.25">
      <c r="A23" s="14">
        <v>4</v>
      </c>
      <c r="B23" s="14">
        <v>0.79300000000000004</v>
      </c>
      <c r="C23" s="14">
        <v>0.115</v>
      </c>
      <c r="D23" s="14">
        <v>9.0318906605922553</v>
      </c>
      <c r="E23" s="14">
        <v>3.7761904761904765</v>
      </c>
      <c r="F23" s="14">
        <v>2.5805401887406445</v>
      </c>
      <c r="G23" s="14">
        <v>0.64900000000000002</v>
      </c>
      <c r="H23" s="14">
        <v>8.3000000000000004E-2</v>
      </c>
      <c r="I23" s="14">
        <v>3.6949999999999998</v>
      </c>
      <c r="J23" s="14">
        <v>0.51</v>
      </c>
      <c r="K23" s="14">
        <v>2.7349999999999999</v>
      </c>
      <c r="L23" s="14">
        <v>0.82</v>
      </c>
      <c r="M23" s="14">
        <v>0.03</v>
      </c>
      <c r="N23" s="2">
        <v>3.73</v>
      </c>
      <c r="O23" s="2">
        <v>0.26</v>
      </c>
      <c r="P23" s="14">
        <v>104</v>
      </c>
      <c r="Q23" s="14">
        <v>14</v>
      </c>
      <c r="R23" s="14">
        <v>3453</v>
      </c>
      <c r="S23" s="14">
        <v>80</v>
      </c>
    </row>
    <row r="24" spans="1:19" s="14" customFormat="1" x14ac:dyDescent="0.25">
      <c r="A24" s="14">
        <v>8</v>
      </c>
      <c r="B24" s="14">
        <v>1.966</v>
      </c>
      <c r="C24" s="14">
        <v>0.11899999999999999</v>
      </c>
      <c r="D24" s="14">
        <v>23.830303030303032</v>
      </c>
      <c r="E24" s="14">
        <v>6.5099337748344368</v>
      </c>
      <c r="F24" s="14">
        <v>6.8086580086580089</v>
      </c>
      <c r="G24" s="14">
        <v>2.194</v>
      </c>
      <c r="H24" s="14">
        <v>0.115</v>
      </c>
      <c r="I24" s="14">
        <v>9.8659999999999997</v>
      </c>
      <c r="J24" s="14">
        <v>0.59</v>
      </c>
      <c r="K24" s="14">
        <v>8.4420000000000002</v>
      </c>
      <c r="L24" s="14">
        <v>1.117</v>
      </c>
      <c r="M24" s="14">
        <v>3.2000000000000001E-2</v>
      </c>
      <c r="N24" s="2">
        <v>13.38</v>
      </c>
      <c r="O24" s="2">
        <v>0.2</v>
      </c>
      <c r="P24" s="14">
        <v>164</v>
      </c>
      <c r="Q24" s="14">
        <v>18</v>
      </c>
      <c r="R24" s="14">
        <v>9078</v>
      </c>
      <c r="S24" s="14">
        <v>178</v>
      </c>
    </row>
    <row r="25" spans="1:19" s="14" customFormat="1" x14ac:dyDescent="0.25">
      <c r="A25" s="14">
        <v>12</v>
      </c>
      <c r="B25" s="14">
        <v>1.42</v>
      </c>
      <c r="C25" s="14">
        <v>0.08</v>
      </c>
      <c r="D25" s="14">
        <v>18.733509234828496</v>
      </c>
      <c r="E25" s="14">
        <v>5.68</v>
      </c>
      <c r="F25" s="14">
        <v>5.352431209950999</v>
      </c>
      <c r="G25" s="14">
        <v>1.1399999999999999</v>
      </c>
      <c r="H25" s="14">
        <v>0.06</v>
      </c>
      <c r="I25" s="14">
        <v>6.57</v>
      </c>
      <c r="J25" s="14">
        <v>0.35</v>
      </c>
      <c r="K25" s="28">
        <v>5.4450000000000003</v>
      </c>
      <c r="L25" s="14">
        <v>0.8</v>
      </c>
      <c r="M25" s="14">
        <v>0.02</v>
      </c>
      <c r="N25" s="2">
        <v>6.29</v>
      </c>
      <c r="O25" s="2">
        <v>0.97</v>
      </c>
      <c r="P25" s="14">
        <v>149</v>
      </c>
      <c r="Q25" s="14">
        <v>13</v>
      </c>
      <c r="R25" s="26">
        <v>5837</v>
      </c>
      <c r="S25" s="27">
        <v>98</v>
      </c>
    </row>
    <row r="26" spans="1:19" s="14" customFormat="1" x14ac:dyDescent="0.25">
      <c r="K26" s="11"/>
      <c r="N26" s="2"/>
      <c r="O26" s="2"/>
      <c r="R26" s="13"/>
    </row>
    <row r="27" spans="1:19" s="14" customFormat="1" x14ac:dyDescent="0.25">
      <c r="A27" s="10" t="s">
        <v>25</v>
      </c>
      <c r="B27" s="11">
        <f>AVERAGE(B23:B25)</f>
        <v>1.393</v>
      </c>
      <c r="C27" s="11">
        <f t="shared" ref="C27:S27" si="0">AVERAGE(C23:C25)</f>
        <v>0.10466666666666667</v>
      </c>
      <c r="D27" s="11">
        <f t="shared" si="0"/>
        <v>17.198567641907928</v>
      </c>
      <c r="E27" s="12">
        <f t="shared" si="0"/>
        <v>5.3220414170083048</v>
      </c>
      <c r="F27" s="11">
        <f t="shared" si="0"/>
        <v>4.9138764691165511</v>
      </c>
      <c r="G27" s="11">
        <f t="shared" si="0"/>
        <v>1.3276666666666666</v>
      </c>
      <c r="H27" s="11">
        <f t="shared" si="0"/>
        <v>8.6000000000000007E-2</v>
      </c>
      <c r="I27" s="11">
        <f t="shared" si="0"/>
        <v>6.7103333333333337</v>
      </c>
      <c r="J27" s="11">
        <f t="shared" si="0"/>
        <v>0.48333333333333339</v>
      </c>
      <c r="K27" s="11">
        <f t="shared" si="0"/>
        <v>5.5406666666666666</v>
      </c>
      <c r="L27" s="11">
        <f t="shared" si="0"/>
        <v>0.91233333333333333</v>
      </c>
      <c r="M27" s="11">
        <f t="shared" si="0"/>
        <v>2.7333333333333334E-2</v>
      </c>
      <c r="N27" s="11">
        <f t="shared" si="0"/>
        <v>7.8</v>
      </c>
      <c r="O27" s="11">
        <f t="shared" si="0"/>
        <v>0.47666666666666663</v>
      </c>
      <c r="P27" s="13">
        <f t="shared" si="0"/>
        <v>139</v>
      </c>
      <c r="Q27" s="13">
        <f t="shared" si="0"/>
        <v>15</v>
      </c>
      <c r="R27" s="13">
        <f t="shared" si="0"/>
        <v>6122.666666666667</v>
      </c>
      <c r="S27" s="13">
        <f t="shared" si="0"/>
        <v>118.66666666666667</v>
      </c>
    </row>
    <row r="28" spans="1:19" s="14" customFormat="1" x14ac:dyDescent="0.25">
      <c r="A28" s="10" t="s">
        <v>27</v>
      </c>
      <c r="B28" s="11">
        <f>STDEV(B23:B25)</f>
        <v>0.58696592746087028</v>
      </c>
      <c r="C28" s="11">
        <f t="shared" ref="C28:S28" si="1">STDEV(C23:C25)</f>
        <v>2.145538005567213E-2</v>
      </c>
      <c r="D28" s="11">
        <f t="shared" si="1"/>
        <v>7.5176649590321825</v>
      </c>
      <c r="E28" s="12">
        <f t="shared" si="1"/>
        <v>1.4015844127533879</v>
      </c>
      <c r="F28" s="11">
        <f t="shared" si="1"/>
        <v>2.1479042740091954</v>
      </c>
      <c r="G28" s="11">
        <f t="shared" si="1"/>
        <v>0.78941138409154787</v>
      </c>
      <c r="H28" s="11">
        <f t="shared" si="1"/>
        <v>2.7622454633866263E-2</v>
      </c>
      <c r="I28" s="11">
        <f t="shared" si="1"/>
        <v>3.0878925391492054</v>
      </c>
      <c r="J28" s="11">
        <f t="shared" si="1"/>
        <v>0.12220201853215513</v>
      </c>
      <c r="K28" s="11">
        <f t="shared" si="1"/>
        <v>2.8547024947152257</v>
      </c>
      <c r="L28" s="11">
        <f t="shared" si="1"/>
        <v>0.17752840148363094</v>
      </c>
      <c r="M28" s="11">
        <f t="shared" si="1"/>
        <v>6.4291005073286358E-3</v>
      </c>
      <c r="N28" s="11">
        <f t="shared" si="1"/>
        <v>4.9990699134939112</v>
      </c>
      <c r="O28" s="11">
        <f t="shared" si="1"/>
        <v>0.4282911782109613</v>
      </c>
      <c r="P28" s="13">
        <f t="shared" si="1"/>
        <v>31.22498999199199</v>
      </c>
      <c r="Q28" s="13">
        <f t="shared" si="1"/>
        <v>2.6457513110645907</v>
      </c>
      <c r="R28" s="13">
        <f t="shared" si="1"/>
        <v>2823.359759813357</v>
      </c>
      <c r="S28" s="13">
        <f t="shared" si="1"/>
        <v>52.166400425305675</v>
      </c>
    </row>
    <row r="29" spans="1:19" s="14" customFormat="1" x14ac:dyDescent="0.25">
      <c r="N29" s="2"/>
      <c r="O29" s="2"/>
    </row>
    <row r="30" spans="1:19" s="14" customFormat="1" x14ac:dyDescent="0.25">
      <c r="N30" s="2"/>
      <c r="O30" s="2"/>
    </row>
    <row r="31" spans="1:19" s="14" customFormat="1" ht="26.25" x14ac:dyDescent="0.4">
      <c r="A31" s="25" t="s">
        <v>22</v>
      </c>
      <c r="N31" s="2"/>
      <c r="O31" s="2"/>
    </row>
    <row r="32" spans="1:19" s="14" customFormat="1" x14ac:dyDescent="0.25">
      <c r="A32" s="40" t="s">
        <v>3</v>
      </c>
      <c r="B32" s="32" t="s">
        <v>4</v>
      </c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9"/>
      <c r="O32" s="39"/>
      <c r="P32" s="30" t="s">
        <v>13</v>
      </c>
      <c r="Q32" s="16"/>
      <c r="R32" s="31" t="s">
        <v>5</v>
      </c>
      <c r="S32" s="31"/>
    </row>
    <row r="33" spans="1:19" s="14" customFormat="1" ht="15" customHeight="1" x14ac:dyDescent="0.25">
      <c r="A33" s="40"/>
      <c r="B33" s="32" t="s">
        <v>6</v>
      </c>
      <c r="C33" s="32"/>
      <c r="D33" s="33" t="s">
        <v>15</v>
      </c>
      <c r="E33" s="35" t="s">
        <v>16</v>
      </c>
      <c r="F33" s="42" t="s">
        <v>17</v>
      </c>
      <c r="G33" s="32" t="s">
        <v>7</v>
      </c>
      <c r="H33" s="32"/>
      <c r="I33" s="37" t="s">
        <v>11</v>
      </c>
      <c r="J33" s="32"/>
      <c r="K33" s="24" t="s">
        <v>12</v>
      </c>
      <c r="L33" s="32" t="s">
        <v>0</v>
      </c>
      <c r="M33" s="32"/>
      <c r="N33" s="38" t="s">
        <v>14</v>
      </c>
      <c r="O33" s="39"/>
      <c r="P33" s="30" t="s">
        <v>8</v>
      </c>
      <c r="Q33" s="16"/>
      <c r="R33" s="18" t="s">
        <v>21</v>
      </c>
      <c r="S33" s="18"/>
    </row>
    <row r="34" spans="1:19" s="14" customFormat="1" ht="15.75" thickBot="1" x14ac:dyDescent="0.3">
      <c r="A34" s="41"/>
      <c r="B34" s="1" t="s">
        <v>2</v>
      </c>
      <c r="C34" s="1" t="s">
        <v>1</v>
      </c>
      <c r="D34" s="34"/>
      <c r="E34" s="36"/>
      <c r="F34" s="43"/>
      <c r="G34" s="1" t="s">
        <v>2</v>
      </c>
      <c r="H34" s="1" t="s">
        <v>1</v>
      </c>
      <c r="I34" s="1" t="s">
        <v>2</v>
      </c>
      <c r="J34" s="1" t="s">
        <v>1</v>
      </c>
      <c r="K34" s="1" t="s">
        <v>2</v>
      </c>
      <c r="L34" s="1" t="s">
        <v>9</v>
      </c>
      <c r="M34" s="1" t="s">
        <v>1</v>
      </c>
      <c r="N34" s="8" t="s">
        <v>2</v>
      </c>
      <c r="O34" s="8" t="s">
        <v>1</v>
      </c>
      <c r="P34" s="6" t="s">
        <v>2</v>
      </c>
      <c r="Q34" s="20" t="s">
        <v>10</v>
      </c>
      <c r="R34" s="19" t="s">
        <v>2</v>
      </c>
      <c r="S34" s="19" t="s">
        <v>1</v>
      </c>
    </row>
    <row r="35" spans="1:19" s="14" customFormat="1" ht="15.75" thickTop="1" x14ac:dyDescent="0.25">
      <c r="A35" s="14">
        <v>15</v>
      </c>
      <c r="B35" s="14">
        <v>0.74</v>
      </c>
      <c r="C35" s="14">
        <v>0.05</v>
      </c>
      <c r="D35" s="14">
        <v>10.081743869209809</v>
      </c>
      <c r="E35" s="14">
        <v>3.2173913043478257</v>
      </c>
      <c r="F35" s="14">
        <v>2.8804982483456598</v>
      </c>
      <c r="G35" s="14">
        <v>0.64</v>
      </c>
      <c r="H35" s="14">
        <v>0.04</v>
      </c>
      <c r="I35" s="14">
        <v>3.52</v>
      </c>
      <c r="J35" s="14">
        <v>0.22</v>
      </c>
      <c r="K35" s="14">
        <v>2.38</v>
      </c>
      <c r="L35" s="14">
        <v>0.88</v>
      </c>
      <c r="M35" s="14">
        <v>0.02</v>
      </c>
      <c r="N35" s="2">
        <v>3.41</v>
      </c>
      <c r="O35" s="2">
        <v>0.13</v>
      </c>
      <c r="P35" s="14">
        <v>79</v>
      </c>
      <c r="Q35" s="14">
        <v>9</v>
      </c>
      <c r="R35" s="14">
        <v>2829</v>
      </c>
      <c r="S35" s="14">
        <v>86</v>
      </c>
    </row>
    <row r="36" spans="1:19" s="14" customFormat="1" x14ac:dyDescent="0.25">
      <c r="A36" s="14">
        <v>16</v>
      </c>
      <c r="B36" s="14">
        <v>0.78</v>
      </c>
      <c r="C36" s="14">
        <v>0.05</v>
      </c>
      <c r="D36" s="14" t="e">
        <v>#REF!</v>
      </c>
      <c r="E36" s="14">
        <v>3</v>
      </c>
      <c r="F36" s="14" t="e">
        <v>#REF!</v>
      </c>
      <c r="G36" s="14">
        <v>0.66</v>
      </c>
      <c r="H36" s="14">
        <v>0.05</v>
      </c>
      <c r="I36" s="14">
        <v>3.7</v>
      </c>
      <c r="J36" s="14">
        <v>0.25</v>
      </c>
      <c r="K36" s="14">
        <v>2.4700000000000002</v>
      </c>
      <c r="L36" s="14">
        <v>0.86</v>
      </c>
      <c r="M36" s="14">
        <v>0.02</v>
      </c>
      <c r="N36" s="2">
        <v>3.12</v>
      </c>
      <c r="O36" s="2">
        <v>0.15</v>
      </c>
      <c r="P36" s="14">
        <v>89</v>
      </c>
      <c r="Q36" s="14">
        <v>9</v>
      </c>
      <c r="R36" s="14">
        <v>2974</v>
      </c>
      <c r="S36" s="14">
        <v>45</v>
      </c>
    </row>
    <row r="37" spans="1:19" s="14" customFormat="1" x14ac:dyDescent="0.25">
      <c r="A37" s="14">
        <v>18</v>
      </c>
      <c r="B37" s="14">
        <v>0.84</v>
      </c>
      <c r="C37" s="14">
        <v>0.08</v>
      </c>
      <c r="D37" s="14">
        <v>9.4701240135287481</v>
      </c>
      <c r="E37" s="14">
        <v>2.8</v>
      </c>
      <c r="F37" s="14">
        <v>2.705749718151071</v>
      </c>
      <c r="G37" s="14">
        <v>0.71</v>
      </c>
      <c r="H37" s="14">
        <v>7.0000000000000007E-2</v>
      </c>
      <c r="I37" s="14">
        <v>3.95</v>
      </c>
      <c r="J37" s="14">
        <v>0.37</v>
      </c>
      <c r="K37" s="14">
        <v>2.5200000000000005</v>
      </c>
      <c r="L37" s="14">
        <v>0.84</v>
      </c>
      <c r="M37" s="14">
        <v>0.02</v>
      </c>
      <c r="N37" s="2">
        <v>3.19</v>
      </c>
      <c r="O37" s="2">
        <v>0.02</v>
      </c>
      <c r="P37" s="14">
        <v>80</v>
      </c>
      <c r="Q37" s="14">
        <v>8</v>
      </c>
      <c r="R37" s="14">
        <v>2900</v>
      </c>
      <c r="S37" s="14">
        <v>173</v>
      </c>
    </row>
    <row r="38" spans="1:19" s="14" customFormat="1" x14ac:dyDescent="0.25">
      <c r="A38" s="14">
        <v>19</v>
      </c>
      <c r="B38" s="14">
        <v>0.93</v>
      </c>
      <c r="C38" s="14">
        <v>0.1</v>
      </c>
      <c r="D38" s="14">
        <v>10.568181818181818</v>
      </c>
      <c r="E38" s="14">
        <v>3.1</v>
      </c>
      <c r="F38" s="14">
        <v>3.0194805194805197</v>
      </c>
      <c r="G38" s="14">
        <v>0.74</v>
      </c>
      <c r="H38" s="14">
        <v>0.1</v>
      </c>
      <c r="I38" s="14">
        <v>4.29</v>
      </c>
      <c r="J38" s="14">
        <v>0.52</v>
      </c>
      <c r="K38" s="14">
        <v>2.89</v>
      </c>
      <c r="L38" s="14">
        <v>0.8</v>
      </c>
      <c r="M38" s="14">
        <v>0.04</v>
      </c>
      <c r="N38" s="2">
        <v>3.44</v>
      </c>
      <c r="O38" s="2">
        <v>0.02</v>
      </c>
      <c r="P38" s="14">
        <v>79</v>
      </c>
      <c r="Q38" s="14">
        <v>10</v>
      </c>
      <c r="R38" s="14">
        <v>3371</v>
      </c>
      <c r="S38" s="14">
        <v>82</v>
      </c>
    </row>
    <row r="39" spans="1:19" s="14" customFormat="1" x14ac:dyDescent="0.25">
      <c r="A39" s="14">
        <v>21</v>
      </c>
      <c r="B39" s="14">
        <v>1.08</v>
      </c>
      <c r="C39" s="14">
        <v>0.15</v>
      </c>
      <c r="D39" s="14">
        <v>13.090909090909092</v>
      </c>
      <c r="E39" s="14">
        <v>3.7241379310344831</v>
      </c>
      <c r="F39" s="14">
        <v>3.7402597402597406</v>
      </c>
      <c r="G39" s="14">
        <v>0.89</v>
      </c>
      <c r="H39" s="14">
        <v>0.11</v>
      </c>
      <c r="I39" s="14">
        <v>5.04</v>
      </c>
      <c r="J39" s="14">
        <v>0.7</v>
      </c>
      <c r="K39" s="14">
        <v>3.67</v>
      </c>
      <c r="L39" s="14">
        <v>0.82</v>
      </c>
      <c r="M39" s="14">
        <v>0.04</v>
      </c>
      <c r="N39" s="2">
        <v>1.93</v>
      </c>
      <c r="O39" s="2">
        <v>0.06</v>
      </c>
      <c r="P39" s="14">
        <v>77</v>
      </c>
      <c r="Q39" s="14">
        <v>9</v>
      </c>
      <c r="R39" s="14">
        <v>3183</v>
      </c>
      <c r="S39" s="14">
        <v>75</v>
      </c>
    </row>
    <row r="40" spans="1:19" x14ac:dyDescent="0.25">
      <c r="A40">
        <v>26</v>
      </c>
      <c r="B40">
        <v>0.85</v>
      </c>
      <c r="C40">
        <v>0.09</v>
      </c>
      <c r="D40">
        <v>11.184210526315789</v>
      </c>
      <c r="E40">
        <v>2.931034482758621</v>
      </c>
      <c r="F40">
        <v>3.1954887218045114</v>
      </c>
      <c r="G40">
        <v>0.69</v>
      </c>
      <c r="H40">
        <v>0.08</v>
      </c>
      <c r="I40">
        <v>3.96</v>
      </c>
      <c r="J40">
        <v>0.46</v>
      </c>
      <c r="K40">
        <v>2.5499999999999998</v>
      </c>
      <c r="L40">
        <v>0.81</v>
      </c>
      <c r="M40">
        <v>0.02</v>
      </c>
      <c r="N40">
        <v>1.49</v>
      </c>
      <c r="O40">
        <v>0.05</v>
      </c>
      <c r="P40">
        <v>78</v>
      </c>
      <c r="Q40">
        <v>8</v>
      </c>
      <c r="R40">
        <v>2949</v>
      </c>
      <c r="S40">
        <v>106</v>
      </c>
    </row>
    <row r="41" spans="1:19" x14ac:dyDescent="0.25">
      <c r="A41">
        <v>28</v>
      </c>
      <c r="B41">
        <v>0.84</v>
      </c>
      <c r="C41">
        <v>0.05</v>
      </c>
      <c r="D41">
        <v>9.3333333333333339</v>
      </c>
      <c r="E41">
        <v>3.1111111111111107</v>
      </c>
      <c r="F41">
        <v>2.666666666666667</v>
      </c>
      <c r="G41">
        <v>0.68</v>
      </c>
      <c r="H41">
        <v>0.04</v>
      </c>
      <c r="I41">
        <v>3.91</v>
      </c>
      <c r="J41">
        <v>0.25</v>
      </c>
      <c r="K41">
        <v>2.64</v>
      </c>
      <c r="L41">
        <v>0.81</v>
      </c>
      <c r="M41">
        <v>0.03</v>
      </c>
      <c r="N41">
        <v>3.09</v>
      </c>
      <c r="O41">
        <v>0.12</v>
      </c>
      <c r="P41">
        <v>84</v>
      </c>
      <c r="Q41">
        <v>9</v>
      </c>
      <c r="R41">
        <v>3675</v>
      </c>
      <c r="S41">
        <v>69</v>
      </c>
    </row>
    <row r="42" spans="1:19" x14ac:dyDescent="0.25">
      <c r="A42">
        <v>34</v>
      </c>
      <c r="B42">
        <v>0.95</v>
      </c>
      <c r="C42">
        <v>0.14000000000000001</v>
      </c>
      <c r="D42">
        <v>13.571428571428571</v>
      </c>
      <c r="E42">
        <v>4.3181818181818183</v>
      </c>
      <c r="F42">
        <v>3.8775510204081631</v>
      </c>
      <c r="G42">
        <v>0.73</v>
      </c>
      <c r="H42">
        <v>0.11</v>
      </c>
      <c r="I42">
        <v>4.34</v>
      </c>
      <c r="J42">
        <v>0.65</v>
      </c>
      <c r="K42">
        <v>3.3</v>
      </c>
      <c r="L42">
        <v>0.77</v>
      </c>
      <c r="M42">
        <v>0.03</v>
      </c>
      <c r="N42">
        <v>1.49</v>
      </c>
      <c r="O42">
        <v>0.01</v>
      </c>
      <c r="P42">
        <v>90</v>
      </c>
      <c r="Q42">
        <v>11</v>
      </c>
      <c r="R42">
        <v>3895</v>
      </c>
      <c r="S42">
        <v>55</v>
      </c>
    </row>
    <row r="43" spans="1:19" x14ac:dyDescent="0.25">
      <c r="A43">
        <v>42</v>
      </c>
      <c r="B43">
        <v>0.85</v>
      </c>
      <c r="C43">
        <v>0.09</v>
      </c>
      <c r="D43" t="e">
        <v>#DIV/0!</v>
      </c>
      <c r="E43">
        <v>3.2945736434108523</v>
      </c>
      <c r="F43" t="e">
        <v>#DIV/0!</v>
      </c>
      <c r="G43">
        <v>0.73599999999999999</v>
      </c>
      <c r="H43">
        <v>0.06</v>
      </c>
      <c r="I43">
        <v>4.05</v>
      </c>
      <c r="J43">
        <v>0.4</v>
      </c>
      <c r="K43">
        <v>2.798</v>
      </c>
      <c r="L43">
        <v>0.86</v>
      </c>
      <c r="M43">
        <v>0.02</v>
      </c>
      <c r="N43">
        <v>1.83</v>
      </c>
      <c r="O43">
        <v>0.06</v>
      </c>
      <c r="P43">
        <v>80</v>
      </c>
      <c r="Q43">
        <v>9</v>
      </c>
      <c r="R43">
        <v>4149</v>
      </c>
      <c r="S43">
        <v>92</v>
      </c>
    </row>
    <row r="45" spans="1:19" x14ac:dyDescent="0.25">
      <c r="A45" s="10" t="s">
        <v>25</v>
      </c>
      <c r="B45" s="11">
        <f>AVERAGE(B35:B43)</f>
        <v>0.87333333333333329</v>
      </c>
      <c r="C45" s="11">
        <f>AVERAGE(C35:C43)</f>
        <v>8.8888888888888892E-2</v>
      </c>
      <c r="D45" s="11" t="e">
        <f>AVERAGE(D35:D43)</f>
        <v>#REF!</v>
      </c>
      <c r="E45" s="12">
        <f>AVERAGE(E35:E43)</f>
        <v>3.2773811434271902</v>
      </c>
      <c r="F45" s="11" t="e">
        <f>AVERAGE(F35:F43)</f>
        <v>#REF!</v>
      </c>
      <c r="G45" s="11">
        <f>AVERAGE(G35:G43)</f>
        <v>0.7195555555555555</v>
      </c>
      <c r="H45" s="11">
        <f>AVERAGE(H35:H43)</f>
        <v>7.333333333333332E-2</v>
      </c>
      <c r="I45" s="11">
        <f>AVERAGE(I35:I43)</f>
        <v>4.0844444444444443</v>
      </c>
      <c r="J45" s="11">
        <f>AVERAGE(J35:J43)</f>
        <v>0.4244444444444444</v>
      </c>
      <c r="K45" s="11">
        <f>AVERAGE(K35:K43)</f>
        <v>2.8020000000000005</v>
      </c>
      <c r="L45" s="11">
        <f>AVERAGE(L35:L43)</f>
        <v>0.82777777777777783</v>
      </c>
      <c r="M45" s="11">
        <f>AVERAGE(M35:M43)</f>
        <v>2.6666666666666665E-2</v>
      </c>
      <c r="N45" s="11">
        <f>AVERAGE(N35:N43)</f>
        <v>2.5544444444444441</v>
      </c>
      <c r="O45" s="11">
        <f>AVERAGE(O35:O43)</f>
        <v>6.8888888888888902E-2</v>
      </c>
      <c r="P45" s="13">
        <f>AVERAGE(P35:P43)</f>
        <v>81.777777777777771</v>
      </c>
      <c r="Q45" s="13">
        <f>AVERAGE(Q35:Q43)</f>
        <v>9.1111111111111107</v>
      </c>
      <c r="R45" s="13">
        <f>AVERAGE(R35:R43)</f>
        <v>3325</v>
      </c>
      <c r="S45" s="13">
        <f>AVERAGE(S35:S43)</f>
        <v>87</v>
      </c>
    </row>
    <row r="46" spans="1:19" x14ac:dyDescent="0.25">
      <c r="A46" s="10" t="s">
        <v>27</v>
      </c>
      <c r="B46" s="11">
        <f>STDEV(B35:B43)</f>
        <v>0.10099504938362126</v>
      </c>
      <c r="C46" s="11">
        <f>STDEV(C35:C43)</f>
        <v>3.723051317281445E-2</v>
      </c>
      <c r="D46" s="11" t="e">
        <f>STDEV(D35:D43)</f>
        <v>#REF!</v>
      </c>
      <c r="E46" s="12">
        <f>STDEV(E35:E43)</f>
        <v>0.47045867148007348</v>
      </c>
      <c r="F46" s="11" t="e">
        <f>STDEV(F35:F43)</f>
        <v>#REF!</v>
      </c>
      <c r="G46" s="11">
        <f>STDEV(G35:G43)</f>
        <v>7.2675840399528763E-2</v>
      </c>
      <c r="H46" s="11">
        <f>STDEV(H35:H43)</f>
        <v>2.828427124746194E-2</v>
      </c>
      <c r="I46" s="11">
        <f>STDEV(I35:I43)</f>
        <v>0.44048584288008635</v>
      </c>
      <c r="J46" s="11">
        <f>STDEV(J35:J43)</f>
        <v>0.17443559779407947</v>
      </c>
      <c r="K46" s="11">
        <f>STDEV(K35:K43)</f>
        <v>0.4281892105132945</v>
      </c>
      <c r="L46" s="11">
        <f>STDEV(L35:L43)</f>
        <v>3.4920544732928251E-2</v>
      </c>
      <c r="M46" s="11">
        <f>STDEV(M35:M43)</f>
        <v>8.6602540378443917E-3</v>
      </c>
      <c r="N46" s="11">
        <f>STDEV(N35:N43)</f>
        <v>0.8446613391044856</v>
      </c>
      <c r="O46" s="11">
        <f>STDEV(O35:O43)</f>
        <v>5.2068331172711028E-2</v>
      </c>
      <c r="P46" s="13">
        <f>STDEV(P35:P43)</f>
        <v>4.790035954399972</v>
      </c>
      <c r="Q46" s="13">
        <f>STDEV(Q35:Q43)</f>
        <v>0.92796072713833699</v>
      </c>
      <c r="R46" s="13">
        <f>STDEV(R35:R43)</f>
        <v>479.56673154004335</v>
      </c>
      <c r="S46" s="13">
        <f>STDEV(S35:S43)</f>
        <v>37.188707963574103</v>
      </c>
    </row>
  </sheetData>
  <mergeCells count="36">
    <mergeCell ref="R32:S32"/>
    <mergeCell ref="E33:E34"/>
    <mergeCell ref="G33:H33"/>
    <mergeCell ref="L33:M33"/>
    <mergeCell ref="R20:S20"/>
    <mergeCell ref="E21:E22"/>
    <mergeCell ref="G21:H21"/>
    <mergeCell ref="L21:M21"/>
    <mergeCell ref="R3:S3"/>
    <mergeCell ref="E4:E5"/>
    <mergeCell ref="G4:H4"/>
    <mergeCell ref="L4:M4"/>
    <mergeCell ref="A3:A5"/>
    <mergeCell ref="B3:M3"/>
    <mergeCell ref="N3:O3"/>
    <mergeCell ref="B4:C4"/>
    <mergeCell ref="D4:D5"/>
    <mergeCell ref="F4:F5"/>
    <mergeCell ref="I4:J4"/>
    <mergeCell ref="N4:O4"/>
    <mergeCell ref="A20:A22"/>
    <mergeCell ref="B20:M20"/>
    <mergeCell ref="N20:O20"/>
    <mergeCell ref="B21:C21"/>
    <mergeCell ref="D21:D22"/>
    <mergeCell ref="F21:F22"/>
    <mergeCell ref="I21:J21"/>
    <mergeCell ref="N21:O21"/>
    <mergeCell ref="A32:A34"/>
    <mergeCell ref="B32:M32"/>
    <mergeCell ref="N32:O32"/>
    <mergeCell ref="B33:C33"/>
    <mergeCell ref="D33:D34"/>
    <mergeCell ref="F33:F34"/>
    <mergeCell ref="I33:J33"/>
    <mergeCell ref="N33:O3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42"/>
  <sheetViews>
    <sheetView zoomScale="80" zoomScaleNormal="80" zoomScalePageLayoutView="200" workbookViewId="0">
      <selection activeCell="I48" sqref="I48"/>
    </sheetView>
  </sheetViews>
  <sheetFormatPr defaultColWidth="8.85546875" defaultRowHeight="15" x14ac:dyDescent="0.25"/>
  <cols>
    <col min="2" max="3" width="9.42578125" bestFit="1" customWidth="1"/>
    <col min="4" max="4" width="11.85546875" style="9" customWidth="1"/>
    <col min="5" max="5" width="11.42578125" style="9" customWidth="1"/>
    <col min="6" max="7" width="9.42578125" style="9" customWidth="1"/>
    <col min="8" max="11" width="9.42578125" bestFit="1" customWidth="1"/>
    <col min="12" max="12" width="15" style="3" customWidth="1"/>
    <col min="13" max="13" width="9.42578125" bestFit="1" customWidth="1"/>
    <col min="14" max="14" width="13.85546875" style="7" customWidth="1"/>
    <col min="16" max="16" width="8.85546875" style="7"/>
    <col min="17" max="17" width="9.28515625" bestFit="1" customWidth="1"/>
  </cols>
  <sheetData>
    <row r="2" spans="1:19" s="14" customFormat="1" ht="26.25" x14ac:dyDescent="0.4">
      <c r="A2" s="25" t="s">
        <v>23</v>
      </c>
      <c r="N2" s="2"/>
      <c r="O2" s="2"/>
    </row>
    <row r="3" spans="1:19" s="14" customFormat="1" x14ac:dyDescent="0.25">
      <c r="A3" s="40" t="s">
        <v>3</v>
      </c>
      <c r="B3" s="32" t="s">
        <v>4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9"/>
      <c r="O3" s="39"/>
      <c r="P3" s="30" t="s">
        <v>13</v>
      </c>
      <c r="Q3" s="16"/>
      <c r="R3" s="31" t="s">
        <v>5</v>
      </c>
      <c r="S3" s="31"/>
    </row>
    <row r="4" spans="1:19" s="14" customFormat="1" ht="15" customHeight="1" x14ac:dyDescent="0.25">
      <c r="A4" s="40"/>
      <c r="B4" s="32" t="s">
        <v>6</v>
      </c>
      <c r="C4" s="32"/>
      <c r="D4" s="33" t="s">
        <v>15</v>
      </c>
      <c r="E4" s="35" t="s">
        <v>16</v>
      </c>
      <c r="F4" s="42" t="s">
        <v>17</v>
      </c>
      <c r="G4" s="32" t="s">
        <v>7</v>
      </c>
      <c r="H4" s="32"/>
      <c r="I4" s="37" t="s">
        <v>11</v>
      </c>
      <c r="J4" s="32"/>
      <c r="K4" s="24" t="s">
        <v>12</v>
      </c>
      <c r="L4" s="32" t="s">
        <v>0</v>
      </c>
      <c r="M4" s="32"/>
      <c r="N4" s="38" t="s">
        <v>14</v>
      </c>
      <c r="O4" s="39"/>
      <c r="P4" s="30" t="s">
        <v>8</v>
      </c>
      <c r="Q4" s="16"/>
      <c r="R4" s="18" t="s">
        <v>21</v>
      </c>
      <c r="S4" s="18"/>
    </row>
    <row r="5" spans="1:19" s="14" customFormat="1" ht="15.75" thickBot="1" x14ac:dyDescent="0.3">
      <c r="A5" s="41"/>
      <c r="B5" s="1" t="s">
        <v>2</v>
      </c>
      <c r="C5" s="1" t="s">
        <v>1</v>
      </c>
      <c r="D5" s="34"/>
      <c r="E5" s="36"/>
      <c r="F5" s="43"/>
      <c r="G5" s="1" t="s">
        <v>2</v>
      </c>
      <c r="H5" s="1" t="s">
        <v>1</v>
      </c>
      <c r="I5" s="1" t="s">
        <v>2</v>
      </c>
      <c r="J5" s="1" t="s">
        <v>1</v>
      </c>
      <c r="K5" s="1" t="s">
        <v>2</v>
      </c>
      <c r="L5" s="1" t="s">
        <v>9</v>
      </c>
      <c r="M5" s="1" t="s">
        <v>1</v>
      </c>
      <c r="N5" s="8" t="s">
        <v>2</v>
      </c>
      <c r="O5" s="8" t="s">
        <v>1</v>
      </c>
      <c r="P5" s="6" t="s">
        <v>2</v>
      </c>
      <c r="Q5" s="20" t="s">
        <v>10</v>
      </c>
      <c r="R5" s="19" t="s">
        <v>2</v>
      </c>
      <c r="S5" s="19" t="s">
        <v>1</v>
      </c>
    </row>
    <row r="6" spans="1:19" s="14" customFormat="1" ht="15.75" thickTop="1" x14ac:dyDescent="0.25">
      <c r="A6" s="14">
        <v>1</v>
      </c>
      <c r="B6" s="14">
        <v>2.1</v>
      </c>
      <c r="C6" s="14">
        <v>0.19</v>
      </c>
      <c r="D6" s="14">
        <v>16.653449643140366</v>
      </c>
      <c r="E6" s="14">
        <v>8.3479856280100879</v>
      </c>
      <c r="F6" s="14">
        <v>4.7581284694686756</v>
      </c>
      <c r="G6" s="14">
        <v>1.91</v>
      </c>
      <c r="H6" s="14">
        <v>0.16</v>
      </c>
      <c r="I6" s="14">
        <v>10.16</v>
      </c>
      <c r="J6" s="14">
        <v>0.57999999999999996</v>
      </c>
      <c r="K6" s="14">
        <v>9</v>
      </c>
      <c r="L6" s="14">
        <v>0.91</v>
      </c>
      <c r="M6" s="14">
        <v>0.04</v>
      </c>
      <c r="N6" s="2">
        <v>10.46</v>
      </c>
      <c r="O6" s="2">
        <v>0.35</v>
      </c>
      <c r="P6" s="14">
        <v>178</v>
      </c>
      <c r="Q6" s="14">
        <v>17</v>
      </c>
      <c r="R6" s="14">
        <v>4555</v>
      </c>
    </row>
    <row r="7" spans="1:19" s="14" customFormat="1" x14ac:dyDescent="0.25">
      <c r="A7" s="14">
        <v>3</v>
      </c>
      <c r="B7" s="14">
        <v>1.355</v>
      </c>
      <c r="C7" s="14">
        <v>6.5000000000000002E-2</v>
      </c>
      <c r="D7" s="14">
        <v>21.271585557299844</v>
      </c>
      <c r="E7" s="14">
        <v>4.8392857142857135</v>
      </c>
      <c r="F7" s="14">
        <v>6.077595873514241</v>
      </c>
      <c r="G7" s="14">
        <v>1.2490000000000001</v>
      </c>
      <c r="H7" s="14">
        <v>5.1999999999999998E-2</v>
      </c>
      <c r="I7" s="14">
        <v>6.59</v>
      </c>
      <c r="J7" s="14">
        <v>0.3</v>
      </c>
      <c r="K7" s="14">
        <v>5.2799999999999994</v>
      </c>
      <c r="L7" s="14">
        <v>0.92</v>
      </c>
      <c r="M7" s="14">
        <v>0.04</v>
      </c>
      <c r="N7" s="2">
        <v>3.87</v>
      </c>
      <c r="O7" s="2">
        <v>0.11</v>
      </c>
      <c r="P7" s="14">
        <v>142</v>
      </c>
      <c r="Q7" s="14">
        <v>10</v>
      </c>
      <c r="R7" s="14">
        <v>5805</v>
      </c>
      <c r="S7" s="14">
        <v>75</v>
      </c>
    </row>
    <row r="8" spans="1:19" s="14" customFormat="1" x14ac:dyDescent="0.25">
      <c r="A8" s="14">
        <v>9</v>
      </c>
      <c r="B8" s="14">
        <v>1.4379999999999999</v>
      </c>
      <c r="C8" s="14">
        <v>0.08</v>
      </c>
      <c r="D8" s="14">
        <v>20.339462517680339</v>
      </c>
      <c r="E8" s="14">
        <v>6.4774774774774775</v>
      </c>
      <c r="F8" s="14">
        <v>5.8112750050515256</v>
      </c>
      <c r="G8" s="14">
        <v>1.167</v>
      </c>
      <c r="H8" s="14">
        <v>5.8000000000000003E-2</v>
      </c>
      <c r="I8" s="14">
        <v>6.68</v>
      </c>
      <c r="J8" s="14">
        <v>0.36</v>
      </c>
      <c r="K8" s="14">
        <v>5.6379999999999999</v>
      </c>
      <c r="L8" s="14">
        <v>0.81</v>
      </c>
      <c r="M8" s="14">
        <v>0.02</v>
      </c>
      <c r="N8" s="2">
        <v>3.91</v>
      </c>
      <c r="O8" s="2">
        <v>0.06</v>
      </c>
      <c r="P8" s="14">
        <v>112</v>
      </c>
      <c r="Q8" s="14">
        <v>12</v>
      </c>
      <c r="R8" s="14">
        <v>4713</v>
      </c>
      <c r="S8" s="14">
        <v>101</v>
      </c>
    </row>
    <row r="9" spans="1:19" s="14" customFormat="1" x14ac:dyDescent="0.25">
      <c r="A9" s="14">
        <v>25</v>
      </c>
      <c r="B9" s="14">
        <v>1.1299999999999999</v>
      </c>
      <c r="C9" s="14">
        <v>0.06</v>
      </c>
      <c r="D9" s="14">
        <v>14.037267080745341</v>
      </c>
      <c r="E9" s="14">
        <v>3.896551724137931</v>
      </c>
      <c r="F9" s="14">
        <v>4.0106477373558116</v>
      </c>
      <c r="G9" s="14">
        <v>0.89</v>
      </c>
      <c r="H9" s="14">
        <v>4.2000000000000003E-2</v>
      </c>
      <c r="I9" s="14">
        <v>5.19</v>
      </c>
      <c r="J9" s="14">
        <v>0.28000000000000003</v>
      </c>
      <c r="K9" s="28">
        <v>3.8320000000000003</v>
      </c>
      <c r="L9" s="14">
        <v>0.79</v>
      </c>
      <c r="M9" s="14">
        <v>0.02</v>
      </c>
      <c r="N9" s="2">
        <v>1.43</v>
      </c>
      <c r="O9" s="2">
        <v>0.03</v>
      </c>
      <c r="P9" s="14">
        <v>84</v>
      </c>
      <c r="Q9" s="14">
        <v>12</v>
      </c>
      <c r="R9" s="26">
        <v>4455</v>
      </c>
      <c r="S9" s="27">
        <v>64</v>
      </c>
    </row>
    <row r="10" spans="1:19" s="14" customFormat="1" x14ac:dyDescent="0.25">
      <c r="A10" s="14">
        <v>33</v>
      </c>
      <c r="B10" s="14">
        <v>1.5269999999999999</v>
      </c>
      <c r="C10" s="14">
        <v>0.08</v>
      </c>
      <c r="D10" s="14">
        <v>20.917808219178081</v>
      </c>
      <c r="E10" s="14">
        <v>4.8170347003154568</v>
      </c>
      <c r="F10" s="14">
        <v>5.9765166340508804</v>
      </c>
      <c r="G10" s="14">
        <v>1.26</v>
      </c>
      <c r="H10" s="14">
        <v>7.0000000000000007E-2</v>
      </c>
      <c r="I10" s="14">
        <v>7.13</v>
      </c>
      <c r="J10" s="14">
        <v>0.39</v>
      </c>
      <c r="K10" s="28">
        <v>5.63</v>
      </c>
      <c r="L10" s="14">
        <v>0.83</v>
      </c>
      <c r="M10" s="14">
        <v>0.03</v>
      </c>
      <c r="N10" s="2">
        <v>2.2400000000000002</v>
      </c>
      <c r="O10" s="2">
        <v>0</v>
      </c>
      <c r="P10" s="14">
        <v>116</v>
      </c>
      <c r="Q10" s="14">
        <v>14</v>
      </c>
      <c r="R10" s="26">
        <v>5358</v>
      </c>
      <c r="S10" s="27">
        <v>58</v>
      </c>
    </row>
    <row r="11" spans="1:19" s="14" customFormat="1" x14ac:dyDescent="0.25">
      <c r="A11" s="14">
        <v>39</v>
      </c>
      <c r="B11" s="14">
        <v>1.53</v>
      </c>
      <c r="C11" s="14">
        <v>0.15</v>
      </c>
      <c r="D11" s="14">
        <v>14.94140625</v>
      </c>
      <c r="E11" s="14">
        <v>5.0495049504950495</v>
      </c>
      <c r="F11" s="14">
        <v>4.2689732142857144</v>
      </c>
      <c r="G11" s="14">
        <v>1.44</v>
      </c>
      <c r="H11" s="14">
        <v>0.15</v>
      </c>
      <c r="I11" s="14">
        <v>7.4859999999999998</v>
      </c>
      <c r="J11" s="14">
        <v>0.85</v>
      </c>
      <c r="K11" s="14">
        <v>5.9859999999999998</v>
      </c>
      <c r="L11" s="14">
        <v>0.94</v>
      </c>
      <c r="M11" s="14">
        <v>0.05</v>
      </c>
      <c r="N11" s="2">
        <v>2.13</v>
      </c>
      <c r="O11" s="2">
        <v>0.02</v>
      </c>
      <c r="P11" s="14">
        <v>134</v>
      </c>
      <c r="Q11" s="14">
        <v>11</v>
      </c>
      <c r="R11" s="27">
        <v>5467</v>
      </c>
      <c r="S11" s="27">
        <v>146</v>
      </c>
    </row>
    <row r="12" spans="1:19" s="14" customFormat="1" x14ac:dyDescent="0.25">
      <c r="N12" s="2"/>
      <c r="O12" s="2"/>
      <c r="R12" s="27"/>
      <c r="S12" s="27"/>
    </row>
    <row r="13" spans="1:19" s="14" customFormat="1" x14ac:dyDescent="0.25">
      <c r="A13" s="10" t="s">
        <v>25</v>
      </c>
      <c r="B13" s="11">
        <f>AVERAGE(B6:B11)</f>
        <v>1.5133333333333334</v>
      </c>
      <c r="C13" s="11">
        <f>AVERAGE(C6:C11)</f>
        <v>0.10416666666666667</v>
      </c>
      <c r="D13" s="11">
        <f>AVERAGE(D6:D11)</f>
        <v>18.02682987800733</v>
      </c>
      <c r="E13" s="12">
        <f>AVERAGE(E6:E11)</f>
        <v>5.571306699120286</v>
      </c>
      <c r="F13" s="11">
        <f>AVERAGE(F6:F11)</f>
        <v>5.1505228222878081</v>
      </c>
      <c r="G13" s="11">
        <f>AVERAGE(G6:G11)</f>
        <v>1.319333333333333</v>
      </c>
      <c r="H13" s="11">
        <f>AVERAGE(H6:H11)</f>
        <v>8.8666666666666671E-2</v>
      </c>
      <c r="I13" s="11">
        <f>AVERAGE(I6:I11)</f>
        <v>7.2059999999999995</v>
      </c>
      <c r="J13" s="11">
        <f>AVERAGE(J6:J11)</f>
        <v>0.45999999999999996</v>
      </c>
      <c r="K13" s="11">
        <f>AVERAGE(K6:K11)</f>
        <v>5.894333333333333</v>
      </c>
      <c r="L13" s="11">
        <f>AVERAGE(L6:L11)</f>
        <v>0.86666666666666659</v>
      </c>
      <c r="M13" s="11">
        <f>AVERAGE(M6:M11)</f>
        <v>3.3333333333333333E-2</v>
      </c>
      <c r="N13" s="11">
        <f>AVERAGE(N6:N11)</f>
        <v>4.0066666666666668</v>
      </c>
      <c r="O13" s="11">
        <f>AVERAGE(O6:O11)</f>
        <v>9.5000000000000015E-2</v>
      </c>
      <c r="P13" s="13">
        <f>AVERAGE(P6:P11)</f>
        <v>127.66666666666667</v>
      </c>
      <c r="Q13" s="13">
        <f>AVERAGE(Q6:Q11)</f>
        <v>12.666666666666666</v>
      </c>
      <c r="R13" s="13">
        <f>AVERAGE(R6:R11)</f>
        <v>5058.833333333333</v>
      </c>
      <c r="S13" s="13">
        <f>AVERAGE(S6:S11)</f>
        <v>88.8</v>
      </c>
    </row>
    <row r="14" spans="1:19" s="14" customFormat="1" x14ac:dyDescent="0.25">
      <c r="A14" s="10" t="s">
        <v>27</v>
      </c>
      <c r="B14" s="11">
        <f>STDEV(B6:B11)</f>
        <v>0.32321241725321503</v>
      </c>
      <c r="C14" s="11">
        <f>STDEV(C6:C11)</f>
        <v>5.3142889144895636E-2</v>
      </c>
      <c r="D14" s="11">
        <f>STDEV(D6:D11)</f>
        <v>3.2111396251358038</v>
      </c>
      <c r="E14" s="12">
        <f>STDEV(E6:E11)</f>
        <v>1.5945503200090494</v>
      </c>
      <c r="F14" s="11">
        <f>STDEV(F6:F11)</f>
        <v>0.91746846432451457</v>
      </c>
      <c r="G14" s="11">
        <f>STDEV(G6:G11)</f>
        <v>0.34042542012409593</v>
      </c>
      <c r="H14" s="11">
        <f>STDEV(H6:H11)</f>
        <v>5.2271088248348779E-2</v>
      </c>
      <c r="I14" s="11">
        <f>STDEV(I6:I11)</f>
        <v>1.645033738255846</v>
      </c>
      <c r="J14" s="11">
        <f>STDEV(J6:J11)</f>
        <v>0.21881499034572566</v>
      </c>
      <c r="K14" s="11">
        <f>STDEV(K6:K11)</f>
        <v>1.6982209122097942</v>
      </c>
      <c r="L14" s="11">
        <f>STDEV(L6:L11)</f>
        <v>6.4083279150388875E-2</v>
      </c>
      <c r="M14" s="11">
        <f>STDEV(M6:M11)</f>
        <v>1.2110601416389959E-2</v>
      </c>
      <c r="N14" s="11">
        <f>STDEV(N6:N11)</f>
        <v>3.3152898314727586</v>
      </c>
      <c r="O14" s="11">
        <f>STDEV(O6:O11)</f>
        <v>0.13065221008463654</v>
      </c>
      <c r="P14" s="13">
        <f>STDEV(P6:P11)</f>
        <v>31.834991230824389</v>
      </c>
      <c r="Q14" s="13">
        <f>STDEV(Q6:Q11)</f>
        <v>2.5033311140691468</v>
      </c>
      <c r="R14" s="13">
        <f>STDEV(R6:R11)</f>
        <v>556.9432346897363</v>
      </c>
      <c r="S14" s="13">
        <f>STDEV(S6:S11)</f>
        <v>35.968041370082979</v>
      </c>
    </row>
    <row r="15" spans="1:19" s="14" customFormat="1" x14ac:dyDescent="0.25">
      <c r="N15" s="2"/>
      <c r="O15" s="2"/>
    </row>
    <row r="16" spans="1:19" s="14" customFormat="1" ht="26.25" x14ac:dyDescent="0.4">
      <c r="A16" s="25" t="s">
        <v>24</v>
      </c>
      <c r="N16" s="2"/>
      <c r="O16" s="2"/>
    </row>
    <row r="17" spans="1:19" s="14" customFormat="1" x14ac:dyDescent="0.25">
      <c r="A17" s="40" t="s">
        <v>3</v>
      </c>
      <c r="B17" s="32" t="s">
        <v>4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9"/>
      <c r="O17" s="39"/>
      <c r="P17" s="30" t="s">
        <v>13</v>
      </c>
      <c r="Q17" s="16"/>
      <c r="R17" s="31" t="s">
        <v>5</v>
      </c>
      <c r="S17" s="31"/>
    </row>
    <row r="18" spans="1:19" s="14" customFormat="1" ht="15" customHeight="1" x14ac:dyDescent="0.25">
      <c r="A18" s="40"/>
      <c r="B18" s="32" t="s">
        <v>6</v>
      </c>
      <c r="C18" s="32"/>
      <c r="D18" s="33" t="s">
        <v>15</v>
      </c>
      <c r="E18" s="35" t="s">
        <v>16</v>
      </c>
      <c r="F18" s="42" t="s">
        <v>17</v>
      </c>
      <c r="G18" s="32" t="s">
        <v>7</v>
      </c>
      <c r="H18" s="32"/>
      <c r="I18" s="37" t="s">
        <v>11</v>
      </c>
      <c r="J18" s="32"/>
      <c r="K18" s="24" t="s">
        <v>12</v>
      </c>
      <c r="L18" s="32" t="s">
        <v>0</v>
      </c>
      <c r="M18" s="32"/>
      <c r="N18" s="38" t="s">
        <v>14</v>
      </c>
      <c r="O18" s="39"/>
      <c r="P18" s="30" t="s">
        <v>8</v>
      </c>
      <c r="Q18" s="16"/>
      <c r="R18" s="18" t="s">
        <v>21</v>
      </c>
      <c r="S18" s="18"/>
    </row>
    <row r="19" spans="1:19" s="14" customFormat="1" ht="15.75" thickBot="1" x14ac:dyDescent="0.3">
      <c r="A19" s="41"/>
      <c r="B19" s="1" t="s">
        <v>2</v>
      </c>
      <c r="C19" s="1" t="s">
        <v>1</v>
      </c>
      <c r="D19" s="34"/>
      <c r="E19" s="36"/>
      <c r="F19" s="43"/>
      <c r="G19" s="1" t="s">
        <v>2</v>
      </c>
      <c r="H19" s="1" t="s">
        <v>1</v>
      </c>
      <c r="I19" s="1" t="s">
        <v>2</v>
      </c>
      <c r="J19" s="1" t="s">
        <v>1</v>
      </c>
      <c r="K19" s="1" t="s">
        <v>2</v>
      </c>
      <c r="L19" s="1" t="s">
        <v>9</v>
      </c>
      <c r="M19" s="1" t="s">
        <v>1</v>
      </c>
      <c r="N19" s="8" t="s">
        <v>2</v>
      </c>
      <c r="O19" s="8" t="s">
        <v>1</v>
      </c>
      <c r="P19" s="6" t="s">
        <v>2</v>
      </c>
      <c r="Q19" s="20" t="s">
        <v>10</v>
      </c>
      <c r="R19" s="19" t="s">
        <v>2</v>
      </c>
      <c r="S19" s="19" t="s">
        <v>1</v>
      </c>
    </row>
    <row r="20" spans="1:19" s="14" customFormat="1" ht="15.75" thickTop="1" x14ac:dyDescent="0.25">
      <c r="A20" s="14">
        <v>4</v>
      </c>
      <c r="B20" s="14">
        <v>0.93</v>
      </c>
      <c r="C20" s="14">
        <v>0.157</v>
      </c>
      <c r="D20" s="14">
        <v>10.592255125284739</v>
      </c>
      <c r="E20" s="14">
        <v>4.4285714285714288</v>
      </c>
      <c r="F20" s="14">
        <v>3.026358607224211</v>
      </c>
      <c r="G20" s="14">
        <v>0.753</v>
      </c>
      <c r="H20" s="14">
        <v>0.115</v>
      </c>
      <c r="I20" s="14">
        <v>4.2350000000000003</v>
      </c>
      <c r="J20" s="14">
        <v>0.7</v>
      </c>
      <c r="K20" s="14">
        <v>3.2750000000000004</v>
      </c>
      <c r="L20" s="14">
        <v>0.81</v>
      </c>
      <c r="M20" s="14">
        <v>0.03</v>
      </c>
      <c r="N20" s="2">
        <v>4.38</v>
      </c>
      <c r="O20" s="2">
        <v>0.16</v>
      </c>
      <c r="P20" s="14">
        <v>113</v>
      </c>
      <c r="Q20" s="14">
        <v>15</v>
      </c>
      <c r="R20" s="14">
        <v>4378</v>
      </c>
      <c r="S20" s="14">
        <v>48</v>
      </c>
    </row>
    <row r="21" spans="1:19" s="14" customFormat="1" x14ac:dyDescent="0.25">
      <c r="A21" s="14">
        <v>12</v>
      </c>
      <c r="B21" s="14">
        <v>1.72</v>
      </c>
      <c r="C21" s="14">
        <v>0.13</v>
      </c>
      <c r="D21" s="14">
        <v>22.691292875989447</v>
      </c>
      <c r="E21" s="14">
        <v>6.88</v>
      </c>
      <c r="F21" s="14">
        <v>6.4832265359969847</v>
      </c>
      <c r="G21" s="14">
        <v>1.56</v>
      </c>
      <c r="H21" s="14">
        <v>0.14000000000000001</v>
      </c>
      <c r="I21" s="14">
        <v>8.31</v>
      </c>
      <c r="J21" s="14">
        <v>0.65</v>
      </c>
      <c r="K21" s="10">
        <v>7.1850000000000005</v>
      </c>
      <c r="L21" s="14">
        <v>0.91</v>
      </c>
      <c r="M21" s="14">
        <v>0.04</v>
      </c>
      <c r="N21" s="2">
        <v>10.23</v>
      </c>
      <c r="O21" s="2">
        <v>0.4</v>
      </c>
      <c r="P21" s="14">
        <v>171</v>
      </c>
      <c r="Q21" s="14">
        <v>15</v>
      </c>
      <c r="R21" s="13">
        <v>6092</v>
      </c>
      <c r="S21" s="14">
        <v>280</v>
      </c>
    </row>
    <row r="22" spans="1:19" s="14" customFormat="1" x14ac:dyDescent="0.25">
      <c r="K22" s="10"/>
      <c r="N22" s="2"/>
      <c r="O22" s="2"/>
      <c r="R22" s="13"/>
    </row>
    <row r="23" spans="1:19" s="14" customFormat="1" x14ac:dyDescent="0.25">
      <c r="A23" s="10" t="s">
        <v>25</v>
      </c>
      <c r="B23" s="11">
        <f>AVERAGE(B20:B21)</f>
        <v>1.325</v>
      </c>
      <c r="C23" s="11">
        <f t="shared" ref="C23:S23" si="0">AVERAGE(C20:C21)</f>
        <v>0.14350000000000002</v>
      </c>
      <c r="D23" s="11">
        <f t="shared" si="0"/>
        <v>16.641774000637092</v>
      </c>
      <c r="E23" s="12">
        <f t="shared" si="0"/>
        <v>5.6542857142857148</v>
      </c>
      <c r="F23" s="11">
        <f t="shared" si="0"/>
        <v>4.7547925716105981</v>
      </c>
      <c r="G23" s="11">
        <f t="shared" si="0"/>
        <v>1.1565000000000001</v>
      </c>
      <c r="H23" s="11">
        <f t="shared" si="0"/>
        <v>0.1275</v>
      </c>
      <c r="I23" s="11">
        <f t="shared" si="0"/>
        <v>6.2725000000000009</v>
      </c>
      <c r="J23" s="11">
        <f t="shared" si="0"/>
        <v>0.67500000000000004</v>
      </c>
      <c r="K23" s="11">
        <f t="shared" si="0"/>
        <v>5.23</v>
      </c>
      <c r="L23" s="11">
        <f t="shared" si="0"/>
        <v>0.8600000000000001</v>
      </c>
      <c r="M23" s="11">
        <f t="shared" si="0"/>
        <v>3.5000000000000003E-2</v>
      </c>
      <c r="N23" s="11">
        <f t="shared" si="0"/>
        <v>7.3049999999999997</v>
      </c>
      <c r="O23" s="11">
        <f t="shared" si="0"/>
        <v>0.28000000000000003</v>
      </c>
      <c r="P23" s="13">
        <f t="shared" si="0"/>
        <v>142</v>
      </c>
      <c r="Q23" s="13">
        <f t="shared" si="0"/>
        <v>15</v>
      </c>
      <c r="R23" s="13">
        <f t="shared" si="0"/>
        <v>5235</v>
      </c>
      <c r="S23" s="13">
        <f t="shared" si="0"/>
        <v>164</v>
      </c>
    </row>
    <row r="24" spans="1:19" s="14" customFormat="1" x14ac:dyDescent="0.25">
      <c r="A24" s="10" t="s">
        <v>27</v>
      </c>
      <c r="B24" s="11">
        <f>STDEV(B20:B21)</f>
        <v>0.55861435713737229</v>
      </c>
      <c r="C24" s="11">
        <f t="shared" ref="C24:S24" si="1">STDEV(C20:C21)</f>
        <v>1.9091883092036781E-2</v>
      </c>
      <c r="D24" s="11">
        <f t="shared" si="1"/>
        <v>8.5553116393553346</v>
      </c>
      <c r="E24" s="12">
        <f t="shared" si="1"/>
        <v>1.7334217664515879</v>
      </c>
      <c r="F24" s="11">
        <f t="shared" si="1"/>
        <v>2.4443747541015228</v>
      </c>
      <c r="G24" s="11">
        <f t="shared" si="1"/>
        <v>0.5706351724175438</v>
      </c>
      <c r="H24" s="11">
        <f t="shared" si="1"/>
        <v>1.7677669529663691E-2</v>
      </c>
      <c r="I24" s="11">
        <f t="shared" si="1"/>
        <v>2.8814601333351813</v>
      </c>
      <c r="J24" s="11">
        <f t="shared" si="1"/>
        <v>3.5355339059327327E-2</v>
      </c>
      <c r="K24" s="11">
        <f t="shared" si="1"/>
        <v>2.764787514439401</v>
      </c>
      <c r="L24" s="11">
        <f t="shared" si="1"/>
        <v>7.0710678118654738E-2</v>
      </c>
      <c r="M24" s="11">
        <f t="shared" si="1"/>
        <v>7.0710678118654537E-3</v>
      </c>
      <c r="N24" s="11">
        <f t="shared" si="1"/>
        <v>4.1365746699413046</v>
      </c>
      <c r="O24" s="11">
        <f t="shared" si="1"/>
        <v>0.16970562748477147</v>
      </c>
      <c r="P24" s="13">
        <f t="shared" si="1"/>
        <v>41.012193308819754</v>
      </c>
      <c r="Q24" s="13">
        <f t="shared" si="1"/>
        <v>0</v>
      </c>
      <c r="R24" s="13">
        <f t="shared" si="1"/>
        <v>1211.9810229537425</v>
      </c>
      <c r="S24" s="13">
        <f t="shared" si="1"/>
        <v>164.04877323527901</v>
      </c>
    </row>
    <row r="25" spans="1:19" s="14" customFormat="1" x14ac:dyDescent="0.25">
      <c r="K25" s="10"/>
      <c r="N25" s="2"/>
      <c r="O25" s="2"/>
      <c r="R25" s="13"/>
    </row>
    <row r="26" spans="1:19" s="14" customFormat="1" x14ac:dyDescent="0.25">
      <c r="N26" s="2"/>
      <c r="O26" s="2"/>
    </row>
    <row r="27" spans="1:19" s="14" customFormat="1" ht="26.25" x14ac:dyDescent="0.4">
      <c r="A27" s="25" t="s">
        <v>22</v>
      </c>
      <c r="N27" s="2"/>
      <c r="O27" s="2"/>
    </row>
    <row r="28" spans="1:19" s="14" customFormat="1" x14ac:dyDescent="0.25">
      <c r="A28" s="40" t="s">
        <v>3</v>
      </c>
      <c r="B28" s="32" t="s">
        <v>4</v>
      </c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9"/>
      <c r="O28" s="39"/>
      <c r="P28" s="30" t="s">
        <v>13</v>
      </c>
      <c r="Q28" s="16"/>
      <c r="R28" s="31" t="s">
        <v>5</v>
      </c>
      <c r="S28" s="31"/>
    </row>
    <row r="29" spans="1:19" s="14" customFormat="1" ht="15" customHeight="1" x14ac:dyDescent="0.25">
      <c r="A29" s="40"/>
      <c r="B29" s="32" t="s">
        <v>6</v>
      </c>
      <c r="C29" s="32"/>
      <c r="D29" s="33" t="s">
        <v>15</v>
      </c>
      <c r="E29" s="35" t="s">
        <v>16</v>
      </c>
      <c r="F29" s="42" t="s">
        <v>17</v>
      </c>
      <c r="G29" s="32" t="s">
        <v>7</v>
      </c>
      <c r="H29" s="32"/>
      <c r="I29" s="37" t="s">
        <v>11</v>
      </c>
      <c r="J29" s="32"/>
      <c r="K29" s="24" t="s">
        <v>12</v>
      </c>
      <c r="L29" s="32" t="s">
        <v>0</v>
      </c>
      <c r="M29" s="32"/>
      <c r="N29" s="38" t="s">
        <v>14</v>
      </c>
      <c r="O29" s="39"/>
      <c r="P29" s="30" t="s">
        <v>8</v>
      </c>
      <c r="Q29" s="16"/>
      <c r="R29" s="18" t="s">
        <v>21</v>
      </c>
      <c r="S29" s="18"/>
    </row>
    <row r="30" spans="1:19" s="14" customFormat="1" ht="15.75" thickBot="1" x14ac:dyDescent="0.3">
      <c r="A30" s="41"/>
      <c r="B30" s="1" t="s">
        <v>2</v>
      </c>
      <c r="C30" s="1" t="s">
        <v>1</v>
      </c>
      <c r="D30" s="34"/>
      <c r="E30" s="36"/>
      <c r="F30" s="43"/>
      <c r="G30" s="1" t="s">
        <v>2</v>
      </c>
      <c r="H30" s="1" t="s">
        <v>1</v>
      </c>
      <c r="I30" s="1" t="s">
        <v>2</v>
      </c>
      <c r="J30" s="1" t="s">
        <v>1</v>
      </c>
      <c r="K30" s="1" t="s">
        <v>2</v>
      </c>
      <c r="L30" s="1" t="s">
        <v>9</v>
      </c>
      <c r="M30" s="1" t="s">
        <v>1</v>
      </c>
      <c r="N30" s="8" t="s">
        <v>2</v>
      </c>
      <c r="O30" s="8" t="s">
        <v>1</v>
      </c>
      <c r="P30" s="6" t="s">
        <v>2</v>
      </c>
      <c r="Q30" s="20" t="s">
        <v>10</v>
      </c>
      <c r="R30" s="19" t="s">
        <v>2</v>
      </c>
      <c r="S30" s="19" t="s">
        <v>1</v>
      </c>
    </row>
    <row r="31" spans="1:19" s="14" customFormat="1" ht="15.75" thickTop="1" x14ac:dyDescent="0.25">
      <c r="A31" s="14">
        <v>15</v>
      </c>
      <c r="B31" s="14">
        <v>0.84</v>
      </c>
      <c r="C31" s="14">
        <v>7.0000000000000007E-2</v>
      </c>
      <c r="D31" s="14">
        <v>11.444141689373296</v>
      </c>
      <c r="E31" s="14">
        <v>3.652173913043478</v>
      </c>
      <c r="F31" s="14">
        <v>3.2697547683923704</v>
      </c>
      <c r="G31" s="14">
        <v>0.74</v>
      </c>
      <c r="H31" s="14">
        <v>0.06</v>
      </c>
      <c r="I31" s="14">
        <v>4.01</v>
      </c>
      <c r="J31" s="14">
        <v>0.35</v>
      </c>
      <c r="K31" s="14">
        <v>2.87</v>
      </c>
      <c r="L31" s="14">
        <v>0.88</v>
      </c>
      <c r="M31" s="14">
        <v>0.03</v>
      </c>
      <c r="N31" s="2">
        <v>3.9</v>
      </c>
      <c r="O31" s="2">
        <v>0.03</v>
      </c>
      <c r="P31" s="14">
        <v>83</v>
      </c>
      <c r="Q31" s="14">
        <v>11</v>
      </c>
      <c r="R31" s="14">
        <v>3747</v>
      </c>
      <c r="S31" s="14">
        <v>55</v>
      </c>
    </row>
    <row r="32" spans="1:19" s="14" customFormat="1" x14ac:dyDescent="0.25">
      <c r="A32" s="14">
        <v>16</v>
      </c>
      <c r="B32" s="14">
        <v>0.93</v>
      </c>
      <c r="C32" s="14">
        <v>0.05</v>
      </c>
      <c r="D32" s="14" t="e">
        <v>#REF!</v>
      </c>
      <c r="E32" s="14">
        <v>3.5769230769230771</v>
      </c>
      <c r="F32" s="14" t="e">
        <v>#REF!</v>
      </c>
      <c r="G32" s="14">
        <v>0.8</v>
      </c>
      <c r="H32" s="14">
        <v>0.04</v>
      </c>
      <c r="I32" s="14">
        <v>4.41</v>
      </c>
      <c r="J32" s="14">
        <v>0.24</v>
      </c>
      <c r="K32" s="14">
        <v>3.18</v>
      </c>
      <c r="L32" s="14">
        <v>0.85</v>
      </c>
      <c r="M32" s="14">
        <v>0.02</v>
      </c>
      <c r="N32" s="2">
        <v>3.63</v>
      </c>
      <c r="O32" s="2">
        <v>0.2</v>
      </c>
      <c r="P32" s="14">
        <v>93</v>
      </c>
      <c r="Q32" s="14">
        <v>10</v>
      </c>
      <c r="R32" s="14">
        <v>3874</v>
      </c>
      <c r="S32" s="14">
        <v>41</v>
      </c>
    </row>
    <row r="33" spans="1:19" s="14" customFormat="1" x14ac:dyDescent="0.25">
      <c r="A33" s="14">
        <v>18</v>
      </c>
      <c r="B33" s="14">
        <v>1.0900000000000001</v>
      </c>
      <c r="C33" s="14">
        <v>0.14000000000000001</v>
      </c>
      <c r="D33" s="14">
        <v>12.288613303269447</v>
      </c>
      <c r="E33" s="14">
        <v>3.6333333333333337</v>
      </c>
      <c r="F33" s="14">
        <v>3.511032372362699</v>
      </c>
      <c r="G33" s="14">
        <v>0.89</v>
      </c>
      <c r="H33" s="14">
        <v>0.1</v>
      </c>
      <c r="I33" s="14">
        <v>5.07</v>
      </c>
      <c r="J33" s="14">
        <v>0.62</v>
      </c>
      <c r="K33" s="14">
        <v>3.6400000000000006</v>
      </c>
      <c r="L33" s="14">
        <v>0.82</v>
      </c>
      <c r="M33" s="14">
        <v>0.02</v>
      </c>
      <c r="N33" s="2">
        <v>3.31</v>
      </c>
      <c r="O33" s="2">
        <v>0.12</v>
      </c>
      <c r="P33" s="14">
        <v>83</v>
      </c>
      <c r="Q33" s="14">
        <v>9</v>
      </c>
      <c r="R33" s="14">
        <v>3696</v>
      </c>
      <c r="S33" s="14">
        <v>32</v>
      </c>
    </row>
    <row r="34" spans="1:19" s="14" customFormat="1" x14ac:dyDescent="0.25">
      <c r="A34" s="14">
        <v>19</v>
      </c>
      <c r="B34" s="14">
        <v>1.1399999999999999</v>
      </c>
      <c r="C34" s="14">
        <v>0.1</v>
      </c>
      <c r="D34" s="14">
        <v>12.954545454545455</v>
      </c>
      <c r="E34" s="14">
        <v>3.8</v>
      </c>
      <c r="F34" s="14">
        <v>3.7012987012987013</v>
      </c>
      <c r="G34" s="14">
        <v>0.93</v>
      </c>
      <c r="H34" s="14">
        <v>0.08</v>
      </c>
      <c r="I34" s="14">
        <v>5.31</v>
      </c>
      <c r="J34" s="14">
        <v>0.45</v>
      </c>
      <c r="K34" s="14">
        <v>3.9099999999999997</v>
      </c>
      <c r="L34" s="14">
        <v>0.81</v>
      </c>
      <c r="M34" s="14">
        <v>0.03</v>
      </c>
      <c r="N34" s="2">
        <v>3.67</v>
      </c>
      <c r="O34" s="2">
        <v>0.14000000000000001</v>
      </c>
      <c r="P34" s="14">
        <v>80</v>
      </c>
      <c r="Q34" s="14">
        <v>11</v>
      </c>
      <c r="R34" s="14">
        <v>4123</v>
      </c>
      <c r="S34" s="14">
        <v>138</v>
      </c>
    </row>
    <row r="35" spans="1:19" s="14" customFormat="1" x14ac:dyDescent="0.25">
      <c r="A35" s="14">
        <v>21</v>
      </c>
      <c r="B35" s="14">
        <v>1.08</v>
      </c>
      <c r="C35" s="14">
        <v>0.09</v>
      </c>
      <c r="D35" s="14">
        <v>13.090909090909092</v>
      </c>
      <c r="E35" s="14">
        <v>3.7241379310344831</v>
      </c>
      <c r="F35" s="14">
        <v>3.7402597402597406</v>
      </c>
      <c r="G35" s="14">
        <v>0.92</v>
      </c>
      <c r="H35" s="14">
        <v>0.08</v>
      </c>
      <c r="I35" s="14">
        <v>5.1100000000000003</v>
      </c>
      <c r="J35" s="14">
        <v>0.41</v>
      </c>
      <c r="K35" s="14">
        <v>3.74</v>
      </c>
      <c r="L35" s="14">
        <v>0.85</v>
      </c>
      <c r="M35" s="14">
        <v>0.05</v>
      </c>
      <c r="N35" s="2">
        <v>2.2599999999999998</v>
      </c>
      <c r="O35" s="2">
        <v>0.03</v>
      </c>
      <c r="P35" s="14">
        <v>81</v>
      </c>
      <c r="Q35" s="14">
        <v>10</v>
      </c>
      <c r="R35" s="14">
        <v>3952</v>
      </c>
      <c r="S35" s="14">
        <v>67</v>
      </c>
    </row>
    <row r="36" spans="1:19" x14ac:dyDescent="0.25">
      <c r="A36">
        <v>26</v>
      </c>
      <c r="B36">
        <v>0.95</v>
      </c>
      <c r="C36">
        <v>0.1</v>
      </c>
      <c r="D36" s="9">
        <v>12.5</v>
      </c>
      <c r="E36" s="9">
        <v>3.2758620689655173</v>
      </c>
      <c r="F36" s="9">
        <v>3.5714285714285716</v>
      </c>
      <c r="G36" s="9">
        <v>0.81</v>
      </c>
      <c r="H36">
        <v>7.0000000000000007E-2</v>
      </c>
      <c r="I36">
        <v>4.51</v>
      </c>
      <c r="J36">
        <v>0.46</v>
      </c>
      <c r="K36">
        <v>3.0999999999999996</v>
      </c>
      <c r="L36" s="3">
        <v>0.85</v>
      </c>
      <c r="M36">
        <v>0.03</v>
      </c>
      <c r="N36" s="7">
        <v>1.7</v>
      </c>
      <c r="O36">
        <v>0.02</v>
      </c>
      <c r="P36" s="7">
        <v>80</v>
      </c>
      <c r="Q36">
        <v>9</v>
      </c>
      <c r="R36">
        <v>3829</v>
      </c>
      <c r="S36">
        <v>39</v>
      </c>
    </row>
    <row r="37" spans="1:19" x14ac:dyDescent="0.25">
      <c r="A37">
        <v>28</v>
      </c>
      <c r="B37">
        <v>0.99</v>
      </c>
      <c r="C37">
        <v>0.09</v>
      </c>
      <c r="D37" s="9">
        <v>11</v>
      </c>
      <c r="E37" s="9">
        <v>3.6666666666666665</v>
      </c>
      <c r="F37" s="9">
        <v>3.1428571428571428</v>
      </c>
      <c r="G37" s="9">
        <v>0.78</v>
      </c>
      <c r="H37">
        <v>0.06</v>
      </c>
      <c r="I37">
        <v>4.57</v>
      </c>
      <c r="J37">
        <v>0.4</v>
      </c>
      <c r="K37">
        <v>3.3000000000000003</v>
      </c>
      <c r="L37" s="3">
        <v>0.79</v>
      </c>
      <c r="M37">
        <v>0.03</v>
      </c>
      <c r="N37" s="7">
        <v>3.62</v>
      </c>
      <c r="O37">
        <v>0.14000000000000001</v>
      </c>
      <c r="P37" s="7">
        <v>88</v>
      </c>
      <c r="Q37">
        <v>10</v>
      </c>
      <c r="R37">
        <v>4381</v>
      </c>
      <c r="S37">
        <v>157</v>
      </c>
    </row>
    <row r="38" spans="1:19" x14ac:dyDescent="0.25">
      <c r="A38">
        <v>34</v>
      </c>
      <c r="B38">
        <v>1.02</v>
      </c>
      <c r="C38">
        <v>0.12</v>
      </c>
      <c r="D38" s="9">
        <v>14.571428571428571</v>
      </c>
      <c r="E38" s="9">
        <v>4.6363636363636367</v>
      </c>
      <c r="F38" s="9">
        <v>4.1632653061224492</v>
      </c>
      <c r="G38" s="9">
        <v>0.76</v>
      </c>
      <c r="H38">
        <v>0.09</v>
      </c>
      <c r="I38">
        <v>4.6100000000000003</v>
      </c>
      <c r="J38">
        <v>0.52</v>
      </c>
      <c r="K38">
        <v>3.5700000000000003</v>
      </c>
      <c r="L38" s="3">
        <v>0.75</v>
      </c>
      <c r="M38">
        <v>0.03</v>
      </c>
      <c r="N38" s="7">
        <v>1.81</v>
      </c>
      <c r="O38">
        <v>0.02</v>
      </c>
      <c r="P38" s="7">
        <v>93</v>
      </c>
      <c r="Q38">
        <v>12</v>
      </c>
      <c r="R38">
        <v>4682</v>
      </c>
      <c r="S38">
        <v>68</v>
      </c>
    </row>
    <row r="39" spans="1:19" x14ac:dyDescent="0.25">
      <c r="A39">
        <v>42</v>
      </c>
      <c r="B39">
        <v>0.94899999999999995</v>
      </c>
      <c r="C39">
        <v>0.09</v>
      </c>
      <c r="D39" s="9" t="e">
        <v>#DIV/0!</v>
      </c>
      <c r="E39" s="9">
        <v>3.6782945736434107</v>
      </c>
      <c r="F39" s="9" t="e">
        <v>#DIV/0!</v>
      </c>
      <c r="G39" s="9">
        <v>0.83</v>
      </c>
      <c r="H39">
        <v>0.08</v>
      </c>
      <c r="I39">
        <v>4.53</v>
      </c>
      <c r="J39">
        <v>0.44</v>
      </c>
      <c r="K39">
        <v>3.2780000000000005</v>
      </c>
      <c r="L39" s="3">
        <v>0.88</v>
      </c>
      <c r="M39">
        <v>0.02</v>
      </c>
      <c r="N39" s="7">
        <v>2.2999999999999998</v>
      </c>
      <c r="O39">
        <v>0.13</v>
      </c>
      <c r="P39" s="7">
        <v>83</v>
      </c>
      <c r="Q39">
        <v>10</v>
      </c>
      <c r="R39">
        <v>5014</v>
      </c>
      <c r="S39">
        <v>95</v>
      </c>
    </row>
    <row r="41" spans="1:19" x14ac:dyDescent="0.25">
      <c r="A41" s="10" t="s">
        <v>25</v>
      </c>
      <c r="B41" s="11">
        <f>AVERAGE(B31:B39)</f>
        <v>0.99877777777777788</v>
      </c>
      <c r="C41" s="11">
        <f>AVERAGE(C31:C39)</f>
        <v>9.4444444444444428E-2</v>
      </c>
      <c r="D41" s="11" t="e">
        <f>AVERAGE(D31:D39)</f>
        <v>#REF!</v>
      </c>
      <c r="E41" s="12">
        <f>AVERAGE(E31:E39)</f>
        <v>3.7381950222192892</v>
      </c>
      <c r="F41" s="11" t="e">
        <f>AVERAGE(F31:F39)</f>
        <v>#REF!</v>
      </c>
      <c r="G41" s="11">
        <f>AVERAGE(G31:G39)</f>
        <v>0.8288888888888889</v>
      </c>
      <c r="H41" s="11">
        <f>AVERAGE(H31:H39)</f>
        <v>7.3333333333333334E-2</v>
      </c>
      <c r="I41" s="11">
        <f>AVERAGE(I31:I39)</f>
        <v>4.681111111111111</v>
      </c>
      <c r="J41" s="11">
        <f>AVERAGE(J31:J39)</f>
        <v>0.43222222222222217</v>
      </c>
      <c r="K41" s="11">
        <f>AVERAGE(K31:K39)</f>
        <v>3.3986666666666676</v>
      </c>
      <c r="L41" s="11">
        <f>AVERAGE(L31:L39)</f>
        <v>0.83111111111111102</v>
      </c>
      <c r="M41" s="11">
        <f>AVERAGE(M31:M39)</f>
        <v>2.8888888888888891E-2</v>
      </c>
      <c r="N41" s="11">
        <f>AVERAGE(N31:N39)</f>
        <v>2.911111111111111</v>
      </c>
      <c r="O41" s="11">
        <f>AVERAGE(O31:O39)</f>
        <v>9.2222222222222233E-2</v>
      </c>
      <c r="P41" s="13">
        <f>AVERAGE(P31:P39)</f>
        <v>84.888888888888886</v>
      </c>
      <c r="Q41" s="13">
        <f>AVERAGE(Q31:Q39)</f>
        <v>10.222222222222221</v>
      </c>
      <c r="R41" s="13">
        <f>AVERAGE(R31:R39)</f>
        <v>4144.2222222222226</v>
      </c>
      <c r="S41" s="13">
        <f>AVERAGE(S31:S39)</f>
        <v>76.888888888888886</v>
      </c>
    </row>
    <row r="42" spans="1:19" x14ac:dyDescent="0.25">
      <c r="A42" s="10" t="s">
        <v>27</v>
      </c>
      <c r="B42" s="11">
        <f>STDEV(B31:B39)</f>
        <v>9.3666666666666676E-2</v>
      </c>
      <c r="C42" s="11">
        <f>STDEV(C31:C39)</f>
        <v>2.603416558635557E-2</v>
      </c>
      <c r="D42" s="11" t="e">
        <f>STDEV(D31:D39)</f>
        <v>#REF!</v>
      </c>
      <c r="E42" s="12">
        <f>STDEV(E31:E39)</f>
        <v>0.36701237903790696</v>
      </c>
      <c r="F42" s="11" t="e">
        <f>STDEV(F31:F39)</f>
        <v>#REF!</v>
      </c>
      <c r="G42" s="11">
        <f>STDEV(G31:G39)</f>
        <v>6.936217348894938E-2</v>
      </c>
      <c r="H42" s="11">
        <f>STDEV(H31:H39)</f>
        <v>1.8027756377319942E-2</v>
      </c>
      <c r="I42" s="11">
        <f>STDEV(I31:I39)</f>
        <v>0.40683056806379619</v>
      </c>
      <c r="J42" s="11">
        <f>STDEV(J31:J39)</f>
        <v>0.10568559241658491</v>
      </c>
      <c r="K42" s="11">
        <f>STDEV(K31:K39)</f>
        <v>0.33659471178258288</v>
      </c>
      <c r="L42" s="11">
        <f>STDEV(L31:L39)</f>
        <v>4.28498671072748E-2</v>
      </c>
      <c r="M42" s="11">
        <f>STDEV(M31:M39)</f>
        <v>9.279607271383359E-3</v>
      </c>
      <c r="N42" s="11">
        <f>STDEV(N31:N39)</f>
        <v>0.88097168576016671</v>
      </c>
      <c r="O42" s="11">
        <f>STDEV(O31:O39)</f>
        <v>6.7597665968910814E-2</v>
      </c>
      <c r="P42" s="13">
        <f>STDEV(P31:P39)</f>
        <v>5.1827706018220709</v>
      </c>
      <c r="Q42" s="13">
        <f>STDEV(Q31:Q39)</f>
        <v>0.97182531580755005</v>
      </c>
      <c r="R42" s="13">
        <f>STDEV(R31:R39)</f>
        <v>456.92662916976508</v>
      </c>
      <c r="S42" s="13">
        <f>STDEV(S31:S39)</f>
        <v>44.546168310092746</v>
      </c>
    </row>
  </sheetData>
  <mergeCells count="36">
    <mergeCell ref="R28:S28"/>
    <mergeCell ref="E29:E30"/>
    <mergeCell ref="G29:H29"/>
    <mergeCell ref="L29:M29"/>
    <mergeCell ref="R17:S17"/>
    <mergeCell ref="E18:E19"/>
    <mergeCell ref="G18:H18"/>
    <mergeCell ref="L18:M18"/>
    <mergeCell ref="R3:S3"/>
    <mergeCell ref="E4:E5"/>
    <mergeCell ref="G4:H4"/>
    <mergeCell ref="L4:M4"/>
    <mergeCell ref="A3:A5"/>
    <mergeCell ref="B3:M3"/>
    <mergeCell ref="N3:O3"/>
    <mergeCell ref="B4:C4"/>
    <mergeCell ref="D4:D5"/>
    <mergeCell ref="F4:F5"/>
    <mergeCell ref="I4:J4"/>
    <mergeCell ref="N4:O4"/>
    <mergeCell ref="A17:A19"/>
    <mergeCell ref="B17:M17"/>
    <mergeCell ref="N17:O17"/>
    <mergeCell ref="B18:C18"/>
    <mergeCell ref="D18:D19"/>
    <mergeCell ref="F18:F19"/>
    <mergeCell ref="I18:J18"/>
    <mergeCell ref="N18:O18"/>
    <mergeCell ref="A28:A30"/>
    <mergeCell ref="B28:M28"/>
    <mergeCell ref="N28:O28"/>
    <mergeCell ref="B29:C29"/>
    <mergeCell ref="D29:D30"/>
    <mergeCell ref="F29:F30"/>
    <mergeCell ref="I29:J29"/>
    <mergeCell ref="N29:O29"/>
  </mergeCells>
  <phoneticPr fontId="3" type="noConversion"/>
  <pageMargins left="0.7" right="0.7" top="0.75" bottom="0.75" header="0.3" footer="0.3"/>
  <pageSetup paperSize="9" orientation="portrait" horizont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4"/>
  <sheetViews>
    <sheetView topLeftCell="A5" zoomScale="80" zoomScaleNormal="80" workbookViewId="0">
      <selection activeCell="T59" sqref="T59"/>
    </sheetView>
  </sheetViews>
  <sheetFormatPr defaultColWidth="8.85546875" defaultRowHeight="15" x14ac:dyDescent="0.25"/>
  <cols>
    <col min="2" max="3" width="9.42578125" bestFit="1" customWidth="1"/>
    <col min="4" max="4" width="16.140625" style="9" bestFit="1" customWidth="1"/>
    <col min="5" max="5" width="10.42578125" style="9" customWidth="1"/>
    <col min="6" max="7" width="9.42578125" style="9" customWidth="1"/>
    <col min="8" max="11" width="9.42578125" bestFit="1" customWidth="1"/>
    <col min="12" max="12" width="15.140625" style="3" bestFit="1" customWidth="1"/>
    <col min="13" max="13" width="9.42578125" bestFit="1" customWidth="1"/>
    <col min="14" max="14" width="16.42578125" style="4" customWidth="1"/>
    <col min="15" max="15" width="10.42578125" bestFit="1" customWidth="1"/>
    <col min="16" max="16" width="8.85546875" style="7"/>
    <col min="18" max="18" width="9.5703125" bestFit="1" customWidth="1"/>
  </cols>
  <sheetData>
    <row r="1" spans="1:19" x14ac:dyDescent="0.25">
      <c r="N1" s="2"/>
    </row>
    <row r="2" spans="1:19" s="14" customFormat="1" ht="26.25" x14ac:dyDescent="0.4">
      <c r="A2" s="25" t="s">
        <v>23</v>
      </c>
      <c r="N2" s="2"/>
      <c r="O2" s="2"/>
    </row>
    <row r="3" spans="1:19" s="14" customFormat="1" x14ac:dyDescent="0.25">
      <c r="A3" s="40" t="s">
        <v>3</v>
      </c>
      <c r="B3" s="32" t="s">
        <v>4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9"/>
      <c r="O3" s="39"/>
      <c r="P3" s="30" t="s">
        <v>13</v>
      </c>
      <c r="Q3" s="16"/>
      <c r="R3" s="31" t="s">
        <v>5</v>
      </c>
      <c r="S3" s="31"/>
    </row>
    <row r="4" spans="1:19" s="14" customFormat="1" ht="15" customHeight="1" x14ac:dyDescent="0.25">
      <c r="A4" s="40"/>
      <c r="B4" s="32" t="s">
        <v>6</v>
      </c>
      <c r="C4" s="32"/>
      <c r="D4" s="33" t="s">
        <v>15</v>
      </c>
      <c r="E4" s="35" t="s">
        <v>16</v>
      </c>
      <c r="F4" s="42" t="s">
        <v>17</v>
      </c>
      <c r="G4" s="32" t="s">
        <v>7</v>
      </c>
      <c r="H4" s="32"/>
      <c r="I4" s="37" t="s">
        <v>11</v>
      </c>
      <c r="J4" s="32"/>
      <c r="K4" s="24" t="s">
        <v>12</v>
      </c>
      <c r="L4" s="32" t="s">
        <v>0</v>
      </c>
      <c r="M4" s="32"/>
      <c r="N4" s="38" t="s">
        <v>14</v>
      </c>
      <c r="O4" s="39"/>
      <c r="P4" s="30" t="s">
        <v>8</v>
      </c>
      <c r="Q4" s="16"/>
      <c r="R4" s="18" t="s">
        <v>21</v>
      </c>
      <c r="S4" s="18"/>
    </row>
    <row r="5" spans="1:19" s="14" customFormat="1" ht="15.75" thickBot="1" x14ac:dyDescent="0.3">
      <c r="A5" s="41"/>
      <c r="B5" s="1" t="s">
        <v>2</v>
      </c>
      <c r="C5" s="1" t="s">
        <v>1</v>
      </c>
      <c r="D5" s="34"/>
      <c r="E5" s="36"/>
      <c r="F5" s="43"/>
      <c r="G5" s="1" t="s">
        <v>2</v>
      </c>
      <c r="H5" s="1" t="s">
        <v>1</v>
      </c>
      <c r="I5" s="1" t="s">
        <v>2</v>
      </c>
      <c r="J5" s="1" t="s">
        <v>1</v>
      </c>
      <c r="K5" s="1" t="s">
        <v>2</v>
      </c>
      <c r="L5" s="1" t="s">
        <v>9</v>
      </c>
      <c r="M5" s="1" t="s">
        <v>1</v>
      </c>
      <c r="N5" s="8" t="s">
        <v>2</v>
      </c>
      <c r="O5" s="8" t="s">
        <v>1</v>
      </c>
      <c r="P5" s="6" t="s">
        <v>2</v>
      </c>
      <c r="Q5" s="20" t="s">
        <v>10</v>
      </c>
      <c r="R5" s="19" t="s">
        <v>2</v>
      </c>
      <c r="S5" s="19" t="s">
        <v>1</v>
      </c>
    </row>
    <row r="6" spans="1:19" s="14" customFormat="1" ht="15.75" thickTop="1" x14ac:dyDescent="0.25">
      <c r="A6" s="14">
        <v>1</v>
      </c>
      <c r="B6" s="14">
        <v>1.67</v>
      </c>
      <c r="C6" s="14">
        <v>0.16</v>
      </c>
      <c r="D6" s="14">
        <v>13.243457573354481</v>
      </c>
      <c r="E6" s="14">
        <v>6.6386361898937354</v>
      </c>
      <c r="F6" s="14">
        <v>3.7838450209584233</v>
      </c>
      <c r="G6" s="14">
        <v>1.2</v>
      </c>
      <c r="H6" s="14">
        <v>0.12</v>
      </c>
      <c r="I6" s="14">
        <v>7.45</v>
      </c>
      <c r="J6" s="14">
        <v>0.72</v>
      </c>
      <c r="K6" s="14">
        <v>6.29</v>
      </c>
      <c r="L6" s="14">
        <v>0.72</v>
      </c>
      <c r="M6" s="14">
        <v>0.03</v>
      </c>
      <c r="N6" s="2">
        <v>4.5999999999999996</v>
      </c>
      <c r="O6" s="2">
        <v>0.42</v>
      </c>
      <c r="P6" s="14">
        <v>145</v>
      </c>
      <c r="Q6" s="14">
        <v>10</v>
      </c>
      <c r="R6" s="14">
        <v>3423</v>
      </c>
    </row>
    <row r="7" spans="1:19" s="14" customFormat="1" x14ac:dyDescent="0.25">
      <c r="A7" s="14">
        <v>3</v>
      </c>
      <c r="B7" s="14">
        <v>1.077</v>
      </c>
      <c r="C7" s="14">
        <v>0.09</v>
      </c>
      <c r="D7" s="14">
        <v>16.907378335949765</v>
      </c>
      <c r="E7" s="14">
        <v>3.8464285714285711</v>
      </c>
      <c r="F7" s="14">
        <v>4.8306795245570759</v>
      </c>
      <c r="G7" s="14">
        <v>0.96599999999999997</v>
      </c>
      <c r="H7" s="14">
        <v>7.0000000000000007E-2</v>
      </c>
      <c r="I7" s="14">
        <v>5.1849999999999996</v>
      </c>
      <c r="J7" s="14">
        <v>0.41</v>
      </c>
      <c r="K7" s="14">
        <v>3.8749999999999996</v>
      </c>
      <c r="L7" s="14">
        <v>0.9</v>
      </c>
      <c r="M7" s="14">
        <v>0.04</v>
      </c>
      <c r="N7" s="2">
        <v>2.5299999999999998</v>
      </c>
      <c r="O7" s="2">
        <v>0.19</v>
      </c>
      <c r="P7" s="14">
        <v>131</v>
      </c>
      <c r="Q7" s="14">
        <v>9</v>
      </c>
      <c r="R7" s="14">
        <v>4332</v>
      </c>
      <c r="S7" s="14">
        <v>86</v>
      </c>
    </row>
    <row r="8" spans="1:19" s="14" customFormat="1" x14ac:dyDescent="0.25">
      <c r="A8" s="14">
        <v>6</v>
      </c>
      <c r="B8" s="14">
        <v>1.163</v>
      </c>
      <c r="C8" s="14">
        <v>9.4E-2</v>
      </c>
      <c r="D8" s="14">
        <v>18.343848580441641</v>
      </c>
      <c r="E8" s="14">
        <v>5.3842592592592595</v>
      </c>
      <c r="F8" s="14">
        <v>5.2410995944118977</v>
      </c>
      <c r="G8" s="14">
        <v>1.1000000000000001</v>
      </c>
      <c r="H8" s="14">
        <v>0.08</v>
      </c>
      <c r="I8" s="14">
        <v>5.7130000000000001</v>
      </c>
      <c r="J8" s="14">
        <v>0.45</v>
      </c>
      <c r="K8" s="14">
        <v>4.6850000000000005</v>
      </c>
      <c r="L8" s="14">
        <v>0.94699999999999995</v>
      </c>
      <c r="M8" s="14">
        <v>2.3E-2</v>
      </c>
      <c r="N8" s="2">
        <v>3.22</v>
      </c>
      <c r="O8" s="2">
        <v>0.1</v>
      </c>
      <c r="P8" s="14">
        <v>122</v>
      </c>
      <c r="Q8" s="14">
        <v>13</v>
      </c>
      <c r="R8" s="14">
        <v>5680</v>
      </c>
      <c r="S8" s="14">
        <v>83</v>
      </c>
    </row>
    <row r="9" spans="1:19" s="14" customFormat="1" x14ac:dyDescent="0.25">
      <c r="A9" s="14">
        <v>9</v>
      </c>
      <c r="B9" s="14">
        <v>1.226</v>
      </c>
      <c r="C9" s="14">
        <v>6.5000000000000002E-2</v>
      </c>
      <c r="D9" s="14">
        <v>17.340876944837341</v>
      </c>
      <c r="E9" s="14">
        <v>5.5225225225225225</v>
      </c>
      <c r="F9" s="14">
        <v>4.9545362699535263</v>
      </c>
      <c r="G9" s="14">
        <v>0.98599999999999999</v>
      </c>
      <c r="H9" s="14">
        <v>4.8000000000000001E-2</v>
      </c>
      <c r="I9" s="14">
        <v>5.6769999999999996</v>
      </c>
      <c r="J9" s="14">
        <v>0.28999999999999998</v>
      </c>
      <c r="K9" s="14">
        <v>4.6349999999999998</v>
      </c>
      <c r="L9" s="14">
        <v>0.80500000000000005</v>
      </c>
      <c r="M9" s="14">
        <v>2.1999999999999999E-2</v>
      </c>
      <c r="N9" s="2">
        <v>2.98</v>
      </c>
      <c r="O9" s="2">
        <v>0.11</v>
      </c>
      <c r="P9" s="14">
        <v>105</v>
      </c>
      <c r="Q9" s="14">
        <v>12</v>
      </c>
      <c r="R9" s="14">
        <v>3981</v>
      </c>
      <c r="S9" s="14">
        <v>76</v>
      </c>
    </row>
    <row r="10" spans="1:19" s="14" customFormat="1" x14ac:dyDescent="0.25">
      <c r="A10" s="14">
        <v>11</v>
      </c>
      <c r="B10" s="14">
        <v>0.78</v>
      </c>
      <c r="C10" s="14">
        <v>7.0000000000000007E-2</v>
      </c>
      <c r="D10" s="14">
        <v>9.3189964157706093</v>
      </c>
      <c r="E10" s="14">
        <v>3.2500000000000004</v>
      </c>
      <c r="F10" s="14">
        <v>2.6625704045058884</v>
      </c>
      <c r="G10" s="14">
        <v>0.66</v>
      </c>
      <c r="H10" s="14">
        <v>0.06</v>
      </c>
      <c r="I10" s="14">
        <v>3.67</v>
      </c>
      <c r="J10" s="14">
        <v>0.31</v>
      </c>
      <c r="K10" s="14">
        <v>2.5300000000000002</v>
      </c>
      <c r="L10" s="14">
        <v>0.85</v>
      </c>
      <c r="M10" s="14">
        <v>0.02</v>
      </c>
      <c r="N10" s="2">
        <v>1.94</v>
      </c>
      <c r="O10" s="2">
        <v>0.18</v>
      </c>
      <c r="P10" s="14">
        <v>86</v>
      </c>
      <c r="Q10" s="14">
        <v>12</v>
      </c>
      <c r="R10" s="14">
        <v>2865</v>
      </c>
      <c r="S10" s="14">
        <v>66</v>
      </c>
    </row>
    <row r="11" spans="1:19" s="14" customFormat="1" x14ac:dyDescent="0.25">
      <c r="A11" s="14">
        <v>13</v>
      </c>
      <c r="B11" s="14">
        <v>1.03</v>
      </c>
      <c r="C11" s="14">
        <v>0.11</v>
      </c>
      <c r="D11" s="14">
        <v>12.907268170426066</v>
      </c>
      <c r="E11" s="14">
        <v>4.6818181818181817</v>
      </c>
      <c r="F11" s="14">
        <v>3.6877909058360188</v>
      </c>
      <c r="G11" s="14">
        <v>0.83</v>
      </c>
      <c r="H11" s="14">
        <v>0.09</v>
      </c>
      <c r="I11" s="14">
        <v>4.7699999999999996</v>
      </c>
      <c r="J11" s="14">
        <v>0.54</v>
      </c>
      <c r="K11" s="14">
        <v>3.6999999999999993</v>
      </c>
      <c r="L11" s="14">
        <v>0.81</v>
      </c>
      <c r="M11" s="14">
        <v>0.02</v>
      </c>
      <c r="N11" s="2">
        <v>1.33</v>
      </c>
      <c r="O11" s="2">
        <v>0.02</v>
      </c>
      <c r="P11" s="14">
        <v>98</v>
      </c>
      <c r="Q11" s="14">
        <v>11</v>
      </c>
      <c r="R11" s="14">
        <v>2546</v>
      </c>
      <c r="S11" s="14">
        <v>99</v>
      </c>
    </row>
    <row r="12" spans="1:19" s="14" customFormat="1" x14ac:dyDescent="0.25">
      <c r="A12" s="14">
        <v>25</v>
      </c>
      <c r="B12" s="14">
        <v>0.98</v>
      </c>
      <c r="C12" s="14">
        <v>7.0000000000000007E-2</v>
      </c>
      <c r="D12" s="14">
        <v>12.173913043478262</v>
      </c>
      <c r="E12" s="14">
        <v>3.3793103448275863</v>
      </c>
      <c r="F12" s="14">
        <v>3.4782608695652177</v>
      </c>
      <c r="G12" s="14">
        <v>0.78</v>
      </c>
      <c r="H12" s="14">
        <v>0.05</v>
      </c>
      <c r="I12" s="14">
        <v>4.51</v>
      </c>
      <c r="J12" s="14">
        <v>0.32</v>
      </c>
      <c r="K12" s="14">
        <v>3.1519999999999997</v>
      </c>
      <c r="L12" s="14">
        <v>0.8</v>
      </c>
      <c r="M12" s="14">
        <v>0.02</v>
      </c>
      <c r="N12" s="2">
        <v>0.89</v>
      </c>
      <c r="O12" s="2">
        <v>0.1</v>
      </c>
      <c r="P12" s="14">
        <v>79</v>
      </c>
      <c r="Q12" s="14">
        <v>11</v>
      </c>
      <c r="R12" s="14">
        <v>2740</v>
      </c>
      <c r="S12" s="14">
        <v>101</v>
      </c>
    </row>
    <row r="13" spans="1:19" s="14" customFormat="1" x14ac:dyDescent="0.25">
      <c r="A13" s="14">
        <v>33</v>
      </c>
      <c r="B13" s="14">
        <v>1.23</v>
      </c>
      <c r="C13" s="14">
        <v>0.1</v>
      </c>
      <c r="D13" s="14">
        <v>16.849315068493151</v>
      </c>
      <c r="E13" s="14">
        <v>3.8801261829652995</v>
      </c>
      <c r="F13" s="14">
        <v>4.8140900195694716</v>
      </c>
      <c r="G13" s="14">
        <v>1.03</v>
      </c>
      <c r="H13" s="14">
        <v>0.11</v>
      </c>
      <c r="I13" s="14">
        <v>5.7750000000000004</v>
      </c>
      <c r="J13" s="14">
        <v>0.48</v>
      </c>
      <c r="K13" s="14">
        <v>4.2750000000000004</v>
      </c>
      <c r="L13" s="14">
        <v>0.83</v>
      </c>
      <c r="M13" s="14">
        <v>0.04</v>
      </c>
      <c r="N13" s="2">
        <v>1.95</v>
      </c>
      <c r="O13" s="2">
        <v>0.2</v>
      </c>
      <c r="P13" s="14">
        <v>115</v>
      </c>
      <c r="Q13" s="14">
        <v>11</v>
      </c>
      <c r="R13" s="14">
        <v>3227</v>
      </c>
      <c r="S13" s="14">
        <v>67</v>
      </c>
    </row>
    <row r="14" spans="1:19" s="14" customFormat="1" x14ac:dyDescent="0.25">
      <c r="A14" s="14">
        <v>39</v>
      </c>
      <c r="B14" s="14">
        <v>1.2</v>
      </c>
      <c r="C14" s="14">
        <v>0.16</v>
      </c>
      <c r="D14" s="14">
        <v>11.71875</v>
      </c>
      <c r="E14" s="14">
        <v>3.9603960396039604</v>
      </c>
      <c r="F14" s="14">
        <v>3.3482142857142856</v>
      </c>
      <c r="G14" s="14">
        <v>1.1399999999999999</v>
      </c>
      <c r="H14" s="14">
        <v>0.19</v>
      </c>
      <c r="I14" s="14">
        <v>5.8979999999999997</v>
      </c>
      <c r="J14" s="14">
        <v>0.73</v>
      </c>
      <c r="K14" s="28">
        <v>4.3979999999999997</v>
      </c>
      <c r="L14" s="14">
        <v>0.91</v>
      </c>
      <c r="M14" s="14">
        <v>0.09</v>
      </c>
      <c r="N14" s="2">
        <v>1.43</v>
      </c>
      <c r="O14" s="2">
        <v>0.02</v>
      </c>
      <c r="P14" s="14">
        <v>121</v>
      </c>
      <c r="Q14" s="14">
        <v>11</v>
      </c>
      <c r="R14" s="26">
        <v>3981</v>
      </c>
      <c r="S14" s="14">
        <v>77</v>
      </c>
    </row>
    <row r="15" spans="1:19" s="14" customFormat="1" x14ac:dyDescent="0.25">
      <c r="K15" s="11"/>
      <c r="N15" s="2"/>
      <c r="O15" s="2"/>
      <c r="R15" s="13"/>
    </row>
    <row r="16" spans="1:19" s="14" customFormat="1" x14ac:dyDescent="0.25">
      <c r="A16" s="10" t="s">
        <v>25</v>
      </c>
      <c r="B16" s="11">
        <f>AVERAGE(B6:B14)</f>
        <v>1.1506666666666667</v>
      </c>
      <c r="C16" s="11">
        <f>AVERAGE(C6:C14)</f>
        <v>0.10211111111111111</v>
      </c>
      <c r="D16" s="11">
        <f>AVERAGE(D6:D14)</f>
        <v>14.311533792527927</v>
      </c>
      <c r="E16" s="12">
        <f>AVERAGE(E6:E14)</f>
        <v>4.504833032479902</v>
      </c>
      <c r="F16" s="11">
        <f>AVERAGE(F6:F14)</f>
        <v>4.0890096550079784</v>
      </c>
      <c r="G16" s="11">
        <f>AVERAGE(G6:G14)</f>
        <v>0.96577777777777785</v>
      </c>
      <c r="H16" s="11">
        <f>AVERAGE(H6:H14)</f>
        <v>9.0888888888888894E-2</v>
      </c>
      <c r="I16" s="11">
        <f>AVERAGE(I6:I14)</f>
        <v>5.4053333333333331</v>
      </c>
      <c r="J16" s="11">
        <f>AVERAGE(J6:J14)</f>
        <v>0.47222222222222221</v>
      </c>
      <c r="K16" s="11">
        <f>AVERAGE(K6:K14)</f>
        <v>4.1711111111111121</v>
      </c>
      <c r="L16" s="11">
        <f>AVERAGE(L6:L14)</f>
        <v>0.84133333333333338</v>
      </c>
      <c r="M16" s="11">
        <f>AVERAGE(M6:M14)</f>
        <v>3.3888888888888885E-2</v>
      </c>
      <c r="N16" s="11">
        <f>AVERAGE(N6:N14)</f>
        <v>2.318888888888889</v>
      </c>
      <c r="O16" s="11">
        <f>AVERAGE(O6:O14)</f>
        <v>0.1488888888888889</v>
      </c>
      <c r="P16" s="13">
        <f>AVERAGE(P6:P14)</f>
        <v>111.33333333333333</v>
      </c>
      <c r="Q16" s="13">
        <f>AVERAGE(Q6:Q14)</f>
        <v>11.111111111111111</v>
      </c>
      <c r="R16" s="13">
        <f>AVERAGE(R6:R14)</f>
        <v>3641.6666666666665</v>
      </c>
      <c r="S16" s="13">
        <f>AVERAGE(S6:S14)</f>
        <v>81.875</v>
      </c>
    </row>
    <row r="17" spans="1:19" s="14" customFormat="1" x14ac:dyDescent="0.25">
      <c r="A17" s="10" t="s">
        <v>27</v>
      </c>
      <c r="B17" s="11">
        <f>STDEV(B6:B14)</f>
        <v>0.24258246020683355</v>
      </c>
      <c r="C17" s="11">
        <f>STDEV(C6:C14)</f>
        <v>3.6091704186850336E-2</v>
      </c>
      <c r="D17" s="11">
        <f>STDEV(D6:D14)</f>
        <v>3.1214050051376363</v>
      </c>
      <c r="E17" s="12">
        <f>STDEV(E6:E14)</f>
        <v>1.1377113004494748</v>
      </c>
      <c r="F17" s="11">
        <f>STDEV(F6:F14)</f>
        <v>0.89183000146790015</v>
      </c>
      <c r="G17" s="11">
        <f>STDEV(G6:G14)</f>
        <v>0.17825948626775626</v>
      </c>
      <c r="H17" s="11">
        <f>STDEV(H6:H14)</f>
        <v>4.480079364376386E-2</v>
      </c>
      <c r="I17" s="11">
        <f>STDEV(I6:I14)</f>
        <v>1.0602886399466893</v>
      </c>
      <c r="J17" s="11">
        <f>STDEV(J6:J14)</f>
        <v>0.16566364853052218</v>
      </c>
      <c r="K17" s="11">
        <f>STDEV(K6:K14)</f>
        <v>1.0649352614648007</v>
      </c>
      <c r="L17" s="11">
        <f>STDEV(L6:L14)</f>
        <v>6.9153814066904504E-2</v>
      </c>
      <c r="M17" s="11">
        <f>STDEV(M6:M14)</f>
        <v>2.2574567794558357E-2</v>
      </c>
      <c r="N17" s="11">
        <f>STDEV(N6:N14)</f>
        <v>1.1503526029488134</v>
      </c>
      <c r="O17" s="11">
        <f>STDEV(O6:O14)</f>
        <v>0.12159815422575752</v>
      </c>
      <c r="P17" s="13">
        <f>STDEV(P6:P14)</f>
        <v>21.348302040209195</v>
      </c>
      <c r="Q17" s="13">
        <f>STDEV(Q6:Q14)</f>
        <v>1.1666666666666665</v>
      </c>
      <c r="R17" s="13">
        <f>STDEV(R6:R14)</f>
        <v>980.95106911609003</v>
      </c>
      <c r="S17" s="13">
        <f>STDEV(S6:S14)</f>
        <v>13.141401316885068</v>
      </c>
    </row>
    <row r="18" spans="1:19" s="14" customFormat="1" x14ac:dyDescent="0.25">
      <c r="N18" s="2"/>
      <c r="O18" s="2"/>
    </row>
    <row r="19" spans="1:19" s="14" customFormat="1" ht="26.25" x14ac:dyDescent="0.4">
      <c r="A19" s="25" t="s">
        <v>24</v>
      </c>
      <c r="N19" s="2"/>
      <c r="O19" s="2"/>
    </row>
    <row r="20" spans="1:19" s="14" customFormat="1" x14ac:dyDescent="0.25">
      <c r="A20" s="40" t="s">
        <v>3</v>
      </c>
      <c r="B20" s="32" t="s">
        <v>4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9"/>
      <c r="O20" s="39"/>
      <c r="P20" s="30" t="s">
        <v>13</v>
      </c>
      <c r="Q20" s="16"/>
      <c r="R20" s="31" t="s">
        <v>5</v>
      </c>
      <c r="S20" s="31"/>
    </row>
    <row r="21" spans="1:19" s="14" customFormat="1" ht="15" customHeight="1" x14ac:dyDescent="0.25">
      <c r="A21" s="40"/>
      <c r="B21" s="32" t="s">
        <v>6</v>
      </c>
      <c r="C21" s="32"/>
      <c r="D21" s="33" t="s">
        <v>15</v>
      </c>
      <c r="E21" s="35" t="s">
        <v>16</v>
      </c>
      <c r="F21" s="42" t="s">
        <v>17</v>
      </c>
      <c r="G21" s="32" t="s">
        <v>7</v>
      </c>
      <c r="H21" s="32"/>
      <c r="I21" s="37" t="s">
        <v>11</v>
      </c>
      <c r="J21" s="32"/>
      <c r="K21" s="24" t="s">
        <v>12</v>
      </c>
      <c r="L21" s="32" t="s">
        <v>0</v>
      </c>
      <c r="M21" s="32"/>
      <c r="N21" s="38" t="s">
        <v>14</v>
      </c>
      <c r="O21" s="39"/>
      <c r="P21" s="30" t="s">
        <v>8</v>
      </c>
      <c r="Q21" s="16"/>
      <c r="R21" s="18" t="s">
        <v>21</v>
      </c>
      <c r="S21" s="18"/>
    </row>
    <row r="22" spans="1:19" s="14" customFormat="1" ht="15.75" thickBot="1" x14ac:dyDescent="0.3">
      <c r="A22" s="41"/>
      <c r="B22" s="1" t="s">
        <v>2</v>
      </c>
      <c r="C22" s="1" t="s">
        <v>1</v>
      </c>
      <c r="D22" s="34"/>
      <c r="E22" s="36"/>
      <c r="F22" s="43"/>
      <c r="G22" s="1" t="s">
        <v>2</v>
      </c>
      <c r="H22" s="1" t="s">
        <v>1</v>
      </c>
      <c r="I22" s="1" t="s">
        <v>2</v>
      </c>
      <c r="J22" s="1" t="s">
        <v>1</v>
      </c>
      <c r="K22" s="1" t="s">
        <v>2</v>
      </c>
      <c r="L22" s="1" t="s">
        <v>9</v>
      </c>
      <c r="M22" s="1" t="s">
        <v>1</v>
      </c>
      <c r="N22" s="8" t="s">
        <v>2</v>
      </c>
      <c r="O22" s="8" t="s">
        <v>1</v>
      </c>
      <c r="P22" s="6" t="s">
        <v>2</v>
      </c>
      <c r="Q22" s="20" t="s">
        <v>10</v>
      </c>
      <c r="R22" s="19" t="s">
        <v>2</v>
      </c>
      <c r="S22" s="19" t="s">
        <v>1</v>
      </c>
    </row>
    <row r="23" spans="1:19" s="14" customFormat="1" ht="15.75" thickTop="1" x14ac:dyDescent="0.25">
      <c r="A23" s="14">
        <v>2</v>
      </c>
      <c r="B23" s="14">
        <v>2.4369999999999998</v>
      </c>
      <c r="C23" s="14">
        <v>0.106</v>
      </c>
      <c r="D23" s="14">
        <v>32.406914893617021</v>
      </c>
      <c r="E23" s="14">
        <v>10.154166666666667</v>
      </c>
      <c r="F23" s="14">
        <v>9.259118541033434</v>
      </c>
      <c r="G23" s="14">
        <v>2.0720000000000001</v>
      </c>
      <c r="H23" s="14">
        <v>0.10100000000000001</v>
      </c>
      <c r="I23" s="14">
        <v>11.510999999999999</v>
      </c>
      <c r="J23" s="14">
        <v>0.52</v>
      </c>
      <c r="K23" s="14">
        <v>10.420999999999999</v>
      </c>
      <c r="L23" s="14">
        <v>0.85</v>
      </c>
      <c r="M23" s="14">
        <v>0.02</v>
      </c>
      <c r="N23" s="2">
        <v>13.23</v>
      </c>
      <c r="O23" s="2">
        <v>0.19</v>
      </c>
      <c r="P23" s="14">
        <v>148</v>
      </c>
      <c r="Q23" s="14">
        <v>16</v>
      </c>
      <c r="R23" s="14">
        <v>6959</v>
      </c>
      <c r="S23" s="14">
        <v>79</v>
      </c>
    </row>
    <row r="24" spans="1:19" s="14" customFormat="1" x14ac:dyDescent="0.25">
      <c r="A24" s="14">
        <v>4</v>
      </c>
      <c r="B24" s="14">
        <v>0.78500000000000003</v>
      </c>
      <c r="C24" s="14">
        <v>0.11799999999999999</v>
      </c>
      <c r="D24" s="14">
        <v>8.9407744874715274</v>
      </c>
      <c r="E24" s="14">
        <v>3.7380952380952386</v>
      </c>
      <c r="F24" s="14">
        <v>2.5545069964204363</v>
      </c>
      <c r="G24" s="14">
        <v>0.626</v>
      </c>
      <c r="H24" s="14">
        <v>8.8999999999999996E-2</v>
      </c>
      <c r="I24" s="14">
        <v>3.625</v>
      </c>
      <c r="J24" s="14">
        <v>0.53</v>
      </c>
      <c r="K24" s="14">
        <v>2.665</v>
      </c>
      <c r="L24" s="14">
        <v>0.8</v>
      </c>
      <c r="M24" s="14">
        <v>0.03</v>
      </c>
      <c r="N24" s="2">
        <v>3.49</v>
      </c>
      <c r="O24" s="2">
        <v>0.03</v>
      </c>
      <c r="P24" s="14">
        <v>102</v>
      </c>
      <c r="Q24" s="14">
        <v>12</v>
      </c>
      <c r="R24" s="14">
        <v>2739</v>
      </c>
      <c r="S24" s="14">
        <v>99</v>
      </c>
    </row>
    <row r="25" spans="1:19" s="14" customFormat="1" x14ac:dyDescent="0.25">
      <c r="A25" s="14">
        <v>8</v>
      </c>
      <c r="B25" s="14">
        <v>1.6910000000000001</v>
      </c>
      <c r="C25" s="14">
        <v>0.151</v>
      </c>
      <c r="D25" s="14">
        <v>20.496969696969696</v>
      </c>
      <c r="E25" s="14">
        <v>5.5993377483443716</v>
      </c>
      <c r="F25" s="14">
        <v>5.8562770562770563</v>
      </c>
      <c r="G25" s="14">
        <v>1.587</v>
      </c>
      <c r="H25" s="14">
        <v>0.113</v>
      </c>
      <c r="I25" s="14">
        <v>8.2799999999999994</v>
      </c>
      <c r="J25" s="14">
        <v>0.68</v>
      </c>
      <c r="K25" s="14">
        <v>6.8559999999999999</v>
      </c>
      <c r="L25" s="14">
        <v>0.94</v>
      </c>
      <c r="M25" s="14">
        <v>0.04</v>
      </c>
      <c r="N25" s="2">
        <v>11.57</v>
      </c>
      <c r="O25" s="2">
        <v>0.28999999999999998</v>
      </c>
      <c r="P25" s="14">
        <v>148</v>
      </c>
      <c r="Q25" s="14">
        <v>12</v>
      </c>
      <c r="R25" s="14">
        <v>7340</v>
      </c>
      <c r="S25" s="14">
        <v>174</v>
      </c>
    </row>
    <row r="26" spans="1:19" s="14" customFormat="1" x14ac:dyDescent="0.25">
      <c r="A26" s="14">
        <v>12</v>
      </c>
      <c r="B26" s="14">
        <v>1.33</v>
      </c>
      <c r="C26" s="14">
        <v>0.09</v>
      </c>
      <c r="D26" s="14">
        <v>17.546174142480211</v>
      </c>
      <c r="E26" s="14">
        <v>5.32</v>
      </c>
      <c r="F26" s="14">
        <v>5.0131926121372032</v>
      </c>
      <c r="G26" s="14">
        <v>1.02</v>
      </c>
      <c r="H26" s="14">
        <v>7.0000000000000007E-2</v>
      </c>
      <c r="I26" s="14">
        <v>6.0609999999999999</v>
      </c>
      <c r="J26" s="14">
        <v>0.4</v>
      </c>
      <c r="K26" s="14">
        <v>4.9359999999999999</v>
      </c>
      <c r="L26" s="14">
        <v>0.76</v>
      </c>
      <c r="M26" s="14">
        <v>0.03</v>
      </c>
      <c r="N26" s="2">
        <v>5.56</v>
      </c>
      <c r="O26" s="2">
        <v>0.18</v>
      </c>
      <c r="P26" s="14">
        <v>145</v>
      </c>
      <c r="Q26" s="14">
        <v>12</v>
      </c>
      <c r="R26" s="14">
        <v>5792</v>
      </c>
      <c r="S26" s="14">
        <v>189</v>
      </c>
    </row>
    <row r="27" spans="1:19" s="14" customFormat="1" x14ac:dyDescent="0.25">
      <c r="A27" s="14">
        <v>24</v>
      </c>
      <c r="B27" s="14">
        <v>1.42</v>
      </c>
      <c r="C27" s="14">
        <v>0.12</v>
      </c>
      <c r="D27" s="14">
        <v>18.251928020565554</v>
      </c>
      <c r="E27" s="14">
        <v>6.1739130434782599</v>
      </c>
      <c r="F27" s="14">
        <v>5.2148365773044443</v>
      </c>
      <c r="G27" s="14">
        <v>1.24</v>
      </c>
      <c r="H27" s="14">
        <v>0.13</v>
      </c>
      <c r="I27" s="14">
        <v>6.78</v>
      </c>
      <c r="J27" s="14">
        <v>0.64</v>
      </c>
      <c r="K27" s="14">
        <v>5.67</v>
      </c>
      <c r="L27" s="14">
        <v>0.87</v>
      </c>
      <c r="M27" s="14">
        <v>0.02</v>
      </c>
      <c r="N27" s="2">
        <v>2.8</v>
      </c>
      <c r="O27" s="2">
        <v>0.41</v>
      </c>
      <c r="P27" s="14">
        <v>127</v>
      </c>
      <c r="Q27" s="14">
        <v>15</v>
      </c>
      <c r="R27" s="14">
        <v>6213</v>
      </c>
      <c r="S27" s="14">
        <v>69</v>
      </c>
    </row>
    <row r="28" spans="1:19" s="14" customFormat="1" x14ac:dyDescent="0.25">
      <c r="A28" s="14">
        <v>27</v>
      </c>
      <c r="B28" s="14">
        <v>1.4</v>
      </c>
      <c r="C28" s="14">
        <v>0.1</v>
      </c>
      <c r="D28" s="14">
        <v>17.283950617283949</v>
      </c>
      <c r="E28" s="14">
        <v>6.0869565217391299</v>
      </c>
      <c r="F28" s="14">
        <v>4.9382716049382713</v>
      </c>
      <c r="G28" s="14">
        <v>1.28</v>
      </c>
      <c r="H28" s="14">
        <v>0.09</v>
      </c>
      <c r="I28" s="14">
        <v>6.78</v>
      </c>
      <c r="J28" s="14">
        <v>0.49</v>
      </c>
      <c r="K28" s="14">
        <v>5.73</v>
      </c>
      <c r="L28" s="14">
        <v>0.91</v>
      </c>
      <c r="M28" s="14">
        <v>0.02</v>
      </c>
      <c r="N28" s="2">
        <v>3.28</v>
      </c>
      <c r="O28" s="2">
        <v>0.12</v>
      </c>
      <c r="P28" s="14">
        <v>144</v>
      </c>
      <c r="Q28" s="14">
        <v>17</v>
      </c>
      <c r="R28" s="14">
        <v>6083</v>
      </c>
      <c r="S28" s="14">
        <v>103</v>
      </c>
    </row>
    <row r="29" spans="1:19" s="14" customFormat="1" x14ac:dyDescent="0.25">
      <c r="A29" s="14">
        <v>29</v>
      </c>
      <c r="B29" s="14">
        <v>1.64</v>
      </c>
      <c r="C29" s="14">
        <v>0.15</v>
      </c>
      <c r="D29" s="14" t="e">
        <v>#DIV/0!</v>
      </c>
      <c r="E29" s="14">
        <v>7.4545454545454541</v>
      </c>
      <c r="F29" s="14" t="e">
        <v>#DIV/0!</v>
      </c>
      <c r="G29" s="14">
        <v>1.53</v>
      </c>
      <c r="H29" s="14">
        <v>0.12</v>
      </c>
      <c r="I29" s="14">
        <v>8.0299999999999994</v>
      </c>
      <c r="J29" s="14">
        <v>0.71</v>
      </c>
      <c r="K29" s="14">
        <v>6.9699999999999989</v>
      </c>
      <c r="L29" s="14">
        <v>0.93</v>
      </c>
      <c r="M29" s="14">
        <v>0.03</v>
      </c>
      <c r="N29" s="2">
        <v>6.05</v>
      </c>
      <c r="O29" s="2">
        <v>0.89</v>
      </c>
      <c r="P29" s="14">
        <v>163</v>
      </c>
      <c r="Q29" s="14">
        <v>19</v>
      </c>
      <c r="R29" s="14">
        <v>7756</v>
      </c>
      <c r="S29" s="14">
        <v>103</v>
      </c>
    </row>
    <row r="30" spans="1:19" s="14" customFormat="1" x14ac:dyDescent="0.25">
      <c r="A30" s="14">
        <v>32</v>
      </c>
      <c r="B30" s="14">
        <v>1.0900000000000001</v>
      </c>
      <c r="C30" s="14">
        <v>0.18</v>
      </c>
      <c r="D30" s="14">
        <v>10.13953488372093</v>
      </c>
      <c r="E30" s="14">
        <v>4.541666666666667</v>
      </c>
      <c r="F30" s="14">
        <v>2.8970099667774085</v>
      </c>
      <c r="G30" s="14">
        <v>1.04</v>
      </c>
      <c r="H30" s="14">
        <v>0.16</v>
      </c>
      <c r="I30" s="14">
        <v>5.36</v>
      </c>
      <c r="J30" s="14">
        <v>0.86</v>
      </c>
      <c r="K30" s="14">
        <v>4.2170000000000005</v>
      </c>
      <c r="L30" s="14">
        <v>0.95</v>
      </c>
      <c r="M30" s="14">
        <v>0.02</v>
      </c>
      <c r="N30" s="2">
        <v>1.62</v>
      </c>
      <c r="O30" s="2">
        <v>0.02</v>
      </c>
      <c r="P30" s="14">
        <v>128</v>
      </c>
      <c r="Q30" s="14">
        <v>9</v>
      </c>
      <c r="R30" s="14">
        <v>4899</v>
      </c>
      <c r="S30" s="14">
        <v>226</v>
      </c>
    </row>
    <row r="31" spans="1:19" s="14" customFormat="1" x14ac:dyDescent="0.25">
      <c r="N31" s="2"/>
      <c r="O31" s="2"/>
    </row>
    <row r="32" spans="1:19" s="14" customFormat="1" x14ac:dyDescent="0.25">
      <c r="A32" s="10" t="s">
        <v>25</v>
      </c>
      <c r="B32" s="11">
        <f>AVERAGE(B23:B30)</f>
        <v>1.4741250000000001</v>
      </c>
      <c r="C32" s="11">
        <f t="shared" ref="C32:S32" si="0">AVERAGE(C23:C30)</f>
        <v>0.12687499999999999</v>
      </c>
      <c r="D32" s="11" t="e">
        <f t="shared" si="0"/>
        <v>#DIV/0!</v>
      </c>
      <c r="E32" s="12">
        <f t="shared" si="0"/>
        <v>6.1335851674419732</v>
      </c>
      <c r="F32" s="11" t="e">
        <f t="shared" si="0"/>
        <v>#DIV/0!</v>
      </c>
      <c r="G32" s="11">
        <f t="shared" si="0"/>
        <v>1.2993749999999999</v>
      </c>
      <c r="H32" s="11">
        <f t="shared" si="0"/>
        <v>0.109125</v>
      </c>
      <c r="I32" s="11">
        <f t="shared" si="0"/>
        <v>7.053375</v>
      </c>
      <c r="J32" s="11">
        <f t="shared" si="0"/>
        <v>0.60375000000000001</v>
      </c>
      <c r="K32" s="11">
        <f t="shared" si="0"/>
        <v>5.9331250000000004</v>
      </c>
      <c r="L32" s="11">
        <f t="shared" si="0"/>
        <v>0.87624999999999997</v>
      </c>
      <c r="M32" s="11">
        <f t="shared" si="0"/>
        <v>2.6249999999999996E-2</v>
      </c>
      <c r="N32" s="11">
        <f t="shared" si="0"/>
        <v>5.9499999999999993</v>
      </c>
      <c r="O32" s="11">
        <f t="shared" si="0"/>
        <v>0.26624999999999999</v>
      </c>
      <c r="P32" s="13">
        <f t="shared" si="0"/>
        <v>138.125</v>
      </c>
      <c r="Q32" s="13">
        <f t="shared" si="0"/>
        <v>14</v>
      </c>
      <c r="R32" s="13">
        <f t="shared" si="0"/>
        <v>5972.625</v>
      </c>
      <c r="S32" s="13">
        <f t="shared" si="0"/>
        <v>130.25</v>
      </c>
    </row>
    <row r="33" spans="1:19" s="14" customFormat="1" x14ac:dyDescent="0.25">
      <c r="A33" s="10" t="s">
        <v>27</v>
      </c>
      <c r="B33" s="11">
        <f>STDEV(B23:B30)</f>
        <v>0.48599219203016492</v>
      </c>
      <c r="C33" s="11">
        <f t="shared" ref="C33:S33" si="1">STDEV(C23:C30)</f>
        <v>3.0666116713495378E-2</v>
      </c>
      <c r="D33" s="11" t="e">
        <f t="shared" si="1"/>
        <v>#DIV/0!</v>
      </c>
      <c r="E33" s="12">
        <f t="shared" si="1"/>
        <v>1.9688187134278001</v>
      </c>
      <c r="F33" s="11" t="e">
        <f t="shared" si="1"/>
        <v>#DIV/0!</v>
      </c>
      <c r="G33" s="11">
        <f t="shared" si="1"/>
        <v>0.43679447193649984</v>
      </c>
      <c r="H33" s="11">
        <f t="shared" si="1"/>
        <v>2.8093911389175715E-2</v>
      </c>
      <c r="I33" s="11">
        <f t="shared" si="1"/>
        <v>2.332514764154773</v>
      </c>
      <c r="J33" s="11">
        <f t="shared" si="1"/>
        <v>0.14686607115716971</v>
      </c>
      <c r="K33" s="11">
        <f t="shared" si="1"/>
        <v>2.2927933330017205</v>
      </c>
      <c r="L33" s="11">
        <f t="shared" si="1"/>
        <v>6.9269143821143644E-2</v>
      </c>
      <c r="M33" s="11">
        <f t="shared" si="1"/>
        <v>7.4402380914284647E-3</v>
      </c>
      <c r="N33" s="11">
        <f t="shared" si="1"/>
        <v>4.2526764681618037</v>
      </c>
      <c r="O33" s="11">
        <f t="shared" si="1"/>
        <v>0.28319289236439937</v>
      </c>
      <c r="P33" s="13">
        <f t="shared" si="1"/>
        <v>18.619785943222563</v>
      </c>
      <c r="Q33" s="13">
        <f t="shared" si="1"/>
        <v>3.295017884191656</v>
      </c>
      <c r="R33" s="13">
        <f t="shared" si="1"/>
        <v>1591.7046511299045</v>
      </c>
      <c r="S33" s="13">
        <f t="shared" si="1"/>
        <v>57.784698913911704</v>
      </c>
    </row>
    <row r="34" spans="1:19" s="14" customFormat="1" x14ac:dyDescent="0.25">
      <c r="N34" s="2"/>
      <c r="O34" s="2"/>
    </row>
    <row r="35" spans="1:19" s="14" customFormat="1" x14ac:dyDescent="0.25">
      <c r="N35" s="2"/>
      <c r="O35" s="2"/>
    </row>
    <row r="36" spans="1:19" s="14" customFormat="1" ht="26.25" x14ac:dyDescent="0.4">
      <c r="A36" s="25" t="s">
        <v>22</v>
      </c>
      <c r="N36" s="2"/>
      <c r="O36" s="2"/>
    </row>
    <row r="37" spans="1:19" s="14" customFormat="1" x14ac:dyDescent="0.25">
      <c r="A37" s="40" t="s">
        <v>3</v>
      </c>
      <c r="B37" s="32" t="s">
        <v>4</v>
      </c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9"/>
      <c r="O37" s="39"/>
      <c r="P37" s="30" t="s">
        <v>13</v>
      </c>
      <c r="Q37" s="16"/>
      <c r="R37" s="31" t="s">
        <v>5</v>
      </c>
      <c r="S37" s="31"/>
    </row>
    <row r="38" spans="1:19" s="14" customFormat="1" ht="15" customHeight="1" x14ac:dyDescent="0.25">
      <c r="A38" s="40"/>
      <c r="B38" s="32" t="s">
        <v>6</v>
      </c>
      <c r="C38" s="32"/>
      <c r="D38" s="33" t="s">
        <v>15</v>
      </c>
      <c r="E38" s="35" t="s">
        <v>16</v>
      </c>
      <c r="F38" s="42" t="s">
        <v>17</v>
      </c>
      <c r="G38" s="32" t="s">
        <v>7</v>
      </c>
      <c r="H38" s="32"/>
      <c r="I38" s="37" t="s">
        <v>11</v>
      </c>
      <c r="J38" s="32"/>
      <c r="K38" s="24" t="s">
        <v>12</v>
      </c>
      <c r="L38" s="32" t="s">
        <v>0</v>
      </c>
      <c r="M38" s="32"/>
      <c r="N38" s="38" t="s">
        <v>14</v>
      </c>
      <c r="O38" s="39"/>
      <c r="P38" s="30" t="s">
        <v>8</v>
      </c>
      <c r="Q38" s="16"/>
      <c r="R38" s="18" t="s">
        <v>21</v>
      </c>
      <c r="S38" s="18"/>
    </row>
    <row r="39" spans="1:19" s="14" customFormat="1" ht="15.75" thickBot="1" x14ac:dyDescent="0.3">
      <c r="A39" s="41"/>
      <c r="B39" s="1" t="s">
        <v>2</v>
      </c>
      <c r="C39" s="1" t="s">
        <v>1</v>
      </c>
      <c r="D39" s="34"/>
      <c r="E39" s="36"/>
      <c r="F39" s="43"/>
      <c r="G39" s="1" t="s">
        <v>2</v>
      </c>
      <c r="H39" s="1" t="s">
        <v>1</v>
      </c>
      <c r="I39" s="1" t="s">
        <v>2</v>
      </c>
      <c r="J39" s="1" t="s">
        <v>1</v>
      </c>
      <c r="K39" s="1" t="s">
        <v>2</v>
      </c>
      <c r="L39" s="1" t="s">
        <v>9</v>
      </c>
      <c r="M39" s="1" t="s">
        <v>1</v>
      </c>
      <c r="N39" s="8" t="s">
        <v>2</v>
      </c>
      <c r="O39" s="8" t="s">
        <v>1</v>
      </c>
      <c r="P39" s="6" t="s">
        <v>2</v>
      </c>
      <c r="Q39" s="20" t="s">
        <v>10</v>
      </c>
      <c r="R39" s="19" t="s">
        <v>2</v>
      </c>
      <c r="S39" s="19" t="s">
        <v>1</v>
      </c>
    </row>
    <row r="40" spans="1:19" s="14" customFormat="1" ht="15.75" thickTop="1" x14ac:dyDescent="0.25">
      <c r="A40" s="14">
        <v>15</v>
      </c>
      <c r="B40" s="14">
        <v>0.73</v>
      </c>
      <c r="C40" s="14">
        <v>0.06</v>
      </c>
      <c r="D40" s="14">
        <v>9.9455040871934592</v>
      </c>
      <c r="E40" s="14">
        <v>3.1739130434782608</v>
      </c>
      <c r="F40" s="14">
        <v>2.8415725963409884</v>
      </c>
      <c r="G40" s="14">
        <v>0.64</v>
      </c>
      <c r="H40" s="14">
        <v>0.04</v>
      </c>
      <c r="I40" s="14">
        <v>3.5</v>
      </c>
      <c r="J40" s="14">
        <v>0.25</v>
      </c>
      <c r="K40" s="14">
        <v>2.3600000000000003</v>
      </c>
      <c r="L40" s="14">
        <v>0.89</v>
      </c>
      <c r="M40" s="14">
        <v>0.02</v>
      </c>
      <c r="N40" s="2">
        <v>3.1</v>
      </c>
      <c r="O40" s="2">
        <v>0.04</v>
      </c>
      <c r="P40" s="14">
        <v>80</v>
      </c>
      <c r="Q40" s="14">
        <v>11</v>
      </c>
      <c r="R40" s="14">
        <v>2269</v>
      </c>
      <c r="S40" s="14">
        <v>74</v>
      </c>
    </row>
    <row r="41" spans="1:19" s="14" customFormat="1" x14ac:dyDescent="0.25">
      <c r="A41" s="14">
        <v>16</v>
      </c>
      <c r="B41" s="14">
        <v>0.8</v>
      </c>
      <c r="C41" s="14">
        <v>0.04</v>
      </c>
      <c r="D41" s="14" t="e">
        <v>#REF!</v>
      </c>
      <c r="E41" s="14">
        <v>3.0769230769230771</v>
      </c>
      <c r="F41" s="14" t="e">
        <v>#REF!</v>
      </c>
      <c r="G41" s="14">
        <v>0.68</v>
      </c>
      <c r="H41" s="14">
        <v>0.03</v>
      </c>
      <c r="I41" s="14">
        <v>3.77</v>
      </c>
      <c r="J41" s="14">
        <v>0.21</v>
      </c>
      <c r="K41" s="14">
        <v>2.54</v>
      </c>
      <c r="L41" s="14">
        <v>0.86</v>
      </c>
      <c r="M41" s="14">
        <v>0.02</v>
      </c>
      <c r="N41" s="2">
        <v>2.91</v>
      </c>
      <c r="O41" s="2">
        <v>0.13</v>
      </c>
      <c r="P41" s="14">
        <v>87</v>
      </c>
      <c r="Q41" s="14">
        <v>10</v>
      </c>
      <c r="R41" s="14">
        <v>2289</v>
      </c>
      <c r="S41" s="14">
        <v>50</v>
      </c>
    </row>
    <row r="42" spans="1:19" s="14" customFormat="1" x14ac:dyDescent="0.25">
      <c r="A42" s="14">
        <v>18</v>
      </c>
      <c r="B42" s="14">
        <v>0.86</v>
      </c>
      <c r="C42" s="14">
        <v>0.05</v>
      </c>
      <c r="D42" s="14">
        <v>9.695603156708005</v>
      </c>
      <c r="E42" s="14">
        <v>2.8666666666666667</v>
      </c>
      <c r="F42" s="14">
        <v>2.7701723304880015</v>
      </c>
      <c r="G42" s="14">
        <v>0.74</v>
      </c>
      <c r="H42" s="14">
        <v>0.05</v>
      </c>
      <c r="I42" s="14">
        <v>4.07</v>
      </c>
      <c r="J42" s="14">
        <v>0.26</v>
      </c>
      <c r="K42" s="14">
        <v>2.6400000000000006</v>
      </c>
      <c r="L42" s="14">
        <v>0.86</v>
      </c>
      <c r="M42" s="14">
        <v>0.03</v>
      </c>
      <c r="N42" s="2">
        <v>3.31</v>
      </c>
      <c r="O42" s="2">
        <v>0.18</v>
      </c>
      <c r="P42" s="14">
        <v>84</v>
      </c>
      <c r="Q42" s="14">
        <v>9</v>
      </c>
      <c r="R42" s="14">
        <v>2481</v>
      </c>
      <c r="S42" s="14">
        <v>216</v>
      </c>
    </row>
    <row r="43" spans="1:19" s="14" customFormat="1" x14ac:dyDescent="0.25">
      <c r="A43" s="14">
        <v>19</v>
      </c>
      <c r="B43" s="14">
        <v>1.08</v>
      </c>
      <c r="C43" s="14">
        <v>0.1</v>
      </c>
      <c r="D43" s="14">
        <v>12.272727272727273</v>
      </c>
      <c r="E43" s="14">
        <v>3.6000000000000005</v>
      </c>
      <c r="F43" s="14">
        <v>3.5064935064935066</v>
      </c>
      <c r="G43" s="14">
        <v>0.88</v>
      </c>
      <c r="H43" s="14">
        <v>7.0000000000000007E-2</v>
      </c>
      <c r="I43" s="14">
        <v>5.0149999999999997</v>
      </c>
      <c r="J43" s="14">
        <v>0.44</v>
      </c>
      <c r="K43" s="14">
        <v>3.6149999999999998</v>
      </c>
      <c r="L43" s="14">
        <v>0.82</v>
      </c>
      <c r="M43" s="14">
        <v>0.03</v>
      </c>
      <c r="N43" s="2">
        <v>3.31</v>
      </c>
      <c r="O43" s="2">
        <v>0.2</v>
      </c>
      <c r="P43" s="14">
        <v>78</v>
      </c>
      <c r="Q43" s="14">
        <v>11</v>
      </c>
      <c r="R43" s="14">
        <v>2807</v>
      </c>
      <c r="S43" s="14">
        <v>125</v>
      </c>
    </row>
    <row r="44" spans="1:19" s="14" customFormat="1" x14ac:dyDescent="0.25">
      <c r="A44" s="14">
        <v>21</v>
      </c>
      <c r="B44" s="14">
        <v>0.98</v>
      </c>
      <c r="C44" s="14">
        <v>0.1</v>
      </c>
      <c r="D44" s="14">
        <v>11.878787878787879</v>
      </c>
      <c r="E44" s="14">
        <v>3.3793103448275863</v>
      </c>
      <c r="F44" s="14">
        <v>3.393939393939394</v>
      </c>
      <c r="G44" s="14">
        <v>0.82</v>
      </c>
      <c r="H44" s="14">
        <v>0.09</v>
      </c>
      <c r="I44" s="14">
        <v>4.6100000000000003</v>
      </c>
      <c r="J44" s="14">
        <v>0.47</v>
      </c>
      <c r="K44" s="14">
        <v>3.24</v>
      </c>
      <c r="L44" s="14">
        <v>0.83</v>
      </c>
      <c r="M44" s="14">
        <v>0.03</v>
      </c>
      <c r="N44" s="2">
        <v>1.47</v>
      </c>
      <c r="O44" s="2">
        <v>0.03</v>
      </c>
      <c r="P44" s="14">
        <v>78</v>
      </c>
      <c r="Q44" s="14">
        <v>9</v>
      </c>
      <c r="R44" s="14">
        <v>2245</v>
      </c>
      <c r="S44" s="14">
        <v>79</v>
      </c>
    </row>
    <row r="45" spans="1:19" x14ac:dyDescent="0.25">
      <c r="A45">
        <v>26</v>
      </c>
      <c r="B45">
        <v>0.88</v>
      </c>
      <c r="C45">
        <v>7.0000000000000007E-2</v>
      </c>
      <c r="D45" s="9">
        <v>11.578947368421053</v>
      </c>
      <c r="E45" s="9">
        <v>3.0344827586206899</v>
      </c>
      <c r="F45" s="9">
        <v>3.3082706766917296</v>
      </c>
      <c r="G45" s="9">
        <v>0.74</v>
      </c>
      <c r="H45">
        <v>0.6</v>
      </c>
      <c r="I45">
        <v>4.1399999999999997</v>
      </c>
      <c r="J45">
        <v>0.35</v>
      </c>
      <c r="K45">
        <v>2.7299999999999995</v>
      </c>
      <c r="L45" s="3">
        <v>0.85</v>
      </c>
      <c r="M45">
        <v>0.01</v>
      </c>
      <c r="N45" s="2">
        <v>1.26</v>
      </c>
      <c r="O45">
        <v>0.03</v>
      </c>
      <c r="P45" s="7">
        <v>79</v>
      </c>
      <c r="Q45">
        <v>8</v>
      </c>
      <c r="R45">
        <v>1982</v>
      </c>
      <c r="S45">
        <v>53</v>
      </c>
    </row>
    <row r="46" spans="1:19" x14ac:dyDescent="0.25">
      <c r="A46">
        <v>28</v>
      </c>
      <c r="B46">
        <v>0.9</v>
      </c>
      <c r="C46">
        <v>0.06</v>
      </c>
      <c r="D46" s="9">
        <v>10</v>
      </c>
      <c r="E46" s="9">
        <v>3.333333333333333</v>
      </c>
      <c r="F46" s="9">
        <v>2.8571428571428572</v>
      </c>
      <c r="G46" s="9">
        <v>0.7</v>
      </c>
      <c r="H46">
        <v>0.05</v>
      </c>
      <c r="I46">
        <v>4.13</v>
      </c>
      <c r="J46">
        <v>0.28999999999999998</v>
      </c>
      <c r="K46">
        <v>2.86</v>
      </c>
      <c r="L46" s="3">
        <v>0.78</v>
      </c>
      <c r="M46">
        <v>0.02</v>
      </c>
      <c r="N46" s="2">
        <v>3.04</v>
      </c>
      <c r="O46">
        <v>0.09</v>
      </c>
      <c r="P46" s="7">
        <v>86</v>
      </c>
      <c r="Q46">
        <v>10</v>
      </c>
      <c r="R46">
        <v>2848</v>
      </c>
      <c r="S46">
        <v>46</v>
      </c>
    </row>
    <row r="47" spans="1:19" x14ac:dyDescent="0.25">
      <c r="A47">
        <v>34</v>
      </c>
      <c r="B47">
        <v>0.86</v>
      </c>
      <c r="C47">
        <v>0.11</v>
      </c>
      <c r="D47" s="9">
        <v>12.285714285714286</v>
      </c>
      <c r="E47" s="9">
        <v>3.9090909090909092</v>
      </c>
      <c r="F47" s="9">
        <v>3.5102040816326534</v>
      </c>
      <c r="G47" s="9">
        <v>0.66</v>
      </c>
      <c r="H47">
        <v>0.08</v>
      </c>
      <c r="I47">
        <v>3.94</v>
      </c>
      <c r="J47">
        <v>0.47</v>
      </c>
      <c r="K47">
        <v>2.9</v>
      </c>
      <c r="L47" s="3">
        <v>0.77</v>
      </c>
      <c r="M47">
        <v>0.03</v>
      </c>
      <c r="N47" s="2">
        <v>1.1399999999999999</v>
      </c>
      <c r="O47">
        <v>0</v>
      </c>
      <c r="P47" s="7">
        <v>92</v>
      </c>
      <c r="Q47">
        <v>11</v>
      </c>
      <c r="R47">
        <v>2902</v>
      </c>
      <c r="S47">
        <v>43</v>
      </c>
    </row>
    <row r="48" spans="1:19" x14ac:dyDescent="0.25">
      <c r="A48">
        <v>42</v>
      </c>
      <c r="B48">
        <v>0.91</v>
      </c>
      <c r="C48">
        <v>0.1</v>
      </c>
      <c r="D48" s="9" t="e">
        <v>#DIV/0!</v>
      </c>
      <c r="E48" s="9">
        <v>3.5271317829457365</v>
      </c>
      <c r="F48" s="9" t="e">
        <v>#DIV/0!</v>
      </c>
      <c r="G48" s="9">
        <v>0.79</v>
      </c>
      <c r="H48">
        <v>0.08</v>
      </c>
      <c r="I48">
        <v>4.33</v>
      </c>
      <c r="J48">
        <v>0.46</v>
      </c>
      <c r="K48">
        <v>3.0780000000000003</v>
      </c>
      <c r="L48" s="3">
        <v>0.87</v>
      </c>
      <c r="M48">
        <v>0.02</v>
      </c>
      <c r="N48" s="2">
        <v>1.92</v>
      </c>
      <c r="O48">
        <v>0.02</v>
      </c>
      <c r="P48" s="7">
        <v>83</v>
      </c>
      <c r="Q48">
        <v>10</v>
      </c>
      <c r="R48">
        <v>3135</v>
      </c>
      <c r="S48">
        <v>75</v>
      </c>
    </row>
    <row r="49" spans="1:19" x14ac:dyDescent="0.25">
      <c r="N49" s="2"/>
    </row>
    <row r="50" spans="1:19" x14ac:dyDescent="0.25">
      <c r="A50" s="10" t="s">
        <v>25</v>
      </c>
      <c r="B50" s="11">
        <f>AVERAGE(B40:B48)</f>
        <v>0.88888888888888884</v>
      </c>
      <c r="C50" s="11">
        <f>AVERAGE(C40:C48)</f>
        <v>7.6666666666666661E-2</v>
      </c>
      <c r="D50" s="11" t="e">
        <f>AVERAGE(D40:D48)</f>
        <v>#REF!</v>
      </c>
      <c r="E50" s="12">
        <f>AVERAGE(E40:E48)</f>
        <v>3.3223168795429183</v>
      </c>
      <c r="F50" s="11" t="e">
        <f>AVERAGE(F40:F48)</f>
        <v>#REF!</v>
      </c>
      <c r="G50" s="11">
        <f>AVERAGE(G40:G48)</f>
        <v>0.73888888888888893</v>
      </c>
      <c r="H50" s="11">
        <f>AVERAGE(H40:H48)</f>
        <v>0.12111111111111111</v>
      </c>
      <c r="I50" s="11">
        <f>AVERAGE(I40:I48)</f>
        <v>4.1672222222222217</v>
      </c>
      <c r="J50" s="11">
        <f>AVERAGE(J40:J48)</f>
        <v>0.35555555555555557</v>
      </c>
      <c r="K50" s="11">
        <f>AVERAGE(K40:K48)</f>
        <v>2.8847777777777774</v>
      </c>
      <c r="L50" s="11">
        <f>AVERAGE(L40:L48)</f>
        <v>0.83666666666666667</v>
      </c>
      <c r="M50" s="11">
        <f>AVERAGE(M40:M48)</f>
        <v>2.3333333333333331E-2</v>
      </c>
      <c r="N50" s="17">
        <f>AVERAGE(N40:N48)</f>
        <v>2.3844444444444446</v>
      </c>
      <c r="O50" s="11">
        <f>AVERAGE(O40:O48)</f>
        <v>8.0000000000000016E-2</v>
      </c>
      <c r="P50" s="13">
        <f>AVERAGE(P40:P48)</f>
        <v>83</v>
      </c>
      <c r="Q50" s="13">
        <f>AVERAGE(Q40:Q48)</f>
        <v>9.8888888888888893</v>
      </c>
      <c r="R50" s="13">
        <f>AVERAGE(R40:R48)</f>
        <v>2550.8888888888887</v>
      </c>
      <c r="S50" s="13">
        <f>AVERAGE(S40:S48)</f>
        <v>84.555555555555557</v>
      </c>
    </row>
    <row r="51" spans="1:19" x14ac:dyDescent="0.25">
      <c r="A51" s="10" t="s">
        <v>27</v>
      </c>
      <c r="B51" s="11">
        <f>STDEV(B40:B48)</f>
        <v>0.10018039284765824</v>
      </c>
      <c r="C51" s="11">
        <f>STDEV(C40:C48)</f>
        <v>2.5980762113533198E-2</v>
      </c>
      <c r="D51" s="11" t="e">
        <f>STDEV(D40:D48)</f>
        <v>#REF!</v>
      </c>
      <c r="E51" s="12">
        <f>STDEV(E40:E48)</f>
        <v>0.32392859045592948</v>
      </c>
      <c r="F51" s="11" t="e">
        <f>STDEV(F40:F48)</f>
        <v>#REF!</v>
      </c>
      <c r="G51" s="11">
        <f>STDEV(G40:G48)</f>
        <v>7.9127183136461082E-2</v>
      </c>
      <c r="H51" s="11">
        <f>STDEV(H40:H48)</f>
        <v>0.18072385318798156</v>
      </c>
      <c r="I51" s="11">
        <f>STDEV(I40:I48)</f>
        <v>0.44825433009001159</v>
      </c>
      <c r="J51" s="11">
        <f>STDEV(J40:J48)</f>
        <v>0.10607911093979695</v>
      </c>
      <c r="K51" s="11">
        <f>STDEV(K40:K48)</f>
        <v>0.38336072365912632</v>
      </c>
      <c r="L51" s="11">
        <f>STDEV(L40:L48)</f>
        <v>4.0620192023179798E-2</v>
      </c>
      <c r="M51" s="11">
        <f>STDEV(M40:M48)</f>
        <v>7.0710678118654771E-3</v>
      </c>
      <c r="N51" s="17">
        <f>STDEV(N40:N48)</f>
        <v>0.92169831169302763</v>
      </c>
      <c r="O51" s="11">
        <f>STDEV(O40:O48)</f>
        <v>7.382411530116699E-2</v>
      </c>
      <c r="P51" s="13">
        <f>STDEV(P40:P48)</f>
        <v>4.7696960070847281</v>
      </c>
      <c r="Q51" s="13">
        <f>STDEV(Q40:Q48)</f>
        <v>1.0540925533894596</v>
      </c>
      <c r="R51" s="13">
        <f>STDEV(R40:R48)</f>
        <v>385.43269336047638</v>
      </c>
      <c r="S51" s="13">
        <f>STDEV(S40:S48)</f>
        <v>55.396550233545931</v>
      </c>
    </row>
    <row r="52" spans="1:19" x14ac:dyDescent="0.25">
      <c r="N52" s="2"/>
    </row>
    <row r="53" spans="1:19" x14ac:dyDescent="0.25">
      <c r="N53" s="2"/>
    </row>
    <row r="54" spans="1:19" x14ac:dyDescent="0.25">
      <c r="N54" s="2"/>
    </row>
    <row r="55" spans="1:19" x14ac:dyDescent="0.25">
      <c r="N55" s="2"/>
    </row>
    <row r="56" spans="1:19" x14ac:dyDescent="0.25">
      <c r="N56" s="2"/>
    </row>
    <row r="57" spans="1:19" x14ac:dyDescent="0.25">
      <c r="N57" s="2"/>
    </row>
    <row r="58" spans="1:19" x14ac:dyDescent="0.25">
      <c r="N58" s="2"/>
    </row>
    <row r="59" spans="1:19" x14ac:dyDescent="0.25">
      <c r="N59" s="2"/>
    </row>
    <row r="60" spans="1:19" x14ac:dyDescent="0.25">
      <c r="N60" s="2"/>
    </row>
    <row r="61" spans="1:19" x14ac:dyDescent="0.25">
      <c r="N61" s="2"/>
    </row>
    <row r="62" spans="1:19" x14ac:dyDescent="0.25">
      <c r="N62" s="2"/>
    </row>
    <row r="63" spans="1:19" x14ac:dyDescent="0.25">
      <c r="N63" s="2"/>
    </row>
    <row r="64" spans="1:19" x14ac:dyDescent="0.25">
      <c r="N64" s="2"/>
    </row>
    <row r="65" spans="14:14" x14ac:dyDescent="0.25">
      <c r="N65" s="2"/>
    </row>
    <row r="66" spans="14:14" x14ac:dyDescent="0.25">
      <c r="N66" s="2"/>
    </row>
    <row r="67" spans="14:14" x14ac:dyDescent="0.25">
      <c r="N67" s="2"/>
    </row>
    <row r="68" spans="14:14" x14ac:dyDescent="0.25">
      <c r="N68" s="2"/>
    </row>
    <row r="69" spans="14:14" x14ac:dyDescent="0.25">
      <c r="N69" s="2"/>
    </row>
    <row r="70" spans="14:14" x14ac:dyDescent="0.25">
      <c r="N70" s="2"/>
    </row>
    <row r="71" spans="14:14" x14ac:dyDescent="0.25">
      <c r="N71" s="2"/>
    </row>
    <row r="72" spans="14:14" x14ac:dyDescent="0.25">
      <c r="N72" s="2"/>
    </row>
    <row r="73" spans="14:14" x14ac:dyDescent="0.25">
      <c r="N73" s="2"/>
    </row>
    <row r="74" spans="14:14" x14ac:dyDescent="0.25">
      <c r="N74" s="2"/>
    </row>
  </sheetData>
  <mergeCells count="36">
    <mergeCell ref="R37:S37"/>
    <mergeCell ref="E38:E39"/>
    <mergeCell ref="G38:H38"/>
    <mergeCell ref="L38:M38"/>
    <mergeCell ref="R20:S20"/>
    <mergeCell ref="E21:E22"/>
    <mergeCell ref="G21:H21"/>
    <mergeCell ref="L21:M21"/>
    <mergeCell ref="R3:S3"/>
    <mergeCell ref="E4:E5"/>
    <mergeCell ref="G4:H4"/>
    <mergeCell ref="L4:M4"/>
    <mergeCell ref="A3:A5"/>
    <mergeCell ref="B3:M3"/>
    <mergeCell ref="N3:O3"/>
    <mergeCell ref="B4:C4"/>
    <mergeCell ref="D4:D5"/>
    <mergeCell ref="F4:F5"/>
    <mergeCell ref="I4:J4"/>
    <mergeCell ref="N4:O4"/>
    <mergeCell ref="A20:A22"/>
    <mergeCell ref="B20:M20"/>
    <mergeCell ref="N20:O20"/>
    <mergeCell ref="B21:C21"/>
    <mergeCell ref="D21:D22"/>
    <mergeCell ref="F21:F22"/>
    <mergeCell ref="I21:J21"/>
    <mergeCell ref="N21:O21"/>
    <mergeCell ref="A37:A39"/>
    <mergeCell ref="B37:M37"/>
    <mergeCell ref="N37:O37"/>
    <mergeCell ref="B38:C38"/>
    <mergeCell ref="D38:D39"/>
    <mergeCell ref="F38:F39"/>
    <mergeCell ref="I38:J38"/>
    <mergeCell ref="N38:O38"/>
  </mergeCells>
  <phoneticPr fontId="3" type="noConversion"/>
  <pageMargins left="0.7" right="0.7" top="0.75" bottom="0.75" header="0.3" footer="0.3"/>
  <pageSetup paperSize="9" orientation="portrait" horizontalDpi="30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4"/>
  <sheetViews>
    <sheetView topLeftCell="C1" zoomScale="80" zoomScaleNormal="80" workbookViewId="0">
      <selection activeCell="X33" sqref="X33"/>
    </sheetView>
  </sheetViews>
  <sheetFormatPr defaultColWidth="8.85546875" defaultRowHeight="15" x14ac:dyDescent="0.25"/>
  <cols>
    <col min="2" max="3" width="9.42578125" bestFit="1" customWidth="1"/>
    <col min="4" max="4" width="12.42578125" style="9" customWidth="1"/>
    <col min="5" max="5" width="11" style="9" customWidth="1"/>
    <col min="6" max="7" width="9.42578125" style="9" customWidth="1"/>
    <col min="8" max="10" width="9.42578125" bestFit="1" customWidth="1"/>
    <col min="11" max="11" width="15.140625" customWidth="1"/>
    <col min="12" max="12" width="15.140625" style="3" bestFit="1" customWidth="1"/>
    <col min="13" max="13" width="9.42578125" bestFit="1" customWidth="1"/>
    <col min="14" max="14" width="12.7109375" style="4" customWidth="1"/>
    <col min="15" max="15" width="11" style="4" customWidth="1"/>
    <col min="16" max="16" width="8.85546875" style="4"/>
  </cols>
  <sheetData>
    <row r="1" spans="1:19" x14ac:dyDescent="0.25">
      <c r="N1" s="2"/>
      <c r="O1" s="2"/>
      <c r="P1" s="2"/>
    </row>
    <row r="2" spans="1:19" s="14" customFormat="1" ht="26.25" x14ac:dyDescent="0.4">
      <c r="A2" s="25" t="s">
        <v>23</v>
      </c>
      <c r="N2" s="2"/>
      <c r="O2" s="2"/>
    </row>
    <row r="3" spans="1:19" s="14" customFormat="1" x14ac:dyDescent="0.25">
      <c r="A3" s="40" t="s">
        <v>3</v>
      </c>
      <c r="B3" s="32" t="s">
        <v>4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9"/>
      <c r="O3" s="39"/>
      <c r="P3" s="30" t="s">
        <v>13</v>
      </c>
      <c r="Q3" s="16"/>
      <c r="R3" s="31" t="s">
        <v>5</v>
      </c>
      <c r="S3" s="31"/>
    </row>
    <row r="4" spans="1:19" s="14" customFormat="1" ht="15" customHeight="1" x14ac:dyDescent="0.25">
      <c r="A4" s="40"/>
      <c r="B4" s="32" t="s">
        <v>6</v>
      </c>
      <c r="C4" s="32"/>
      <c r="D4" s="33" t="s">
        <v>15</v>
      </c>
      <c r="E4" s="35" t="s">
        <v>16</v>
      </c>
      <c r="F4" s="42" t="s">
        <v>17</v>
      </c>
      <c r="G4" s="32" t="s">
        <v>7</v>
      </c>
      <c r="H4" s="32"/>
      <c r="I4" s="37" t="s">
        <v>11</v>
      </c>
      <c r="J4" s="32"/>
      <c r="K4" s="24" t="s">
        <v>12</v>
      </c>
      <c r="L4" s="32" t="s">
        <v>0</v>
      </c>
      <c r="M4" s="32"/>
      <c r="N4" s="38" t="s">
        <v>14</v>
      </c>
      <c r="O4" s="39"/>
      <c r="P4" s="30" t="s">
        <v>8</v>
      </c>
      <c r="Q4" s="16"/>
      <c r="R4" s="18" t="s">
        <v>21</v>
      </c>
      <c r="S4" s="18"/>
    </row>
    <row r="5" spans="1:19" s="14" customFormat="1" ht="15.75" thickBot="1" x14ac:dyDescent="0.3">
      <c r="A5" s="41"/>
      <c r="B5" s="1" t="s">
        <v>2</v>
      </c>
      <c r="C5" s="1" t="s">
        <v>1</v>
      </c>
      <c r="D5" s="34"/>
      <c r="E5" s="36"/>
      <c r="F5" s="43"/>
      <c r="G5" s="1" t="s">
        <v>2</v>
      </c>
      <c r="H5" s="1" t="s">
        <v>1</v>
      </c>
      <c r="I5" s="1" t="s">
        <v>2</v>
      </c>
      <c r="J5" s="1" t="s">
        <v>1</v>
      </c>
      <c r="K5" s="1" t="s">
        <v>2</v>
      </c>
      <c r="L5" s="1" t="s">
        <v>9</v>
      </c>
      <c r="M5" s="1" t="s">
        <v>1</v>
      </c>
      <c r="N5" s="8" t="s">
        <v>2</v>
      </c>
      <c r="O5" s="8" t="s">
        <v>1</v>
      </c>
      <c r="P5" s="6" t="s">
        <v>2</v>
      </c>
      <c r="Q5" s="20" t="s">
        <v>10</v>
      </c>
      <c r="R5" s="19" t="s">
        <v>2</v>
      </c>
      <c r="S5" s="19" t="s">
        <v>1</v>
      </c>
    </row>
    <row r="6" spans="1:19" s="14" customFormat="1" ht="15.75" thickTop="1" x14ac:dyDescent="0.25">
      <c r="A6" s="14">
        <v>1</v>
      </c>
      <c r="B6" s="14">
        <v>1.86</v>
      </c>
      <c r="C6" s="14">
        <v>0.13</v>
      </c>
      <c r="D6" s="14">
        <v>1.9949063624717878</v>
      </c>
      <c r="E6" s="14">
        <v>7.3939301276660778</v>
      </c>
      <c r="F6" s="14">
        <v>0.56997324642051084</v>
      </c>
      <c r="G6" s="14">
        <v>1.48</v>
      </c>
      <c r="H6" s="14">
        <v>0.09</v>
      </c>
      <c r="I6" s="14">
        <v>8.57</v>
      </c>
      <c r="J6" s="14">
        <v>0.59</v>
      </c>
      <c r="K6" s="14">
        <v>7.41</v>
      </c>
      <c r="L6" s="14">
        <v>0.8</v>
      </c>
      <c r="M6" s="14">
        <v>0.04</v>
      </c>
      <c r="N6" s="2">
        <v>7.85</v>
      </c>
      <c r="O6" s="2">
        <v>0.19</v>
      </c>
      <c r="P6" s="14">
        <v>157</v>
      </c>
      <c r="Q6" s="14">
        <v>13</v>
      </c>
      <c r="R6" s="14">
        <v>4552</v>
      </c>
    </row>
    <row r="7" spans="1:19" s="14" customFormat="1" x14ac:dyDescent="0.25">
      <c r="A7" s="14">
        <v>3</v>
      </c>
      <c r="B7" s="14">
        <v>1.244</v>
      </c>
      <c r="C7" s="14">
        <v>7.9000000000000001E-2</v>
      </c>
      <c r="D7" s="14">
        <v>4.3956043956043951</v>
      </c>
      <c r="E7" s="14">
        <v>4.4428571428571422</v>
      </c>
      <c r="F7" s="14">
        <v>1.2558869701726842</v>
      </c>
      <c r="G7" s="14">
        <v>1.141</v>
      </c>
      <c r="H7" s="14">
        <v>6.5000000000000002E-2</v>
      </c>
      <c r="I7" s="14">
        <v>6.0389999999999997</v>
      </c>
      <c r="J7" s="14">
        <v>0.37</v>
      </c>
      <c r="K7" s="14">
        <v>4.7289999999999992</v>
      </c>
      <c r="L7" s="14">
        <v>0.92</v>
      </c>
      <c r="M7" s="14">
        <v>0.03</v>
      </c>
      <c r="N7" s="2">
        <v>3.23</v>
      </c>
      <c r="O7" s="2">
        <v>6.0000000000000001E-3</v>
      </c>
      <c r="P7" s="14">
        <v>141</v>
      </c>
      <c r="Q7" s="14">
        <v>10</v>
      </c>
      <c r="R7" s="14">
        <v>4639</v>
      </c>
      <c r="S7" s="14">
        <v>158</v>
      </c>
    </row>
    <row r="8" spans="1:19" s="14" customFormat="1" x14ac:dyDescent="0.25">
      <c r="A8" s="14">
        <v>6</v>
      </c>
      <c r="B8" s="14">
        <v>1.2649999999999999</v>
      </c>
      <c r="C8" s="14">
        <v>4.2000000000000003E-2</v>
      </c>
      <c r="D8" s="14">
        <v>3.4069400630914828</v>
      </c>
      <c r="E8" s="14">
        <v>5.856481481481481</v>
      </c>
      <c r="F8" s="14">
        <v>0.97341144659756651</v>
      </c>
      <c r="G8" s="14">
        <v>1.234</v>
      </c>
      <c r="H8" s="14">
        <v>4.4999999999999998E-2</v>
      </c>
      <c r="I8" s="14">
        <v>6.2869999999999999</v>
      </c>
      <c r="J8" s="14">
        <v>0.22</v>
      </c>
      <c r="K8" s="14">
        <v>5.2590000000000003</v>
      </c>
      <c r="L8" s="14">
        <v>0.98</v>
      </c>
      <c r="M8" s="14">
        <v>1.6E-2</v>
      </c>
      <c r="N8" s="2">
        <v>3.69</v>
      </c>
      <c r="O8" s="2">
        <v>0.11</v>
      </c>
      <c r="P8" s="14">
        <v>129</v>
      </c>
      <c r="Q8" s="14">
        <v>15</v>
      </c>
      <c r="R8" s="14">
        <v>5857</v>
      </c>
      <c r="S8" s="14">
        <v>121</v>
      </c>
    </row>
    <row r="9" spans="1:19" s="14" customFormat="1" x14ac:dyDescent="0.25">
      <c r="A9" s="14">
        <v>9</v>
      </c>
      <c r="B9" s="14">
        <v>1.327</v>
      </c>
      <c r="C9" s="14">
        <v>8.5000000000000006E-2</v>
      </c>
      <c r="D9" s="14">
        <v>3.1117397454031117</v>
      </c>
      <c r="E9" s="14">
        <v>5.9774774774774775</v>
      </c>
      <c r="F9" s="14">
        <v>0.88906849868660331</v>
      </c>
      <c r="G9" s="14">
        <v>1.1160000000000001</v>
      </c>
      <c r="H9" s="14">
        <v>5.7000000000000002E-2</v>
      </c>
      <c r="I9" s="14">
        <v>6.242</v>
      </c>
      <c r="J9" s="14">
        <v>0.37</v>
      </c>
      <c r="K9" s="14">
        <v>5.2</v>
      </c>
      <c r="L9" s="14">
        <v>0.84</v>
      </c>
      <c r="M9" s="14">
        <v>0.02</v>
      </c>
      <c r="N9" s="2">
        <v>3.59</v>
      </c>
      <c r="O9" s="2">
        <v>0.09</v>
      </c>
      <c r="P9" s="14">
        <v>114</v>
      </c>
      <c r="Q9" s="14">
        <v>14</v>
      </c>
      <c r="R9" s="14">
        <v>4489</v>
      </c>
      <c r="S9" s="14">
        <v>38</v>
      </c>
    </row>
    <row r="10" spans="1:19" s="14" customFormat="1" x14ac:dyDescent="0.25">
      <c r="A10" s="14">
        <v>11</v>
      </c>
      <c r="B10" s="14">
        <v>0.9</v>
      </c>
      <c r="C10" s="14">
        <v>0.03</v>
      </c>
      <c r="D10" s="14">
        <v>2.8673835125448028</v>
      </c>
      <c r="E10" s="14">
        <v>3.7500000000000004</v>
      </c>
      <c r="F10" s="14">
        <v>0.81925243215565791</v>
      </c>
      <c r="G10" s="14">
        <v>0.76</v>
      </c>
      <c r="H10" s="14">
        <v>0.03</v>
      </c>
      <c r="I10" s="14">
        <v>4.24</v>
      </c>
      <c r="J10" s="14">
        <v>0.59</v>
      </c>
      <c r="K10" s="14">
        <v>3.1000000000000005</v>
      </c>
      <c r="L10" s="14">
        <v>0.85</v>
      </c>
      <c r="M10" s="14">
        <v>0.02</v>
      </c>
      <c r="N10" s="2">
        <v>2.25</v>
      </c>
      <c r="O10" s="2">
        <v>0.18</v>
      </c>
      <c r="P10" s="14">
        <v>93</v>
      </c>
      <c r="Q10" s="14">
        <v>14</v>
      </c>
      <c r="R10" s="14">
        <v>3058</v>
      </c>
      <c r="S10" s="14">
        <v>56</v>
      </c>
    </row>
    <row r="11" spans="1:19" s="14" customFormat="1" x14ac:dyDescent="0.25">
      <c r="A11" s="14">
        <v>13</v>
      </c>
      <c r="B11" s="14">
        <v>1.08</v>
      </c>
      <c r="C11" s="14">
        <v>0.1</v>
      </c>
      <c r="D11" s="14">
        <v>2.7568922305764412</v>
      </c>
      <c r="E11" s="14">
        <v>4.9090909090909092</v>
      </c>
      <c r="F11" s="14">
        <v>0.78768349445041175</v>
      </c>
      <c r="G11" s="14">
        <v>0.94</v>
      </c>
      <c r="H11" s="14">
        <v>0.08</v>
      </c>
      <c r="I11" s="14">
        <v>5.14</v>
      </c>
      <c r="J11" s="14">
        <v>0.48</v>
      </c>
      <c r="K11" s="14">
        <v>4.0699999999999994</v>
      </c>
      <c r="L11" s="14">
        <v>0.87</v>
      </c>
      <c r="M11" s="14">
        <v>0.03</v>
      </c>
      <c r="N11" s="2">
        <v>1.35</v>
      </c>
      <c r="O11" s="2">
        <v>0.01</v>
      </c>
      <c r="P11" s="14">
        <v>107</v>
      </c>
      <c r="Q11" s="14">
        <v>12</v>
      </c>
      <c r="R11" s="14">
        <v>2813</v>
      </c>
      <c r="S11" s="14">
        <v>67</v>
      </c>
    </row>
    <row r="12" spans="1:19" s="14" customFormat="1" x14ac:dyDescent="0.25">
      <c r="A12" s="14">
        <v>25</v>
      </c>
      <c r="B12" s="14">
        <v>1.08</v>
      </c>
      <c r="C12" s="14">
        <v>0.06</v>
      </c>
      <c r="D12" s="14">
        <v>3.6024844720496896</v>
      </c>
      <c r="E12" s="14">
        <v>3.7241379310344831</v>
      </c>
      <c r="F12" s="14">
        <v>1.0292812777284828</v>
      </c>
      <c r="G12" s="14">
        <v>0.86</v>
      </c>
      <c r="H12" s="14">
        <v>0.05</v>
      </c>
      <c r="I12" s="14">
        <v>5</v>
      </c>
      <c r="J12" s="14">
        <v>0.3</v>
      </c>
      <c r="K12" s="14">
        <v>3.6419999999999999</v>
      </c>
      <c r="L12" s="14">
        <v>0.79</v>
      </c>
      <c r="M12" s="14">
        <v>0.02</v>
      </c>
      <c r="N12" s="2">
        <v>0.97</v>
      </c>
      <c r="O12" s="2">
        <v>0.04</v>
      </c>
      <c r="P12" s="14">
        <v>84</v>
      </c>
      <c r="Q12" s="14">
        <v>12</v>
      </c>
      <c r="R12" s="14">
        <v>3020</v>
      </c>
      <c r="S12" s="14">
        <v>64</v>
      </c>
    </row>
    <row r="13" spans="1:19" s="14" customFormat="1" x14ac:dyDescent="0.25">
      <c r="A13" s="14">
        <v>33</v>
      </c>
      <c r="B13" s="14">
        <v>1.43</v>
      </c>
      <c r="C13" s="14">
        <v>0.11</v>
      </c>
      <c r="D13" s="14">
        <v>4.3835616438356162</v>
      </c>
      <c r="E13" s="14">
        <v>4.5110410094637219</v>
      </c>
      <c r="F13" s="14">
        <v>1.2524461839530332</v>
      </c>
      <c r="G13" s="14">
        <v>1.28</v>
      </c>
      <c r="H13" s="14">
        <v>0.1</v>
      </c>
      <c r="I13" s="14">
        <v>6.87</v>
      </c>
      <c r="J13" s="14">
        <v>0.55000000000000004</v>
      </c>
      <c r="K13" s="14">
        <v>5.37</v>
      </c>
      <c r="L13" s="14">
        <v>0.89</v>
      </c>
      <c r="M13" s="14">
        <v>0.02</v>
      </c>
      <c r="N13" s="2">
        <v>2.12</v>
      </c>
      <c r="O13" s="2">
        <v>0.18</v>
      </c>
      <c r="P13" s="14">
        <v>123</v>
      </c>
      <c r="Q13" s="14">
        <v>11</v>
      </c>
      <c r="R13" s="14">
        <v>3427</v>
      </c>
      <c r="S13" s="14">
        <v>67</v>
      </c>
    </row>
    <row r="14" spans="1:19" s="14" customFormat="1" x14ac:dyDescent="0.25">
      <c r="A14" s="14">
        <v>39</v>
      </c>
      <c r="B14" s="14">
        <v>1.23</v>
      </c>
      <c r="C14" s="14">
        <v>0.12</v>
      </c>
      <c r="D14" s="14">
        <v>2.958984375</v>
      </c>
      <c r="E14" s="14">
        <v>4.0594059405940595</v>
      </c>
      <c r="F14" s="14">
        <v>0.8454241071428571</v>
      </c>
      <c r="G14" s="14">
        <v>1.18</v>
      </c>
      <c r="H14" s="14">
        <v>0.1</v>
      </c>
      <c r="I14" s="14">
        <v>6.06</v>
      </c>
      <c r="J14" s="14">
        <v>0.57999999999999996</v>
      </c>
      <c r="K14" s="14">
        <v>4.5599999999999996</v>
      </c>
      <c r="L14" s="14">
        <v>0.93</v>
      </c>
      <c r="M14" s="14">
        <v>0.04</v>
      </c>
      <c r="N14" s="2">
        <v>1.45</v>
      </c>
      <c r="O14" s="2">
        <v>0.03</v>
      </c>
      <c r="P14" s="14">
        <v>125</v>
      </c>
      <c r="Q14" s="14">
        <v>11</v>
      </c>
      <c r="R14" s="14">
        <v>4324</v>
      </c>
      <c r="S14" s="14">
        <v>133</v>
      </c>
    </row>
    <row r="15" spans="1:19" s="14" customFormat="1" x14ac:dyDescent="0.25">
      <c r="N15" s="2"/>
      <c r="O15" s="2"/>
    </row>
    <row r="16" spans="1:19" s="14" customFormat="1" x14ac:dyDescent="0.25">
      <c r="A16" s="10" t="s">
        <v>25</v>
      </c>
      <c r="B16" s="11">
        <f>AVERAGE(B6:B14)</f>
        <v>1.2684444444444445</v>
      </c>
      <c r="C16" s="11">
        <f>AVERAGE(C6:C14)</f>
        <v>8.4000000000000005E-2</v>
      </c>
      <c r="D16" s="11">
        <f>AVERAGE(D6:D14)</f>
        <v>3.2753885333974804</v>
      </c>
      <c r="E16" s="12">
        <f>AVERAGE(E6:E14)</f>
        <v>4.9582691132961507</v>
      </c>
      <c r="F16" s="11">
        <f>AVERAGE(F6:F14)</f>
        <v>0.935825295256423</v>
      </c>
      <c r="G16" s="11">
        <f>AVERAGE(G6:G14)</f>
        <v>1.110111111111111</v>
      </c>
      <c r="H16" s="11">
        <f>AVERAGE(H6:H14)</f>
        <v>6.855555555555555E-2</v>
      </c>
      <c r="I16" s="11">
        <f>AVERAGE(I6:I14)</f>
        <v>6.0497777777777779</v>
      </c>
      <c r="J16" s="11">
        <f>AVERAGE(J6:J14)</f>
        <v>0.44999999999999996</v>
      </c>
      <c r="K16" s="11">
        <f>AVERAGE(K6:K14)</f>
        <v>4.815555555555556</v>
      </c>
      <c r="L16" s="11">
        <f>AVERAGE(L6:L14)</f>
        <v>0.87444444444444436</v>
      </c>
      <c r="M16" s="11">
        <f>AVERAGE(M6:M14)</f>
        <v>2.622222222222222E-2</v>
      </c>
      <c r="N16" s="11">
        <f>AVERAGE(N6:N14)</f>
        <v>2.9444444444444446</v>
      </c>
      <c r="O16" s="11">
        <f>AVERAGE(O6:O14)</f>
        <v>9.2888888888888896E-2</v>
      </c>
      <c r="P16" s="13">
        <f>AVERAGE(P6:P14)</f>
        <v>119.22222222222223</v>
      </c>
      <c r="Q16" s="13">
        <f>AVERAGE(Q6:Q14)</f>
        <v>12.444444444444445</v>
      </c>
      <c r="R16" s="13">
        <f>AVERAGE(R6:R14)</f>
        <v>4019.8888888888887</v>
      </c>
      <c r="S16" s="13">
        <f>AVERAGE(S6:S14)</f>
        <v>88</v>
      </c>
    </row>
    <row r="17" spans="1:19" s="14" customFormat="1" x14ac:dyDescent="0.25">
      <c r="A17" s="10" t="s">
        <v>27</v>
      </c>
      <c r="B17" s="11">
        <f>STDEV(B6:B14)</f>
        <v>0.27118449029724712</v>
      </c>
      <c r="C17" s="11">
        <f>STDEV(C6:C14)</f>
        <v>3.4687894141904888E-2</v>
      </c>
      <c r="D17" s="11">
        <f>STDEV(D6:D14)</f>
        <v>0.77532754361363487</v>
      </c>
      <c r="E17" s="12">
        <f>STDEV(E6:E14)</f>
        <v>1.2266338963406158</v>
      </c>
      <c r="F17" s="11">
        <f>STDEV(F6:F14)</f>
        <v>0.22152215531818123</v>
      </c>
      <c r="G17" s="11">
        <f>STDEV(G6:G14)</f>
        <v>0.2238785633130411</v>
      </c>
      <c r="H17" s="11">
        <f>STDEV(H6:H14)</f>
        <v>2.5249312421881481E-2</v>
      </c>
      <c r="I17" s="11">
        <f>STDEV(I6:I14)</f>
        <v>1.2411060367448208</v>
      </c>
      <c r="J17" s="11">
        <f>STDEV(J6:J14)</f>
        <v>0.1392838827718412</v>
      </c>
      <c r="K17" s="11">
        <f>STDEV(K6:K14)</f>
        <v>1.2415719986282618</v>
      </c>
      <c r="L17" s="11">
        <f>STDEV(L6:L14)</f>
        <v>6.2271805640898008E-2</v>
      </c>
      <c r="M17" s="11">
        <f>STDEV(M6:M14)</f>
        <v>9.134793070696489E-3</v>
      </c>
      <c r="N17" s="11">
        <f>STDEV(N6:N14)</f>
        <v>2.0902937061039482</v>
      </c>
      <c r="O17" s="11">
        <f>STDEV(O6:O14)</f>
        <v>7.5895395849228622E-2</v>
      </c>
      <c r="P17" s="13">
        <f>STDEV(P6:P14)</f>
        <v>22.774864312316886</v>
      </c>
      <c r="Q17" s="13">
        <f>STDEV(Q6:Q14)</f>
        <v>1.6666666666666647</v>
      </c>
      <c r="R17" s="13">
        <f>STDEV(R6:R14)</f>
        <v>1005.4273276130463</v>
      </c>
      <c r="S17" s="13">
        <f>STDEV(S6:S14)</f>
        <v>43.087949923051902</v>
      </c>
    </row>
    <row r="18" spans="1:19" s="14" customFormat="1" x14ac:dyDescent="0.25">
      <c r="N18" s="2"/>
      <c r="O18" s="2"/>
    </row>
    <row r="19" spans="1:19" s="14" customFormat="1" x14ac:dyDescent="0.25">
      <c r="N19" s="2"/>
      <c r="O19" s="2"/>
    </row>
    <row r="20" spans="1:19" s="14" customFormat="1" ht="26.25" x14ac:dyDescent="0.4">
      <c r="A20" s="25" t="s">
        <v>24</v>
      </c>
      <c r="N20" s="2"/>
      <c r="O20" s="2"/>
    </row>
    <row r="21" spans="1:19" s="14" customFormat="1" x14ac:dyDescent="0.25">
      <c r="A21" s="40" t="s">
        <v>3</v>
      </c>
      <c r="B21" s="32" t="s">
        <v>4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9"/>
      <c r="O21" s="39"/>
      <c r="P21" s="30" t="s">
        <v>13</v>
      </c>
      <c r="Q21" s="16"/>
      <c r="R21" s="31" t="s">
        <v>5</v>
      </c>
      <c r="S21" s="31"/>
    </row>
    <row r="22" spans="1:19" s="14" customFormat="1" ht="15" customHeight="1" x14ac:dyDescent="0.25">
      <c r="A22" s="40"/>
      <c r="B22" s="32" t="s">
        <v>6</v>
      </c>
      <c r="C22" s="32"/>
      <c r="D22" s="33" t="s">
        <v>15</v>
      </c>
      <c r="E22" s="35" t="s">
        <v>16</v>
      </c>
      <c r="F22" s="42" t="s">
        <v>17</v>
      </c>
      <c r="G22" s="32" t="s">
        <v>7</v>
      </c>
      <c r="H22" s="32"/>
      <c r="I22" s="37" t="s">
        <v>11</v>
      </c>
      <c r="J22" s="32"/>
      <c r="K22" s="24" t="s">
        <v>12</v>
      </c>
      <c r="L22" s="32" t="s">
        <v>0</v>
      </c>
      <c r="M22" s="32"/>
      <c r="N22" s="38" t="s">
        <v>14</v>
      </c>
      <c r="O22" s="39"/>
      <c r="P22" s="30" t="s">
        <v>8</v>
      </c>
      <c r="Q22" s="16"/>
      <c r="R22" s="18" t="s">
        <v>21</v>
      </c>
      <c r="S22" s="18"/>
    </row>
    <row r="23" spans="1:19" s="14" customFormat="1" ht="15.75" thickBot="1" x14ac:dyDescent="0.3">
      <c r="A23" s="41"/>
      <c r="B23" s="1" t="s">
        <v>2</v>
      </c>
      <c r="C23" s="1" t="s">
        <v>1</v>
      </c>
      <c r="D23" s="34"/>
      <c r="E23" s="36"/>
      <c r="F23" s="43"/>
      <c r="G23" s="1" t="s">
        <v>2</v>
      </c>
      <c r="H23" s="1" t="s">
        <v>1</v>
      </c>
      <c r="I23" s="1" t="s">
        <v>2</v>
      </c>
      <c r="J23" s="1" t="s">
        <v>1</v>
      </c>
      <c r="K23" s="1" t="s">
        <v>2</v>
      </c>
      <c r="L23" s="1" t="s">
        <v>9</v>
      </c>
      <c r="M23" s="1" t="s">
        <v>1</v>
      </c>
      <c r="N23" s="8" t="s">
        <v>2</v>
      </c>
      <c r="O23" s="8" t="s">
        <v>1</v>
      </c>
      <c r="P23" s="6" t="s">
        <v>2</v>
      </c>
      <c r="Q23" s="20" t="s">
        <v>10</v>
      </c>
      <c r="R23" s="19" t="s">
        <v>2</v>
      </c>
      <c r="S23" s="19" t="s">
        <v>1</v>
      </c>
    </row>
    <row r="24" spans="1:19" s="14" customFormat="1" ht="15.75" thickTop="1" x14ac:dyDescent="0.25">
      <c r="A24" s="14">
        <v>4</v>
      </c>
      <c r="B24" s="14">
        <v>0.879</v>
      </c>
      <c r="C24" s="14">
        <v>0.89</v>
      </c>
      <c r="D24" s="14">
        <v>2.3917995444191344</v>
      </c>
      <c r="E24" s="14">
        <v>4.1857142857142859</v>
      </c>
      <c r="F24" s="14">
        <v>0.68337129840546695</v>
      </c>
      <c r="G24" s="14">
        <v>0.71699999999999997</v>
      </c>
      <c r="H24" s="14">
        <v>6.7000000000000004E-2</v>
      </c>
      <c r="I24" s="14">
        <v>4.09</v>
      </c>
      <c r="J24" s="14">
        <v>0.4</v>
      </c>
      <c r="K24" s="14">
        <v>3.13</v>
      </c>
      <c r="L24" s="14">
        <v>0.82</v>
      </c>
      <c r="M24" s="14">
        <v>0.02</v>
      </c>
      <c r="N24" s="2">
        <v>3.88</v>
      </c>
      <c r="O24" s="2">
        <v>0.03</v>
      </c>
      <c r="P24" s="14">
        <v>109</v>
      </c>
      <c r="Q24" s="14">
        <v>14</v>
      </c>
      <c r="R24" s="14">
        <v>2639</v>
      </c>
      <c r="S24" s="14">
        <v>34</v>
      </c>
    </row>
    <row r="25" spans="1:19" s="14" customFormat="1" x14ac:dyDescent="0.25">
      <c r="A25" s="14">
        <v>8</v>
      </c>
      <c r="B25" s="14">
        <v>1.76</v>
      </c>
      <c r="C25" s="14">
        <v>0.121</v>
      </c>
      <c r="D25" s="14">
        <v>3.6606060606060606</v>
      </c>
      <c r="E25" s="14">
        <v>5.8278145695364243</v>
      </c>
      <c r="F25" s="14">
        <v>1.0458874458874459</v>
      </c>
      <c r="G25" s="14">
        <v>2.069</v>
      </c>
      <c r="H25" s="14">
        <v>0.13700000000000001</v>
      </c>
      <c r="I25" s="14">
        <v>8.8320000000000007</v>
      </c>
      <c r="J25" s="14">
        <v>0.61</v>
      </c>
      <c r="K25" s="14">
        <v>7.4080000000000013</v>
      </c>
      <c r="L25" s="14">
        <v>1.1759999999999999</v>
      </c>
      <c r="M25" s="14">
        <v>0.03</v>
      </c>
      <c r="N25" s="2">
        <v>14.68</v>
      </c>
      <c r="O25" s="2">
        <v>0.19</v>
      </c>
      <c r="P25" s="14">
        <v>176</v>
      </c>
      <c r="Q25" s="14">
        <v>19</v>
      </c>
      <c r="R25" s="14">
        <v>7883</v>
      </c>
      <c r="S25" s="14">
        <v>367</v>
      </c>
    </row>
    <row r="26" spans="1:19" s="14" customFormat="1" x14ac:dyDescent="0.25">
      <c r="A26" s="14">
        <v>12</v>
      </c>
      <c r="B26" s="14">
        <v>1.54</v>
      </c>
      <c r="C26" s="14">
        <v>0.06</v>
      </c>
      <c r="D26" s="14">
        <v>3.2981530343007917</v>
      </c>
      <c r="E26" s="14">
        <v>6.16</v>
      </c>
      <c r="F26" s="14">
        <v>0.94232943837165473</v>
      </c>
      <c r="G26" s="14">
        <v>1.27</v>
      </c>
      <c r="H26" s="14">
        <v>7.0000000000000007E-2</v>
      </c>
      <c r="I26" s="14">
        <v>7.21</v>
      </c>
      <c r="J26" s="14">
        <v>0.33</v>
      </c>
      <c r="K26" s="14">
        <v>6.085</v>
      </c>
      <c r="L26" s="14">
        <v>0.83</v>
      </c>
      <c r="M26" s="14">
        <v>0.03</v>
      </c>
      <c r="N26" s="2">
        <v>9.14</v>
      </c>
      <c r="O26" s="2">
        <v>0.31</v>
      </c>
      <c r="P26" s="14">
        <v>163</v>
      </c>
      <c r="Q26" s="14">
        <v>14</v>
      </c>
      <c r="R26" s="14">
        <v>6325</v>
      </c>
      <c r="S26" s="14">
        <v>231</v>
      </c>
    </row>
    <row r="27" spans="1:19" s="14" customFormat="1" x14ac:dyDescent="0.25">
      <c r="A27" s="14">
        <v>24</v>
      </c>
      <c r="B27" s="14">
        <v>1.57</v>
      </c>
      <c r="C27" s="14">
        <v>0.18</v>
      </c>
      <c r="D27" s="14">
        <v>2.9562982005141389</v>
      </c>
      <c r="E27" s="14">
        <v>6.8260869565217392</v>
      </c>
      <c r="F27" s="14">
        <v>0.84465662871832536</v>
      </c>
      <c r="G27" s="14">
        <v>1.41</v>
      </c>
      <c r="H27" s="14">
        <v>0.17</v>
      </c>
      <c r="I27" s="14">
        <v>7.57</v>
      </c>
      <c r="J27" s="14">
        <v>0.92</v>
      </c>
      <c r="K27" s="15">
        <v>6.46</v>
      </c>
      <c r="L27" s="14">
        <v>0.89</v>
      </c>
      <c r="M27" s="14">
        <v>0.03</v>
      </c>
      <c r="N27" s="2">
        <v>3.48</v>
      </c>
      <c r="O27" s="2">
        <v>0.13</v>
      </c>
      <c r="P27" s="14">
        <v>136</v>
      </c>
      <c r="Q27" s="14">
        <v>16</v>
      </c>
      <c r="R27" s="26">
        <v>6376</v>
      </c>
      <c r="S27" s="27">
        <v>141</v>
      </c>
    </row>
    <row r="28" spans="1:19" s="14" customFormat="1" x14ac:dyDescent="0.25">
      <c r="K28" s="15"/>
      <c r="N28" s="2"/>
      <c r="O28" s="2"/>
      <c r="R28" s="13"/>
    </row>
    <row r="29" spans="1:19" s="14" customFormat="1" x14ac:dyDescent="0.25">
      <c r="A29" s="10" t="s">
        <v>25</v>
      </c>
      <c r="B29" s="11">
        <f>AVERAGE(B24:B27)</f>
        <v>1.4372500000000001</v>
      </c>
      <c r="C29" s="11">
        <f t="shared" ref="C29:S29" si="0">AVERAGE(C24:C27)</f>
        <v>0.31275000000000003</v>
      </c>
      <c r="D29" s="11">
        <f t="shared" si="0"/>
        <v>3.0767142099600311</v>
      </c>
      <c r="E29" s="12">
        <f t="shared" si="0"/>
        <v>5.7499039529431117</v>
      </c>
      <c r="F29" s="11">
        <f t="shared" si="0"/>
        <v>0.87906120284572331</v>
      </c>
      <c r="G29" s="11">
        <f t="shared" si="0"/>
        <v>1.3665</v>
      </c>
      <c r="H29" s="11">
        <f t="shared" si="0"/>
        <v>0.11100000000000002</v>
      </c>
      <c r="I29" s="11">
        <f t="shared" si="0"/>
        <v>6.9255000000000004</v>
      </c>
      <c r="J29" s="11">
        <f t="shared" si="0"/>
        <v>0.56500000000000006</v>
      </c>
      <c r="K29" s="11">
        <f t="shared" si="0"/>
        <v>5.7707500000000005</v>
      </c>
      <c r="L29" s="11">
        <f t="shared" si="0"/>
        <v>0.92900000000000005</v>
      </c>
      <c r="M29" s="11">
        <f t="shared" si="0"/>
        <v>2.75E-2</v>
      </c>
      <c r="N29" s="11">
        <f t="shared" si="0"/>
        <v>7.7949999999999999</v>
      </c>
      <c r="O29" s="11">
        <f t="shared" si="0"/>
        <v>0.16500000000000001</v>
      </c>
      <c r="P29" s="13">
        <f t="shared" si="0"/>
        <v>146</v>
      </c>
      <c r="Q29" s="13">
        <f t="shared" si="0"/>
        <v>15.75</v>
      </c>
      <c r="R29" s="13">
        <f t="shared" si="0"/>
        <v>5805.75</v>
      </c>
      <c r="S29" s="13">
        <f t="shared" si="0"/>
        <v>193.25</v>
      </c>
    </row>
    <row r="30" spans="1:19" s="14" customFormat="1" x14ac:dyDescent="0.25">
      <c r="A30" s="10" t="s">
        <v>27</v>
      </c>
      <c r="B30" s="11">
        <f>STDEV(B24:B27)</f>
        <v>0.38470367384087517</v>
      </c>
      <c r="C30" s="11">
        <f t="shared" ref="C30:S30" si="1">STDEV(C24:C27)</f>
        <v>0.38793932085658278</v>
      </c>
      <c r="D30" s="11">
        <f t="shared" si="1"/>
        <v>0.53962115123487053</v>
      </c>
      <c r="E30" s="12">
        <f t="shared" si="1"/>
        <v>1.1223647660552263</v>
      </c>
      <c r="F30" s="11">
        <f t="shared" si="1"/>
        <v>0.15417747178139043</v>
      </c>
      <c r="G30" s="11">
        <f t="shared" si="1"/>
        <v>0.55574604512013059</v>
      </c>
      <c r="H30" s="11">
        <f t="shared" si="1"/>
        <v>5.0905140539373152E-2</v>
      </c>
      <c r="I30" s="11">
        <f t="shared" si="1"/>
        <v>2.0142097706048392</v>
      </c>
      <c r="J30" s="11">
        <f t="shared" si="1"/>
        <v>0.26488991424111746</v>
      </c>
      <c r="K30" s="11">
        <f t="shared" si="1"/>
        <v>1.8464350110415457</v>
      </c>
      <c r="L30" s="11">
        <f t="shared" si="1"/>
        <v>0.1675430292989431</v>
      </c>
      <c r="M30" s="11">
        <f t="shared" si="1"/>
        <v>4.9999999999999984E-3</v>
      </c>
      <c r="N30" s="11">
        <f t="shared" si="1"/>
        <v>5.2649374798440558</v>
      </c>
      <c r="O30" s="11">
        <f t="shared" si="1"/>
        <v>0.11704699910719624</v>
      </c>
      <c r="P30" s="13">
        <f t="shared" si="1"/>
        <v>29.765752132274432</v>
      </c>
      <c r="Q30" s="13">
        <f t="shared" si="1"/>
        <v>2.3629078131263039</v>
      </c>
      <c r="R30" s="13">
        <f t="shared" si="1"/>
        <v>2231.4478670435778</v>
      </c>
      <c r="S30" s="13">
        <f t="shared" si="1"/>
        <v>141.0729716612411</v>
      </c>
    </row>
    <row r="31" spans="1:19" s="14" customFormat="1" x14ac:dyDescent="0.25">
      <c r="K31" s="15"/>
      <c r="N31" s="2"/>
      <c r="O31" s="2"/>
      <c r="R31" s="13"/>
    </row>
    <row r="32" spans="1:19" s="14" customFormat="1" ht="26.25" x14ac:dyDescent="0.4">
      <c r="A32" s="25" t="s">
        <v>22</v>
      </c>
      <c r="N32" s="2"/>
      <c r="O32" s="2"/>
    </row>
    <row r="33" spans="1:19" s="14" customFormat="1" x14ac:dyDescent="0.25">
      <c r="A33" s="40" t="s">
        <v>3</v>
      </c>
      <c r="B33" s="32" t="s">
        <v>4</v>
      </c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9"/>
      <c r="O33" s="39"/>
      <c r="P33" s="30" t="s">
        <v>13</v>
      </c>
      <c r="Q33" s="16"/>
      <c r="R33" s="31" t="s">
        <v>5</v>
      </c>
      <c r="S33" s="31"/>
    </row>
    <row r="34" spans="1:19" s="14" customFormat="1" ht="15" customHeight="1" x14ac:dyDescent="0.25">
      <c r="A34" s="40"/>
      <c r="B34" s="32" t="s">
        <v>6</v>
      </c>
      <c r="C34" s="32"/>
      <c r="D34" s="33" t="s">
        <v>15</v>
      </c>
      <c r="E34" s="35" t="s">
        <v>16</v>
      </c>
      <c r="F34" s="42" t="s">
        <v>17</v>
      </c>
      <c r="G34" s="32" t="s">
        <v>7</v>
      </c>
      <c r="H34" s="32"/>
      <c r="I34" s="37" t="s">
        <v>11</v>
      </c>
      <c r="J34" s="32"/>
      <c r="K34" s="24" t="s">
        <v>12</v>
      </c>
      <c r="L34" s="32" t="s">
        <v>0</v>
      </c>
      <c r="M34" s="32"/>
      <c r="N34" s="38" t="s">
        <v>14</v>
      </c>
      <c r="O34" s="39"/>
      <c r="P34" s="30" t="s">
        <v>8</v>
      </c>
      <c r="Q34" s="16"/>
      <c r="R34" s="18" t="s">
        <v>21</v>
      </c>
      <c r="S34" s="18"/>
    </row>
    <row r="35" spans="1:19" s="14" customFormat="1" ht="15.75" thickBot="1" x14ac:dyDescent="0.3">
      <c r="A35" s="41"/>
      <c r="B35" s="1" t="s">
        <v>2</v>
      </c>
      <c r="C35" s="1" t="s">
        <v>1</v>
      </c>
      <c r="D35" s="34"/>
      <c r="E35" s="36"/>
      <c r="F35" s="43"/>
      <c r="G35" s="1" t="s">
        <v>2</v>
      </c>
      <c r="H35" s="1" t="s">
        <v>1</v>
      </c>
      <c r="I35" s="1" t="s">
        <v>2</v>
      </c>
      <c r="J35" s="1" t="s">
        <v>1</v>
      </c>
      <c r="K35" s="1" t="s">
        <v>2</v>
      </c>
      <c r="L35" s="1" t="s">
        <v>9</v>
      </c>
      <c r="M35" s="1" t="s">
        <v>1</v>
      </c>
      <c r="N35" s="8" t="s">
        <v>2</v>
      </c>
      <c r="O35" s="8" t="s">
        <v>1</v>
      </c>
      <c r="P35" s="6" t="s">
        <v>2</v>
      </c>
      <c r="Q35" s="20" t="s">
        <v>10</v>
      </c>
      <c r="R35" s="19" t="s">
        <v>2</v>
      </c>
      <c r="S35" s="19" t="s">
        <v>1</v>
      </c>
    </row>
    <row r="36" spans="1:19" s="14" customFormat="1" ht="15.75" thickTop="1" x14ac:dyDescent="0.25">
      <c r="A36" s="14">
        <v>15</v>
      </c>
      <c r="B36" s="14">
        <v>0.82</v>
      </c>
      <c r="C36" s="14">
        <v>0.04</v>
      </c>
      <c r="D36" s="14">
        <v>3.1335149863760217</v>
      </c>
      <c r="E36" s="14">
        <v>3.5652173913043477</v>
      </c>
      <c r="F36" s="14">
        <v>0.89528999610743476</v>
      </c>
      <c r="G36" s="14">
        <v>0.73</v>
      </c>
      <c r="H36" s="14">
        <v>0.03</v>
      </c>
      <c r="I36" s="14">
        <v>3.95</v>
      </c>
      <c r="J36" s="14">
        <v>0.2</v>
      </c>
      <c r="K36" s="14">
        <v>2.8100000000000005</v>
      </c>
      <c r="L36" s="14">
        <v>0.89</v>
      </c>
      <c r="M36" s="14">
        <v>0.02</v>
      </c>
      <c r="N36" s="2">
        <v>3.19</v>
      </c>
      <c r="O36" s="2">
        <v>0.06</v>
      </c>
      <c r="P36" s="14">
        <v>83</v>
      </c>
      <c r="Q36" s="14">
        <v>11</v>
      </c>
      <c r="R36" s="14">
        <v>2464</v>
      </c>
      <c r="S36" s="14">
        <v>74</v>
      </c>
    </row>
    <row r="37" spans="1:19" s="14" customFormat="1" x14ac:dyDescent="0.25">
      <c r="A37" s="14">
        <v>16</v>
      </c>
      <c r="B37" s="14">
        <v>0.9</v>
      </c>
      <c r="C37" s="14">
        <v>7.0000000000000007E-2</v>
      </c>
      <c r="D37" s="14" t="e">
        <v>#REF!</v>
      </c>
      <c r="E37" s="14">
        <v>3.4615384615384617</v>
      </c>
      <c r="F37" s="14" t="e">
        <v>#REF!</v>
      </c>
      <c r="G37" s="14">
        <v>0.76</v>
      </c>
      <c r="H37" s="14">
        <v>0.05</v>
      </c>
      <c r="I37" s="14">
        <v>4.25</v>
      </c>
      <c r="J37" s="14">
        <v>0.33</v>
      </c>
      <c r="K37" s="14">
        <v>3.02</v>
      </c>
      <c r="L37" s="14">
        <v>0.85</v>
      </c>
      <c r="M37" s="14">
        <v>0.02</v>
      </c>
      <c r="N37" s="2">
        <v>3.15</v>
      </c>
      <c r="O37" s="2">
        <v>0.09</v>
      </c>
      <c r="P37" s="14">
        <v>90</v>
      </c>
      <c r="Q37" s="14">
        <v>10</v>
      </c>
      <c r="R37" s="14">
        <v>2577</v>
      </c>
      <c r="S37" s="14">
        <v>110</v>
      </c>
    </row>
    <row r="38" spans="1:19" s="14" customFormat="1" x14ac:dyDescent="0.25">
      <c r="A38" s="14">
        <v>18</v>
      </c>
      <c r="B38" s="14">
        <v>1.04</v>
      </c>
      <c r="C38" s="14">
        <v>0.15</v>
      </c>
      <c r="D38" s="14">
        <v>3.3821871476888385</v>
      </c>
      <c r="E38" s="14">
        <v>3.4666666666666668</v>
      </c>
      <c r="F38" s="14">
        <v>0.96633918505395389</v>
      </c>
      <c r="G38" s="14">
        <v>0.88</v>
      </c>
      <c r="H38" s="14">
        <v>0.12</v>
      </c>
      <c r="I38" s="14">
        <v>4.8899999999999997</v>
      </c>
      <c r="J38" s="14">
        <v>0.71</v>
      </c>
      <c r="K38" s="14">
        <v>3.46</v>
      </c>
      <c r="L38" s="14">
        <v>0.85</v>
      </c>
      <c r="M38" s="14">
        <v>0.04</v>
      </c>
      <c r="N38" s="2">
        <v>3.43</v>
      </c>
      <c r="O38" s="2">
        <v>0.1</v>
      </c>
      <c r="P38" s="14">
        <v>86</v>
      </c>
      <c r="Q38" s="14">
        <v>10</v>
      </c>
      <c r="R38" s="14">
        <v>2481</v>
      </c>
      <c r="S38" s="14">
        <v>216</v>
      </c>
    </row>
    <row r="39" spans="1:19" s="14" customFormat="1" x14ac:dyDescent="0.25">
      <c r="A39" s="14">
        <v>19</v>
      </c>
      <c r="B39" s="14">
        <v>1.21</v>
      </c>
      <c r="C39" s="14">
        <v>0.11</v>
      </c>
      <c r="D39" s="14">
        <v>3.4090909090909092</v>
      </c>
      <c r="E39" s="14">
        <v>4.0333333333333332</v>
      </c>
      <c r="F39" s="14">
        <v>0.97402597402597402</v>
      </c>
      <c r="G39" s="14">
        <v>1.01</v>
      </c>
      <c r="H39" s="14">
        <v>0.08</v>
      </c>
      <c r="I39" s="14">
        <v>5.67</v>
      </c>
      <c r="J39" s="14">
        <v>0.51</v>
      </c>
      <c r="K39" s="14">
        <v>4.2699999999999996</v>
      </c>
      <c r="L39" s="14">
        <v>0.84</v>
      </c>
      <c r="M39" s="14">
        <v>0.03</v>
      </c>
      <c r="N39" s="2">
        <v>3.53</v>
      </c>
      <c r="O39" s="2">
        <v>0.22</v>
      </c>
      <c r="P39" s="14">
        <v>82</v>
      </c>
      <c r="Q39" s="14">
        <v>11</v>
      </c>
      <c r="R39" s="14">
        <v>3015</v>
      </c>
      <c r="S39" s="14">
        <v>160</v>
      </c>
    </row>
    <row r="40" spans="1:19" s="14" customFormat="1" x14ac:dyDescent="0.25">
      <c r="A40" s="14">
        <v>21</v>
      </c>
      <c r="B40" s="14">
        <v>1.1299999999999999</v>
      </c>
      <c r="C40" s="14">
        <v>0.05</v>
      </c>
      <c r="D40" s="14">
        <v>3.5151515151515151</v>
      </c>
      <c r="E40" s="14">
        <v>3.896551724137931</v>
      </c>
      <c r="F40" s="14">
        <v>1.0043290043290043</v>
      </c>
      <c r="G40" s="14">
        <v>0.92</v>
      </c>
      <c r="H40" s="14">
        <v>0.06</v>
      </c>
      <c r="I40" s="14">
        <v>5.27</v>
      </c>
      <c r="J40" s="14">
        <v>0.25</v>
      </c>
      <c r="K40" s="14">
        <v>3.8999999999999995</v>
      </c>
      <c r="L40" s="14">
        <v>0.82</v>
      </c>
      <c r="M40" s="14">
        <v>0.03</v>
      </c>
      <c r="N40" s="2">
        <v>1.45</v>
      </c>
      <c r="O40" s="2">
        <v>0.02</v>
      </c>
      <c r="P40" s="14">
        <v>82</v>
      </c>
      <c r="Q40" s="14">
        <v>10</v>
      </c>
      <c r="R40" s="14">
        <v>2540</v>
      </c>
      <c r="S40" s="14">
        <v>30</v>
      </c>
    </row>
    <row r="41" spans="1:19" x14ac:dyDescent="0.25">
      <c r="A41">
        <v>26</v>
      </c>
      <c r="B41">
        <v>1.01</v>
      </c>
      <c r="C41">
        <v>0.08</v>
      </c>
      <c r="D41" s="9">
        <v>3.8157894736842106</v>
      </c>
      <c r="E41" s="9">
        <v>3.4827586206896552</v>
      </c>
      <c r="F41" s="9">
        <v>1.0902255639097744</v>
      </c>
      <c r="G41" s="9">
        <v>0.85</v>
      </c>
      <c r="H41">
        <v>0.08</v>
      </c>
      <c r="I41">
        <v>4.75</v>
      </c>
      <c r="J41">
        <v>0.4</v>
      </c>
      <c r="K41">
        <v>3.34</v>
      </c>
      <c r="L41" s="3">
        <v>0.84</v>
      </c>
      <c r="M41">
        <v>0.02</v>
      </c>
      <c r="N41" s="2">
        <v>1.3</v>
      </c>
      <c r="O41" s="2">
        <v>0.08</v>
      </c>
      <c r="P41" s="2">
        <v>85</v>
      </c>
      <c r="Q41">
        <v>10</v>
      </c>
      <c r="R41">
        <v>2380</v>
      </c>
      <c r="S41">
        <v>102</v>
      </c>
    </row>
    <row r="42" spans="1:19" x14ac:dyDescent="0.25">
      <c r="A42">
        <v>28</v>
      </c>
      <c r="B42">
        <v>1.01</v>
      </c>
      <c r="C42">
        <v>0.08</v>
      </c>
      <c r="D42" s="9">
        <v>3</v>
      </c>
      <c r="E42" s="9">
        <v>3.7407407407407405</v>
      </c>
      <c r="F42" s="9">
        <v>0.8571428571428571</v>
      </c>
      <c r="G42" s="9">
        <v>0.8</v>
      </c>
      <c r="H42">
        <v>0.05</v>
      </c>
      <c r="I42">
        <v>4.63</v>
      </c>
      <c r="J42">
        <v>0.33</v>
      </c>
      <c r="K42">
        <v>3.36</v>
      </c>
      <c r="L42" s="3">
        <v>0.79</v>
      </c>
      <c r="M42">
        <v>0.02</v>
      </c>
      <c r="N42" s="2">
        <v>3.31</v>
      </c>
      <c r="O42" s="2">
        <v>0.23</v>
      </c>
      <c r="P42" s="2">
        <v>91</v>
      </c>
      <c r="Q42">
        <v>10</v>
      </c>
      <c r="R42">
        <v>2928</v>
      </c>
      <c r="S42">
        <v>119</v>
      </c>
    </row>
    <row r="43" spans="1:19" x14ac:dyDescent="0.25">
      <c r="A43">
        <v>34</v>
      </c>
      <c r="B43">
        <v>0.97</v>
      </c>
      <c r="C43">
        <v>7.0000000000000007E-2</v>
      </c>
      <c r="D43" s="9">
        <v>3.1428571428571428</v>
      </c>
      <c r="E43" s="9">
        <v>4.4090909090909092</v>
      </c>
      <c r="F43" s="9">
        <v>0.89795918367346939</v>
      </c>
      <c r="G43" s="9">
        <v>0.74</v>
      </c>
      <c r="H43">
        <v>0.06</v>
      </c>
      <c r="I43">
        <v>4.4000000000000004</v>
      </c>
      <c r="J43">
        <v>0.32</v>
      </c>
      <c r="K43">
        <v>3.3600000000000003</v>
      </c>
      <c r="L43" s="3">
        <v>0.77</v>
      </c>
      <c r="M43">
        <v>0.02</v>
      </c>
      <c r="N43" s="2">
        <v>1.21</v>
      </c>
      <c r="O43" s="2">
        <v>0.01</v>
      </c>
      <c r="P43" s="2">
        <v>94</v>
      </c>
      <c r="Q43">
        <v>12</v>
      </c>
      <c r="R43">
        <v>2784</v>
      </c>
      <c r="S43">
        <v>55</v>
      </c>
    </row>
    <row r="44" spans="1:19" x14ac:dyDescent="0.25">
      <c r="A44">
        <v>42</v>
      </c>
      <c r="B44">
        <v>1</v>
      </c>
      <c r="C44">
        <v>0.09</v>
      </c>
      <c r="D44" s="9" t="e">
        <v>#DIV/0!</v>
      </c>
      <c r="E44" s="9">
        <v>3.8759689922480618</v>
      </c>
      <c r="F44" s="9" t="e">
        <v>#DIV/0!</v>
      </c>
      <c r="G44" s="9">
        <v>0.9</v>
      </c>
      <c r="H44">
        <v>0.08</v>
      </c>
      <c r="I44">
        <v>4.8099999999999996</v>
      </c>
      <c r="J44">
        <v>0.45</v>
      </c>
      <c r="K44">
        <v>3.5579999999999998</v>
      </c>
      <c r="L44" s="3">
        <v>0.9</v>
      </c>
      <c r="M44">
        <v>0.03</v>
      </c>
      <c r="N44" s="2">
        <v>2.0699999999999998</v>
      </c>
      <c r="O44" s="2">
        <v>0.02</v>
      </c>
      <c r="P44" s="2">
        <v>86</v>
      </c>
      <c r="Q44">
        <v>11</v>
      </c>
      <c r="R44">
        <v>3311</v>
      </c>
      <c r="S44">
        <v>69</v>
      </c>
    </row>
    <row r="45" spans="1:19" x14ac:dyDescent="0.25">
      <c r="N45" s="2"/>
      <c r="O45" s="2"/>
      <c r="P45" s="2"/>
    </row>
    <row r="46" spans="1:19" x14ac:dyDescent="0.25">
      <c r="A46" s="10" t="s">
        <v>25</v>
      </c>
      <c r="B46" s="11">
        <f>AVERAGE(B36:B44)</f>
        <v>1.01</v>
      </c>
      <c r="C46" s="11">
        <f>AVERAGE(C36:C44)</f>
        <v>8.222222222222221E-2</v>
      </c>
      <c r="D46" s="11" t="e">
        <f>AVERAGE(D36:D44)</f>
        <v>#REF!</v>
      </c>
      <c r="E46" s="12">
        <f>AVERAGE(E36:E44)</f>
        <v>3.7702074266389007</v>
      </c>
      <c r="F46" s="11" t="e">
        <f>AVERAGE(F36:F44)</f>
        <v>#REF!</v>
      </c>
      <c r="G46" s="11">
        <f>AVERAGE(G36:G44)</f>
        <v>0.84333333333333327</v>
      </c>
      <c r="H46" s="11">
        <f>AVERAGE(H36:H44)</f>
        <v>6.777777777777777E-2</v>
      </c>
      <c r="I46" s="11">
        <f>AVERAGE(I36:I44)</f>
        <v>4.7355555555555551</v>
      </c>
      <c r="J46" s="11">
        <f>AVERAGE(J36:J44)</f>
        <v>0.3888888888888889</v>
      </c>
      <c r="K46" s="11">
        <f>AVERAGE(K36:K44)</f>
        <v>3.4531111111111108</v>
      </c>
      <c r="L46" s="11">
        <f>AVERAGE(L36:L44)</f>
        <v>0.83888888888888902</v>
      </c>
      <c r="M46" s="11">
        <f>AVERAGE(M36:M44)</f>
        <v>2.5555555555555554E-2</v>
      </c>
      <c r="N46" s="11">
        <f>AVERAGE(N36:N44)</f>
        <v>2.5155555555555553</v>
      </c>
      <c r="O46" s="11">
        <f>AVERAGE(O36:O44)</f>
        <v>9.2222222222222219E-2</v>
      </c>
      <c r="P46" s="13">
        <f>AVERAGE(P36:P44)</f>
        <v>86.555555555555557</v>
      </c>
      <c r="Q46" s="13">
        <f>AVERAGE(Q36:Q44)</f>
        <v>10.555555555555555</v>
      </c>
      <c r="R46" s="13">
        <f>AVERAGE(R36:R44)</f>
        <v>2720</v>
      </c>
      <c r="S46" s="13">
        <f>AVERAGE(S36:S44)</f>
        <v>103.88888888888889</v>
      </c>
    </row>
    <row r="47" spans="1:19" x14ac:dyDescent="0.25">
      <c r="A47" s="10" t="s">
        <v>27</v>
      </c>
      <c r="B47" s="11">
        <f>STDEV(B36:B44)</f>
        <v>0.11467344941179616</v>
      </c>
      <c r="C47" s="11">
        <f>STDEV(C36:C44)</f>
        <v>3.2702361450581009E-2</v>
      </c>
      <c r="D47" s="11" t="e">
        <f>STDEV(D36:D44)</f>
        <v>#REF!</v>
      </c>
      <c r="E47" s="12">
        <f>STDEV(E36:E44)</f>
        <v>0.31966491760533866</v>
      </c>
      <c r="F47" s="11" t="e">
        <f>STDEV(F36:F44)</f>
        <v>#REF!</v>
      </c>
      <c r="G47" s="11">
        <f>STDEV(G36:G44)</f>
        <v>9.3941471140280119E-2</v>
      </c>
      <c r="H47" s="11">
        <f>STDEV(H36:H44)</f>
        <v>2.587362449376673E-2</v>
      </c>
      <c r="I47" s="11">
        <f>STDEV(I36:I44)</f>
        <v>0.52021897098989267</v>
      </c>
      <c r="J47" s="11">
        <f>STDEV(J36:J44)</f>
        <v>0.15341483341291071</v>
      </c>
      <c r="K47" s="11">
        <f>STDEV(K36:K44)</f>
        <v>0.43436403063687673</v>
      </c>
      <c r="L47" s="11">
        <f>STDEV(L36:L44)</f>
        <v>4.1965594373380571E-2</v>
      </c>
      <c r="M47" s="11">
        <f>STDEV(M36:M44)</f>
        <v>7.2648315725677972E-3</v>
      </c>
      <c r="N47" s="11">
        <f>STDEV(N36:N44)</f>
        <v>0.99183051867634076</v>
      </c>
      <c r="O47" s="11">
        <f>STDEV(O36:O44)</f>
        <v>8.1972217515719578E-2</v>
      </c>
      <c r="P47" s="13">
        <f>STDEV(P36:P44)</f>
        <v>4.2459130676189982</v>
      </c>
      <c r="Q47" s="13">
        <f>STDEV(Q36:Q44)</f>
        <v>0.72648315725677892</v>
      </c>
      <c r="R47" s="13">
        <f>STDEV(R36:R44)</f>
        <v>311.20170308017276</v>
      </c>
      <c r="S47" s="13">
        <f>STDEV(S36:S44)</f>
        <v>56.950514581618236</v>
      </c>
    </row>
    <row r="48" spans="1:19" x14ac:dyDescent="0.25">
      <c r="N48" s="2"/>
      <c r="O48" s="2"/>
      <c r="P48" s="2"/>
    </row>
    <row r="49" spans="14:16" x14ac:dyDescent="0.25">
      <c r="N49" s="2"/>
      <c r="O49" s="2"/>
      <c r="P49" s="2"/>
    </row>
    <row r="50" spans="14:16" x14ac:dyDescent="0.25">
      <c r="N50" s="2"/>
      <c r="O50" s="2"/>
      <c r="P50" s="2"/>
    </row>
    <row r="51" spans="14:16" x14ac:dyDescent="0.25">
      <c r="N51" s="2"/>
      <c r="O51" s="2"/>
      <c r="P51" s="2"/>
    </row>
    <row r="52" spans="14:16" x14ac:dyDescent="0.25">
      <c r="N52" s="2"/>
      <c r="O52" s="2"/>
      <c r="P52" s="2"/>
    </row>
    <row r="53" spans="14:16" x14ac:dyDescent="0.25">
      <c r="N53" s="2"/>
      <c r="O53" s="2"/>
      <c r="P53" s="2"/>
    </row>
    <row r="54" spans="14:16" x14ac:dyDescent="0.25">
      <c r="N54" s="2"/>
      <c r="O54" s="2"/>
      <c r="P54" s="2"/>
    </row>
    <row r="55" spans="14:16" x14ac:dyDescent="0.25">
      <c r="N55" s="2"/>
      <c r="O55" s="2"/>
      <c r="P55" s="2"/>
    </row>
    <row r="56" spans="14:16" x14ac:dyDescent="0.25">
      <c r="N56" s="2"/>
      <c r="O56" s="2"/>
      <c r="P56" s="2"/>
    </row>
    <row r="57" spans="14:16" x14ac:dyDescent="0.25">
      <c r="N57" s="2"/>
      <c r="O57" s="2"/>
      <c r="P57" s="2"/>
    </row>
    <row r="58" spans="14:16" x14ac:dyDescent="0.25">
      <c r="N58" s="2"/>
      <c r="O58" s="2"/>
      <c r="P58" s="2"/>
    </row>
    <row r="59" spans="14:16" x14ac:dyDescent="0.25">
      <c r="N59" s="2"/>
      <c r="O59" s="2"/>
      <c r="P59" s="2"/>
    </row>
    <row r="60" spans="14:16" x14ac:dyDescent="0.25">
      <c r="N60" s="2"/>
      <c r="O60" s="2"/>
      <c r="P60" s="2"/>
    </row>
    <row r="61" spans="14:16" x14ac:dyDescent="0.25">
      <c r="N61" s="2"/>
      <c r="O61" s="2"/>
      <c r="P61" s="2"/>
    </row>
    <row r="62" spans="14:16" x14ac:dyDescent="0.25">
      <c r="N62" s="2"/>
      <c r="O62" s="2"/>
      <c r="P62" s="2"/>
    </row>
    <row r="63" spans="14:16" x14ac:dyDescent="0.25">
      <c r="N63" s="2"/>
      <c r="O63" s="2"/>
      <c r="P63" s="2"/>
    </row>
    <row r="64" spans="14:16" x14ac:dyDescent="0.25">
      <c r="N64" s="2"/>
      <c r="O64" s="2"/>
      <c r="P64" s="2"/>
    </row>
    <row r="65" spans="14:16" x14ac:dyDescent="0.25">
      <c r="N65" s="2"/>
      <c r="O65" s="2"/>
      <c r="P65" s="2"/>
    </row>
    <row r="66" spans="14:16" x14ac:dyDescent="0.25">
      <c r="N66" s="2"/>
      <c r="O66" s="2"/>
      <c r="P66" s="2"/>
    </row>
    <row r="67" spans="14:16" x14ac:dyDescent="0.25">
      <c r="N67" s="2"/>
      <c r="O67" s="2"/>
      <c r="P67" s="2"/>
    </row>
    <row r="68" spans="14:16" x14ac:dyDescent="0.25">
      <c r="N68" s="2"/>
      <c r="O68" s="2"/>
      <c r="P68" s="2"/>
    </row>
    <row r="69" spans="14:16" x14ac:dyDescent="0.25">
      <c r="N69" s="2"/>
      <c r="O69" s="2"/>
      <c r="P69" s="2"/>
    </row>
    <row r="70" spans="14:16" x14ac:dyDescent="0.25">
      <c r="N70" s="2"/>
      <c r="O70" s="2"/>
      <c r="P70" s="2"/>
    </row>
    <row r="71" spans="14:16" x14ac:dyDescent="0.25">
      <c r="N71" s="2"/>
      <c r="O71" s="2"/>
      <c r="P71" s="2"/>
    </row>
    <row r="72" spans="14:16" x14ac:dyDescent="0.25">
      <c r="N72" s="2"/>
      <c r="O72" s="2"/>
      <c r="P72" s="2"/>
    </row>
    <row r="73" spans="14:16" x14ac:dyDescent="0.25">
      <c r="N73" s="2"/>
      <c r="O73" s="2"/>
      <c r="P73" s="2"/>
    </row>
    <row r="74" spans="14:16" x14ac:dyDescent="0.25">
      <c r="N74" s="2"/>
      <c r="O74" s="2"/>
      <c r="P74" s="2"/>
    </row>
    <row r="75" spans="14:16" x14ac:dyDescent="0.25">
      <c r="N75" s="2"/>
      <c r="O75" s="2"/>
      <c r="P75" s="2"/>
    </row>
    <row r="76" spans="14:16" x14ac:dyDescent="0.25">
      <c r="N76" s="2"/>
      <c r="O76" s="2"/>
      <c r="P76" s="2"/>
    </row>
    <row r="77" spans="14:16" x14ac:dyDescent="0.25">
      <c r="N77" s="2"/>
      <c r="O77" s="2"/>
      <c r="P77" s="2"/>
    </row>
    <row r="78" spans="14:16" x14ac:dyDescent="0.25">
      <c r="N78" s="2"/>
      <c r="O78" s="2"/>
      <c r="P78" s="2"/>
    </row>
    <row r="79" spans="14:16" x14ac:dyDescent="0.25">
      <c r="N79" s="2"/>
      <c r="O79" s="2"/>
      <c r="P79" s="2"/>
    </row>
    <row r="80" spans="14:16" x14ac:dyDescent="0.25">
      <c r="N80" s="2"/>
      <c r="O80" s="2"/>
      <c r="P80" s="2"/>
    </row>
    <row r="81" spans="14:16" x14ac:dyDescent="0.25">
      <c r="N81" s="2"/>
      <c r="O81" s="2"/>
      <c r="P81" s="2"/>
    </row>
    <row r="82" spans="14:16" x14ac:dyDescent="0.25">
      <c r="N82" s="2"/>
      <c r="O82" s="2"/>
      <c r="P82" s="2"/>
    </row>
    <row r="83" spans="14:16" x14ac:dyDescent="0.25">
      <c r="N83" s="2"/>
      <c r="O83" s="2"/>
      <c r="P83" s="2"/>
    </row>
    <row r="84" spans="14:16" x14ac:dyDescent="0.25">
      <c r="N84" s="2"/>
      <c r="O84" s="2"/>
      <c r="P84" s="2"/>
    </row>
    <row r="85" spans="14:16" x14ac:dyDescent="0.25">
      <c r="N85" s="2"/>
      <c r="O85" s="2"/>
      <c r="P85" s="2"/>
    </row>
    <row r="86" spans="14:16" x14ac:dyDescent="0.25">
      <c r="N86" s="2"/>
      <c r="O86" s="2"/>
      <c r="P86" s="2"/>
    </row>
    <row r="87" spans="14:16" x14ac:dyDescent="0.25">
      <c r="N87" s="2"/>
      <c r="O87" s="2"/>
      <c r="P87" s="2"/>
    </row>
    <row r="88" spans="14:16" x14ac:dyDescent="0.25">
      <c r="N88" s="2"/>
      <c r="O88" s="2"/>
      <c r="P88" s="2"/>
    </row>
    <row r="89" spans="14:16" x14ac:dyDescent="0.25">
      <c r="N89" s="2"/>
      <c r="O89" s="2"/>
      <c r="P89" s="2"/>
    </row>
    <row r="90" spans="14:16" x14ac:dyDescent="0.25">
      <c r="N90" s="2"/>
      <c r="O90" s="2"/>
      <c r="P90" s="2"/>
    </row>
    <row r="91" spans="14:16" x14ac:dyDescent="0.25">
      <c r="N91" s="2"/>
      <c r="O91" s="2"/>
      <c r="P91" s="2"/>
    </row>
    <row r="92" spans="14:16" x14ac:dyDescent="0.25">
      <c r="N92" s="2"/>
      <c r="O92" s="2"/>
      <c r="P92" s="2"/>
    </row>
    <row r="93" spans="14:16" x14ac:dyDescent="0.25">
      <c r="N93" s="2"/>
      <c r="O93" s="2"/>
      <c r="P93" s="2"/>
    </row>
    <row r="94" spans="14:16" x14ac:dyDescent="0.25">
      <c r="N94" s="2"/>
      <c r="O94" s="2"/>
      <c r="P94" s="2"/>
    </row>
    <row r="95" spans="14:16" x14ac:dyDescent="0.25">
      <c r="N95" s="2"/>
      <c r="O95" s="2"/>
      <c r="P95" s="2"/>
    </row>
    <row r="96" spans="14:16" x14ac:dyDescent="0.25">
      <c r="N96" s="2"/>
      <c r="O96" s="2"/>
      <c r="P96" s="2"/>
    </row>
    <row r="97" spans="14:16" x14ac:dyDescent="0.25">
      <c r="N97" s="2"/>
      <c r="O97" s="2"/>
      <c r="P97" s="2"/>
    </row>
    <row r="98" spans="14:16" x14ac:dyDescent="0.25">
      <c r="N98" s="2"/>
      <c r="O98" s="2"/>
      <c r="P98" s="2"/>
    </row>
    <row r="99" spans="14:16" x14ac:dyDescent="0.25">
      <c r="N99" s="2"/>
      <c r="O99" s="2"/>
      <c r="P99" s="2"/>
    </row>
    <row r="100" spans="14:16" x14ac:dyDescent="0.25">
      <c r="N100" s="2"/>
      <c r="O100" s="2"/>
      <c r="P100" s="2"/>
    </row>
    <row r="101" spans="14:16" x14ac:dyDescent="0.25">
      <c r="N101" s="2"/>
      <c r="O101" s="2"/>
      <c r="P101" s="2"/>
    </row>
    <row r="102" spans="14:16" x14ac:dyDescent="0.25">
      <c r="N102" s="2"/>
      <c r="O102" s="2"/>
      <c r="P102" s="2"/>
    </row>
    <row r="103" spans="14:16" x14ac:dyDescent="0.25">
      <c r="N103" s="2"/>
      <c r="O103" s="2"/>
      <c r="P103" s="2"/>
    </row>
    <row r="104" spans="14:16" x14ac:dyDescent="0.25">
      <c r="N104" s="2"/>
      <c r="O104" s="2"/>
      <c r="P104" s="2"/>
    </row>
    <row r="105" spans="14:16" x14ac:dyDescent="0.25">
      <c r="N105" s="2"/>
      <c r="O105" s="2"/>
      <c r="P105" s="2"/>
    </row>
    <row r="106" spans="14:16" x14ac:dyDescent="0.25">
      <c r="N106" s="2"/>
      <c r="O106" s="2"/>
      <c r="P106" s="2"/>
    </row>
    <row r="107" spans="14:16" x14ac:dyDescent="0.25">
      <c r="N107" s="2"/>
      <c r="O107" s="2"/>
      <c r="P107" s="2"/>
    </row>
    <row r="108" spans="14:16" x14ac:dyDescent="0.25">
      <c r="N108" s="2"/>
      <c r="O108" s="2"/>
      <c r="P108" s="2"/>
    </row>
    <row r="109" spans="14:16" x14ac:dyDescent="0.25">
      <c r="N109" s="2"/>
      <c r="O109" s="2"/>
      <c r="P109" s="2"/>
    </row>
    <row r="110" spans="14:16" x14ac:dyDescent="0.25">
      <c r="N110" s="2"/>
      <c r="O110" s="2"/>
      <c r="P110" s="2"/>
    </row>
    <row r="111" spans="14:16" x14ac:dyDescent="0.25">
      <c r="N111" s="2"/>
      <c r="O111" s="2"/>
      <c r="P111" s="2"/>
    </row>
    <row r="112" spans="14:16" x14ac:dyDescent="0.25">
      <c r="N112" s="2"/>
      <c r="O112" s="2"/>
      <c r="P112" s="2"/>
    </row>
    <row r="113" spans="14:16" x14ac:dyDescent="0.25">
      <c r="N113" s="2"/>
      <c r="O113" s="2"/>
      <c r="P113" s="2"/>
    </row>
    <row r="114" spans="14:16" x14ac:dyDescent="0.25">
      <c r="N114" s="2"/>
      <c r="O114" s="2"/>
      <c r="P114" s="2"/>
    </row>
    <row r="115" spans="14:16" x14ac:dyDescent="0.25">
      <c r="N115" s="2"/>
      <c r="O115" s="2"/>
      <c r="P115" s="2"/>
    </row>
    <row r="116" spans="14:16" x14ac:dyDescent="0.25">
      <c r="N116" s="2"/>
      <c r="O116" s="2"/>
      <c r="P116" s="2"/>
    </row>
    <row r="117" spans="14:16" x14ac:dyDescent="0.25">
      <c r="N117" s="2"/>
      <c r="O117" s="2"/>
      <c r="P117" s="2"/>
    </row>
    <row r="118" spans="14:16" x14ac:dyDescent="0.25">
      <c r="N118" s="2"/>
      <c r="O118" s="2"/>
      <c r="P118" s="2"/>
    </row>
    <row r="119" spans="14:16" x14ac:dyDescent="0.25">
      <c r="N119" s="2"/>
      <c r="O119" s="2"/>
      <c r="P119" s="2"/>
    </row>
    <row r="120" spans="14:16" x14ac:dyDescent="0.25">
      <c r="N120" s="2"/>
      <c r="O120" s="2"/>
      <c r="P120" s="2"/>
    </row>
    <row r="121" spans="14:16" x14ac:dyDescent="0.25">
      <c r="N121" s="2"/>
      <c r="O121" s="2"/>
      <c r="P121" s="2"/>
    </row>
    <row r="122" spans="14:16" x14ac:dyDescent="0.25">
      <c r="N122" s="2"/>
      <c r="O122" s="2"/>
      <c r="P122" s="2"/>
    </row>
    <row r="123" spans="14:16" x14ac:dyDescent="0.25">
      <c r="N123" s="2"/>
      <c r="O123" s="2"/>
      <c r="P123" s="2"/>
    </row>
    <row r="124" spans="14:16" x14ac:dyDescent="0.25">
      <c r="N124" s="2"/>
      <c r="O124" s="2"/>
      <c r="P124" s="2"/>
    </row>
    <row r="125" spans="14:16" x14ac:dyDescent="0.25">
      <c r="N125" s="2"/>
      <c r="O125" s="2"/>
      <c r="P125" s="2"/>
    </row>
    <row r="126" spans="14:16" x14ac:dyDescent="0.25">
      <c r="N126" s="2"/>
      <c r="O126" s="2"/>
      <c r="P126" s="2"/>
    </row>
    <row r="127" spans="14:16" x14ac:dyDescent="0.25">
      <c r="N127" s="2"/>
      <c r="O127" s="2"/>
      <c r="P127" s="2"/>
    </row>
    <row r="128" spans="14:16" x14ac:dyDescent="0.25">
      <c r="N128" s="2"/>
      <c r="O128" s="2"/>
      <c r="P128" s="2"/>
    </row>
    <row r="129" spans="14:16" x14ac:dyDescent="0.25">
      <c r="N129" s="2"/>
      <c r="O129" s="2"/>
      <c r="P129" s="2"/>
    </row>
    <row r="130" spans="14:16" x14ac:dyDescent="0.25">
      <c r="N130" s="2"/>
      <c r="O130" s="2"/>
      <c r="P130" s="2"/>
    </row>
    <row r="131" spans="14:16" x14ac:dyDescent="0.25">
      <c r="N131" s="2"/>
      <c r="O131" s="2"/>
      <c r="P131" s="2"/>
    </row>
    <row r="132" spans="14:16" x14ac:dyDescent="0.25">
      <c r="N132" s="2"/>
      <c r="O132" s="2"/>
      <c r="P132" s="2"/>
    </row>
    <row r="133" spans="14:16" x14ac:dyDescent="0.25">
      <c r="N133" s="2"/>
      <c r="O133" s="2"/>
      <c r="P133" s="2"/>
    </row>
    <row r="134" spans="14:16" x14ac:dyDescent="0.25">
      <c r="N134" s="2"/>
      <c r="O134" s="2"/>
      <c r="P134" s="2"/>
    </row>
    <row r="135" spans="14:16" x14ac:dyDescent="0.25">
      <c r="N135" s="2"/>
      <c r="O135" s="2"/>
      <c r="P135" s="2"/>
    </row>
    <row r="136" spans="14:16" x14ac:dyDescent="0.25">
      <c r="N136" s="2"/>
      <c r="O136" s="2"/>
      <c r="P136" s="2"/>
    </row>
    <row r="137" spans="14:16" x14ac:dyDescent="0.25">
      <c r="N137" s="2"/>
      <c r="O137" s="2"/>
      <c r="P137" s="2"/>
    </row>
    <row r="138" spans="14:16" x14ac:dyDescent="0.25">
      <c r="N138" s="2"/>
      <c r="O138" s="2"/>
      <c r="P138" s="2"/>
    </row>
    <row r="139" spans="14:16" x14ac:dyDescent="0.25">
      <c r="N139" s="2"/>
      <c r="O139" s="2"/>
      <c r="P139" s="2"/>
    </row>
    <row r="140" spans="14:16" x14ac:dyDescent="0.25">
      <c r="N140" s="2"/>
      <c r="O140" s="2"/>
      <c r="P140" s="2"/>
    </row>
    <row r="141" spans="14:16" x14ac:dyDescent="0.25">
      <c r="N141" s="2"/>
      <c r="O141" s="2"/>
      <c r="P141" s="2"/>
    </row>
    <row r="142" spans="14:16" x14ac:dyDescent="0.25">
      <c r="N142" s="2"/>
      <c r="O142" s="2"/>
      <c r="P142" s="2"/>
    </row>
    <row r="143" spans="14:16" x14ac:dyDescent="0.25">
      <c r="N143" s="2"/>
      <c r="O143" s="2"/>
      <c r="P143" s="2"/>
    </row>
    <row r="144" spans="14:16" x14ac:dyDescent="0.25">
      <c r="N144" s="2"/>
      <c r="O144" s="2"/>
      <c r="P144" s="2"/>
    </row>
    <row r="145" spans="14:16" x14ac:dyDescent="0.25">
      <c r="N145" s="2"/>
      <c r="O145" s="2"/>
      <c r="P145" s="2"/>
    </row>
    <row r="146" spans="14:16" x14ac:dyDescent="0.25">
      <c r="N146" s="2"/>
      <c r="O146" s="2"/>
      <c r="P146" s="2"/>
    </row>
    <row r="147" spans="14:16" x14ac:dyDescent="0.25">
      <c r="N147" s="2"/>
      <c r="O147" s="2"/>
      <c r="P147" s="2"/>
    </row>
    <row r="148" spans="14:16" x14ac:dyDescent="0.25">
      <c r="N148" s="2"/>
      <c r="O148" s="2"/>
      <c r="P148" s="2"/>
    </row>
    <row r="149" spans="14:16" x14ac:dyDescent="0.25">
      <c r="N149" s="2"/>
      <c r="O149" s="2"/>
      <c r="P149" s="2"/>
    </row>
    <row r="150" spans="14:16" x14ac:dyDescent="0.25">
      <c r="N150" s="2"/>
      <c r="O150" s="2"/>
      <c r="P150" s="2"/>
    </row>
    <row r="151" spans="14:16" x14ac:dyDescent="0.25">
      <c r="N151" s="2"/>
      <c r="O151" s="2"/>
      <c r="P151" s="2"/>
    </row>
    <row r="152" spans="14:16" x14ac:dyDescent="0.25">
      <c r="N152" s="2"/>
      <c r="O152" s="2"/>
      <c r="P152" s="2"/>
    </row>
    <row r="153" spans="14:16" x14ac:dyDescent="0.25">
      <c r="N153" s="2"/>
      <c r="O153" s="2"/>
      <c r="P153" s="2"/>
    </row>
    <row r="154" spans="14:16" x14ac:dyDescent="0.25">
      <c r="N154" s="2"/>
      <c r="O154" s="2"/>
      <c r="P154" s="2"/>
    </row>
    <row r="155" spans="14:16" x14ac:dyDescent="0.25">
      <c r="N155" s="2"/>
      <c r="O155" s="2"/>
      <c r="P155" s="2"/>
    </row>
    <row r="156" spans="14:16" x14ac:dyDescent="0.25">
      <c r="N156" s="2"/>
      <c r="O156" s="2"/>
      <c r="P156" s="2"/>
    </row>
    <row r="157" spans="14:16" x14ac:dyDescent="0.25">
      <c r="N157" s="2"/>
      <c r="O157" s="2"/>
      <c r="P157" s="2"/>
    </row>
    <row r="158" spans="14:16" x14ac:dyDescent="0.25">
      <c r="N158" s="2"/>
      <c r="O158" s="2"/>
      <c r="P158" s="2"/>
    </row>
    <row r="159" spans="14:16" x14ac:dyDescent="0.25">
      <c r="N159" s="2"/>
      <c r="O159" s="2"/>
      <c r="P159" s="2"/>
    </row>
    <row r="160" spans="14:16" x14ac:dyDescent="0.25">
      <c r="N160" s="2"/>
      <c r="O160" s="2"/>
      <c r="P160" s="2"/>
    </row>
    <row r="161" spans="14:16" x14ac:dyDescent="0.25">
      <c r="N161" s="2"/>
      <c r="O161" s="2"/>
      <c r="P161" s="2"/>
    </row>
    <row r="162" spans="14:16" x14ac:dyDescent="0.25">
      <c r="N162" s="2"/>
      <c r="O162" s="2"/>
      <c r="P162" s="2"/>
    </row>
    <row r="163" spans="14:16" x14ac:dyDescent="0.25">
      <c r="N163" s="2"/>
      <c r="O163" s="2"/>
      <c r="P163" s="2"/>
    </row>
    <row r="164" spans="14:16" x14ac:dyDescent="0.25">
      <c r="N164" s="2"/>
      <c r="O164" s="2"/>
      <c r="P164" s="2"/>
    </row>
    <row r="165" spans="14:16" x14ac:dyDescent="0.25">
      <c r="N165" s="2"/>
      <c r="O165" s="2"/>
      <c r="P165" s="2"/>
    </row>
    <row r="166" spans="14:16" x14ac:dyDescent="0.25">
      <c r="N166" s="2"/>
      <c r="O166" s="2"/>
      <c r="P166" s="2"/>
    </row>
    <row r="167" spans="14:16" x14ac:dyDescent="0.25">
      <c r="N167" s="2"/>
      <c r="O167" s="2"/>
      <c r="P167" s="2"/>
    </row>
    <row r="168" spans="14:16" x14ac:dyDescent="0.25">
      <c r="N168" s="2"/>
      <c r="O168" s="2"/>
      <c r="P168" s="2"/>
    </row>
    <row r="169" spans="14:16" x14ac:dyDescent="0.25">
      <c r="N169" s="2"/>
      <c r="O169" s="2"/>
      <c r="P169" s="2"/>
    </row>
    <row r="170" spans="14:16" x14ac:dyDescent="0.25">
      <c r="N170" s="2"/>
      <c r="O170" s="2"/>
      <c r="P170" s="2"/>
    </row>
    <row r="171" spans="14:16" x14ac:dyDescent="0.25">
      <c r="N171" s="2"/>
      <c r="O171" s="2"/>
      <c r="P171" s="2"/>
    </row>
    <row r="172" spans="14:16" x14ac:dyDescent="0.25">
      <c r="N172" s="2"/>
      <c r="O172" s="2"/>
      <c r="P172" s="2"/>
    </row>
    <row r="173" spans="14:16" x14ac:dyDescent="0.25">
      <c r="N173" s="2"/>
      <c r="O173" s="2"/>
      <c r="P173" s="2"/>
    </row>
    <row r="174" spans="14:16" x14ac:dyDescent="0.25">
      <c r="N174" s="2"/>
      <c r="O174" s="2"/>
      <c r="P174" s="2"/>
    </row>
    <row r="175" spans="14:16" x14ac:dyDescent="0.25">
      <c r="N175" s="2"/>
      <c r="O175" s="2"/>
      <c r="P175" s="2"/>
    </row>
    <row r="176" spans="14:16" x14ac:dyDescent="0.25">
      <c r="N176" s="2"/>
      <c r="O176" s="2"/>
      <c r="P176" s="2"/>
    </row>
    <row r="177" spans="14:16" x14ac:dyDescent="0.25">
      <c r="N177" s="2"/>
      <c r="O177" s="2"/>
      <c r="P177" s="2"/>
    </row>
    <row r="178" spans="14:16" x14ac:dyDescent="0.25">
      <c r="N178" s="2"/>
      <c r="O178" s="2"/>
      <c r="P178" s="2"/>
    </row>
    <row r="179" spans="14:16" x14ac:dyDescent="0.25">
      <c r="N179" s="2"/>
      <c r="O179" s="2"/>
      <c r="P179" s="2"/>
    </row>
    <row r="180" spans="14:16" x14ac:dyDescent="0.25">
      <c r="N180" s="2"/>
      <c r="O180" s="2"/>
      <c r="P180" s="2"/>
    </row>
    <row r="181" spans="14:16" x14ac:dyDescent="0.25">
      <c r="N181" s="2"/>
      <c r="O181" s="2"/>
      <c r="P181" s="2"/>
    </row>
    <row r="182" spans="14:16" x14ac:dyDescent="0.25">
      <c r="N182" s="2"/>
      <c r="O182" s="2"/>
      <c r="P182" s="2"/>
    </row>
    <row r="183" spans="14:16" x14ac:dyDescent="0.25">
      <c r="N183" s="2"/>
      <c r="O183" s="2"/>
      <c r="P183" s="2"/>
    </row>
    <row r="184" spans="14:16" x14ac:dyDescent="0.25">
      <c r="N184" s="2"/>
      <c r="O184" s="2"/>
      <c r="P184" s="2"/>
    </row>
    <row r="185" spans="14:16" x14ac:dyDescent="0.25">
      <c r="N185" s="2"/>
      <c r="O185" s="2"/>
      <c r="P185" s="2"/>
    </row>
    <row r="186" spans="14:16" x14ac:dyDescent="0.25">
      <c r="N186" s="2"/>
      <c r="O186" s="2"/>
      <c r="P186" s="2"/>
    </row>
    <row r="187" spans="14:16" x14ac:dyDescent="0.25">
      <c r="N187" s="2"/>
      <c r="O187" s="2"/>
      <c r="P187" s="2"/>
    </row>
    <row r="188" spans="14:16" x14ac:dyDescent="0.25">
      <c r="N188" s="2"/>
      <c r="O188" s="2"/>
      <c r="P188" s="2"/>
    </row>
    <row r="189" spans="14:16" x14ac:dyDescent="0.25">
      <c r="N189" s="2"/>
      <c r="O189" s="2"/>
      <c r="P189" s="2"/>
    </row>
    <row r="190" spans="14:16" x14ac:dyDescent="0.25">
      <c r="N190" s="2"/>
      <c r="O190" s="2"/>
      <c r="P190" s="2"/>
    </row>
    <row r="191" spans="14:16" x14ac:dyDescent="0.25">
      <c r="N191" s="2"/>
      <c r="O191" s="2"/>
      <c r="P191" s="2"/>
    </row>
    <row r="192" spans="14:16" x14ac:dyDescent="0.25">
      <c r="N192" s="2"/>
      <c r="O192" s="2"/>
      <c r="P192" s="2"/>
    </row>
    <row r="193" spans="14:16" x14ac:dyDescent="0.25">
      <c r="N193" s="2"/>
      <c r="O193" s="2"/>
      <c r="P193" s="2"/>
    </row>
    <row r="194" spans="14:16" x14ac:dyDescent="0.25">
      <c r="N194" s="2"/>
      <c r="O194" s="2"/>
      <c r="P194" s="2"/>
    </row>
    <row r="195" spans="14:16" x14ac:dyDescent="0.25">
      <c r="N195" s="2"/>
      <c r="O195" s="2"/>
      <c r="P195" s="2"/>
    </row>
    <row r="196" spans="14:16" x14ac:dyDescent="0.25">
      <c r="N196" s="2"/>
      <c r="O196" s="2"/>
      <c r="P196" s="2"/>
    </row>
    <row r="197" spans="14:16" x14ac:dyDescent="0.25">
      <c r="N197" s="2"/>
      <c r="O197" s="2"/>
      <c r="P197" s="2"/>
    </row>
    <row r="198" spans="14:16" x14ac:dyDescent="0.25">
      <c r="N198" s="2"/>
      <c r="O198" s="2"/>
      <c r="P198" s="2"/>
    </row>
    <row r="199" spans="14:16" x14ac:dyDescent="0.25">
      <c r="N199" s="2"/>
      <c r="O199" s="2"/>
      <c r="P199" s="2"/>
    </row>
    <row r="200" spans="14:16" x14ac:dyDescent="0.25">
      <c r="N200" s="2"/>
      <c r="O200" s="2"/>
      <c r="P200" s="2"/>
    </row>
    <row r="201" spans="14:16" x14ac:dyDescent="0.25">
      <c r="N201" s="2"/>
      <c r="O201" s="2"/>
      <c r="P201" s="2"/>
    </row>
    <row r="202" spans="14:16" x14ac:dyDescent="0.25">
      <c r="N202" s="2"/>
      <c r="O202" s="2"/>
      <c r="P202" s="2"/>
    </row>
    <row r="203" spans="14:16" x14ac:dyDescent="0.25">
      <c r="N203" s="2"/>
      <c r="O203" s="2"/>
      <c r="P203" s="2"/>
    </row>
    <row r="204" spans="14:16" x14ac:dyDescent="0.25">
      <c r="N204" s="2"/>
      <c r="O204" s="2"/>
      <c r="P204" s="2"/>
    </row>
    <row r="205" spans="14:16" x14ac:dyDescent="0.25">
      <c r="N205" s="2"/>
      <c r="O205" s="2"/>
      <c r="P205" s="2"/>
    </row>
    <row r="206" spans="14:16" x14ac:dyDescent="0.25">
      <c r="N206" s="2"/>
      <c r="O206" s="2"/>
      <c r="P206" s="2"/>
    </row>
    <row r="207" spans="14:16" x14ac:dyDescent="0.25">
      <c r="N207" s="2"/>
      <c r="O207" s="2"/>
      <c r="P207" s="2"/>
    </row>
    <row r="208" spans="14:16" x14ac:dyDescent="0.25">
      <c r="N208" s="2"/>
      <c r="O208" s="2"/>
      <c r="P208" s="2"/>
    </row>
    <row r="209" spans="14:16" x14ac:dyDescent="0.25">
      <c r="N209" s="2"/>
      <c r="O209" s="2"/>
      <c r="P209" s="2"/>
    </row>
    <row r="210" spans="14:16" x14ac:dyDescent="0.25">
      <c r="N210" s="2"/>
      <c r="O210" s="2"/>
      <c r="P210" s="2"/>
    </row>
    <row r="211" spans="14:16" x14ac:dyDescent="0.25">
      <c r="N211" s="2"/>
      <c r="O211" s="2"/>
      <c r="P211" s="2"/>
    </row>
    <row r="212" spans="14:16" x14ac:dyDescent="0.25">
      <c r="N212" s="2"/>
      <c r="O212" s="2"/>
      <c r="P212" s="2"/>
    </row>
    <row r="213" spans="14:16" x14ac:dyDescent="0.25">
      <c r="N213" s="2"/>
      <c r="O213" s="2"/>
      <c r="P213" s="2"/>
    </row>
    <row r="214" spans="14:16" x14ac:dyDescent="0.25">
      <c r="N214" s="2"/>
      <c r="O214" s="2"/>
      <c r="P214" s="2"/>
    </row>
  </sheetData>
  <mergeCells count="36">
    <mergeCell ref="R33:S33"/>
    <mergeCell ref="E34:E35"/>
    <mergeCell ref="G34:H34"/>
    <mergeCell ref="L34:M34"/>
    <mergeCell ref="R21:S21"/>
    <mergeCell ref="E22:E23"/>
    <mergeCell ref="G22:H22"/>
    <mergeCell ref="L22:M22"/>
    <mergeCell ref="R3:S3"/>
    <mergeCell ref="E4:E5"/>
    <mergeCell ref="G4:H4"/>
    <mergeCell ref="L4:M4"/>
    <mergeCell ref="A3:A5"/>
    <mergeCell ref="B3:M3"/>
    <mergeCell ref="N3:O3"/>
    <mergeCell ref="B4:C4"/>
    <mergeCell ref="D4:D5"/>
    <mergeCell ref="F4:F5"/>
    <mergeCell ref="I4:J4"/>
    <mergeCell ref="N4:O4"/>
    <mergeCell ref="A21:A23"/>
    <mergeCell ref="B21:M21"/>
    <mergeCell ref="N21:O21"/>
    <mergeCell ref="B22:C22"/>
    <mergeCell ref="D22:D23"/>
    <mergeCell ref="F22:F23"/>
    <mergeCell ref="I22:J22"/>
    <mergeCell ref="N22:O22"/>
    <mergeCell ref="A33:A35"/>
    <mergeCell ref="B33:M33"/>
    <mergeCell ref="N33:O33"/>
    <mergeCell ref="B34:C34"/>
    <mergeCell ref="D34:D35"/>
    <mergeCell ref="F34:F35"/>
    <mergeCell ref="I34:J34"/>
    <mergeCell ref="N34:O34"/>
  </mergeCells>
  <phoneticPr fontId="3" type="noConversion"/>
  <pageMargins left="0.7" right="0.7" top="0.75" bottom="0.75" header="0.3" footer="0.3"/>
  <pageSetup paperSize="9"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RMR</vt:lpstr>
      <vt:lpstr>1mph</vt:lpstr>
      <vt:lpstr>1.5mph</vt:lpstr>
      <vt:lpstr>2mph</vt:lpstr>
      <vt:lpstr>2.5mph</vt:lpstr>
      <vt:lpstr>3mph</vt:lpstr>
      <vt:lpstr>3% G</vt:lpstr>
      <vt:lpstr>5% G</vt:lpstr>
    </vt:vector>
  </TitlesOfParts>
  <Company>University of Bath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Nightingale</dc:creator>
  <cp:lastModifiedBy>pl249</cp:lastModifiedBy>
  <dcterms:created xsi:type="dcterms:W3CDTF">2012-12-18T19:02:34Z</dcterms:created>
  <dcterms:modified xsi:type="dcterms:W3CDTF">2018-12-06T17:31:09Z</dcterms:modified>
</cp:coreProperties>
</file>