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WD SmartWare.swstor\CsPbBr3 photoanodes-revision\CsPbBr3 GS DataSet\IPCE\ExtraFiles\"/>
    </mc:Choice>
  </mc:AlternateContent>
  <bookViews>
    <workbookView xWindow="0" yWindow="0" windowWidth="19200" windowHeight="11595" activeTab="1"/>
  </bookViews>
  <sheets>
    <sheet name="IP683" sheetId="3" r:id="rId1"/>
    <sheet name="IP543" sheetId="5" r:id="rId2"/>
    <sheet name="plotIPCE" sheetId="4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3" l="1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2" i="5"/>
  <c r="F3" i="5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I57" i="5" l="1"/>
  <c r="I56" i="5"/>
  <c r="I55" i="5"/>
  <c r="I54" i="5"/>
  <c r="I53" i="5"/>
  <c r="I52" i="5"/>
  <c r="I51" i="5"/>
  <c r="I50" i="5"/>
  <c r="I49" i="5"/>
  <c r="I48" i="5"/>
  <c r="I47" i="5"/>
  <c r="I46" i="5"/>
  <c r="I45" i="5"/>
  <c r="I44" i="5"/>
  <c r="I43" i="5"/>
  <c r="I42" i="5"/>
  <c r="I41" i="5"/>
  <c r="I40" i="5"/>
  <c r="I39" i="5"/>
  <c r="I38" i="5"/>
  <c r="I37" i="5"/>
  <c r="I36" i="5"/>
  <c r="I35" i="5"/>
  <c r="I34" i="5"/>
  <c r="I33" i="5"/>
  <c r="I32" i="5"/>
  <c r="I31" i="5"/>
  <c r="I30" i="5"/>
  <c r="I29" i="5"/>
  <c r="I28" i="5"/>
  <c r="I27" i="5"/>
  <c r="I26" i="5"/>
  <c r="I25" i="5"/>
  <c r="I24" i="5"/>
  <c r="I23" i="5"/>
  <c r="I22" i="5"/>
  <c r="I21" i="5"/>
  <c r="I20" i="5"/>
  <c r="I19" i="5"/>
  <c r="I18" i="5"/>
  <c r="I17" i="5"/>
  <c r="I16" i="5"/>
  <c r="I15" i="5"/>
  <c r="I14" i="5"/>
  <c r="I13" i="5"/>
  <c r="I12" i="5"/>
  <c r="I11" i="5"/>
  <c r="I10" i="5"/>
  <c r="I9" i="5"/>
  <c r="I8" i="5"/>
  <c r="I7" i="5"/>
  <c r="I6" i="5"/>
  <c r="I5" i="5"/>
  <c r="I4" i="5"/>
  <c r="I3" i="5"/>
  <c r="I2" i="5"/>
  <c r="J2" i="5" s="1"/>
  <c r="I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2" i="3"/>
  <c r="J3" i="5" l="1"/>
  <c r="J4" i="5" s="1"/>
  <c r="J5" i="5" s="1"/>
  <c r="J6" i="5" s="1"/>
  <c r="J7" i="5" s="1"/>
  <c r="J8" i="5" s="1"/>
  <c r="J9" i="5" s="1"/>
  <c r="J10" i="5" s="1"/>
  <c r="J11" i="5" s="1"/>
  <c r="J12" i="5" s="1"/>
  <c r="J13" i="5" s="1"/>
  <c r="J14" i="5" s="1"/>
  <c r="J15" i="5" s="1"/>
  <c r="J16" i="5" s="1"/>
  <c r="J17" i="5" s="1"/>
  <c r="J18" i="5" s="1"/>
  <c r="J19" i="5" s="1"/>
  <c r="J20" i="5" s="1"/>
  <c r="J21" i="5" s="1"/>
  <c r="J22" i="5" s="1"/>
  <c r="J23" i="5" s="1"/>
  <c r="J24" i="5" s="1"/>
  <c r="J25" i="5" s="1"/>
  <c r="J26" i="5" s="1"/>
  <c r="J27" i="5" s="1"/>
  <c r="J28" i="5" s="1"/>
  <c r="J29" i="5" s="1"/>
  <c r="J30" i="5" s="1"/>
  <c r="J31" i="5" s="1"/>
  <c r="J32" i="5" s="1"/>
  <c r="J33" i="5" s="1"/>
  <c r="J34" i="5" s="1"/>
  <c r="J35" i="5" s="1"/>
  <c r="J36" i="5" s="1"/>
  <c r="J37" i="5" s="1"/>
  <c r="J38" i="5" s="1"/>
  <c r="J39" i="5" s="1"/>
  <c r="J40" i="5" s="1"/>
  <c r="J41" i="5" s="1"/>
  <c r="J42" i="5" s="1"/>
  <c r="J43" i="5" s="1"/>
  <c r="J44" i="5" s="1"/>
  <c r="J45" i="5" s="1"/>
  <c r="J46" i="5" s="1"/>
  <c r="J47" i="5" s="1"/>
  <c r="J48" i="5" s="1"/>
  <c r="J49" i="5" s="1"/>
  <c r="J50" i="5" s="1"/>
  <c r="J51" i="5" s="1"/>
  <c r="J52" i="5" s="1"/>
  <c r="J53" i="5" s="1"/>
  <c r="J54" i="5" s="1"/>
  <c r="J55" i="5" s="1"/>
  <c r="J56" i="5" s="1"/>
  <c r="J57" i="5" s="1"/>
  <c r="J2" i="3" l="1"/>
  <c r="J3" i="3" s="1"/>
  <c r="J4" i="3" s="1"/>
  <c r="J5" i="3" s="1"/>
  <c r="J6" i="3" s="1"/>
  <c r="J7" i="3" s="1"/>
  <c r="J8" i="3" s="1"/>
  <c r="J9" i="3" s="1"/>
  <c r="J10" i="3" s="1"/>
  <c r="J11" i="3" s="1"/>
  <c r="J12" i="3" s="1"/>
  <c r="J13" i="3" s="1"/>
  <c r="J14" i="3" s="1"/>
  <c r="J15" i="3" s="1"/>
  <c r="J16" i="3" s="1"/>
  <c r="J17" i="3" s="1"/>
  <c r="J18" i="3" s="1"/>
  <c r="J19" i="3" s="1"/>
  <c r="J20" i="3" s="1"/>
  <c r="J21" i="3" s="1"/>
  <c r="J22" i="3" s="1"/>
  <c r="J23" i="3" s="1"/>
  <c r="J24" i="3" s="1"/>
  <c r="J25" i="3" s="1"/>
  <c r="J26" i="3" s="1"/>
  <c r="J27" i="3" s="1"/>
  <c r="J28" i="3" s="1"/>
  <c r="J29" i="3" s="1"/>
  <c r="J30" i="3" s="1"/>
  <c r="J31" i="3" s="1"/>
  <c r="J32" i="3" s="1"/>
  <c r="J33" i="3" s="1"/>
  <c r="J34" i="3" s="1"/>
  <c r="J35" i="3" s="1"/>
  <c r="J36" i="3" s="1"/>
  <c r="J37" i="3" s="1"/>
  <c r="J38" i="3" s="1"/>
  <c r="J39" i="3" s="1"/>
  <c r="J40" i="3" s="1"/>
  <c r="J41" i="3" s="1"/>
  <c r="J42" i="3" s="1"/>
  <c r="J43" i="3" s="1"/>
  <c r="J44" i="3" s="1"/>
  <c r="J45" i="3" s="1"/>
  <c r="J46" i="3" s="1"/>
  <c r="J47" i="3" s="1"/>
  <c r="J48" i="3" s="1"/>
  <c r="J49" i="3" s="1"/>
  <c r="J50" i="3" s="1"/>
  <c r="J51" i="3" s="1"/>
  <c r="J52" i="3" s="1"/>
  <c r="J53" i="3" s="1"/>
  <c r="J54" i="3" s="1"/>
  <c r="J55" i="3" s="1"/>
  <c r="J56" i="3" s="1"/>
  <c r="J57" i="3" s="1"/>
  <c r="H2" i="3"/>
  <c r="E31" i="5" l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15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G4" i="5"/>
  <c r="H4" i="5" s="1"/>
  <c r="D4" i="5"/>
  <c r="A4" i="5"/>
  <c r="A5" i="5" s="1"/>
  <c r="A6" i="5" s="1"/>
  <c r="A7" i="5" s="1"/>
  <c r="G3" i="5"/>
  <c r="H3" i="5" s="1"/>
  <c r="D3" i="5"/>
  <c r="A3" i="5"/>
  <c r="G2" i="5"/>
  <c r="H2" i="5" s="1"/>
  <c r="D2" i="5"/>
  <c r="G6" i="5" l="1"/>
  <c r="H6" i="5" s="1"/>
  <c r="G5" i="5"/>
  <c r="H5" i="5" s="1"/>
  <c r="G7" i="5"/>
  <c r="H7" i="5" s="1"/>
  <c r="A8" i="5"/>
  <c r="A9" i="5" s="1"/>
  <c r="A10" i="5" s="1"/>
  <c r="A11" i="5" s="1"/>
  <c r="A3" i="4"/>
  <c r="A4" i="4" s="1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G10" i="5" l="1"/>
  <c r="H10" i="5" s="1"/>
  <c r="A12" i="5"/>
  <c r="G11" i="5"/>
  <c r="H11" i="5" s="1"/>
  <c r="G9" i="5"/>
  <c r="H9" i="5" s="1"/>
  <c r="G8" i="5"/>
  <c r="H8" i="5" s="1"/>
  <c r="G57" i="3"/>
  <c r="H57" i="3" s="1"/>
  <c r="D57" i="3"/>
  <c r="G56" i="3"/>
  <c r="H56" i="3" s="1"/>
  <c r="D56" i="3"/>
  <c r="G55" i="3"/>
  <c r="H55" i="3" s="1"/>
  <c r="D55" i="3"/>
  <c r="G54" i="3"/>
  <c r="H54" i="3" s="1"/>
  <c r="D54" i="3"/>
  <c r="G53" i="3"/>
  <c r="H53" i="3" s="1"/>
  <c r="D53" i="3"/>
  <c r="G52" i="3"/>
  <c r="H52" i="3" s="1"/>
  <c r="D52" i="3"/>
  <c r="G51" i="3"/>
  <c r="H51" i="3" s="1"/>
  <c r="D51" i="3"/>
  <c r="G50" i="3"/>
  <c r="H50" i="3" s="1"/>
  <c r="D50" i="3"/>
  <c r="G49" i="3"/>
  <c r="H49" i="3" s="1"/>
  <c r="D49" i="3"/>
  <c r="G48" i="3"/>
  <c r="H48" i="3" s="1"/>
  <c r="D48" i="3"/>
  <c r="G47" i="3"/>
  <c r="H47" i="3" s="1"/>
  <c r="D47" i="3"/>
  <c r="G46" i="3"/>
  <c r="H46" i="3" s="1"/>
  <c r="D46" i="3"/>
  <c r="G45" i="3"/>
  <c r="H45" i="3" s="1"/>
  <c r="D45" i="3"/>
  <c r="G44" i="3"/>
  <c r="H44" i="3" s="1"/>
  <c r="D44" i="3"/>
  <c r="G43" i="3"/>
  <c r="H43" i="3" s="1"/>
  <c r="D43" i="3"/>
  <c r="G42" i="3"/>
  <c r="H42" i="3" s="1"/>
  <c r="D42" i="3"/>
  <c r="G41" i="3"/>
  <c r="H41" i="3" s="1"/>
  <c r="D41" i="3"/>
  <c r="G40" i="3"/>
  <c r="H40" i="3" s="1"/>
  <c r="D40" i="3"/>
  <c r="G39" i="3"/>
  <c r="H39" i="3" s="1"/>
  <c r="D39" i="3"/>
  <c r="G38" i="3"/>
  <c r="H38" i="3" s="1"/>
  <c r="D38" i="3"/>
  <c r="G37" i="3"/>
  <c r="H37" i="3" s="1"/>
  <c r="D37" i="3"/>
  <c r="G36" i="3"/>
  <c r="H36" i="3" s="1"/>
  <c r="D36" i="3"/>
  <c r="G35" i="3"/>
  <c r="H35" i="3" s="1"/>
  <c r="D35" i="3"/>
  <c r="G34" i="3"/>
  <c r="H34" i="3" s="1"/>
  <c r="D34" i="3"/>
  <c r="G33" i="3"/>
  <c r="H33" i="3" s="1"/>
  <c r="D33" i="3"/>
  <c r="G32" i="3"/>
  <c r="H32" i="3" s="1"/>
  <c r="D32" i="3"/>
  <c r="G31" i="3"/>
  <c r="H31" i="3" s="1"/>
  <c r="D31" i="3"/>
  <c r="G30" i="3"/>
  <c r="H30" i="3" s="1"/>
  <c r="D30" i="3"/>
  <c r="G29" i="3"/>
  <c r="H29" i="3" s="1"/>
  <c r="D29" i="3"/>
  <c r="G28" i="3"/>
  <c r="H28" i="3" s="1"/>
  <c r="D28" i="3"/>
  <c r="G27" i="3"/>
  <c r="H27" i="3" s="1"/>
  <c r="D27" i="3"/>
  <c r="G26" i="3"/>
  <c r="H26" i="3" s="1"/>
  <c r="D26" i="3"/>
  <c r="G25" i="3"/>
  <c r="H25" i="3" s="1"/>
  <c r="D25" i="3"/>
  <c r="G24" i="3"/>
  <c r="H24" i="3" s="1"/>
  <c r="D24" i="3"/>
  <c r="G23" i="3"/>
  <c r="H23" i="3" s="1"/>
  <c r="D23" i="3"/>
  <c r="G22" i="3"/>
  <c r="H22" i="3" s="1"/>
  <c r="D22" i="3"/>
  <c r="G21" i="3"/>
  <c r="H21" i="3" s="1"/>
  <c r="D21" i="3"/>
  <c r="G20" i="3"/>
  <c r="H20" i="3" s="1"/>
  <c r="D20" i="3"/>
  <c r="G19" i="3"/>
  <c r="H19" i="3" s="1"/>
  <c r="D19" i="3"/>
  <c r="G18" i="3"/>
  <c r="H18" i="3" s="1"/>
  <c r="D18" i="3"/>
  <c r="G17" i="3"/>
  <c r="H17" i="3" s="1"/>
  <c r="D17" i="3"/>
  <c r="G16" i="3"/>
  <c r="H16" i="3" s="1"/>
  <c r="D16" i="3"/>
  <c r="G15" i="3"/>
  <c r="H15" i="3" s="1"/>
  <c r="D15" i="3"/>
  <c r="G14" i="3"/>
  <c r="H14" i="3" s="1"/>
  <c r="D14" i="3"/>
  <c r="G13" i="3"/>
  <c r="H13" i="3" s="1"/>
  <c r="D13" i="3"/>
  <c r="G12" i="3"/>
  <c r="H12" i="3" s="1"/>
  <c r="D12" i="3"/>
  <c r="G11" i="3"/>
  <c r="H11" i="3" s="1"/>
  <c r="D11" i="3"/>
  <c r="G10" i="3"/>
  <c r="H10" i="3" s="1"/>
  <c r="D10" i="3"/>
  <c r="G9" i="3"/>
  <c r="H9" i="3" s="1"/>
  <c r="D9" i="3"/>
  <c r="G8" i="3"/>
  <c r="H8" i="3" s="1"/>
  <c r="D8" i="3"/>
  <c r="G7" i="3"/>
  <c r="H7" i="3" s="1"/>
  <c r="D7" i="3"/>
  <c r="G6" i="3"/>
  <c r="H6" i="3" s="1"/>
  <c r="D6" i="3"/>
  <c r="G5" i="3"/>
  <c r="H5" i="3" s="1"/>
  <c r="D5" i="3"/>
  <c r="G4" i="3"/>
  <c r="H4" i="3" s="1"/>
  <c r="D4" i="3"/>
  <c r="G3" i="3"/>
  <c r="H3" i="3" s="1"/>
  <c r="D3" i="3"/>
  <c r="A3" i="3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F2" i="3"/>
  <c r="G2" i="3" s="1"/>
  <c r="D2" i="3"/>
  <c r="A13" i="5" l="1"/>
  <c r="G12" i="5"/>
  <c r="H12" i="5" s="1"/>
  <c r="A14" i="5" l="1"/>
  <c r="G13" i="5"/>
  <c r="H13" i="5" s="1"/>
  <c r="G14" i="5" l="1"/>
  <c r="H14" i="5" s="1"/>
  <c r="A15" i="5"/>
  <c r="A16" i="5" l="1"/>
  <c r="G15" i="5"/>
  <c r="H15" i="5" s="1"/>
  <c r="A17" i="5" l="1"/>
  <c r="G16" i="5"/>
  <c r="H16" i="5" s="1"/>
  <c r="A18" i="5" l="1"/>
  <c r="G17" i="5"/>
  <c r="H17" i="5" s="1"/>
  <c r="G18" i="5" l="1"/>
  <c r="H18" i="5" s="1"/>
  <c r="A19" i="5"/>
  <c r="G19" i="5" l="1"/>
  <c r="H19" i="5" s="1"/>
  <c r="A20" i="5"/>
  <c r="A21" i="5" l="1"/>
  <c r="G20" i="5"/>
  <c r="H20" i="5" s="1"/>
  <c r="A22" i="5" l="1"/>
  <c r="G21" i="5"/>
  <c r="H21" i="5" s="1"/>
  <c r="G22" i="5" l="1"/>
  <c r="H22" i="5" s="1"/>
  <c r="A23" i="5"/>
  <c r="A24" i="5" l="1"/>
  <c r="G23" i="5"/>
  <c r="H23" i="5" s="1"/>
  <c r="A25" i="5" l="1"/>
  <c r="G24" i="5"/>
  <c r="H24" i="5" s="1"/>
  <c r="A26" i="5" l="1"/>
  <c r="G25" i="5"/>
  <c r="H25" i="5" s="1"/>
  <c r="G26" i="5" l="1"/>
  <c r="H26" i="5" s="1"/>
  <c r="A27" i="5"/>
  <c r="G27" i="5" l="1"/>
  <c r="H27" i="5" s="1"/>
  <c r="A28" i="5"/>
  <c r="A29" i="5" l="1"/>
  <c r="G28" i="5"/>
  <c r="H28" i="5" s="1"/>
  <c r="A30" i="5" l="1"/>
  <c r="G29" i="5"/>
  <c r="H29" i="5" s="1"/>
  <c r="G30" i="5" l="1"/>
  <c r="H30" i="5" s="1"/>
  <c r="A31" i="5"/>
  <c r="A32" i="5" l="1"/>
  <c r="G31" i="5"/>
  <c r="H31" i="5" s="1"/>
  <c r="A33" i="5" l="1"/>
  <c r="G32" i="5"/>
  <c r="H32" i="5" s="1"/>
  <c r="A34" i="5" l="1"/>
  <c r="G33" i="5"/>
  <c r="H33" i="5" s="1"/>
  <c r="G34" i="5" l="1"/>
  <c r="H34" i="5" s="1"/>
  <c r="A35" i="5"/>
  <c r="A36" i="5" l="1"/>
  <c r="G35" i="5"/>
  <c r="H35" i="5" s="1"/>
  <c r="A37" i="5" l="1"/>
  <c r="G36" i="5"/>
  <c r="H36" i="5" s="1"/>
  <c r="A38" i="5" l="1"/>
  <c r="G37" i="5"/>
  <c r="H37" i="5" s="1"/>
  <c r="G38" i="5" l="1"/>
  <c r="H38" i="5" s="1"/>
  <c r="A39" i="5"/>
  <c r="A40" i="5" l="1"/>
  <c r="G39" i="5"/>
  <c r="H39" i="5" s="1"/>
  <c r="A41" i="5" l="1"/>
  <c r="G40" i="5"/>
  <c r="H40" i="5" s="1"/>
  <c r="A42" i="5" l="1"/>
  <c r="G41" i="5"/>
  <c r="H41" i="5" s="1"/>
  <c r="G42" i="5" l="1"/>
  <c r="H42" i="5" s="1"/>
  <c r="A43" i="5"/>
  <c r="G43" i="5" l="1"/>
  <c r="H43" i="5" s="1"/>
  <c r="A44" i="5"/>
  <c r="A45" i="5" l="1"/>
  <c r="G44" i="5"/>
  <c r="H44" i="5" s="1"/>
  <c r="A46" i="5" l="1"/>
  <c r="G45" i="5"/>
  <c r="H45" i="5" s="1"/>
  <c r="G46" i="5" l="1"/>
  <c r="H46" i="5" s="1"/>
  <c r="A47" i="5"/>
  <c r="A48" i="5" l="1"/>
  <c r="G47" i="5"/>
  <c r="H47" i="5" s="1"/>
  <c r="A49" i="5" l="1"/>
  <c r="G48" i="5"/>
  <c r="H48" i="5" s="1"/>
  <c r="A50" i="5" l="1"/>
  <c r="G49" i="5"/>
  <c r="H49" i="5" s="1"/>
  <c r="G50" i="5" l="1"/>
  <c r="H50" i="5" s="1"/>
  <c r="A51" i="5"/>
  <c r="A52" i="5" l="1"/>
  <c r="G51" i="5"/>
  <c r="H51" i="5" s="1"/>
  <c r="A53" i="5" l="1"/>
  <c r="G52" i="5"/>
  <c r="H52" i="5" s="1"/>
  <c r="A54" i="5" l="1"/>
  <c r="G53" i="5"/>
  <c r="H53" i="5" s="1"/>
  <c r="A55" i="5" l="1"/>
  <c r="G54" i="5"/>
  <c r="H54" i="5" s="1"/>
  <c r="A56" i="5" l="1"/>
  <c r="G55" i="5"/>
  <c r="H55" i="5" s="1"/>
  <c r="A57" i="5" l="1"/>
  <c r="G57" i="5" s="1"/>
  <c r="H57" i="5" s="1"/>
  <c r="G56" i="5"/>
  <c r="H56" i="5" s="1"/>
</calcChain>
</file>

<file path=xl/sharedStrings.xml><?xml version="1.0" encoding="utf-8"?>
<sst xmlns="http://schemas.openxmlformats.org/spreadsheetml/2006/main" count="23" uniqueCount="12">
  <si>
    <t>lambda [nm]</t>
  </si>
  <si>
    <t>Cal Current [A]</t>
  </si>
  <si>
    <t>Cal factor [A cm2/W]</t>
  </si>
  <si>
    <t>Power [W/cm2]</t>
  </si>
  <si>
    <t>I [A]</t>
  </si>
  <si>
    <t>J [A/cm2]</t>
  </si>
  <si>
    <t>IPCE</t>
  </si>
  <si>
    <t>IPCE to Plot</t>
  </si>
  <si>
    <t>IntJ</t>
  </si>
  <si>
    <t>J</t>
  </si>
  <si>
    <t>IP683 - TiO2|CsPbBr3|mc|GS</t>
  </si>
  <si>
    <t>IP543 - TiO2|CsPbBr3|mc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</si>
</sst>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'IP683'!$J$1</c:f>
              <c:strCache>
                <c:ptCount val="1"/>
                <c:pt idx="0">
                  <c:v>IntJ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'IP683'!$A$2:$A$57</c:f>
              <c:numCache>
                <c:formatCode>General</c:formatCode>
                <c:ptCount val="56"/>
                <c:pt idx="0">
                  <c:v>300</c:v>
                </c:pt>
                <c:pt idx="1">
                  <c:v>310</c:v>
                </c:pt>
                <c:pt idx="2">
                  <c:v>320</c:v>
                </c:pt>
                <c:pt idx="3">
                  <c:v>330</c:v>
                </c:pt>
                <c:pt idx="4">
                  <c:v>340</c:v>
                </c:pt>
                <c:pt idx="5">
                  <c:v>350</c:v>
                </c:pt>
                <c:pt idx="6">
                  <c:v>360</c:v>
                </c:pt>
                <c:pt idx="7">
                  <c:v>370</c:v>
                </c:pt>
                <c:pt idx="8">
                  <c:v>380</c:v>
                </c:pt>
                <c:pt idx="9">
                  <c:v>390</c:v>
                </c:pt>
                <c:pt idx="10">
                  <c:v>400</c:v>
                </c:pt>
                <c:pt idx="11">
                  <c:v>410</c:v>
                </c:pt>
                <c:pt idx="12">
                  <c:v>420</c:v>
                </c:pt>
                <c:pt idx="13">
                  <c:v>430</c:v>
                </c:pt>
                <c:pt idx="14">
                  <c:v>440</c:v>
                </c:pt>
                <c:pt idx="15">
                  <c:v>450</c:v>
                </c:pt>
                <c:pt idx="16">
                  <c:v>460</c:v>
                </c:pt>
                <c:pt idx="17">
                  <c:v>470</c:v>
                </c:pt>
                <c:pt idx="18">
                  <c:v>480</c:v>
                </c:pt>
                <c:pt idx="19">
                  <c:v>490</c:v>
                </c:pt>
                <c:pt idx="20">
                  <c:v>500</c:v>
                </c:pt>
                <c:pt idx="21">
                  <c:v>510</c:v>
                </c:pt>
                <c:pt idx="22">
                  <c:v>520</c:v>
                </c:pt>
                <c:pt idx="23">
                  <c:v>530</c:v>
                </c:pt>
                <c:pt idx="24">
                  <c:v>540</c:v>
                </c:pt>
                <c:pt idx="25">
                  <c:v>550</c:v>
                </c:pt>
                <c:pt idx="26">
                  <c:v>560</c:v>
                </c:pt>
                <c:pt idx="27">
                  <c:v>570</c:v>
                </c:pt>
                <c:pt idx="28">
                  <c:v>580</c:v>
                </c:pt>
                <c:pt idx="29">
                  <c:v>590</c:v>
                </c:pt>
                <c:pt idx="30">
                  <c:v>600</c:v>
                </c:pt>
                <c:pt idx="31">
                  <c:v>610</c:v>
                </c:pt>
                <c:pt idx="32">
                  <c:v>620</c:v>
                </c:pt>
                <c:pt idx="33">
                  <c:v>630</c:v>
                </c:pt>
                <c:pt idx="34">
                  <c:v>640</c:v>
                </c:pt>
                <c:pt idx="35">
                  <c:v>650</c:v>
                </c:pt>
                <c:pt idx="36">
                  <c:v>660</c:v>
                </c:pt>
                <c:pt idx="37">
                  <c:v>670</c:v>
                </c:pt>
                <c:pt idx="38">
                  <c:v>680</c:v>
                </c:pt>
                <c:pt idx="39">
                  <c:v>690</c:v>
                </c:pt>
                <c:pt idx="40">
                  <c:v>700</c:v>
                </c:pt>
                <c:pt idx="41">
                  <c:v>710</c:v>
                </c:pt>
                <c:pt idx="42">
                  <c:v>720</c:v>
                </c:pt>
                <c:pt idx="43">
                  <c:v>730</c:v>
                </c:pt>
                <c:pt idx="44">
                  <c:v>740</c:v>
                </c:pt>
                <c:pt idx="45">
                  <c:v>750</c:v>
                </c:pt>
                <c:pt idx="46">
                  <c:v>760</c:v>
                </c:pt>
                <c:pt idx="47">
                  <c:v>770</c:v>
                </c:pt>
                <c:pt idx="48">
                  <c:v>780</c:v>
                </c:pt>
                <c:pt idx="49">
                  <c:v>790</c:v>
                </c:pt>
                <c:pt idx="50">
                  <c:v>800</c:v>
                </c:pt>
                <c:pt idx="51">
                  <c:v>810</c:v>
                </c:pt>
                <c:pt idx="52">
                  <c:v>820</c:v>
                </c:pt>
                <c:pt idx="53">
                  <c:v>830</c:v>
                </c:pt>
                <c:pt idx="54">
                  <c:v>840</c:v>
                </c:pt>
                <c:pt idx="55">
                  <c:v>850</c:v>
                </c:pt>
              </c:numCache>
            </c:numRef>
          </c:xVal>
          <c:yVal>
            <c:numRef>
              <c:f>'IP683'!$J$2:$J$57</c:f>
              <c:numCache>
                <c:formatCode>General</c:formatCode>
                <c:ptCount val="56"/>
                <c:pt idx="0">
                  <c:v>0</c:v>
                </c:pt>
                <c:pt idx="1">
                  <c:v>0</c:v>
                </c:pt>
                <c:pt idx="2">
                  <c:v>2.6320000000000249E-3</c:v>
                </c:pt>
                <c:pt idx="3">
                  <c:v>7.1319999999999717E-3</c:v>
                </c:pt>
                <c:pt idx="4">
                  <c:v>1.3503999999999903E-2</c:v>
                </c:pt>
                <c:pt idx="5">
                  <c:v>3.5875999999999901E-2</c:v>
                </c:pt>
                <c:pt idx="6">
                  <c:v>6.3875999999999905E-2</c:v>
                </c:pt>
                <c:pt idx="7">
                  <c:v>9.4275999999999902E-2</c:v>
                </c:pt>
                <c:pt idx="8">
                  <c:v>0.12707599999999991</c:v>
                </c:pt>
                <c:pt idx="9">
                  <c:v>0.20707599999999993</c:v>
                </c:pt>
                <c:pt idx="10">
                  <c:v>0.32705999999999991</c:v>
                </c:pt>
                <c:pt idx="11">
                  <c:v>0.44704399999999989</c:v>
                </c:pt>
                <c:pt idx="12">
                  <c:v>0.57315999999999989</c:v>
                </c:pt>
                <c:pt idx="13">
                  <c:v>0.69314399999999987</c:v>
                </c:pt>
                <c:pt idx="14">
                  <c:v>0.81312799999999985</c:v>
                </c:pt>
                <c:pt idx="15">
                  <c:v>0.95149999999999979</c:v>
                </c:pt>
                <c:pt idx="16">
                  <c:v>1.1663999999999997</c:v>
                </c:pt>
                <c:pt idx="17">
                  <c:v>1.4058199999999996</c:v>
                </c:pt>
                <c:pt idx="18">
                  <c:v>1.6207199999999995</c:v>
                </c:pt>
                <c:pt idx="19">
                  <c:v>1.8294919999999995</c:v>
                </c:pt>
                <c:pt idx="20">
                  <c:v>2.0260079999999996</c:v>
                </c:pt>
                <c:pt idx="21">
                  <c:v>2.2041359999999997</c:v>
                </c:pt>
                <c:pt idx="22">
                  <c:v>2.3700039999999998</c:v>
                </c:pt>
                <c:pt idx="23">
                  <c:v>2.4439359999999999</c:v>
                </c:pt>
                <c:pt idx="24">
                  <c:v>2.4565760000000001</c:v>
                </c:pt>
                <c:pt idx="25">
                  <c:v>2.4569559999999999</c:v>
                </c:pt>
                <c:pt idx="26">
                  <c:v>2.4573359999999997</c:v>
                </c:pt>
                <c:pt idx="27">
                  <c:v>2.4573359999999997</c:v>
                </c:pt>
                <c:pt idx="28">
                  <c:v>2.4573359999999997</c:v>
                </c:pt>
                <c:pt idx="29">
                  <c:v>2.4573359999999997</c:v>
                </c:pt>
                <c:pt idx="30">
                  <c:v>2.4573359999999997</c:v>
                </c:pt>
                <c:pt idx="31">
                  <c:v>2.4573359999999997</c:v>
                </c:pt>
                <c:pt idx="32">
                  <c:v>2.4573359999999997</c:v>
                </c:pt>
                <c:pt idx="33">
                  <c:v>2.4573359999999997</c:v>
                </c:pt>
                <c:pt idx="34">
                  <c:v>2.4573359999999997</c:v>
                </c:pt>
                <c:pt idx="35">
                  <c:v>2.4573359999999997</c:v>
                </c:pt>
                <c:pt idx="36">
                  <c:v>2.4573359999999997</c:v>
                </c:pt>
                <c:pt idx="37">
                  <c:v>2.4573359999999997</c:v>
                </c:pt>
                <c:pt idx="38">
                  <c:v>2.4573359999999997</c:v>
                </c:pt>
                <c:pt idx="39">
                  <c:v>2.4573359999999997</c:v>
                </c:pt>
                <c:pt idx="40">
                  <c:v>2.4573359999999997</c:v>
                </c:pt>
                <c:pt idx="41">
                  <c:v>2.4573359999999997</c:v>
                </c:pt>
                <c:pt idx="42">
                  <c:v>2.4573359999999997</c:v>
                </c:pt>
                <c:pt idx="43">
                  <c:v>2.4573359999999997</c:v>
                </c:pt>
                <c:pt idx="44">
                  <c:v>2.4573359999999997</c:v>
                </c:pt>
                <c:pt idx="45">
                  <c:v>2.4573359999999997</c:v>
                </c:pt>
                <c:pt idx="46">
                  <c:v>2.4573359999999997</c:v>
                </c:pt>
                <c:pt idx="47">
                  <c:v>2.4573359999999997</c:v>
                </c:pt>
                <c:pt idx="48">
                  <c:v>2.4573359999999997</c:v>
                </c:pt>
                <c:pt idx="49">
                  <c:v>2.4573359999999997</c:v>
                </c:pt>
                <c:pt idx="50">
                  <c:v>2.4573359999999997</c:v>
                </c:pt>
                <c:pt idx="51">
                  <c:v>2.4573359999999997</c:v>
                </c:pt>
                <c:pt idx="52">
                  <c:v>2.4573359999999997</c:v>
                </c:pt>
                <c:pt idx="53">
                  <c:v>2.4573359999999997</c:v>
                </c:pt>
                <c:pt idx="54">
                  <c:v>2.4573359999999997</c:v>
                </c:pt>
                <c:pt idx="55">
                  <c:v>2.4573359999999997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6801152"/>
        <c:axId val="276802328"/>
      </c:scatterChart>
      <c:valAx>
        <c:axId val="276801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6802328"/>
        <c:crosses val="autoZero"/>
        <c:crossBetween val="midCat"/>
      </c:valAx>
      <c:valAx>
        <c:axId val="276802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6801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'IP543'!$J$1</c:f>
              <c:strCache>
                <c:ptCount val="1"/>
                <c:pt idx="0">
                  <c:v>IntJ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'IP543'!$A$2:$A$57</c:f>
              <c:numCache>
                <c:formatCode>General</c:formatCode>
                <c:ptCount val="56"/>
                <c:pt idx="0">
                  <c:v>300</c:v>
                </c:pt>
                <c:pt idx="1">
                  <c:v>310</c:v>
                </c:pt>
                <c:pt idx="2">
                  <c:v>320</c:v>
                </c:pt>
                <c:pt idx="3">
                  <c:v>330</c:v>
                </c:pt>
                <c:pt idx="4">
                  <c:v>340</c:v>
                </c:pt>
                <c:pt idx="5">
                  <c:v>350</c:v>
                </c:pt>
                <c:pt idx="6">
                  <c:v>360</c:v>
                </c:pt>
                <c:pt idx="7">
                  <c:v>370</c:v>
                </c:pt>
                <c:pt idx="8">
                  <c:v>380</c:v>
                </c:pt>
                <c:pt idx="9">
                  <c:v>390</c:v>
                </c:pt>
                <c:pt idx="10">
                  <c:v>400</c:v>
                </c:pt>
                <c:pt idx="11">
                  <c:v>410</c:v>
                </c:pt>
                <c:pt idx="12">
                  <c:v>420</c:v>
                </c:pt>
                <c:pt idx="13">
                  <c:v>430</c:v>
                </c:pt>
                <c:pt idx="14">
                  <c:v>440</c:v>
                </c:pt>
                <c:pt idx="15">
                  <c:v>450</c:v>
                </c:pt>
                <c:pt idx="16">
                  <c:v>460</c:v>
                </c:pt>
                <c:pt idx="17">
                  <c:v>470</c:v>
                </c:pt>
                <c:pt idx="18">
                  <c:v>480</c:v>
                </c:pt>
                <c:pt idx="19">
                  <c:v>490</c:v>
                </c:pt>
                <c:pt idx="20">
                  <c:v>500</c:v>
                </c:pt>
                <c:pt idx="21">
                  <c:v>510</c:v>
                </c:pt>
                <c:pt idx="22">
                  <c:v>520</c:v>
                </c:pt>
                <c:pt idx="23">
                  <c:v>530</c:v>
                </c:pt>
                <c:pt idx="24">
                  <c:v>540</c:v>
                </c:pt>
                <c:pt idx="25">
                  <c:v>550</c:v>
                </c:pt>
                <c:pt idx="26">
                  <c:v>560</c:v>
                </c:pt>
                <c:pt idx="27">
                  <c:v>570</c:v>
                </c:pt>
                <c:pt idx="28">
                  <c:v>580</c:v>
                </c:pt>
                <c:pt idx="29">
                  <c:v>590</c:v>
                </c:pt>
                <c:pt idx="30">
                  <c:v>600</c:v>
                </c:pt>
                <c:pt idx="31">
                  <c:v>610</c:v>
                </c:pt>
                <c:pt idx="32">
                  <c:v>620</c:v>
                </c:pt>
                <c:pt idx="33">
                  <c:v>630</c:v>
                </c:pt>
                <c:pt idx="34">
                  <c:v>640</c:v>
                </c:pt>
                <c:pt idx="35">
                  <c:v>650</c:v>
                </c:pt>
                <c:pt idx="36">
                  <c:v>660</c:v>
                </c:pt>
                <c:pt idx="37">
                  <c:v>670</c:v>
                </c:pt>
                <c:pt idx="38">
                  <c:v>680</c:v>
                </c:pt>
                <c:pt idx="39">
                  <c:v>690</c:v>
                </c:pt>
                <c:pt idx="40">
                  <c:v>700</c:v>
                </c:pt>
                <c:pt idx="41">
                  <c:v>710</c:v>
                </c:pt>
                <c:pt idx="42">
                  <c:v>720</c:v>
                </c:pt>
                <c:pt idx="43">
                  <c:v>730</c:v>
                </c:pt>
                <c:pt idx="44">
                  <c:v>740</c:v>
                </c:pt>
                <c:pt idx="45">
                  <c:v>750</c:v>
                </c:pt>
                <c:pt idx="46">
                  <c:v>760</c:v>
                </c:pt>
                <c:pt idx="47">
                  <c:v>770</c:v>
                </c:pt>
                <c:pt idx="48">
                  <c:v>780</c:v>
                </c:pt>
                <c:pt idx="49">
                  <c:v>790</c:v>
                </c:pt>
                <c:pt idx="50">
                  <c:v>800</c:v>
                </c:pt>
                <c:pt idx="51">
                  <c:v>810</c:v>
                </c:pt>
                <c:pt idx="52">
                  <c:v>820</c:v>
                </c:pt>
                <c:pt idx="53">
                  <c:v>830</c:v>
                </c:pt>
                <c:pt idx="54">
                  <c:v>840</c:v>
                </c:pt>
                <c:pt idx="55">
                  <c:v>850</c:v>
                </c:pt>
              </c:numCache>
            </c:numRef>
          </c:xVal>
          <c:yVal>
            <c:numRef>
              <c:f>'IP543'!$J$2:$J$57</c:f>
              <c:numCache>
                <c:formatCode>General</c:formatCode>
                <c:ptCount val="5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5.4534800000000001E-3</c:v>
                </c:pt>
                <c:pt idx="4">
                  <c:v>1.7036160000000002E-2</c:v>
                </c:pt>
                <c:pt idx="5">
                  <c:v>3.4748040000000001E-2</c:v>
                </c:pt>
                <c:pt idx="6">
                  <c:v>5.245992E-2</c:v>
                </c:pt>
                <c:pt idx="7">
                  <c:v>7.0171800000000006E-2</c:v>
                </c:pt>
                <c:pt idx="8">
                  <c:v>8.7883680000000006E-2</c:v>
                </c:pt>
                <c:pt idx="9">
                  <c:v>0.10559556</c:v>
                </c:pt>
                <c:pt idx="10">
                  <c:v>0.11717824</c:v>
                </c:pt>
                <c:pt idx="11">
                  <c:v>0.12876092</c:v>
                </c:pt>
                <c:pt idx="12">
                  <c:v>0.14034360000000001</c:v>
                </c:pt>
                <c:pt idx="13">
                  <c:v>0.15192628000000002</c:v>
                </c:pt>
                <c:pt idx="14">
                  <c:v>0.16350896000000004</c:v>
                </c:pt>
                <c:pt idx="15">
                  <c:v>0.17509164000000005</c:v>
                </c:pt>
                <c:pt idx="16">
                  <c:v>0.19280352000000006</c:v>
                </c:pt>
                <c:pt idx="17">
                  <c:v>0.21051540000000007</c:v>
                </c:pt>
                <c:pt idx="18">
                  <c:v>0.22822728000000009</c:v>
                </c:pt>
                <c:pt idx="19">
                  <c:v>0.2459391600000001</c:v>
                </c:pt>
                <c:pt idx="20">
                  <c:v>0.26365104000000011</c:v>
                </c:pt>
                <c:pt idx="21">
                  <c:v>0.28136292000000013</c:v>
                </c:pt>
                <c:pt idx="22">
                  <c:v>0.29907480000000014</c:v>
                </c:pt>
                <c:pt idx="23">
                  <c:v>0.31678668000000015</c:v>
                </c:pt>
                <c:pt idx="24">
                  <c:v>0.33449856000000017</c:v>
                </c:pt>
                <c:pt idx="25">
                  <c:v>0.33449856000000017</c:v>
                </c:pt>
                <c:pt idx="26">
                  <c:v>0.33449856000000017</c:v>
                </c:pt>
                <c:pt idx="27">
                  <c:v>0.33449856000000017</c:v>
                </c:pt>
                <c:pt idx="28">
                  <c:v>0.33449856000000017</c:v>
                </c:pt>
                <c:pt idx="29">
                  <c:v>0.33449856000000017</c:v>
                </c:pt>
                <c:pt idx="30">
                  <c:v>0.33449856000000017</c:v>
                </c:pt>
                <c:pt idx="31">
                  <c:v>0.33449856000000017</c:v>
                </c:pt>
                <c:pt idx="32">
                  <c:v>0.33449856000000017</c:v>
                </c:pt>
                <c:pt idx="33">
                  <c:v>0.33449856000000017</c:v>
                </c:pt>
                <c:pt idx="34">
                  <c:v>0.33449856000000017</c:v>
                </c:pt>
                <c:pt idx="35">
                  <c:v>0.33449856000000017</c:v>
                </c:pt>
                <c:pt idx="36">
                  <c:v>0.33449856000000017</c:v>
                </c:pt>
                <c:pt idx="37">
                  <c:v>0.33449856000000017</c:v>
                </c:pt>
                <c:pt idx="38">
                  <c:v>0.33449856000000017</c:v>
                </c:pt>
                <c:pt idx="39">
                  <c:v>0.33449856000000017</c:v>
                </c:pt>
                <c:pt idx="40">
                  <c:v>0.33449856000000017</c:v>
                </c:pt>
                <c:pt idx="41">
                  <c:v>0.33449856000000017</c:v>
                </c:pt>
                <c:pt idx="42">
                  <c:v>0.33449856000000017</c:v>
                </c:pt>
                <c:pt idx="43">
                  <c:v>0.33449856000000017</c:v>
                </c:pt>
                <c:pt idx="44">
                  <c:v>0.33449856000000017</c:v>
                </c:pt>
                <c:pt idx="45">
                  <c:v>0.33449856000000017</c:v>
                </c:pt>
                <c:pt idx="46">
                  <c:v>0.33449856000000017</c:v>
                </c:pt>
                <c:pt idx="47">
                  <c:v>0.33449856000000017</c:v>
                </c:pt>
                <c:pt idx="48">
                  <c:v>0.33449856000000017</c:v>
                </c:pt>
                <c:pt idx="49">
                  <c:v>0.33449856000000017</c:v>
                </c:pt>
                <c:pt idx="50">
                  <c:v>0.33449856000000017</c:v>
                </c:pt>
                <c:pt idx="51">
                  <c:v>0.33449856000000017</c:v>
                </c:pt>
                <c:pt idx="52">
                  <c:v>0.33449856000000017</c:v>
                </c:pt>
                <c:pt idx="53">
                  <c:v>0.33449856000000017</c:v>
                </c:pt>
                <c:pt idx="54">
                  <c:v>0.33449856000000017</c:v>
                </c:pt>
                <c:pt idx="55">
                  <c:v>0.33449856000000017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9300344"/>
        <c:axId val="369297992"/>
      </c:scatterChart>
      <c:valAx>
        <c:axId val="369300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9297992"/>
        <c:crosses val="autoZero"/>
        <c:crossBetween val="midCat"/>
      </c:valAx>
      <c:valAx>
        <c:axId val="369297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9300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plotIPCE!$B$1</c:f>
              <c:strCache>
                <c:ptCount val="1"/>
                <c:pt idx="0">
                  <c:v>IP683 - TiO2|CsPbBr3|mc|GS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plotIPCE!$A$2:$A$65</c:f>
              <c:numCache>
                <c:formatCode>General</c:formatCode>
                <c:ptCount val="64"/>
                <c:pt idx="0">
                  <c:v>300</c:v>
                </c:pt>
                <c:pt idx="1">
                  <c:v>310</c:v>
                </c:pt>
                <c:pt idx="2">
                  <c:v>320</c:v>
                </c:pt>
                <c:pt idx="3">
                  <c:v>330</c:v>
                </c:pt>
                <c:pt idx="4">
                  <c:v>340</c:v>
                </c:pt>
                <c:pt idx="5">
                  <c:v>350</c:v>
                </c:pt>
                <c:pt idx="6">
                  <c:v>360</c:v>
                </c:pt>
                <c:pt idx="7">
                  <c:v>370</c:v>
                </c:pt>
                <c:pt idx="8">
                  <c:v>380</c:v>
                </c:pt>
                <c:pt idx="9">
                  <c:v>390</c:v>
                </c:pt>
                <c:pt idx="10">
                  <c:v>400</c:v>
                </c:pt>
                <c:pt idx="11">
                  <c:v>410</c:v>
                </c:pt>
                <c:pt idx="12">
                  <c:v>420</c:v>
                </c:pt>
                <c:pt idx="13">
                  <c:v>430</c:v>
                </c:pt>
                <c:pt idx="14">
                  <c:v>440</c:v>
                </c:pt>
                <c:pt idx="15">
                  <c:v>450</c:v>
                </c:pt>
                <c:pt idx="16">
                  <c:v>460</c:v>
                </c:pt>
                <c:pt idx="17">
                  <c:v>470</c:v>
                </c:pt>
                <c:pt idx="18">
                  <c:v>480</c:v>
                </c:pt>
                <c:pt idx="19">
                  <c:v>490</c:v>
                </c:pt>
                <c:pt idx="20">
                  <c:v>500</c:v>
                </c:pt>
                <c:pt idx="21">
                  <c:v>510</c:v>
                </c:pt>
                <c:pt idx="22">
                  <c:v>520</c:v>
                </c:pt>
                <c:pt idx="23">
                  <c:v>530</c:v>
                </c:pt>
                <c:pt idx="24">
                  <c:v>540</c:v>
                </c:pt>
                <c:pt idx="25">
                  <c:v>550</c:v>
                </c:pt>
                <c:pt idx="26">
                  <c:v>560</c:v>
                </c:pt>
                <c:pt idx="27">
                  <c:v>570</c:v>
                </c:pt>
                <c:pt idx="28">
                  <c:v>580</c:v>
                </c:pt>
                <c:pt idx="29">
                  <c:v>590</c:v>
                </c:pt>
                <c:pt idx="30">
                  <c:v>600</c:v>
                </c:pt>
                <c:pt idx="31">
                  <c:v>610</c:v>
                </c:pt>
                <c:pt idx="32">
                  <c:v>620</c:v>
                </c:pt>
                <c:pt idx="33">
                  <c:v>630</c:v>
                </c:pt>
                <c:pt idx="34">
                  <c:v>640</c:v>
                </c:pt>
                <c:pt idx="35">
                  <c:v>650</c:v>
                </c:pt>
                <c:pt idx="36">
                  <c:v>660</c:v>
                </c:pt>
                <c:pt idx="37">
                  <c:v>670</c:v>
                </c:pt>
                <c:pt idx="38">
                  <c:v>680</c:v>
                </c:pt>
                <c:pt idx="39">
                  <c:v>690</c:v>
                </c:pt>
                <c:pt idx="40">
                  <c:v>700</c:v>
                </c:pt>
                <c:pt idx="41">
                  <c:v>710</c:v>
                </c:pt>
                <c:pt idx="42">
                  <c:v>720</c:v>
                </c:pt>
                <c:pt idx="43">
                  <c:v>730</c:v>
                </c:pt>
                <c:pt idx="44">
                  <c:v>740</c:v>
                </c:pt>
                <c:pt idx="45">
                  <c:v>750</c:v>
                </c:pt>
                <c:pt idx="46">
                  <c:v>760</c:v>
                </c:pt>
                <c:pt idx="47">
                  <c:v>770</c:v>
                </c:pt>
                <c:pt idx="48">
                  <c:v>780</c:v>
                </c:pt>
                <c:pt idx="49">
                  <c:v>790</c:v>
                </c:pt>
                <c:pt idx="50">
                  <c:v>800</c:v>
                </c:pt>
                <c:pt idx="51">
                  <c:v>810</c:v>
                </c:pt>
                <c:pt idx="52">
                  <c:v>820</c:v>
                </c:pt>
                <c:pt idx="53">
                  <c:v>830</c:v>
                </c:pt>
                <c:pt idx="54">
                  <c:v>840</c:v>
                </c:pt>
                <c:pt idx="55">
                  <c:v>850</c:v>
                </c:pt>
              </c:numCache>
            </c:numRef>
          </c:xVal>
          <c:yVal>
            <c:numRef>
              <c:f>plotIPCE!$B$2:$B$65</c:f>
              <c:numCache>
                <c:formatCode>General</c:formatCode>
                <c:ptCount val="64"/>
                <c:pt idx="0">
                  <c:v>0</c:v>
                </c:pt>
                <c:pt idx="1">
                  <c:v>0</c:v>
                </c:pt>
                <c:pt idx="2">
                  <c:v>4.244926615643104</c:v>
                </c:pt>
                <c:pt idx="3">
                  <c:v>6.3102554157301514</c:v>
                </c:pt>
                <c:pt idx="4">
                  <c:v>7.8994362131721676</c:v>
                </c:pt>
                <c:pt idx="5">
                  <c:v>25.052458954878208</c:v>
                </c:pt>
                <c:pt idx="6">
                  <c:v>28.478587785280723</c:v>
                </c:pt>
                <c:pt idx="7">
                  <c:v>28.517573585310551</c:v>
                </c:pt>
                <c:pt idx="8">
                  <c:v>29.211611252063825</c:v>
                </c:pt>
                <c:pt idx="9">
                  <c:v>65.985704386546189</c:v>
                </c:pt>
                <c:pt idx="10">
                  <c:v>75.101903190471091</c:v>
                </c:pt>
                <c:pt idx="11">
                  <c:v>68.11744864181729</c:v>
                </c:pt>
                <c:pt idx="12">
                  <c:v>63.817706405704378</c:v>
                </c:pt>
                <c:pt idx="13">
                  <c:v>57.593850791217584</c:v>
                </c:pt>
                <c:pt idx="14">
                  <c:v>51.875829767623514</c:v>
                </c:pt>
                <c:pt idx="15">
                  <c:v>51.975195410360456</c:v>
                </c:pt>
                <c:pt idx="16">
                  <c:v>72.289773069564404</c:v>
                </c:pt>
                <c:pt idx="17">
                  <c:v>65.236606143082199</c:v>
                </c:pt>
                <c:pt idx="18">
                  <c:v>67.000281585013809</c:v>
                </c:pt>
                <c:pt idx="19">
                  <c:v>64.730509310110449</c:v>
                </c:pt>
                <c:pt idx="20">
                  <c:v>63.452126490205465</c:v>
                </c:pt>
                <c:pt idx="21">
                  <c:v>63.873606172332899</c:v>
                </c:pt>
                <c:pt idx="22">
                  <c:v>57.592742456392209</c:v>
                </c:pt>
                <c:pt idx="23">
                  <c:v>25.160317420658316</c:v>
                </c:pt>
                <c:pt idx="24">
                  <c:v>4.2385202715357826</c:v>
                </c:pt>
                <c:pt idx="25">
                  <c:v>0.12534077805122068</c:v>
                </c:pt>
                <c:pt idx="26">
                  <c:v>0.12526954960703787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</c:numCache>
            </c:numRef>
          </c:yVal>
          <c:smooth val="1"/>
        </c:ser>
        <c:ser>
          <c:idx val="3"/>
          <c:order val="1"/>
          <c:tx>
            <c:strRef>
              <c:f>plotIPCE!$C$1</c:f>
              <c:strCache>
                <c:ptCount val="1"/>
                <c:pt idx="0">
                  <c:v>IP543 - TiO2|CsPbBr3|mc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plotIPCE!$A$2:$A$57</c:f>
              <c:numCache>
                <c:formatCode>General</c:formatCode>
                <c:ptCount val="56"/>
                <c:pt idx="0">
                  <c:v>300</c:v>
                </c:pt>
                <c:pt idx="1">
                  <c:v>310</c:v>
                </c:pt>
                <c:pt idx="2">
                  <c:v>320</c:v>
                </c:pt>
                <c:pt idx="3">
                  <c:v>330</c:v>
                </c:pt>
                <c:pt idx="4">
                  <c:v>340</c:v>
                </c:pt>
                <c:pt idx="5">
                  <c:v>350</c:v>
                </c:pt>
                <c:pt idx="6">
                  <c:v>360</c:v>
                </c:pt>
                <c:pt idx="7">
                  <c:v>370</c:v>
                </c:pt>
                <c:pt idx="8">
                  <c:v>380</c:v>
                </c:pt>
                <c:pt idx="9">
                  <c:v>390</c:v>
                </c:pt>
                <c:pt idx="10">
                  <c:v>400</c:v>
                </c:pt>
                <c:pt idx="11">
                  <c:v>410</c:v>
                </c:pt>
                <c:pt idx="12">
                  <c:v>420</c:v>
                </c:pt>
                <c:pt idx="13">
                  <c:v>430</c:v>
                </c:pt>
                <c:pt idx="14">
                  <c:v>440</c:v>
                </c:pt>
                <c:pt idx="15">
                  <c:v>450</c:v>
                </c:pt>
                <c:pt idx="16">
                  <c:v>460</c:v>
                </c:pt>
                <c:pt idx="17">
                  <c:v>470</c:v>
                </c:pt>
                <c:pt idx="18">
                  <c:v>480</c:v>
                </c:pt>
                <c:pt idx="19">
                  <c:v>490</c:v>
                </c:pt>
                <c:pt idx="20">
                  <c:v>500</c:v>
                </c:pt>
                <c:pt idx="21">
                  <c:v>510</c:v>
                </c:pt>
                <c:pt idx="22">
                  <c:v>520</c:v>
                </c:pt>
                <c:pt idx="23">
                  <c:v>530</c:v>
                </c:pt>
                <c:pt idx="24">
                  <c:v>540</c:v>
                </c:pt>
                <c:pt idx="25">
                  <c:v>550</c:v>
                </c:pt>
                <c:pt idx="26">
                  <c:v>560</c:v>
                </c:pt>
                <c:pt idx="27">
                  <c:v>570</c:v>
                </c:pt>
                <c:pt idx="28">
                  <c:v>580</c:v>
                </c:pt>
                <c:pt idx="29">
                  <c:v>590</c:v>
                </c:pt>
                <c:pt idx="30">
                  <c:v>600</c:v>
                </c:pt>
                <c:pt idx="31">
                  <c:v>610</c:v>
                </c:pt>
                <c:pt idx="32">
                  <c:v>620</c:v>
                </c:pt>
                <c:pt idx="33">
                  <c:v>630</c:v>
                </c:pt>
                <c:pt idx="34">
                  <c:v>640</c:v>
                </c:pt>
                <c:pt idx="35">
                  <c:v>650</c:v>
                </c:pt>
                <c:pt idx="36">
                  <c:v>660</c:v>
                </c:pt>
                <c:pt idx="37">
                  <c:v>670</c:v>
                </c:pt>
                <c:pt idx="38">
                  <c:v>680</c:v>
                </c:pt>
                <c:pt idx="39">
                  <c:v>690</c:v>
                </c:pt>
                <c:pt idx="40">
                  <c:v>700</c:v>
                </c:pt>
                <c:pt idx="41">
                  <c:v>710</c:v>
                </c:pt>
                <c:pt idx="42">
                  <c:v>720</c:v>
                </c:pt>
                <c:pt idx="43">
                  <c:v>730</c:v>
                </c:pt>
                <c:pt idx="44">
                  <c:v>740</c:v>
                </c:pt>
                <c:pt idx="45">
                  <c:v>750</c:v>
                </c:pt>
                <c:pt idx="46">
                  <c:v>760</c:v>
                </c:pt>
                <c:pt idx="47">
                  <c:v>770</c:v>
                </c:pt>
                <c:pt idx="48">
                  <c:v>780</c:v>
                </c:pt>
                <c:pt idx="49">
                  <c:v>790</c:v>
                </c:pt>
                <c:pt idx="50">
                  <c:v>800</c:v>
                </c:pt>
                <c:pt idx="51">
                  <c:v>810</c:v>
                </c:pt>
                <c:pt idx="52">
                  <c:v>820</c:v>
                </c:pt>
                <c:pt idx="53">
                  <c:v>830</c:v>
                </c:pt>
                <c:pt idx="54">
                  <c:v>840</c:v>
                </c:pt>
                <c:pt idx="55">
                  <c:v>850</c:v>
                </c:pt>
              </c:numCache>
            </c:numRef>
          </c:xVal>
          <c:yVal>
            <c:numRef>
              <c:f>plotIPCE!$C$2:$C$57</c:f>
              <c:numCache>
                <c:formatCode>General</c:formatCode>
                <c:ptCount val="5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8.6901140668122387</c:v>
                </c:pt>
                <c:pt idx="4">
                  <c:v>16.317240526305785</c:v>
                </c:pt>
                <c:pt idx="5">
                  <c:v>22.538631218900264</c:v>
                </c:pt>
                <c:pt idx="6">
                  <c:v>20.471157849933359</c:v>
                </c:pt>
                <c:pt idx="7">
                  <c:v>18.880825404986176</c:v>
                </c:pt>
                <c:pt idx="8">
                  <c:v>17.9251854595068</c:v>
                </c:pt>
                <c:pt idx="9">
                  <c:v>16.601290877982663</c:v>
                </c:pt>
                <c:pt idx="10">
                  <c:v>8.2386109061341291</c:v>
                </c:pt>
                <c:pt idx="11">
                  <c:v>7.4724225543955498</c:v>
                </c:pt>
                <c:pt idx="12">
                  <c:v>6.6603551819467102</c:v>
                </c:pt>
                <c:pt idx="13">
                  <c:v>6.3179933809585602</c:v>
                </c:pt>
                <c:pt idx="14">
                  <c:v>5.690731642371043</c:v>
                </c:pt>
                <c:pt idx="15">
                  <c:v>4.943952602533833</c:v>
                </c:pt>
                <c:pt idx="16">
                  <c:v>6.7705263856093563</c:v>
                </c:pt>
                <c:pt idx="17">
                  <c:v>5.4841954211956088</c:v>
                </c:pt>
                <c:pt idx="18">
                  <c:v>6.2751224004821191</c:v>
                </c:pt>
                <c:pt idx="19">
                  <c:v>6.2404910034498231</c:v>
                </c:pt>
                <c:pt idx="20">
                  <c:v>6.4987563477328498</c:v>
                </c:pt>
                <c:pt idx="21">
                  <c:v>7.2172414301387153</c:v>
                </c:pt>
                <c:pt idx="22">
                  <c:v>6.9885510223526861</c:v>
                </c:pt>
                <c:pt idx="23">
                  <c:v>6.8496069317476236</c:v>
                </c:pt>
                <c:pt idx="24">
                  <c:v>6.7491515415536094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9295640"/>
        <c:axId val="369296032"/>
      </c:scatterChart>
      <c:valAx>
        <c:axId val="369295640"/>
        <c:scaling>
          <c:orientation val="minMax"/>
          <c:max val="700"/>
          <c:min val="3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9296032"/>
        <c:crosses val="autoZero"/>
        <c:crossBetween val="midCat"/>
      </c:valAx>
      <c:valAx>
        <c:axId val="369296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92956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142875</xdr:colOff>
      <xdr:row>3</xdr:row>
      <xdr:rowOff>61912</xdr:rowOff>
    </xdr:from>
    <xdr:to>
      <xdr:col>17</xdr:col>
      <xdr:colOff>447675</xdr:colOff>
      <xdr:row>17</xdr:row>
      <xdr:rowOff>138112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304800</xdr:colOff>
      <xdr:row>2</xdr:row>
      <xdr:rowOff>90487</xdr:rowOff>
    </xdr:from>
    <xdr:to>
      <xdr:col>18</xdr:col>
      <xdr:colOff>0</xdr:colOff>
      <xdr:row>16</xdr:row>
      <xdr:rowOff>166687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400050</xdr:colOff>
      <xdr:row>2</xdr:row>
      <xdr:rowOff>61912</xdr:rowOff>
    </xdr:from>
    <xdr:to>
      <xdr:col>13</xdr:col>
      <xdr:colOff>95250</xdr:colOff>
      <xdr:row>16</xdr:row>
      <xdr:rowOff>138112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workbookViewId="0">
      <selection activeCell="E13" sqref="E13"/>
    </sheetView>
  </sheetViews>
  <sheetFormatPr defaultRowHeight="15" x14ac:dyDescent="0.25"/>
  <cols>
    <col min="1" max="1" width="12.28515625" bestFit="1" customWidth="1"/>
    <col min="2" max="2" width="14.140625" bestFit="1" customWidth="1"/>
    <col min="3" max="3" width="19.42578125" bestFit="1" customWidth="1"/>
    <col min="4" max="4" width="15" bestFit="1" customWidth="1"/>
    <col min="5" max="5" width="10" bestFit="1" customWidth="1"/>
    <col min="8" max="8" width="11.5703125" customWidth="1"/>
    <col min="10" max="10" width="9.140625" style="2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9</v>
      </c>
      <c r="J1" s="2" t="s">
        <v>8</v>
      </c>
    </row>
    <row r="2" spans="1:10" x14ac:dyDescent="0.25">
      <c r="A2">
        <v>300</v>
      </c>
      <c r="B2">
        <v>1.708E-6</v>
      </c>
      <c r="C2">
        <v>9.5102649471222791E-3</v>
      </c>
      <c r="D2">
        <f>B2/C2</f>
        <v>1.7959541710947029E-4</v>
      </c>
      <c r="E2">
        <v>-2.1299999999999271E-7</v>
      </c>
      <c r="F2" s="1">
        <f>E2/0.25</f>
        <v>-8.5199999999997084E-7</v>
      </c>
      <c r="G2">
        <f>F2*1239.8/(D2*A2)*100</f>
        <v>-1.9605355507783786</v>
      </c>
      <c r="H2">
        <f>IF(G2&lt;0,0,G2)</f>
        <v>0</v>
      </c>
      <c r="I2">
        <f>IF(F2&lt;0,0,F2*1000)</f>
        <v>0</v>
      </c>
      <c r="J2" s="2">
        <f>I2</f>
        <v>0</v>
      </c>
    </row>
    <row r="3" spans="1:10" x14ac:dyDescent="0.25">
      <c r="A3">
        <f>A2+10</f>
        <v>310</v>
      </c>
      <c r="B3">
        <v>2.17E-6</v>
      </c>
      <c r="C3">
        <v>1.0289184305875493E-2</v>
      </c>
      <c r="D3">
        <f t="shared" ref="D3:D57" si="0">B3/C3</f>
        <v>2.1090107198885069E-4</v>
      </c>
      <c r="E3">
        <v>-4.8100000000000031E-6</v>
      </c>
      <c r="F3" s="1">
        <f t="shared" ref="F3:F57" si="1">E3/0.25</f>
        <v>-1.9240000000000012E-5</v>
      </c>
      <c r="G3">
        <f t="shared" ref="G3:G57" si="2">F3*1239.8/(D3*A3)*100</f>
        <v>-36.485156936917832</v>
      </c>
      <c r="H3">
        <f t="shared" ref="H3:H56" si="3">IF(G3&lt;0,0,G3)</f>
        <v>0</v>
      </c>
      <c r="I3">
        <f t="shared" ref="I3:I57" si="4">IF(F3&lt;0,0,F3*1000)</f>
        <v>0</v>
      </c>
      <c r="J3" s="2">
        <f>I3+J2</f>
        <v>0</v>
      </c>
    </row>
    <row r="4" spans="1:10" x14ac:dyDescent="0.25">
      <c r="A4">
        <f t="shared" ref="A4:A57" si="5">A3+10</f>
        <v>320</v>
      </c>
      <c r="B4">
        <v>2.6199999999999999E-6</v>
      </c>
      <c r="C4">
        <v>1.0906463227949628E-2</v>
      </c>
      <c r="D4">
        <f t="shared" si="0"/>
        <v>2.4022452973442514E-4</v>
      </c>
      <c r="E4">
        <v>6.5800000000000624E-7</v>
      </c>
      <c r="F4" s="1">
        <f t="shared" si="1"/>
        <v>2.6320000000000249E-6</v>
      </c>
      <c r="G4">
        <f t="shared" si="2"/>
        <v>4.244926615643104</v>
      </c>
      <c r="H4">
        <f t="shared" si="3"/>
        <v>4.244926615643104</v>
      </c>
      <c r="I4">
        <f t="shared" si="4"/>
        <v>2.6320000000000249E-3</v>
      </c>
      <c r="J4" s="2">
        <f t="shared" ref="J4:J57" si="6">I4+J3</f>
        <v>2.6320000000000249E-3</v>
      </c>
    </row>
    <row r="5" spans="1:10" x14ac:dyDescent="0.25">
      <c r="A5">
        <f t="shared" si="5"/>
        <v>330</v>
      </c>
      <c r="B5">
        <v>3.0199999999999999E-6</v>
      </c>
      <c r="C5">
        <v>1.1272069952710548E-2</v>
      </c>
      <c r="D5">
        <f t="shared" si="0"/>
        <v>2.6791884832774596E-4</v>
      </c>
      <c r="E5" s="1">
        <v>1.1249999999999867E-6</v>
      </c>
      <c r="F5" s="1">
        <f t="shared" si="1"/>
        <v>4.4999999999999468E-6</v>
      </c>
      <c r="G5">
        <f t="shared" si="2"/>
        <v>6.3102554157301514</v>
      </c>
      <c r="H5">
        <f t="shared" si="3"/>
        <v>6.3102554157301514</v>
      </c>
      <c r="I5">
        <f t="shared" si="4"/>
        <v>4.4999999999999468E-3</v>
      </c>
      <c r="J5" s="2">
        <f t="shared" si="6"/>
        <v>7.1319999999999717E-3</v>
      </c>
    </row>
    <row r="6" spans="1:10" x14ac:dyDescent="0.25">
      <c r="A6">
        <f t="shared" si="5"/>
        <v>340</v>
      </c>
      <c r="B6">
        <v>3.4199999999999999E-6</v>
      </c>
      <c r="C6">
        <v>1.1627161920843064E-2</v>
      </c>
      <c r="D6">
        <f t="shared" si="0"/>
        <v>2.9413884688999172E-4</v>
      </c>
      <c r="E6">
        <v>1.5929999999999829E-6</v>
      </c>
      <c r="F6" s="1">
        <f t="shared" si="1"/>
        <v>6.3719999999999315E-6</v>
      </c>
      <c r="G6">
        <f t="shared" si="2"/>
        <v>7.8994362131721676</v>
      </c>
      <c r="H6">
        <f t="shared" si="3"/>
        <v>7.8994362131721676</v>
      </c>
      <c r="I6">
        <f t="shared" si="4"/>
        <v>6.3719999999999315E-3</v>
      </c>
      <c r="J6" s="2">
        <f t="shared" si="6"/>
        <v>1.3503999999999903E-2</v>
      </c>
    </row>
    <row r="7" spans="1:10" x14ac:dyDescent="0.25">
      <c r="A7">
        <f t="shared" si="5"/>
        <v>350</v>
      </c>
      <c r="B7">
        <v>3.7699999999999999E-6</v>
      </c>
      <c r="C7">
        <v>1.19179980808467E-2</v>
      </c>
      <c r="D7">
        <f t="shared" si="0"/>
        <v>3.1632829393207659E-4</v>
      </c>
      <c r="E7">
        <v>5.5929999999999988E-6</v>
      </c>
      <c r="F7" s="1">
        <f t="shared" si="1"/>
        <v>2.2371999999999995E-5</v>
      </c>
      <c r="G7">
        <f t="shared" si="2"/>
        <v>25.052458954878208</v>
      </c>
      <c r="H7">
        <f t="shared" si="3"/>
        <v>25.052458954878208</v>
      </c>
      <c r="I7">
        <f t="shared" si="4"/>
        <v>2.2371999999999996E-2</v>
      </c>
      <c r="J7" s="2">
        <f t="shared" si="6"/>
        <v>3.5875999999999901E-2</v>
      </c>
    </row>
    <row r="8" spans="1:10" x14ac:dyDescent="0.25">
      <c r="A8">
        <f t="shared" si="5"/>
        <v>360</v>
      </c>
      <c r="B8">
        <v>3.9700000000000001E-6</v>
      </c>
      <c r="C8">
        <v>1.1724701467610909E-2</v>
      </c>
      <c r="D8">
        <f t="shared" si="0"/>
        <v>3.3860137172507044E-4</v>
      </c>
      <c r="E8">
        <v>6.9999999999999999E-6</v>
      </c>
      <c r="F8" s="1">
        <f t="shared" si="1"/>
        <v>2.8E-5</v>
      </c>
      <c r="G8">
        <f t="shared" si="2"/>
        <v>28.478587785280723</v>
      </c>
      <c r="H8">
        <f t="shared" si="3"/>
        <v>28.478587785280723</v>
      </c>
      <c r="I8">
        <f t="shared" si="4"/>
        <v>2.8000000000000001E-2</v>
      </c>
      <c r="J8" s="2">
        <f t="shared" si="6"/>
        <v>6.3875999999999905E-2</v>
      </c>
    </row>
    <row r="9" spans="1:10" x14ac:dyDescent="0.25">
      <c r="A9">
        <f t="shared" si="5"/>
        <v>370</v>
      </c>
      <c r="B9">
        <v>4.2599999999999999E-6</v>
      </c>
      <c r="C9">
        <v>1.1926106366149486E-2</v>
      </c>
      <c r="D9">
        <f t="shared" si="0"/>
        <v>3.571995644858064E-4</v>
      </c>
      <c r="E9">
        <v>7.6000000000000001E-6</v>
      </c>
      <c r="F9" s="1">
        <f t="shared" si="1"/>
        <v>3.04E-5</v>
      </c>
      <c r="G9">
        <f t="shared" si="2"/>
        <v>28.517573585310551</v>
      </c>
      <c r="H9">
        <f t="shared" si="3"/>
        <v>28.517573585310551</v>
      </c>
      <c r="I9">
        <f t="shared" si="4"/>
        <v>3.04E-2</v>
      </c>
      <c r="J9" s="2">
        <f t="shared" si="6"/>
        <v>9.4275999999999902E-2</v>
      </c>
    </row>
    <row r="10" spans="1:10" x14ac:dyDescent="0.25">
      <c r="A10">
        <f t="shared" si="5"/>
        <v>380</v>
      </c>
      <c r="B10">
        <v>4.7400000000000004E-6</v>
      </c>
      <c r="C10">
        <v>1.2938739673594424E-2</v>
      </c>
      <c r="D10">
        <f t="shared" si="0"/>
        <v>3.6634170866529329E-4</v>
      </c>
      <c r="E10">
        <v>8.1999999999999994E-6</v>
      </c>
      <c r="F10" s="1">
        <f t="shared" si="1"/>
        <v>3.2799999999999998E-5</v>
      </c>
      <c r="G10">
        <f t="shared" si="2"/>
        <v>29.211611252063825</v>
      </c>
      <c r="H10">
        <f t="shared" si="3"/>
        <v>29.211611252063825</v>
      </c>
      <c r="I10">
        <f t="shared" si="4"/>
        <v>3.2799999999999996E-2</v>
      </c>
      <c r="J10" s="2">
        <f t="shared" si="6"/>
        <v>0.12707599999999991</v>
      </c>
    </row>
    <row r="11" spans="1:10" x14ac:dyDescent="0.25">
      <c r="A11">
        <f t="shared" si="5"/>
        <v>390</v>
      </c>
      <c r="B11">
        <v>5.4500000000000003E-6</v>
      </c>
      <c r="C11">
        <v>1.4140649164543065E-2</v>
      </c>
      <c r="D11">
        <f t="shared" si="0"/>
        <v>3.8541370601751364E-4</v>
      </c>
      <c r="E11">
        <v>2.0000000000000002E-5</v>
      </c>
      <c r="F11" s="1">
        <f t="shared" si="1"/>
        <v>8.0000000000000007E-5</v>
      </c>
      <c r="G11">
        <f t="shared" si="2"/>
        <v>65.985704386546189</v>
      </c>
      <c r="H11">
        <f t="shared" si="3"/>
        <v>65.985704386546189</v>
      </c>
      <c r="I11">
        <f t="shared" si="4"/>
        <v>0.08</v>
      </c>
      <c r="J11" s="2">
        <f t="shared" si="6"/>
        <v>0.20707599999999993</v>
      </c>
    </row>
    <row r="12" spans="1:10" x14ac:dyDescent="0.25">
      <c r="A12">
        <f t="shared" si="5"/>
        <v>400</v>
      </c>
      <c r="B12" s="1">
        <v>7.5100000000000001E-6</v>
      </c>
      <c r="C12">
        <v>1.5166169409791227E-2</v>
      </c>
      <c r="D12">
        <f t="shared" si="0"/>
        <v>4.9518107025440248E-4</v>
      </c>
      <c r="E12" s="1">
        <v>2.9996000000000002E-5</v>
      </c>
      <c r="F12" s="1">
        <f t="shared" si="1"/>
        <v>1.1998400000000001E-4</v>
      </c>
      <c r="G12">
        <f t="shared" si="2"/>
        <v>75.101903190471091</v>
      </c>
      <c r="H12">
        <f t="shared" si="3"/>
        <v>75.101903190471091</v>
      </c>
      <c r="I12">
        <f t="shared" si="4"/>
        <v>0.11998400000000001</v>
      </c>
      <c r="J12" s="2">
        <f t="shared" si="6"/>
        <v>0.32705999999999991</v>
      </c>
    </row>
    <row r="13" spans="1:10" x14ac:dyDescent="0.25">
      <c r="A13">
        <f t="shared" si="5"/>
        <v>410</v>
      </c>
      <c r="B13" s="1">
        <v>8.5599999999999994E-6</v>
      </c>
      <c r="C13">
        <v>1.6070930616293409E-2</v>
      </c>
      <c r="D13">
        <f t="shared" si="0"/>
        <v>5.3263872543395205E-4</v>
      </c>
      <c r="E13">
        <v>2.9996000000000002E-5</v>
      </c>
      <c r="F13" s="1">
        <f t="shared" si="1"/>
        <v>1.1998400000000001E-4</v>
      </c>
      <c r="G13">
        <f t="shared" si="2"/>
        <v>68.11744864181729</v>
      </c>
      <c r="H13">
        <f t="shared" si="3"/>
        <v>68.11744864181729</v>
      </c>
      <c r="I13">
        <f t="shared" si="4"/>
        <v>0.11998400000000001</v>
      </c>
      <c r="J13" s="2">
        <f t="shared" si="6"/>
        <v>0.44704399999999989</v>
      </c>
    </row>
    <row r="14" spans="1:10" x14ac:dyDescent="0.25">
      <c r="A14">
        <f t="shared" si="5"/>
        <v>420</v>
      </c>
      <c r="B14" s="1">
        <v>9.8900000000000002E-6</v>
      </c>
      <c r="C14">
        <v>1.6953717952563455E-2</v>
      </c>
      <c r="D14">
        <f t="shared" si="0"/>
        <v>5.8335286853728754E-4</v>
      </c>
      <c r="E14">
        <v>3.1528999999999989E-5</v>
      </c>
      <c r="F14" s="1">
        <f t="shared" si="1"/>
        <v>1.2611599999999996E-4</v>
      </c>
      <c r="G14">
        <f t="shared" si="2"/>
        <v>63.817706405704378</v>
      </c>
      <c r="H14">
        <f t="shared" si="3"/>
        <v>63.817706405704378</v>
      </c>
      <c r="I14">
        <f t="shared" si="4"/>
        <v>0.12611599999999995</v>
      </c>
      <c r="J14" s="2">
        <f t="shared" si="6"/>
        <v>0.57315999999999989</v>
      </c>
    </row>
    <row r="15" spans="1:10" x14ac:dyDescent="0.25">
      <c r="A15">
        <f t="shared" si="5"/>
        <v>430</v>
      </c>
      <c r="B15" s="1">
        <v>1.0679999999999999E-5</v>
      </c>
      <c r="C15">
        <v>1.7780372569705237E-2</v>
      </c>
      <c r="D15">
        <f t="shared" si="0"/>
        <v>6.0066232910084918E-4</v>
      </c>
      <c r="E15">
        <v>2.9996000000000002E-5</v>
      </c>
      <c r="F15" s="1">
        <f t="shared" si="1"/>
        <v>1.1998400000000001E-4</v>
      </c>
      <c r="G15">
        <f t="shared" si="2"/>
        <v>57.593850791217584</v>
      </c>
      <c r="H15">
        <f t="shared" si="3"/>
        <v>57.593850791217584</v>
      </c>
      <c r="I15">
        <f t="shared" si="4"/>
        <v>0.11998400000000001</v>
      </c>
      <c r="J15" s="2">
        <f t="shared" si="6"/>
        <v>0.69314399999999987</v>
      </c>
    </row>
    <row r="16" spans="1:10" x14ac:dyDescent="0.25">
      <c r="A16">
        <f t="shared" si="5"/>
        <v>440</v>
      </c>
      <c r="B16" s="1">
        <v>1.208E-5</v>
      </c>
      <c r="C16">
        <v>1.8535730180816633E-2</v>
      </c>
      <c r="D16">
        <f t="shared" si="0"/>
        <v>6.5171427735294038E-4</v>
      </c>
      <c r="E16">
        <v>2.9996000000000002E-5</v>
      </c>
      <c r="F16" s="1">
        <f t="shared" si="1"/>
        <v>1.1998400000000001E-4</v>
      </c>
      <c r="G16">
        <f t="shared" si="2"/>
        <v>51.875829767623514</v>
      </c>
      <c r="H16">
        <f t="shared" si="3"/>
        <v>51.875829767623514</v>
      </c>
      <c r="I16">
        <f t="shared" si="4"/>
        <v>0.11998400000000001</v>
      </c>
      <c r="J16" s="2">
        <f t="shared" si="6"/>
        <v>0.81312799999999985</v>
      </c>
    </row>
    <row r="17" spans="1:10" x14ac:dyDescent="0.25">
      <c r="A17">
        <f t="shared" si="5"/>
        <v>450</v>
      </c>
      <c r="B17" s="1">
        <v>1.417E-5</v>
      </c>
      <c r="C17">
        <v>1.9318733195670217E-2</v>
      </c>
      <c r="D17">
        <f t="shared" si="0"/>
        <v>7.3348494730367882E-4</v>
      </c>
      <c r="E17">
        <v>3.4592999999999985E-5</v>
      </c>
      <c r="F17" s="1">
        <f t="shared" si="1"/>
        <v>1.3837199999999994E-4</v>
      </c>
      <c r="G17">
        <f t="shared" si="2"/>
        <v>51.975195410360456</v>
      </c>
      <c r="H17">
        <f t="shared" si="3"/>
        <v>51.975195410360456</v>
      </c>
      <c r="I17">
        <f t="shared" si="4"/>
        <v>0.13837199999999994</v>
      </c>
      <c r="J17" s="2">
        <f t="shared" si="6"/>
        <v>0.95149999999999979</v>
      </c>
    </row>
    <row r="18" spans="1:10" x14ac:dyDescent="0.25">
      <c r="A18">
        <f t="shared" si="5"/>
        <v>460</v>
      </c>
      <c r="B18" s="1">
        <v>1.6120000000000002E-5</v>
      </c>
      <c r="C18">
        <v>2.0119245177096824E-2</v>
      </c>
      <c r="D18">
        <f t="shared" si="0"/>
        <v>8.0122290165987695E-4</v>
      </c>
      <c r="E18">
        <v>5.3724999999999991E-5</v>
      </c>
      <c r="F18" s="1">
        <f t="shared" si="1"/>
        <v>2.1489999999999997E-4</v>
      </c>
      <c r="G18">
        <f t="shared" si="2"/>
        <v>72.289773069564404</v>
      </c>
      <c r="H18">
        <f t="shared" si="3"/>
        <v>72.289773069564404</v>
      </c>
      <c r="I18">
        <f t="shared" si="4"/>
        <v>0.21489999999999995</v>
      </c>
      <c r="J18" s="2">
        <f t="shared" si="6"/>
        <v>1.1663999999999997</v>
      </c>
    </row>
    <row r="19" spans="1:10" x14ac:dyDescent="0.25">
      <c r="A19">
        <f t="shared" si="5"/>
        <v>470</v>
      </c>
      <c r="B19" s="1">
        <v>2.0230000000000001E-5</v>
      </c>
      <c r="C19">
        <v>2.0896475472721488E-2</v>
      </c>
      <c r="D19">
        <f t="shared" si="0"/>
        <v>9.6810584284457389E-4</v>
      </c>
      <c r="E19">
        <v>5.9855000000000016E-5</v>
      </c>
      <c r="F19" s="1">
        <f t="shared" si="1"/>
        <v>2.3942000000000006E-4</v>
      </c>
      <c r="G19">
        <f t="shared" si="2"/>
        <v>65.236606143082199</v>
      </c>
      <c r="H19">
        <f t="shared" si="3"/>
        <v>65.236606143082199</v>
      </c>
      <c r="I19">
        <f t="shared" si="4"/>
        <v>0.23942000000000005</v>
      </c>
      <c r="J19" s="2">
        <f t="shared" si="6"/>
        <v>1.4058199999999996</v>
      </c>
    </row>
    <row r="20" spans="1:10" x14ac:dyDescent="0.25">
      <c r="A20">
        <f t="shared" si="5"/>
        <v>480</v>
      </c>
      <c r="B20">
        <v>1.7960000000000001E-5</v>
      </c>
      <c r="C20">
        <v>2.1678845493253319E-2</v>
      </c>
      <c r="D20">
        <f t="shared" si="0"/>
        <v>8.2845740127578929E-4</v>
      </c>
      <c r="E20">
        <v>5.3724999999999991E-5</v>
      </c>
      <c r="F20" s="1">
        <f t="shared" si="1"/>
        <v>2.1489999999999997E-4</v>
      </c>
      <c r="G20">
        <f t="shared" si="2"/>
        <v>67.000281585013809</v>
      </c>
      <c r="H20">
        <f t="shared" si="3"/>
        <v>67.000281585013809</v>
      </c>
      <c r="I20">
        <f t="shared" si="4"/>
        <v>0.21489999999999995</v>
      </c>
      <c r="J20" s="2">
        <f t="shared" si="6"/>
        <v>1.6207199999999995</v>
      </c>
    </row>
    <row r="21" spans="1:10" x14ac:dyDescent="0.25">
      <c r="A21">
        <f t="shared" si="5"/>
        <v>490</v>
      </c>
      <c r="B21">
        <v>1.8260000000000001E-5</v>
      </c>
      <c r="C21">
        <v>2.2375976313866647E-2</v>
      </c>
      <c r="D21">
        <f t="shared" si="0"/>
        <v>8.1605377767065613E-4</v>
      </c>
      <c r="E21">
        <v>5.2192999999999993E-5</v>
      </c>
      <c r="F21" s="1">
        <f t="shared" si="1"/>
        <v>2.0877199999999997E-4</v>
      </c>
      <c r="G21">
        <f t="shared" si="2"/>
        <v>64.730509310110449</v>
      </c>
      <c r="H21">
        <f t="shared" si="3"/>
        <v>64.730509310110449</v>
      </c>
      <c r="I21">
        <f t="shared" si="4"/>
        <v>0.20877199999999999</v>
      </c>
      <c r="J21" s="2">
        <f t="shared" si="6"/>
        <v>1.8294919999999995</v>
      </c>
    </row>
    <row r="22" spans="1:10" x14ac:dyDescent="0.25">
      <c r="A22">
        <f>A21+10</f>
        <v>500</v>
      </c>
      <c r="B22">
        <v>1.7750000000000001E-5</v>
      </c>
      <c r="C22">
        <v>2.3113461741501692E-2</v>
      </c>
      <c r="D22">
        <f t="shared" si="0"/>
        <v>7.6795073790823581E-4</v>
      </c>
      <c r="E22">
        <v>4.9128999999999997E-5</v>
      </c>
      <c r="F22" s="1">
        <f t="shared" si="1"/>
        <v>1.9651599999999999E-4</v>
      </c>
      <c r="G22">
        <f t="shared" si="2"/>
        <v>63.452126490205465</v>
      </c>
      <c r="H22">
        <f t="shared" si="3"/>
        <v>63.452126490205465</v>
      </c>
      <c r="I22">
        <f t="shared" si="4"/>
        <v>0.196516</v>
      </c>
      <c r="J22" s="2">
        <f t="shared" si="6"/>
        <v>2.0260079999999996</v>
      </c>
    </row>
    <row r="23" spans="1:10" x14ac:dyDescent="0.25">
      <c r="A23">
        <f t="shared" si="5"/>
        <v>510</v>
      </c>
      <c r="B23">
        <v>1.6169999999999999E-5</v>
      </c>
      <c r="C23">
        <v>2.3851615983396472E-2</v>
      </c>
      <c r="D23">
        <f t="shared" si="0"/>
        <v>6.7794148670078454E-4</v>
      </c>
      <c r="E23">
        <v>4.4532000000000013E-5</v>
      </c>
      <c r="F23" s="1">
        <f t="shared" si="1"/>
        <v>1.7812800000000005E-4</v>
      </c>
      <c r="G23">
        <f t="shared" si="2"/>
        <v>63.873606172332899</v>
      </c>
      <c r="H23">
        <f t="shared" si="3"/>
        <v>63.873606172332899</v>
      </c>
      <c r="I23">
        <f t="shared" si="4"/>
        <v>0.17812800000000006</v>
      </c>
      <c r="J23" s="2">
        <f t="shared" si="6"/>
        <v>2.2041359999999997</v>
      </c>
    </row>
    <row r="24" spans="1:10" x14ac:dyDescent="0.25">
      <c r="A24">
        <f t="shared" si="5"/>
        <v>520</v>
      </c>
      <c r="B24">
        <v>1.6840000000000001E-5</v>
      </c>
      <c r="C24">
        <v>2.4524431568517142E-2</v>
      </c>
      <c r="D24">
        <f t="shared" si="0"/>
        <v>6.8666219451210802E-4</v>
      </c>
      <c r="E24">
        <v>4.1467000000000001E-5</v>
      </c>
      <c r="F24" s="1">
        <f t="shared" si="1"/>
        <v>1.6586800000000001E-4</v>
      </c>
      <c r="G24">
        <f t="shared" si="2"/>
        <v>57.592742456392209</v>
      </c>
      <c r="H24">
        <f t="shared" si="3"/>
        <v>57.592742456392209</v>
      </c>
      <c r="I24">
        <f t="shared" si="4"/>
        <v>0.16586800000000002</v>
      </c>
      <c r="J24" s="2">
        <f t="shared" si="6"/>
        <v>2.3700039999999998</v>
      </c>
    </row>
    <row r="25" spans="1:10" x14ac:dyDescent="0.25">
      <c r="A25">
        <f t="shared" si="5"/>
        <v>530</v>
      </c>
      <c r="B25">
        <v>1.732E-5</v>
      </c>
      <c r="C25">
        <v>2.5197403246205646E-2</v>
      </c>
      <c r="D25">
        <f t="shared" si="0"/>
        <v>6.8737241813233811E-4</v>
      </c>
      <c r="E25">
        <v>1.8483000000000006E-5</v>
      </c>
      <c r="F25" s="1">
        <f t="shared" si="1"/>
        <v>7.3932000000000023E-5</v>
      </c>
      <c r="G25">
        <f t="shared" si="2"/>
        <v>25.160317420658316</v>
      </c>
      <c r="H25">
        <f t="shared" si="3"/>
        <v>25.160317420658316</v>
      </c>
      <c r="I25">
        <f t="shared" si="4"/>
        <v>7.3932000000000025E-2</v>
      </c>
      <c r="J25" s="2">
        <f t="shared" si="6"/>
        <v>2.4439359999999999</v>
      </c>
    </row>
    <row r="26" spans="1:10" x14ac:dyDescent="0.25">
      <c r="A26">
        <f t="shared" si="5"/>
        <v>540</v>
      </c>
      <c r="B26">
        <v>1.7750000000000001E-5</v>
      </c>
      <c r="C26">
        <v>2.592433804316031E-2</v>
      </c>
      <c r="D26">
        <f t="shared" si="0"/>
        <v>6.8468479196841182E-4</v>
      </c>
      <c r="E26">
        <v>3.1600000000000036E-6</v>
      </c>
      <c r="F26" s="1">
        <f t="shared" si="1"/>
        <v>1.2640000000000015E-5</v>
      </c>
      <c r="G26">
        <f t="shared" si="2"/>
        <v>4.2385202715357826</v>
      </c>
      <c r="H26">
        <f t="shared" si="3"/>
        <v>4.2385202715357826</v>
      </c>
      <c r="I26">
        <f t="shared" si="4"/>
        <v>1.2640000000000014E-2</v>
      </c>
      <c r="J26" s="2">
        <f t="shared" si="6"/>
        <v>2.4565760000000001</v>
      </c>
    </row>
    <row r="27" spans="1:10" x14ac:dyDescent="0.25">
      <c r="A27">
        <f t="shared" si="5"/>
        <v>550</v>
      </c>
      <c r="B27">
        <v>1.8150000000000001E-5</v>
      </c>
      <c r="C27">
        <v>2.6558067873770904E-2</v>
      </c>
      <c r="D27">
        <f t="shared" si="0"/>
        <v>6.8340814875035311E-4</v>
      </c>
      <c r="E27">
        <v>9.500000000000502E-8</v>
      </c>
      <c r="F27" s="1">
        <f t="shared" si="1"/>
        <v>3.8000000000002008E-7</v>
      </c>
      <c r="G27">
        <f t="shared" si="2"/>
        <v>0.12534077805122068</v>
      </c>
      <c r="H27">
        <f t="shared" si="3"/>
        <v>0.12534077805122068</v>
      </c>
      <c r="I27">
        <f t="shared" si="4"/>
        <v>3.8000000000002008E-4</v>
      </c>
      <c r="J27" s="2">
        <f t="shared" si="6"/>
        <v>2.4569559999999999</v>
      </c>
    </row>
    <row r="28" spans="1:10" x14ac:dyDescent="0.25">
      <c r="A28">
        <f t="shared" si="5"/>
        <v>560</v>
      </c>
      <c r="B28">
        <v>1.8309999999999999E-5</v>
      </c>
      <c r="C28">
        <v>2.7263817038627947E-2</v>
      </c>
      <c r="D28">
        <f t="shared" si="0"/>
        <v>6.715860796035275E-4</v>
      </c>
      <c r="E28">
        <v>9.500000000000502E-8</v>
      </c>
      <c r="F28" s="1">
        <f t="shared" si="1"/>
        <v>3.8000000000002008E-7</v>
      </c>
      <c r="G28">
        <f t="shared" si="2"/>
        <v>0.12526954960703787</v>
      </c>
      <c r="H28">
        <f t="shared" si="3"/>
        <v>0.12526954960703787</v>
      </c>
      <c r="I28">
        <f t="shared" si="4"/>
        <v>3.8000000000002008E-4</v>
      </c>
      <c r="J28" s="2">
        <f t="shared" si="6"/>
        <v>2.4573359999999997</v>
      </c>
    </row>
    <row r="29" spans="1:10" x14ac:dyDescent="0.25">
      <c r="A29">
        <f t="shared" si="5"/>
        <v>570</v>
      </c>
      <c r="B29">
        <v>1.8559999999999998E-5</v>
      </c>
      <c r="C29">
        <v>2.7934403752546799E-2</v>
      </c>
      <c r="D29">
        <f t="shared" si="0"/>
        <v>6.6441368014908395E-4</v>
      </c>
      <c r="E29">
        <v>-1.4369999999999932E-6</v>
      </c>
      <c r="F29" s="1">
        <f t="shared" si="1"/>
        <v>-5.7479999999999727E-6</v>
      </c>
      <c r="G29">
        <f t="shared" si="2"/>
        <v>-1.8817198658102454</v>
      </c>
      <c r="H29">
        <f t="shared" si="3"/>
        <v>0</v>
      </c>
      <c r="I29">
        <f t="shared" si="4"/>
        <v>0</v>
      </c>
      <c r="J29" s="2">
        <f t="shared" si="6"/>
        <v>2.4573359999999997</v>
      </c>
    </row>
    <row r="30" spans="1:10" x14ac:dyDescent="0.25">
      <c r="A30">
        <f>A29+10</f>
        <v>580</v>
      </c>
      <c r="B30">
        <v>1.8669999999999999E-5</v>
      </c>
      <c r="C30">
        <v>2.8621824218115627E-2</v>
      </c>
      <c r="D30">
        <f t="shared" si="0"/>
        <v>6.5229944317047358E-4</v>
      </c>
      <c r="E30">
        <v>-2.9695999999999927E-6</v>
      </c>
      <c r="F30" s="1">
        <f t="shared" si="1"/>
        <v>-1.1878399999999971E-5</v>
      </c>
      <c r="G30">
        <f t="shared" si="2"/>
        <v>-3.8925533764964695</v>
      </c>
      <c r="H30">
        <f t="shared" si="3"/>
        <v>0</v>
      </c>
      <c r="I30">
        <f t="shared" si="4"/>
        <v>0</v>
      </c>
      <c r="J30" s="2">
        <f t="shared" si="6"/>
        <v>2.4573359999999997</v>
      </c>
    </row>
    <row r="31" spans="1:10" x14ac:dyDescent="0.25">
      <c r="A31">
        <f t="shared" si="5"/>
        <v>590</v>
      </c>
      <c r="B31">
        <v>1.88E-5</v>
      </c>
      <c r="C31">
        <v>2.9212672116519432E-2</v>
      </c>
      <c r="D31">
        <f t="shared" si="0"/>
        <v>6.4355632805561858E-4</v>
      </c>
      <c r="E31">
        <v>-2.9695999999999927E-6</v>
      </c>
      <c r="F31" s="1">
        <f t="shared" si="1"/>
        <v>-1.1878399999999971E-5</v>
      </c>
      <c r="G31">
        <f t="shared" si="2"/>
        <v>-3.8785643489045887</v>
      </c>
      <c r="H31">
        <f t="shared" si="3"/>
        <v>0</v>
      </c>
      <c r="I31">
        <f t="shared" si="4"/>
        <v>0</v>
      </c>
      <c r="J31" s="2">
        <f t="shared" si="6"/>
        <v>2.4573359999999997</v>
      </c>
    </row>
    <row r="32" spans="1:10" x14ac:dyDescent="0.25">
      <c r="A32">
        <f t="shared" si="5"/>
        <v>600</v>
      </c>
      <c r="B32">
        <v>1.8879999999999999E-5</v>
      </c>
      <c r="C32">
        <v>2.984292314660553E-2</v>
      </c>
      <c r="D32">
        <f t="shared" si="0"/>
        <v>6.3264580038793869E-4</v>
      </c>
      <c r="E32">
        <v>-4.5018999999999984E-6</v>
      </c>
      <c r="F32" s="1">
        <f t="shared" si="1"/>
        <v>-1.8007599999999993E-5</v>
      </c>
      <c r="G32">
        <f t="shared" si="2"/>
        <v>-5.8816013811387524</v>
      </c>
      <c r="H32">
        <f t="shared" si="3"/>
        <v>0</v>
      </c>
      <c r="I32">
        <f t="shared" si="4"/>
        <v>0</v>
      </c>
      <c r="J32" s="2">
        <f t="shared" si="6"/>
        <v>2.4573359999999997</v>
      </c>
    </row>
    <row r="33" spans="1:10" x14ac:dyDescent="0.25">
      <c r="A33">
        <f t="shared" si="5"/>
        <v>610</v>
      </c>
      <c r="B33">
        <v>1.827E-5</v>
      </c>
      <c r="C33">
        <v>3.0432239640635451E-2</v>
      </c>
      <c r="D33">
        <f t="shared" si="0"/>
        <v>6.0035016205657436E-4</v>
      </c>
      <c r="E33">
        <v>-4.5018999999999984E-6</v>
      </c>
      <c r="F33" s="1">
        <f t="shared" si="1"/>
        <v>-1.8007599999999993E-5</v>
      </c>
      <c r="G33">
        <f t="shared" si="2"/>
        <v>-6.0963936210543643</v>
      </c>
      <c r="H33">
        <f t="shared" si="3"/>
        <v>0</v>
      </c>
      <c r="I33">
        <f t="shared" si="4"/>
        <v>0</v>
      </c>
      <c r="J33" s="2">
        <f t="shared" si="6"/>
        <v>2.4573359999999997</v>
      </c>
    </row>
    <row r="34" spans="1:10" x14ac:dyDescent="0.25">
      <c r="A34">
        <f t="shared" si="5"/>
        <v>620</v>
      </c>
      <c r="B34">
        <v>1.827E-5</v>
      </c>
      <c r="C34">
        <v>3.1375573759582595E-2</v>
      </c>
      <c r="D34">
        <f t="shared" si="0"/>
        <v>5.8230010835802015E-4</v>
      </c>
      <c r="E34">
        <v>-6.0341999999999904E-6</v>
      </c>
      <c r="F34" s="1">
        <f t="shared" si="1"/>
        <v>-2.4136799999999962E-5</v>
      </c>
      <c r="G34">
        <f t="shared" si="2"/>
        <v>-8.2888210465192191</v>
      </c>
      <c r="H34">
        <f t="shared" si="3"/>
        <v>0</v>
      </c>
      <c r="I34">
        <f t="shared" si="4"/>
        <v>0</v>
      </c>
      <c r="J34" s="2">
        <f t="shared" si="6"/>
        <v>2.4573359999999997</v>
      </c>
    </row>
    <row r="35" spans="1:10" x14ac:dyDescent="0.25">
      <c r="A35">
        <f t="shared" si="5"/>
        <v>630</v>
      </c>
      <c r="B35">
        <v>1.8640000000000001E-5</v>
      </c>
      <c r="C35">
        <v>3.1927703547718657E-2</v>
      </c>
      <c r="D35">
        <f t="shared" si="0"/>
        <v>5.8381900133033186E-4</v>
      </c>
      <c r="E35">
        <v>-7.5664999999999961E-6</v>
      </c>
      <c r="F35" s="1">
        <f t="shared" si="1"/>
        <v>-3.0265999999999984E-5</v>
      </c>
      <c r="G35">
        <f t="shared" si="2"/>
        <v>-10.202060264137526</v>
      </c>
      <c r="H35">
        <f t="shared" si="3"/>
        <v>0</v>
      </c>
      <c r="I35">
        <f t="shared" si="4"/>
        <v>0</v>
      </c>
      <c r="J35" s="2">
        <f t="shared" si="6"/>
        <v>2.4573359999999997</v>
      </c>
    </row>
    <row r="36" spans="1:10" x14ac:dyDescent="0.25">
      <c r="A36">
        <f t="shared" si="5"/>
        <v>640</v>
      </c>
      <c r="B36">
        <v>1.8070000000000001E-5</v>
      </c>
      <c r="C36">
        <v>3.2474734723365657E-2</v>
      </c>
      <c r="D36">
        <f t="shared" si="0"/>
        <v>5.5643256685322792E-4</v>
      </c>
      <c r="E36">
        <v>-7.5664999999999961E-6</v>
      </c>
      <c r="F36" s="1">
        <f t="shared" si="1"/>
        <v>-3.0265999999999984E-5</v>
      </c>
      <c r="G36">
        <f t="shared" si="2"/>
        <v>-10.536931223593395</v>
      </c>
      <c r="H36">
        <f t="shared" si="3"/>
        <v>0</v>
      </c>
      <c r="I36">
        <f t="shared" si="4"/>
        <v>0</v>
      </c>
      <c r="J36" s="2">
        <f t="shared" si="6"/>
        <v>2.4573359999999997</v>
      </c>
    </row>
    <row r="37" spans="1:10" x14ac:dyDescent="0.25">
      <c r="A37">
        <f t="shared" si="5"/>
        <v>650</v>
      </c>
      <c r="B37">
        <v>1.732E-5</v>
      </c>
      <c r="C37">
        <v>3.3117713804291883E-2</v>
      </c>
      <c r="D37">
        <f t="shared" si="0"/>
        <v>5.229829601871678E-4</v>
      </c>
      <c r="E37">
        <v>-9.0988000000000017E-6</v>
      </c>
      <c r="F37" s="1">
        <f t="shared" si="1"/>
        <v>-3.6395200000000007E-5</v>
      </c>
      <c r="G37">
        <f t="shared" si="2"/>
        <v>-13.273787071189069</v>
      </c>
      <c r="H37">
        <f t="shared" si="3"/>
        <v>0</v>
      </c>
      <c r="I37">
        <f t="shared" si="4"/>
        <v>0</v>
      </c>
      <c r="J37" s="2">
        <f t="shared" si="6"/>
        <v>2.4573359999999997</v>
      </c>
    </row>
    <row r="38" spans="1:10" x14ac:dyDescent="0.25">
      <c r="A38">
        <f t="shared" si="5"/>
        <v>660</v>
      </c>
      <c r="B38">
        <v>1.7520000000000002E-5</v>
      </c>
      <c r="C38">
        <v>3.3668904366556014E-2</v>
      </c>
      <c r="D38">
        <f t="shared" si="0"/>
        <v>5.2036145308615876E-4</v>
      </c>
      <c r="E38">
        <v>-9.0988000000000017E-6</v>
      </c>
      <c r="F38" s="1">
        <f t="shared" si="1"/>
        <v>-3.6395200000000007E-5</v>
      </c>
      <c r="G38">
        <f t="shared" si="2"/>
        <v>-13.138527335585671</v>
      </c>
      <c r="H38">
        <f t="shared" si="3"/>
        <v>0</v>
      </c>
      <c r="I38">
        <f t="shared" si="4"/>
        <v>0</v>
      </c>
      <c r="J38" s="2">
        <f t="shared" si="6"/>
        <v>2.4573359999999997</v>
      </c>
    </row>
    <row r="39" spans="1:10" x14ac:dyDescent="0.25">
      <c r="A39">
        <f t="shared" si="5"/>
        <v>670</v>
      </c>
      <c r="B39">
        <v>1.658E-5</v>
      </c>
      <c r="C39">
        <v>3.4438252461629425E-2</v>
      </c>
      <c r="D39">
        <f t="shared" si="0"/>
        <v>4.8144138610033084E-4</v>
      </c>
      <c r="E39">
        <v>-1.0631099999999994E-5</v>
      </c>
      <c r="F39" s="1">
        <f t="shared" si="1"/>
        <v>-4.2524399999999975E-5</v>
      </c>
      <c r="G39">
        <f t="shared" si="2"/>
        <v>-16.344498634299125</v>
      </c>
      <c r="H39">
        <f t="shared" si="3"/>
        <v>0</v>
      </c>
      <c r="I39">
        <f t="shared" si="4"/>
        <v>0</v>
      </c>
      <c r="J39" s="2">
        <f t="shared" si="6"/>
        <v>2.4573359999999997</v>
      </c>
    </row>
    <row r="40" spans="1:10" x14ac:dyDescent="0.25">
      <c r="A40">
        <f t="shared" si="5"/>
        <v>680</v>
      </c>
      <c r="B40">
        <v>1.6929999999999999E-5</v>
      </c>
      <c r="C40">
        <v>3.498895377044009E-2</v>
      </c>
      <c r="D40">
        <f t="shared" si="0"/>
        <v>4.8386699731225069E-4</v>
      </c>
      <c r="E40">
        <v>-1.0631099999999994E-5</v>
      </c>
      <c r="F40" s="1">
        <f t="shared" si="1"/>
        <v>-4.2524399999999975E-5</v>
      </c>
      <c r="G40">
        <f t="shared" si="2"/>
        <v>-16.023408782133412</v>
      </c>
      <c r="H40">
        <f t="shared" si="3"/>
        <v>0</v>
      </c>
      <c r="I40">
        <f t="shared" si="4"/>
        <v>0</v>
      </c>
      <c r="J40" s="2">
        <f t="shared" si="6"/>
        <v>2.4573359999999997</v>
      </c>
    </row>
    <row r="41" spans="1:10" x14ac:dyDescent="0.25">
      <c r="A41">
        <f t="shared" si="5"/>
        <v>690</v>
      </c>
      <c r="B41">
        <v>1.7220000000000001E-5</v>
      </c>
      <c r="C41">
        <v>3.578849736107196E-2</v>
      </c>
      <c r="D41">
        <f t="shared" si="0"/>
        <v>4.8116018468913492E-4</v>
      </c>
      <c r="E41">
        <v>-1.2163299999999992E-5</v>
      </c>
      <c r="F41" s="1">
        <f t="shared" si="1"/>
        <v>-4.865319999999997E-5</v>
      </c>
      <c r="G41">
        <f t="shared" si="2"/>
        <v>-18.168717328835633</v>
      </c>
      <c r="H41">
        <f t="shared" si="3"/>
        <v>0</v>
      </c>
      <c r="I41">
        <f t="shared" si="4"/>
        <v>0</v>
      </c>
      <c r="J41" s="2">
        <f t="shared" si="6"/>
        <v>2.4573359999999997</v>
      </c>
    </row>
    <row r="42" spans="1:10" x14ac:dyDescent="0.25">
      <c r="A42">
        <f>A41+10</f>
        <v>700</v>
      </c>
      <c r="B42">
        <v>1.791E-5</v>
      </c>
      <c r="C42">
        <v>3.6303784795642662E-2</v>
      </c>
      <c r="D42">
        <f t="shared" si="0"/>
        <v>4.9333699229479888E-4</v>
      </c>
      <c r="E42">
        <v>-1.3695599999999998E-5</v>
      </c>
      <c r="F42" s="1">
        <f t="shared" si="1"/>
        <v>-5.4782399999999992E-5</v>
      </c>
      <c r="G42">
        <f t="shared" si="2"/>
        <v>-19.667581789439993</v>
      </c>
      <c r="H42">
        <f t="shared" si="3"/>
        <v>0</v>
      </c>
      <c r="I42">
        <f t="shared" si="4"/>
        <v>0</v>
      </c>
      <c r="J42" s="2">
        <f t="shared" si="6"/>
        <v>2.4573359999999997</v>
      </c>
    </row>
    <row r="43" spans="1:10" x14ac:dyDescent="0.25">
      <c r="A43">
        <f t="shared" si="5"/>
        <v>710</v>
      </c>
      <c r="B43">
        <v>1.5299999999999999E-5</v>
      </c>
      <c r="C43">
        <v>3.7214967034123241E-2</v>
      </c>
      <c r="D43">
        <f t="shared" si="0"/>
        <v>4.1112491073742148E-4</v>
      </c>
      <c r="E43">
        <v>-1.0631099999999994E-5</v>
      </c>
      <c r="F43" s="1">
        <f t="shared" si="1"/>
        <v>-4.2524399999999975E-5</v>
      </c>
      <c r="G43">
        <f t="shared" si="2"/>
        <v>-18.061660958409725</v>
      </c>
      <c r="H43">
        <f t="shared" si="3"/>
        <v>0</v>
      </c>
      <c r="I43">
        <f t="shared" si="4"/>
        <v>0</v>
      </c>
      <c r="J43" s="2">
        <f t="shared" si="6"/>
        <v>2.4573359999999997</v>
      </c>
    </row>
    <row r="44" spans="1:10" x14ac:dyDescent="0.25">
      <c r="A44">
        <f t="shared" si="5"/>
        <v>720</v>
      </c>
      <c r="B44">
        <v>1.577E-5</v>
      </c>
      <c r="C44">
        <v>3.8239808962911195E-2</v>
      </c>
      <c r="D44">
        <f t="shared" si="0"/>
        <v>4.1239745771992034E-4</v>
      </c>
      <c r="E44">
        <v>-1.3695599999999998E-5</v>
      </c>
      <c r="F44" s="1">
        <f t="shared" si="1"/>
        <v>-5.4782399999999992E-5</v>
      </c>
      <c r="G44">
        <f t="shared" si="2"/>
        <v>-22.874110295170404</v>
      </c>
      <c r="H44">
        <f t="shared" si="3"/>
        <v>0</v>
      </c>
      <c r="I44">
        <f t="shared" si="4"/>
        <v>0</v>
      </c>
      <c r="J44" s="2">
        <f t="shared" si="6"/>
        <v>2.4573359999999997</v>
      </c>
    </row>
    <row r="45" spans="1:10" x14ac:dyDescent="0.25">
      <c r="A45">
        <f t="shared" si="5"/>
        <v>730</v>
      </c>
      <c r="B45">
        <v>1.526E-5</v>
      </c>
      <c r="C45">
        <v>3.8990802230591162E-2</v>
      </c>
      <c r="D45">
        <f t="shared" si="0"/>
        <v>3.9137435310390722E-4</v>
      </c>
      <c r="E45">
        <v>-1.3695599999999998E-5</v>
      </c>
      <c r="F45" s="1">
        <f t="shared" si="1"/>
        <v>-5.4782399999999992E-5</v>
      </c>
      <c r="G45">
        <f t="shared" si="2"/>
        <v>-23.77264274008893</v>
      </c>
      <c r="H45">
        <f t="shared" si="3"/>
        <v>0</v>
      </c>
      <c r="I45">
        <f t="shared" si="4"/>
        <v>0</v>
      </c>
      <c r="J45" s="2">
        <f t="shared" si="6"/>
        <v>2.4573359999999997</v>
      </c>
    </row>
    <row r="46" spans="1:10" x14ac:dyDescent="0.25">
      <c r="A46">
        <f t="shared" si="5"/>
        <v>740</v>
      </c>
      <c r="B46">
        <v>1.5719999999999999E-5</v>
      </c>
      <c r="C46">
        <v>3.9805704455340894E-2</v>
      </c>
      <c r="D46">
        <f t="shared" si="0"/>
        <v>3.9491827151650325E-4</v>
      </c>
      <c r="E46">
        <v>-1.3695599999999998E-5</v>
      </c>
      <c r="F46" s="1">
        <f t="shared" si="1"/>
        <v>-5.4782399999999992E-5</v>
      </c>
      <c r="G46">
        <f t="shared" si="2"/>
        <v>-23.240942671158624</v>
      </c>
      <c r="H46">
        <f t="shared" si="3"/>
        <v>0</v>
      </c>
      <c r="I46">
        <f t="shared" si="4"/>
        <v>0</v>
      </c>
      <c r="J46" s="2">
        <f t="shared" si="6"/>
        <v>2.4573359999999997</v>
      </c>
    </row>
    <row r="47" spans="1:10" x14ac:dyDescent="0.25">
      <c r="A47">
        <f t="shared" si="5"/>
        <v>750</v>
      </c>
      <c r="B47">
        <v>1.5500000000000001E-5</v>
      </c>
      <c r="C47">
        <v>4.0408569139725604E-2</v>
      </c>
      <c r="D47">
        <f t="shared" si="0"/>
        <v>3.835820057474387E-4</v>
      </c>
      <c r="E47">
        <v>-1.522789999999999E-5</v>
      </c>
      <c r="F47" s="1">
        <f t="shared" si="1"/>
        <v>-6.0911599999999961E-5</v>
      </c>
      <c r="G47">
        <f t="shared" si="2"/>
        <v>-26.250171818443185</v>
      </c>
      <c r="H47">
        <f t="shared" si="3"/>
        <v>0</v>
      </c>
      <c r="I47">
        <f t="shared" si="4"/>
        <v>0</v>
      </c>
      <c r="J47" s="2">
        <f t="shared" si="6"/>
        <v>2.4573359999999997</v>
      </c>
    </row>
    <row r="48" spans="1:10" x14ac:dyDescent="0.25">
      <c r="A48">
        <f t="shared" si="5"/>
        <v>760</v>
      </c>
      <c r="B48">
        <v>1.4450000000000001E-5</v>
      </c>
      <c r="C48">
        <v>4.1091429429070667E-2</v>
      </c>
      <c r="D48">
        <f t="shared" si="0"/>
        <v>3.5165483899611338E-4</v>
      </c>
      <c r="E48">
        <v>-1.522789999999999E-5</v>
      </c>
      <c r="F48" s="1">
        <f t="shared" si="1"/>
        <v>-6.0911599999999961E-5</v>
      </c>
      <c r="G48">
        <f t="shared" si="2"/>
        <v>-28.256700554944853</v>
      </c>
      <c r="H48">
        <f t="shared" si="3"/>
        <v>0</v>
      </c>
      <c r="I48">
        <f t="shared" si="4"/>
        <v>0</v>
      </c>
      <c r="J48" s="2">
        <f t="shared" si="6"/>
        <v>2.4573359999999997</v>
      </c>
    </row>
    <row r="49" spans="1:10" x14ac:dyDescent="0.25">
      <c r="A49">
        <f>A48+10</f>
        <v>770</v>
      </c>
      <c r="B49">
        <v>1.508E-5</v>
      </c>
      <c r="C49">
        <v>4.1814618497406399E-2</v>
      </c>
      <c r="D49">
        <f t="shared" si="0"/>
        <v>3.6063942568160352E-4</v>
      </c>
      <c r="E49">
        <v>-1.6760199999999996E-5</v>
      </c>
      <c r="F49" s="1">
        <f t="shared" si="1"/>
        <v>-6.7040799999999983E-5</v>
      </c>
      <c r="G49">
        <f t="shared" si="2"/>
        <v>-29.93139044445547</v>
      </c>
      <c r="H49">
        <f t="shared" si="3"/>
        <v>0</v>
      </c>
      <c r="I49">
        <f t="shared" si="4"/>
        <v>0</v>
      </c>
      <c r="J49" s="2">
        <f t="shared" si="6"/>
        <v>2.4573359999999997</v>
      </c>
    </row>
    <row r="50" spans="1:10" x14ac:dyDescent="0.25">
      <c r="A50">
        <f t="shared" si="5"/>
        <v>780</v>
      </c>
      <c r="B50">
        <v>1.5639999999999999E-5</v>
      </c>
      <c r="C50">
        <v>4.2585440549257787E-2</v>
      </c>
      <c r="D50">
        <f t="shared" si="0"/>
        <v>3.6726166967580159E-4</v>
      </c>
      <c r="E50">
        <v>-1.6760199999999996E-5</v>
      </c>
      <c r="F50" s="1">
        <f t="shared" si="1"/>
        <v>-6.7040799999999983E-5</v>
      </c>
      <c r="G50">
        <f t="shared" si="2"/>
        <v>-29.014868934356748</v>
      </c>
      <c r="H50">
        <f t="shared" si="3"/>
        <v>0</v>
      </c>
      <c r="I50">
        <f t="shared" si="4"/>
        <v>0</v>
      </c>
      <c r="J50" s="2">
        <f t="shared" si="6"/>
        <v>2.4573359999999997</v>
      </c>
    </row>
    <row r="51" spans="1:10" x14ac:dyDescent="0.25">
      <c r="A51">
        <f t="shared" si="5"/>
        <v>790</v>
      </c>
      <c r="B51">
        <v>1.078E-5</v>
      </c>
      <c r="C51">
        <v>4.3296093367702564E-2</v>
      </c>
      <c r="D51">
        <f t="shared" si="0"/>
        <v>2.4898320290581968E-4</v>
      </c>
      <c r="E51">
        <v>-1.6760199999999996E-5</v>
      </c>
      <c r="F51" s="1">
        <f t="shared" si="1"/>
        <v>-6.7040799999999983E-5</v>
      </c>
      <c r="G51">
        <f t="shared" si="2"/>
        <v>-42.256515253248359</v>
      </c>
      <c r="H51">
        <f t="shared" si="3"/>
        <v>0</v>
      </c>
      <c r="I51">
        <f t="shared" si="4"/>
        <v>0</v>
      </c>
      <c r="J51" s="2">
        <f t="shared" si="6"/>
        <v>2.4573359999999997</v>
      </c>
    </row>
    <row r="52" spans="1:10" x14ac:dyDescent="0.25">
      <c r="A52">
        <f t="shared" si="5"/>
        <v>800</v>
      </c>
      <c r="B52">
        <v>1.181E-5</v>
      </c>
      <c r="C52">
        <v>4.3951255550395793E-2</v>
      </c>
      <c r="D52">
        <f t="shared" si="0"/>
        <v>2.6870677190230229E-4</v>
      </c>
      <c r="E52">
        <v>-1.8292500000000001E-5</v>
      </c>
      <c r="F52" s="1">
        <f t="shared" si="1"/>
        <v>-7.3170000000000006E-5</v>
      </c>
      <c r="G52">
        <f t="shared" si="2"/>
        <v>-42.200353454891257</v>
      </c>
      <c r="H52">
        <f t="shared" si="3"/>
        <v>0</v>
      </c>
      <c r="I52">
        <f t="shared" si="4"/>
        <v>0</v>
      </c>
      <c r="J52" s="2">
        <f t="shared" si="6"/>
        <v>2.4573359999999997</v>
      </c>
    </row>
    <row r="53" spans="1:10" x14ac:dyDescent="0.25">
      <c r="A53">
        <f t="shared" si="5"/>
        <v>810</v>
      </c>
      <c r="B53">
        <v>1.1600000000000001E-5</v>
      </c>
      <c r="C53">
        <v>4.4558742818796682E-2</v>
      </c>
      <c r="D53">
        <f t="shared" si="0"/>
        <v>2.6033050454705943E-4</v>
      </c>
      <c r="E53">
        <v>-1.8292500000000001E-5</v>
      </c>
      <c r="F53" s="1">
        <f t="shared" si="1"/>
        <v>-7.3170000000000006E-5</v>
      </c>
      <c r="G53">
        <f t="shared" si="2"/>
        <v>-43.020416244159932</v>
      </c>
      <c r="H53">
        <f t="shared" si="3"/>
        <v>0</v>
      </c>
      <c r="I53">
        <f t="shared" si="4"/>
        <v>0</v>
      </c>
      <c r="J53" s="2">
        <f t="shared" si="6"/>
        <v>2.4573359999999997</v>
      </c>
    </row>
    <row r="54" spans="1:10" x14ac:dyDescent="0.25">
      <c r="A54">
        <f t="shared" si="5"/>
        <v>820</v>
      </c>
      <c r="B54">
        <v>1.095E-5</v>
      </c>
      <c r="C54">
        <v>4.4692666986928933E-2</v>
      </c>
      <c r="D54">
        <f t="shared" si="0"/>
        <v>2.4500663617148868E-4</v>
      </c>
      <c r="E54">
        <v>-1.8292500000000001E-5</v>
      </c>
      <c r="F54" s="1">
        <f t="shared" si="1"/>
        <v>-7.3170000000000006E-5</v>
      </c>
      <c r="G54">
        <f t="shared" si="2"/>
        <v>-45.15366296212234</v>
      </c>
      <c r="H54">
        <f t="shared" si="3"/>
        <v>0</v>
      </c>
      <c r="I54">
        <f t="shared" si="4"/>
        <v>0</v>
      </c>
      <c r="J54" s="2">
        <f t="shared" si="6"/>
        <v>2.4573359999999997</v>
      </c>
    </row>
    <row r="55" spans="1:10" x14ac:dyDescent="0.25">
      <c r="A55">
        <f t="shared" si="5"/>
        <v>830</v>
      </c>
      <c r="B55">
        <v>3.26E-5</v>
      </c>
      <c r="C55">
        <v>4.6096079885129655E-2</v>
      </c>
      <c r="D55">
        <f t="shared" si="0"/>
        <v>7.0721848975527704E-4</v>
      </c>
      <c r="E55">
        <v>-1.9824799999999994E-5</v>
      </c>
      <c r="F55" s="1">
        <f t="shared" si="1"/>
        <v>-7.9299199999999974E-5</v>
      </c>
      <c r="G55">
        <f t="shared" si="2"/>
        <v>-16.748994469294541</v>
      </c>
      <c r="H55">
        <f t="shared" si="3"/>
        <v>0</v>
      </c>
      <c r="I55">
        <f t="shared" si="4"/>
        <v>0</v>
      </c>
      <c r="J55" s="2">
        <f t="shared" si="6"/>
        <v>2.4573359999999997</v>
      </c>
    </row>
    <row r="56" spans="1:10" x14ac:dyDescent="0.25">
      <c r="A56">
        <f t="shared" si="5"/>
        <v>840</v>
      </c>
      <c r="B56">
        <v>4.0500000000000002E-5</v>
      </c>
      <c r="C56">
        <v>4.6582656203301064E-2</v>
      </c>
      <c r="D56">
        <f t="shared" si="0"/>
        <v>8.6942229793091931E-4</v>
      </c>
      <c r="E56">
        <v>-1.9824799999999994E-5</v>
      </c>
      <c r="F56" s="1">
        <f t="shared" si="1"/>
        <v>-7.9299199999999974E-5</v>
      </c>
      <c r="G56">
        <f t="shared" si="2"/>
        <v>-13.462024533550515</v>
      </c>
      <c r="H56">
        <f t="shared" si="3"/>
        <v>0</v>
      </c>
      <c r="I56">
        <f t="shared" si="4"/>
        <v>0</v>
      </c>
      <c r="J56" s="2">
        <f t="shared" si="6"/>
        <v>2.4573359999999997</v>
      </c>
    </row>
    <row r="57" spans="1:10" x14ac:dyDescent="0.25">
      <c r="A57">
        <f t="shared" si="5"/>
        <v>850</v>
      </c>
      <c r="B57">
        <v>2.0299999999999999E-5</v>
      </c>
      <c r="C57">
        <v>4.7350415440876183E-2</v>
      </c>
      <c r="D57">
        <f t="shared" si="0"/>
        <v>4.2871851938337211E-4</v>
      </c>
      <c r="E57">
        <v>-1.9824799999999994E-5</v>
      </c>
      <c r="F57" s="1">
        <f t="shared" si="1"/>
        <v>-7.9299199999999974E-5</v>
      </c>
      <c r="G57">
        <f t="shared" si="2"/>
        <v>-26.979212457301028</v>
      </c>
      <c r="H57">
        <f>IF(G57&lt;0,0,G57)</f>
        <v>0</v>
      </c>
      <c r="I57">
        <f t="shared" si="4"/>
        <v>0</v>
      </c>
      <c r="J57" s="2">
        <f t="shared" si="6"/>
        <v>2.4573359999999997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tabSelected="1" workbookViewId="0">
      <selection activeCell="E3" sqref="E3"/>
    </sheetView>
  </sheetViews>
  <sheetFormatPr defaultRowHeight="15" x14ac:dyDescent="0.25"/>
  <cols>
    <col min="10" max="10" width="9.140625" style="2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9</v>
      </c>
      <c r="J1" s="2" t="s">
        <v>8</v>
      </c>
    </row>
    <row r="2" spans="1:10" x14ac:dyDescent="0.25">
      <c r="A2">
        <v>300</v>
      </c>
      <c r="B2">
        <v>1.708E-6</v>
      </c>
      <c r="C2">
        <v>9.5102649471222791E-3</v>
      </c>
      <c r="D2">
        <f>B2/C2</f>
        <v>1.7959541710947029E-4</v>
      </c>
      <c r="E2">
        <v>-1.6892699999999999E-7</v>
      </c>
      <c r="F2" s="1">
        <f>E2/0.25</f>
        <v>-6.7570799999999995E-7</v>
      </c>
      <c r="G2">
        <f>F2*1239.8/(D2*A2)*100</f>
        <v>-1.5548703708279363</v>
      </c>
      <c r="H2">
        <f>IF(G2&lt;0,0,G2)</f>
        <v>0</v>
      </c>
      <c r="I2">
        <f>IF(F2&lt;0,0,F2*1000)</f>
        <v>0</v>
      </c>
      <c r="J2" s="2">
        <f>I2</f>
        <v>0</v>
      </c>
    </row>
    <row r="3" spans="1:10" x14ac:dyDescent="0.25">
      <c r="A3">
        <f>A2+10</f>
        <v>310</v>
      </c>
      <c r="B3">
        <v>2.17E-6</v>
      </c>
      <c r="C3">
        <v>1.0289184305875493E-2</v>
      </c>
      <c r="D3">
        <f t="shared" ref="D3:D57" si="0">B3/C3</f>
        <v>2.1090107198885069E-4</v>
      </c>
      <c r="E3">
        <v>-1.6892699999999999E-7</v>
      </c>
      <c r="F3" s="1">
        <f t="shared" ref="F3:F57" si="1">E3/0.25</f>
        <v>-6.7570799999999995E-7</v>
      </c>
      <c r="G3">
        <f t="shared" ref="G3:G57" si="2">F3*1239.8/(D3*A3)*100</f>
        <v>-1.2813571945702109</v>
      </c>
      <c r="H3">
        <f t="shared" ref="H3:H56" si="3">IF(G3&lt;0,0,G3)</f>
        <v>0</v>
      </c>
      <c r="I3">
        <f t="shared" ref="I3:I57" si="4">IF(F3&lt;0,0,F3*1000)</f>
        <v>0</v>
      </c>
      <c r="J3" s="2">
        <f>I3+J2</f>
        <v>0</v>
      </c>
    </row>
    <row r="4" spans="1:10" x14ac:dyDescent="0.25">
      <c r="A4">
        <f t="shared" ref="A4:A57" si="5">A3+10</f>
        <v>320</v>
      </c>
      <c r="B4">
        <v>2.6199999999999999E-6</v>
      </c>
      <c r="C4">
        <v>1.0906463227949628E-2</v>
      </c>
      <c r="D4">
        <f t="shared" si="0"/>
        <v>2.4022452973442514E-4</v>
      </c>
      <c r="E4">
        <v>-1.6892699999999999E-7</v>
      </c>
      <c r="F4" s="1">
        <f t="shared" si="1"/>
        <v>-6.7570799999999995E-7</v>
      </c>
      <c r="G4">
        <f t="shared" si="2"/>
        <v>-1.0897913653506623</v>
      </c>
      <c r="H4">
        <f t="shared" si="3"/>
        <v>0</v>
      </c>
      <c r="I4">
        <f t="shared" si="4"/>
        <v>0</v>
      </c>
      <c r="J4" s="2">
        <f t="shared" ref="J4:J57" si="6">I4+J3</f>
        <v>0</v>
      </c>
    </row>
    <row r="5" spans="1:10" x14ac:dyDescent="0.25">
      <c r="A5">
        <f t="shared" si="5"/>
        <v>330</v>
      </c>
      <c r="B5">
        <v>3.0199999999999999E-6</v>
      </c>
      <c r="C5">
        <v>1.1272069952710548E-2</v>
      </c>
      <c r="D5">
        <f t="shared" si="0"/>
        <v>2.6791884832774596E-4</v>
      </c>
      <c r="E5">
        <v>1.36337E-6</v>
      </c>
      <c r="F5" s="1">
        <f t="shared" si="1"/>
        <v>5.4534799999999998E-6</v>
      </c>
      <c r="G5">
        <f t="shared" si="2"/>
        <v>7.6473003787947693</v>
      </c>
      <c r="H5">
        <f t="shared" si="3"/>
        <v>7.6473003787947693</v>
      </c>
      <c r="I5">
        <f t="shared" si="4"/>
        <v>5.4534800000000001E-3</v>
      </c>
      <c r="J5" s="2">
        <f t="shared" si="6"/>
        <v>5.4534800000000001E-3</v>
      </c>
    </row>
    <row r="6" spans="1:10" x14ac:dyDescent="0.25">
      <c r="A6">
        <f t="shared" si="5"/>
        <v>340</v>
      </c>
      <c r="B6">
        <v>3.4199999999999999E-6</v>
      </c>
      <c r="C6">
        <v>1.1627161920843064E-2</v>
      </c>
      <c r="D6">
        <f t="shared" si="0"/>
        <v>2.9413884688999172E-4</v>
      </c>
      <c r="E6">
        <v>2.8956700000000001E-6</v>
      </c>
      <c r="F6" s="1">
        <f t="shared" si="1"/>
        <v>1.158268E-5</v>
      </c>
      <c r="G6">
        <f t="shared" si="2"/>
        <v>14.359171663149089</v>
      </c>
      <c r="H6">
        <f t="shared" si="3"/>
        <v>14.359171663149089</v>
      </c>
      <c r="I6">
        <f t="shared" si="4"/>
        <v>1.158268E-2</v>
      </c>
      <c r="J6" s="2">
        <f t="shared" si="6"/>
        <v>1.7036160000000002E-2</v>
      </c>
    </row>
    <row r="7" spans="1:10" x14ac:dyDescent="0.25">
      <c r="A7">
        <f t="shared" si="5"/>
        <v>350</v>
      </c>
      <c r="B7">
        <v>3.7699999999999999E-6</v>
      </c>
      <c r="C7">
        <v>1.19179980808467E-2</v>
      </c>
      <c r="D7">
        <f t="shared" si="0"/>
        <v>3.1632829393207659E-4</v>
      </c>
      <c r="E7">
        <v>4.4279700000000002E-6</v>
      </c>
      <c r="F7" s="1">
        <f t="shared" si="1"/>
        <v>1.7711880000000001E-5</v>
      </c>
      <c r="G7">
        <f t="shared" si="2"/>
        <v>19.833995472632235</v>
      </c>
      <c r="H7">
        <f t="shared" si="3"/>
        <v>19.833995472632235</v>
      </c>
      <c r="I7">
        <f t="shared" si="4"/>
        <v>1.7711879999999999E-2</v>
      </c>
      <c r="J7" s="2">
        <f t="shared" si="6"/>
        <v>3.4748040000000001E-2</v>
      </c>
    </row>
    <row r="8" spans="1:10" x14ac:dyDescent="0.25">
      <c r="A8">
        <f t="shared" si="5"/>
        <v>360</v>
      </c>
      <c r="B8">
        <v>3.9700000000000001E-6</v>
      </c>
      <c r="C8">
        <v>1.1724701467610909E-2</v>
      </c>
      <c r="D8">
        <f t="shared" si="0"/>
        <v>3.3860137172507044E-4</v>
      </c>
      <c r="E8">
        <v>4.4279700000000002E-6</v>
      </c>
      <c r="F8" s="1">
        <f t="shared" si="1"/>
        <v>1.7711880000000001E-5</v>
      </c>
      <c r="G8">
        <f t="shared" si="2"/>
        <v>18.014618907941358</v>
      </c>
      <c r="H8">
        <f t="shared" si="3"/>
        <v>18.014618907941358</v>
      </c>
      <c r="I8">
        <f t="shared" si="4"/>
        <v>1.7711879999999999E-2</v>
      </c>
      <c r="J8" s="2">
        <f t="shared" si="6"/>
        <v>5.245992E-2</v>
      </c>
    </row>
    <row r="9" spans="1:10" x14ac:dyDescent="0.25">
      <c r="A9">
        <f t="shared" si="5"/>
        <v>370</v>
      </c>
      <c r="B9">
        <v>4.2599999999999999E-6</v>
      </c>
      <c r="C9">
        <v>1.1926106366149486E-2</v>
      </c>
      <c r="D9">
        <f t="shared" si="0"/>
        <v>3.571995644858064E-4</v>
      </c>
      <c r="E9">
        <v>4.4279700000000002E-6</v>
      </c>
      <c r="F9" s="1">
        <f t="shared" si="1"/>
        <v>1.7711880000000001E-5</v>
      </c>
      <c r="G9">
        <f t="shared" si="2"/>
        <v>16.615126356387837</v>
      </c>
      <c r="H9">
        <f t="shared" si="3"/>
        <v>16.615126356387837</v>
      </c>
      <c r="I9">
        <f t="shared" si="4"/>
        <v>1.7711879999999999E-2</v>
      </c>
      <c r="J9" s="2">
        <f t="shared" si="6"/>
        <v>7.0171800000000006E-2</v>
      </c>
    </row>
    <row r="10" spans="1:10" x14ac:dyDescent="0.25">
      <c r="A10">
        <f t="shared" si="5"/>
        <v>380</v>
      </c>
      <c r="B10">
        <v>4.7400000000000004E-6</v>
      </c>
      <c r="C10">
        <v>1.2938739673594424E-2</v>
      </c>
      <c r="D10">
        <f t="shared" si="0"/>
        <v>3.6634170866529329E-4</v>
      </c>
      <c r="E10">
        <v>4.4279700000000002E-6</v>
      </c>
      <c r="F10" s="1">
        <f t="shared" si="1"/>
        <v>1.7711880000000001E-5</v>
      </c>
      <c r="G10">
        <f t="shared" si="2"/>
        <v>15.774163204365985</v>
      </c>
      <c r="H10">
        <f t="shared" si="3"/>
        <v>15.774163204365985</v>
      </c>
      <c r="I10">
        <f t="shared" si="4"/>
        <v>1.7711879999999999E-2</v>
      </c>
      <c r="J10" s="2">
        <f t="shared" si="6"/>
        <v>8.7883680000000006E-2</v>
      </c>
    </row>
    <row r="11" spans="1:10" x14ac:dyDescent="0.25">
      <c r="A11">
        <f t="shared" si="5"/>
        <v>390</v>
      </c>
      <c r="B11">
        <v>5.4500000000000003E-6</v>
      </c>
      <c r="C11">
        <v>1.4140649164543065E-2</v>
      </c>
      <c r="D11">
        <f t="shared" si="0"/>
        <v>3.8541370601751364E-4</v>
      </c>
      <c r="E11">
        <v>4.4279700000000002E-6</v>
      </c>
      <c r="F11" s="1">
        <f t="shared" si="1"/>
        <v>1.7711880000000001E-5</v>
      </c>
      <c r="G11">
        <f t="shared" si="2"/>
        <v>14.609135972624745</v>
      </c>
      <c r="H11">
        <f t="shared" si="3"/>
        <v>14.609135972624745</v>
      </c>
      <c r="I11">
        <f t="shared" si="4"/>
        <v>1.7711879999999999E-2</v>
      </c>
      <c r="J11" s="2">
        <f t="shared" si="6"/>
        <v>0.10559556</v>
      </c>
    </row>
    <row r="12" spans="1:10" x14ac:dyDescent="0.25">
      <c r="A12">
        <f t="shared" si="5"/>
        <v>400</v>
      </c>
      <c r="B12" s="1">
        <v>7.5100000000000001E-6</v>
      </c>
      <c r="C12">
        <v>1.5166169409791227E-2</v>
      </c>
      <c r="D12">
        <f t="shared" si="0"/>
        <v>4.9518107025440248E-4</v>
      </c>
      <c r="E12">
        <v>2.8956700000000001E-6</v>
      </c>
      <c r="F12" s="1">
        <f t="shared" si="1"/>
        <v>1.158268E-5</v>
      </c>
      <c r="G12">
        <f t="shared" si="2"/>
        <v>7.2499775973980345</v>
      </c>
      <c r="H12">
        <f t="shared" si="3"/>
        <v>7.2499775973980345</v>
      </c>
      <c r="I12">
        <f t="shared" si="4"/>
        <v>1.158268E-2</v>
      </c>
      <c r="J12" s="2">
        <f t="shared" si="6"/>
        <v>0.11717824</v>
      </c>
    </row>
    <row r="13" spans="1:10" x14ac:dyDescent="0.25">
      <c r="A13">
        <f t="shared" si="5"/>
        <v>410</v>
      </c>
      <c r="B13" s="1">
        <v>8.5599999999999994E-6</v>
      </c>
      <c r="C13">
        <v>1.6070930616293409E-2</v>
      </c>
      <c r="D13">
        <f t="shared" si="0"/>
        <v>5.3263872543395205E-4</v>
      </c>
      <c r="E13">
        <v>2.8956700000000001E-6</v>
      </c>
      <c r="F13" s="1">
        <f t="shared" si="1"/>
        <v>1.158268E-5</v>
      </c>
      <c r="G13">
        <f t="shared" si="2"/>
        <v>6.5757318478680844</v>
      </c>
      <c r="H13">
        <f t="shared" si="3"/>
        <v>6.5757318478680844</v>
      </c>
      <c r="I13">
        <f t="shared" si="4"/>
        <v>1.158268E-2</v>
      </c>
      <c r="J13" s="2">
        <f t="shared" si="6"/>
        <v>0.12876092</v>
      </c>
    </row>
    <row r="14" spans="1:10" x14ac:dyDescent="0.25">
      <c r="A14">
        <f t="shared" si="5"/>
        <v>420</v>
      </c>
      <c r="B14" s="1">
        <v>9.8900000000000002E-6</v>
      </c>
      <c r="C14">
        <v>1.6953717952563455E-2</v>
      </c>
      <c r="D14">
        <f t="shared" si="0"/>
        <v>5.8335286853728754E-4</v>
      </c>
      <c r="E14">
        <v>2.8956700000000001E-6</v>
      </c>
      <c r="F14" s="1">
        <f t="shared" si="1"/>
        <v>1.158268E-5</v>
      </c>
      <c r="G14">
        <f t="shared" si="2"/>
        <v>5.8611125601131047</v>
      </c>
      <c r="H14">
        <f t="shared" si="3"/>
        <v>5.8611125601131047</v>
      </c>
      <c r="I14">
        <f t="shared" si="4"/>
        <v>1.158268E-2</v>
      </c>
      <c r="J14" s="2">
        <f t="shared" si="6"/>
        <v>0.14034360000000001</v>
      </c>
    </row>
    <row r="15" spans="1:10" x14ac:dyDescent="0.25">
      <c r="A15">
        <f t="shared" si="5"/>
        <v>430</v>
      </c>
      <c r="B15" s="1">
        <v>1.0679999999999999E-5</v>
      </c>
      <c r="C15">
        <v>1.7780372569705237E-2</v>
      </c>
      <c r="D15">
        <f t="shared" si="0"/>
        <v>6.0066232910084918E-4</v>
      </c>
      <c r="E15">
        <f>E14</f>
        <v>2.8956700000000001E-6</v>
      </c>
      <c r="F15" s="1">
        <f t="shared" si="1"/>
        <v>1.158268E-5</v>
      </c>
      <c r="G15">
        <f t="shared" si="2"/>
        <v>5.5598341752435321</v>
      </c>
      <c r="H15">
        <f t="shared" si="3"/>
        <v>5.5598341752435321</v>
      </c>
      <c r="I15">
        <f t="shared" si="4"/>
        <v>1.158268E-2</v>
      </c>
      <c r="J15" s="2">
        <f t="shared" si="6"/>
        <v>0.15192628000000002</v>
      </c>
    </row>
    <row r="16" spans="1:10" x14ac:dyDescent="0.25">
      <c r="A16">
        <f t="shared" si="5"/>
        <v>440</v>
      </c>
      <c r="B16" s="1">
        <v>1.208E-5</v>
      </c>
      <c r="C16">
        <v>1.8535730180816633E-2</v>
      </c>
      <c r="D16">
        <f t="shared" si="0"/>
        <v>6.5171427735294038E-4</v>
      </c>
      <c r="E16">
        <v>2.8956700000000001E-6</v>
      </c>
      <c r="F16" s="1">
        <f t="shared" si="1"/>
        <v>1.158268E-5</v>
      </c>
      <c r="G16">
        <f t="shared" si="2"/>
        <v>5.0078438452865175</v>
      </c>
      <c r="H16">
        <f t="shared" si="3"/>
        <v>5.0078438452865175</v>
      </c>
      <c r="I16">
        <f t="shared" si="4"/>
        <v>1.158268E-2</v>
      </c>
      <c r="J16" s="2">
        <f t="shared" si="6"/>
        <v>0.16350896000000004</v>
      </c>
    </row>
    <row r="17" spans="1:10" x14ac:dyDescent="0.25">
      <c r="A17">
        <f t="shared" si="5"/>
        <v>450</v>
      </c>
      <c r="B17" s="1">
        <v>1.417E-5</v>
      </c>
      <c r="C17">
        <v>1.9318733195670217E-2</v>
      </c>
      <c r="D17">
        <f t="shared" si="0"/>
        <v>7.3348494730367882E-4</v>
      </c>
      <c r="E17">
        <v>2.8956700000000001E-6</v>
      </c>
      <c r="F17" s="1">
        <f t="shared" si="1"/>
        <v>1.158268E-5</v>
      </c>
      <c r="G17">
        <f t="shared" si="2"/>
        <v>4.3506782902297729</v>
      </c>
      <c r="H17">
        <f t="shared" si="3"/>
        <v>4.3506782902297729</v>
      </c>
      <c r="I17">
        <f t="shared" si="4"/>
        <v>1.158268E-2</v>
      </c>
      <c r="J17" s="2">
        <f t="shared" si="6"/>
        <v>0.17509164000000005</v>
      </c>
    </row>
    <row r="18" spans="1:10" x14ac:dyDescent="0.25">
      <c r="A18">
        <f t="shared" si="5"/>
        <v>460</v>
      </c>
      <c r="B18" s="1">
        <v>1.6120000000000002E-5</v>
      </c>
      <c r="C18">
        <v>2.0119245177096824E-2</v>
      </c>
      <c r="D18">
        <f t="shared" si="0"/>
        <v>8.0122290165987695E-4</v>
      </c>
      <c r="E18">
        <v>4.4279700000000002E-6</v>
      </c>
      <c r="F18" s="1">
        <f t="shared" si="1"/>
        <v>1.7711880000000001E-5</v>
      </c>
      <c r="G18">
        <f t="shared" si="2"/>
        <v>5.9580632193362337</v>
      </c>
      <c r="H18">
        <f t="shared" si="3"/>
        <v>5.9580632193362337</v>
      </c>
      <c r="I18">
        <f t="shared" si="4"/>
        <v>1.7711879999999999E-2</v>
      </c>
      <c r="J18" s="2">
        <f t="shared" si="6"/>
        <v>0.19280352000000006</v>
      </c>
    </row>
    <row r="19" spans="1:10" x14ac:dyDescent="0.25">
      <c r="A19">
        <f t="shared" si="5"/>
        <v>470</v>
      </c>
      <c r="B19" s="1">
        <v>2.0230000000000001E-5</v>
      </c>
      <c r="C19">
        <v>2.0896475472721488E-2</v>
      </c>
      <c r="D19">
        <f t="shared" si="0"/>
        <v>9.6810584284457389E-4</v>
      </c>
      <c r="E19">
        <v>4.4279700000000002E-6</v>
      </c>
      <c r="F19" s="1">
        <f t="shared" si="1"/>
        <v>1.7711880000000001E-5</v>
      </c>
      <c r="G19">
        <f t="shared" si="2"/>
        <v>4.8260919706521372</v>
      </c>
      <c r="H19">
        <f t="shared" si="3"/>
        <v>4.8260919706521372</v>
      </c>
      <c r="I19">
        <f t="shared" si="4"/>
        <v>1.7711879999999999E-2</v>
      </c>
      <c r="J19" s="2">
        <f t="shared" si="6"/>
        <v>0.21051540000000007</v>
      </c>
    </row>
    <row r="20" spans="1:10" x14ac:dyDescent="0.25">
      <c r="A20">
        <f t="shared" si="5"/>
        <v>480</v>
      </c>
      <c r="B20">
        <v>1.7960000000000001E-5</v>
      </c>
      <c r="C20">
        <v>2.1678845493253319E-2</v>
      </c>
      <c r="D20">
        <f t="shared" si="0"/>
        <v>8.2845740127578929E-4</v>
      </c>
      <c r="E20">
        <v>4.4279700000000002E-6</v>
      </c>
      <c r="F20" s="1">
        <f t="shared" si="1"/>
        <v>1.7711880000000001E-5</v>
      </c>
      <c r="G20">
        <f t="shared" si="2"/>
        <v>5.5221077124242655</v>
      </c>
      <c r="H20">
        <f t="shared" si="3"/>
        <v>5.5221077124242655</v>
      </c>
      <c r="I20">
        <f t="shared" si="4"/>
        <v>1.7711879999999999E-2</v>
      </c>
      <c r="J20" s="2">
        <f t="shared" si="6"/>
        <v>0.22822728000000009</v>
      </c>
    </row>
    <row r="21" spans="1:10" x14ac:dyDescent="0.25">
      <c r="A21">
        <f t="shared" si="5"/>
        <v>490</v>
      </c>
      <c r="B21">
        <v>1.8260000000000001E-5</v>
      </c>
      <c r="C21">
        <v>2.2375976313866647E-2</v>
      </c>
      <c r="D21">
        <f t="shared" si="0"/>
        <v>8.1605377767065613E-4</v>
      </c>
      <c r="E21">
        <v>4.4279700000000002E-6</v>
      </c>
      <c r="F21" s="1">
        <f t="shared" si="1"/>
        <v>1.7711880000000001E-5</v>
      </c>
      <c r="G21">
        <f t="shared" si="2"/>
        <v>5.4916320830358449</v>
      </c>
      <c r="H21">
        <f t="shared" si="3"/>
        <v>5.4916320830358449</v>
      </c>
      <c r="I21">
        <f t="shared" si="4"/>
        <v>1.7711879999999999E-2</v>
      </c>
      <c r="J21" s="2">
        <f t="shared" si="6"/>
        <v>0.2459391600000001</v>
      </c>
    </row>
    <row r="22" spans="1:10" x14ac:dyDescent="0.25">
      <c r="A22">
        <f>A21+10</f>
        <v>500</v>
      </c>
      <c r="B22">
        <v>1.7750000000000001E-5</v>
      </c>
      <c r="C22">
        <v>2.3113461741501692E-2</v>
      </c>
      <c r="D22">
        <f t="shared" si="0"/>
        <v>7.6795073790823581E-4</v>
      </c>
      <c r="E22">
        <v>4.4279700000000002E-6</v>
      </c>
      <c r="F22" s="1">
        <f t="shared" si="1"/>
        <v>1.7711880000000001E-5</v>
      </c>
      <c r="G22">
        <f t="shared" si="2"/>
        <v>5.7189055860049081</v>
      </c>
      <c r="H22">
        <f t="shared" si="3"/>
        <v>5.7189055860049081</v>
      </c>
      <c r="I22">
        <f t="shared" si="4"/>
        <v>1.7711879999999999E-2</v>
      </c>
      <c r="J22" s="2">
        <f t="shared" si="6"/>
        <v>0.26365104000000011</v>
      </c>
    </row>
    <row r="23" spans="1:10" x14ac:dyDescent="0.25">
      <c r="A23">
        <f t="shared" si="5"/>
        <v>510</v>
      </c>
      <c r="B23">
        <v>1.6169999999999999E-5</v>
      </c>
      <c r="C23">
        <v>2.3851615983396472E-2</v>
      </c>
      <c r="D23">
        <f t="shared" si="0"/>
        <v>6.7794148670078454E-4</v>
      </c>
      <c r="E23">
        <v>4.4279700000000002E-6</v>
      </c>
      <c r="F23" s="1">
        <f t="shared" si="1"/>
        <v>1.7711880000000001E-5</v>
      </c>
      <c r="G23">
        <f t="shared" si="2"/>
        <v>6.351172458522071</v>
      </c>
      <c r="H23">
        <f t="shared" si="3"/>
        <v>6.351172458522071</v>
      </c>
      <c r="I23">
        <f t="shared" si="4"/>
        <v>1.7711879999999999E-2</v>
      </c>
      <c r="J23" s="2">
        <f t="shared" si="6"/>
        <v>0.28136292000000013</v>
      </c>
    </row>
    <row r="24" spans="1:10" x14ac:dyDescent="0.25">
      <c r="A24">
        <f t="shared" si="5"/>
        <v>520</v>
      </c>
      <c r="B24">
        <v>1.6840000000000001E-5</v>
      </c>
      <c r="C24">
        <v>2.4524431568517142E-2</v>
      </c>
      <c r="D24">
        <f t="shared" si="0"/>
        <v>6.8666219451210802E-4</v>
      </c>
      <c r="E24">
        <v>4.4279700000000002E-6</v>
      </c>
      <c r="F24" s="1">
        <f t="shared" si="1"/>
        <v>1.7711880000000001E-5</v>
      </c>
      <c r="G24">
        <f t="shared" si="2"/>
        <v>6.1499248996703644</v>
      </c>
      <c r="H24">
        <f t="shared" si="3"/>
        <v>6.1499248996703644</v>
      </c>
      <c r="I24">
        <f t="shared" si="4"/>
        <v>1.7711879999999999E-2</v>
      </c>
      <c r="J24" s="2">
        <f t="shared" si="6"/>
        <v>0.29907480000000014</v>
      </c>
    </row>
    <row r="25" spans="1:10" x14ac:dyDescent="0.25">
      <c r="A25">
        <f t="shared" si="5"/>
        <v>530</v>
      </c>
      <c r="B25">
        <v>1.732E-5</v>
      </c>
      <c r="C25">
        <v>2.5197403246205646E-2</v>
      </c>
      <c r="D25">
        <f t="shared" si="0"/>
        <v>6.8737241813233811E-4</v>
      </c>
      <c r="E25">
        <v>4.4279700000000002E-6</v>
      </c>
      <c r="F25" s="1">
        <f t="shared" si="1"/>
        <v>1.7711880000000001E-5</v>
      </c>
      <c r="G25">
        <f t="shared" si="2"/>
        <v>6.0276540999379096</v>
      </c>
      <c r="H25">
        <f t="shared" si="3"/>
        <v>6.0276540999379096</v>
      </c>
      <c r="I25">
        <f t="shared" si="4"/>
        <v>1.7711879999999999E-2</v>
      </c>
      <c r="J25" s="2">
        <f t="shared" si="6"/>
        <v>0.31678668000000015</v>
      </c>
    </row>
    <row r="26" spans="1:10" x14ac:dyDescent="0.25">
      <c r="A26">
        <f t="shared" si="5"/>
        <v>540</v>
      </c>
      <c r="B26">
        <v>1.7750000000000001E-5</v>
      </c>
      <c r="C26">
        <v>2.592433804316031E-2</v>
      </c>
      <c r="D26">
        <f t="shared" si="0"/>
        <v>6.8468479196841182E-4</v>
      </c>
      <c r="E26">
        <v>4.4279700000000002E-6</v>
      </c>
      <c r="F26" s="1">
        <f t="shared" si="1"/>
        <v>1.7711880000000001E-5</v>
      </c>
      <c r="G26">
        <f t="shared" si="2"/>
        <v>5.9392533565671766</v>
      </c>
      <c r="H26">
        <f t="shared" si="3"/>
        <v>5.9392533565671766</v>
      </c>
      <c r="I26">
        <f t="shared" si="4"/>
        <v>1.7711879999999999E-2</v>
      </c>
      <c r="J26" s="2">
        <f t="shared" si="6"/>
        <v>0.33449856000000017</v>
      </c>
    </row>
    <row r="27" spans="1:10" x14ac:dyDescent="0.25">
      <c r="A27">
        <f t="shared" si="5"/>
        <v>550</v>
      </c>
      <c r="B27">
        <v>1.8150000000000001E-5</v>
      </c>
      <c r="C27">
        <v>2.6558067873770904E-2</v>
      </c>
      <c r="D27">
        <f t="shared" si="0"/>
        <v>6.8340814875035311E-4</v>
      </c>
      <c r="E27">
        <v>-1.6892699999999999E-7</v>
      </c>
      <c r="F27" s="1">
        <f t="shared" si="1"/>
        <v>-6.7570799999999995E-7</v>
      </c>
      <c r="G27">
        <f t="shared" si="2"/>
        <v>-0.22287833277744667</v>
      </c>
      <c r="H27">
        <f t="shared" si="3"/>
        <v>0</v>
      </c>
      <c r="I27">
        <f t="shared" si="4"/>
        <v>0</v>
      </c>
      <c r="J27" s="2">
        <f t="shared" si="6"/>
        <v>0.33449856000000017</v>
      </c>
    </row>
    <row r="28" spans="1:10" x14ac:dyDescent="0.25">
      <c r="A28">
        <f t="shared" si="5"/>
        <v>560</v>
      </c>
      <c r="B28">
        <v>1.8309999999999999E-5</v>
      </c>
      <c r="C28">
        <v>2.7263817038627947E-2</v>
      </c>
      <c r="D28">
        <f t="shared" si="0"/>
        <v>6.715860796035275E-4</v>
      </c>
      <c r="E28">
        <v>-1.6892699999999999E-7</v>
      </c>
      <c r="F28" s="1">
        <f t="shared" si="1"/>
        <v>-6.7570799999999995E-7</v>
      </c>
      <c r="G28">
        <f t="shared" si="2"/>
        <v>-0.22275167585754699</v>
      </c>
      <c r="H28">
        <f t="shared" si="3"/>
        <v>0</v>
      </c>
      <c r="I28">
        <f t="shared" si="4"/>
        <v>0</v>
      </c>
      <c r="J28" s="2">
        <f t="shared" si="6"/>
        <v>0.33449856000000017</v>
      </c>
    </row>
    <row r="29" spans="1:10" x14ac:dyDescent="0.25">
      <c r="A29">
        <f t="shared" si="5"/>
        <v>570</v>
      </c>
      <c r="B29">
        <v>1.8559999999999998E-5</v>
      </c>
      <c r="C29">
        <v>2.7934403752546799E-2</v>
      </c>
      <c r="D29">
        <f t="shared" si="0"/>
        <v>6.6441368014908395E-4</v>
      </c>
      <c r="E29">
        <v>-1.6892699999999999E-7</v>
      </c>
      <c r="F29" s="1">
        <f t="shared" si="1"/>
        <v>-6.7570799999999995E-7</v>
      </c>
      <c r="G29">
        <f t="shared" si="2"/>
        <v>-0.22120618773258791</v>
      </c>
      <c r="H29">
        <f t="shared" si="3"/>
        <v>0</v>
      </c>
      <c r="I29">
        <f t="shared" si="4"/>
        <v>0</v>
      </c>
      <c r="J29" s="2">
        <f t="shared" si="6"/>
        <v>0.33449856000000017</v>
      </c>
    </row>
    <row r="30" spans="1:10" x14ac:dyDescent="0.25">
      <c r="A30">
        <f>A29+10</f>
        <v>580</v>
      </c>
      <c r="B30">
        <v>1.8669999999999999E-5</v>
      </c>
      <c r="C30">
        <v>2.8621824218115627E-2</v>
      </c>
      <c r="D30">
        <f t="shared" si="0"/>
        <v>6.5229944317047358E-4</v>
      </c>
      <c r="E30">
        <v>-1.6892699999999999E-7</v>
      </c>
      <c r="F30" s="1">
        <f t="shared" si="1"/>
        <v>-6.7570799999999995E-7</v>
      </c>
      <c r="G30">
        <f t="shared" si="2"/>
        <v>-0.22142960810594714</v>
      </c>
      <c r="H30">
        <f t="shared" si="3"/>
        <v>0</v>
      </c>
      <c r="I30">
        <f t="shared" si="4"/>
        <v>0</v>
      </c>
      <c r="J30" s="2">
        <f t="shared" si="6"/>
        <v>0.33449856000000017</v>
      </c>
    </row>
    <row r="31" spans="1:10" x14ac:dyDescent="0.25">
      <c r="A31">
        <f t="shared" si="5"/>
        <v>590</v>
      </c>
      <c r="B31">
        <v>1.88E-5</v>
      </c>
      <c r="C31">
        <v>2.9212672116519432E-2</v>
      </c>
      <c r="D31">
        <f t="shared" si="0"/>
        <v>6.4355632805561858E-4</v>
      </c>
      <c r="E31">
        <f>E30</f>
        <v>-1.6892699999999999E-7</v>
      </c>
      <c r="F31" s="1">
        <f t="shared" si="1"/>
        <v>-6.7570799999999995E-7</v>
      </c>
      <c r="G31">
        <f t="shared" si="2"/>
        <v>-0.22063383612857188</v>
      </c>
      <c r="H31">
        <f t="shared" si="3"/>
        <v>0</v>
      </c>
      <c r="I31">
        <f t="shared" si="4"/>
        <v>0</v>
      </c>
      <c r="J31" s="2">
        <f t="shared" si="6"/>
        <v>0.33449856000000017</v>
      </c>
    </row>
    <row r="32" spans="1:10" x14ac:dyDescent="0.25">
      <c r="A32">
        <f t="shared" si="5"/>
        <v>600</v>
      </c>
      <c r="B32">
        <v>1.8879999999999999E-5</v>
      </c>
      <c r="C32">
        <v>2.984292314660553E-2</v>
      </c>
      <c r="D32">
        <f t="shared" si="0"/>
        <v>6.3264580038793869E-4</v>
      </c>
      <c r="E32">
        <f t="shared" ref="E32:E57" si="7">E31</f>
        <v>-1.6892699999999999E-7</v>
      </c>
      <c r="F32" s="1">
        <f t="shared" si="1"/>
        <v>-6.7570799999999995E-7</v>
      </c>
      <c r="G32">
        <f t="shared" si="2"/>
        <v>-0.22069821109123397</v>
      </c>
      <c r="H32">
        <f t="shared" si="3"/>
        <v>0</v>
      </c>
      <c r="I32">
        <f t="shared" si="4"/>
        <v>0</v>
      </c>
      <c r="J32" s="2">
        <f t="shared" si="6"/>
        <v>0.33449856000000017</v>
      </c>
    </row>
    <row r="33" spans="1:10" x14ac:dyDescent="0.25">
      <c r="A33">
        <f t="shared" si="5"/>
        <v>610</v>
      </c>
      <c r="B33">
        <v>1.827E-5</v>
      </c>
      <c r="C33">
        <v>3.0432239640635451E-2</v>
      </c>
      <c r="D33">
        <f t="shared" si="0"/>
        <v>6.0035016205657436E-4</v>
      </c>
      <c r="E33">
        <f t="shared" si="7"/>
        <v>-1.6892699999999999E-7</v>
      </c>
      <c r="F33" s="1">
        <f t="shared" si="1"/>
        <v>-6.7570799999999995E-7</v>
      </c>
      <c r="G33">
        <f t="shared" si="2"/>
        <v>-0.2287579655753906</v>
      </c>
      <c r="H33">
        <f t="shared" si="3"/>
        <v>0</v>
      </c>
      <c r="I33">
        <f t="shared" si="4"/>
        <v>0</v>
      </c>
      <c r="J33" s="2">
        <f t="shared" si="6"/>
        <v>0.33449856000000017</v>
      </c>
    </row>
    <row r="34" spans="1:10" x14ac:dyDescent="0.25">
      <c r="A34">
        <f t="shared" si="5"/>
        <v>620</v>
      </c>
      <c r="B34">
        <v>1.827E-5</v>
      </c>
      <c r="C34">
        <v>3.1375573759582595E-2</v>
      </c>
      <c r="D34">
        <f t="shared" si="0"/>
        <v>5.8230010835802015E-4</v>
      </c>
      <c r="E34">
        <f t="shared" si="7"/>
        <v>-1.6892699999999999E-7</v>
      </c>
      <c r="F34" s="1">
        <f t="shared" si="1"/>
        <v>-6.7570799999999995E-7</v>
      </c>
      <c r="G34">
        <f t="shared" si="2"/>
        <v>-0.23204495590556398</v>
      </c>
      <c r="H34">
        <f t="shared" si="3"/>
        <v>0</v>
      </c>
      <c r="I34">
        <f t="shared" si="4"/>
        <v>0</v>
      </c>
      <c r="J34" s="2">
        <f t="shared" si="6"/>
        <v>0.33449856000000017</v>
      </c>
    </row>
    <row r="35" spans="1:10" x14ac:dyDescent="0.25">
      <c r="A35">
        <f t="shared" si="5"/>
        <v>630</v>
      </c>
      <c r="B35">
        <v>1.8640000000000001E-5</v>
      </c>
      <c r="C35">
        <v>3.1927703547718657E-2</v>
      </c>
      <c r="D35">
        <f t="shared" si="0"/>
        <v>5.8381900133033186E-4</v>
      </c>
      <c r="E35">
        <f t="shared" si="7"/>
        <v>-1.6892699999999999E-7</v>
      </c>
      <c r="F35" s="1">
        <f t="shared" si="1"/>
        <v>-6.7570799999999995E-7</v>
      </c>
      <c r="G35">
        <f t="shared" si="2"/>
        <v>-0.22776758530892227</v>
      </c>
      <c r="H35">
        <f t="shared" si="3"/>
        <v>0</v>
      </c>
      <c r="I35">
        <f t="shared" si="4"/>
        <v>0</v>
      </c>
      <c r="J35" s="2">
        <f t="shared" si="6"/>
        <v>0.33449856000000017</v>
      </c>
    </row>
    <row r="36" spans="1:10" x14ac:dyDescent="0.25">
      <c r="A36">
        <f t="shared" si="5"/>
        <v>640</v>
      </c>
      <c r="B36">
        <v>1.8070000000000001E-5</v>
      </c>
      <c r="C36">
        <v>3.2474734723365657E-2</v>
      </c>
      <c r="D36">
        <f t="shared" si="0"/>
        <v>5.5643256685322792E-4</v>
      </c>
      <c r="E36">
        <f t="shared" si="7"/>
        <v>-1.6892699999999999E-7</v>
      </c>
      <c r="F36" s="1">
        <f t="shared" si="1"/>
        <v>-6.7570799999999995E-7</v>
      </c>
      <c r="G36">
        <f t="shared" si="2"/>
        <v>-0.23524379578510041</v>
      </c>
      <c r="H36">
        <f t="shared" si="3"/>
        <v>0</v>
      </c>
      <c r="I36">
        <f t="shared" si="4"/>
        <v>0</v>
      </c>
      <c r="J36" s="2">
        <f t="shared" si="6"/>
        <v>0.33449856000000017</v>
      </c>
    </row>
    <row r="37" spans="1:10" x14ac:dyDescent="0.25">
      <c r="A37">
        <f t="shared" si="5"/>
        <v>650</v>
      </c>
      <c r="B37">
        <v>1.732E-5</v>
      </c>
      <c r="C37">
        <v>3.3117713804291883E-2</v>
      </c>
      <c r="D37">
        <f t="shared" si="0"/>
        <v>5.229829601871678E-4</v>
      </c>
      <c r="E37">
        <f t="shared" si="7"/>
        <v>-1.6892699999999999E-7</v>
      </c>
      <c r="F37" s="1">
        <f t="shared" si="1"/>
        <v>-6.7570799999999995E-7</v>
      </c>
      <c r="G37">
        <f t="shared" si="2"/>
        <v>-0.24643920391422555</v>
      </c>
      <c r="H37">
        <f t="shared" si="3"/>
        <v>0</v>
      </c>
      <c r="I37">
        <f t="shared" si="4"/>
        <v>0</v>
      </c>
      <c r="J37" s="2">
        <f t="shared" si="6"/>
        <v>0.33449856000000017</v>
      </c>
    </row>
    <row r="38" spans="1:10" x14ac:dyDescent="0.25">
      <c r="A38">
        <f t="shared" si="5"/>
        <v>660</v>
      </c>
      <c r="B38">
        <v>1.7520000000000002E-5</v>
      </c>
      <c r="C38">
        <v>3.3668904366556014E-2</v>
      </c>
      <c r="D38">
        <f t="shared" si="0"/>
        <v>5.2036145308615876E-4</v>
      </c>
      <c r="E38">
        <f t="shared" si="7"/>
        <v>-1.6892699999999999E-7</v>
      </c>
      <c r="F38" s="1">
        <f t="shared" si="1"/>
        <v>-6.7570799999999995E-7</v>
      </c>
      <c r="G38">
        <f t="shared" si="2"/>
        <v>-0.24392799129758649</v>
      </c>
      <c r="H38">
        <f t="shared" si="3"/>
        <v>0</v>
      </c>
      <c r="I38">
        <f t="shared" si="4"/>
        <v>0</v>
      </c>
      <c r="J38" s="2">
        <f t="shared" si="6"/>
        <v>0.33449856000000017</v>
      </c>
    </row>
    <row r="39" spans="1:10" x14ac:dyDescent="0.25">
      <c r="A39">
        <f t="shared" si="5"/>
        <v>670</v>
      </c>
      <c r="B39">
        <v>1.658E-5</v>
      </c>
      <c r="C39">
        <v>3.4438252461629425E-2</v>
      </c>
      <c r="D39">
        <f t="shared" si="0"/>
        <v>4.8144138610033084E-4</v>
      </c>
      <c r="E39">
        <f t="shared" si="7"/>
        <v>-1.6892699999999999E-7</v>
      </c>
      <c r="F39" s="1">
        <f t="shared" si="1"/>
        <v>-6.7570799999999995E-7</v>
      </c>
      <c r="G39">
        <f t="shared" si="2"/>
        <v>-0.25971227067718766</v>
      </c>
      <c r="H39">
        <f t="shared" si="3"/>
        <v>0</v>
      </c>
      <c r="I39">
        <f t="shared" si="4"/>
        <v>0</v>
      </c>
      <c r="J39" s="2">
        <f t="shared" si="6"/>
        <v>0.33449856000000017</v>
      </c>
    </row>
    <row r="40" spans="1:10" x14ac:dyDescent="0.25">
      <c r="A40">
        <f t="shared" si="5"/>
        <v>680</v>
      </c>
      <c r="B40">
        <v>1.6929999999999999E-5</v>
      </c>
      <c r="C40">
        <v>3.498895377044009E-2</v>
      </c>
      <c r="D40">
        <f t="shared" si="0"/>
        <v>4.8386699731225069E-4</v>
      </c>
      <c r="E40">
        <f t="shared" si="7"/>
        <v>-1.6892699999999999E-7</v>
      </c>
      <c r="F40" s="1">
        <f t="shared" si="1"/>
        <v>-6.7570799999999995E-7</v>
      </c>
      <c r="G40">
        <f t="shared" si="2"/>
        <v>-0.25461018853547163</v>
      </c>
      <c r="H40">
        <f t="shared" si="3"/>
        <v>0</v>
      </c>
      <c r="I40">
        <f t="shared" si="4"/>
        <v>0</v>
      </c>
      <c r="J40" s="2">
        <f t="shared" si="6"/>
        <v>0.33449856000000017</v>
      </c>
    </row>
    <row r="41" spans="1:10" x14ac:dyDescent="0.25">
      <c r="A41">
        <f t="shared" si="5"/>
        <v>690</v>
      </c>
      <c r="B41">
        <v>1.7220000000000001E-5</v>
      </c>
      <c r="C41">
        <v>3.578849736107196E-2</v>
      </c>
      <c r="D41">
        <f t="shared" si="0"/>
        <v>4.8116018468913492E-4</v>
      </c>
      <c r="E41">
        <f t="shared" si="7"/>
        <v>-1.6892699999999999E-7</v>
      </c>
      <c r="F41" s="1">
        <f t="shared" si="1"/>
        <v>-6.7570799999999995E-7</v>
      </c>
      <c r="G41">
        <f t="shared" si="2"/>
        <v>-0.25233176129900753</v>
      </c>
      <c r="H41">
        <f t="shared" si="3"/>
        <v>0</v>
      </c>
      <c r="I41">
        <f t="shared" si="4"/>
        <v>0</v>
      </c>
      <c r="J41" s="2">
        <f t="shared" si="6"/>
        <v>0.33449856000000017</v>
      </c>
    </row>
    <row r="42" spans="1:10" x14ac:dyDescent="0.25">
      <c r="A42">
        <f>A41+10</f>
        <v>700</v>
      </c>
      <c r="B42">
        <v>1.791E-5</v>
      </c>
      <c r="C42">
        <v>3.6303784795642662E-2</v>
      </c>
      <c r="D42">
        <f t="shared" si="0"/>
        <v>4.9333699229479888E-4</v>
      </c>
      <c r="E42">
        <f t="shared" si="7"/>
        <v>-1.6892699999999999E-7</v>
      </c>
      <c r="F42" s="1">
        <f t="shared" si="1"/>
        <v>-6.7570799999999995E-7</v>
      </c>
      <c r="G42">
        <f t="shared" si="2"/>
        <v>-0.24258780841618691</v>
      </c>
      <c r="H42">
        <f t="shared" si="3"/>
        <v>0</v>
      </c>
      <c r="I42">
        <f t="shared" si="4"/>
        <v>0</v>
      </c>
      <c r="J42" s="2">
        <f t="shared" si="6"/>
        <v>0.33449856000000017</v>
      </c>
    </row>
    <row r="43" spans="1:10" x14ac:dyDescent="0.25">
      <c r="A43">
        <f t="shared" si="5"/>
        <v>710</v>
      </c>
      <c r="B43">
        <v>1.5299999999999999E-5</v>
      </c>
      <c r="C43">
        <v>3.7214967034123241E-2</v>
      </c>
      <c r="D43">
        <f t="shared" si="0"/>
        <v>4.1112491073742148E-4</v>
      </c>
      <c r="E43">
        <f t="shared" si="7"/>
        <v>-1.6892699999999999E-7</v>
      </c>
      <c r="F43" s="1">
        <f t="shared" si="1"/>
        <v>-6.7570799999999995E-7</v>
      </c>
      <c r="G43">
        <f t="shared" si="2"/>
        <v>-0.28699778957222505</v>
      </c>
      <c r="H43">
        <f t="shared" si="3"/>
        <v>0</v>
      </c>
      <c r="I43">
        <f t="shared" si="4"/>
        <v>0</v>
      </c>
      <c r="J43" s="2">
        <f t="shared" si="6"/>
        <v>0.33449856000000017</v>
      </c>
    </row>
    <row r="44" spans="1:10" x14ac:dyDescent="0.25">
      <c r="A44">
        <f t="shared" si="5"/>
        <v>720</v>
      </c>
      <c r="B44">
        <v>1.577E-5</v>
      </c>
      <c r="C44">
        <v>3.8239808962911195E-2</v>
      </c>
      <c r="D44">
        <f t="shared" si="0"/>
        <v>4.1239745771992034E-4</v>
      </c>
      <c r="E44">
        <f t="shared" si="7"/>
        <v>-1.6892699999999999E-7</v>
      </c>
      <c r="F44" s="1">
        <f t="shared" si="1"/>
        <v>-6.7570799999999995E-7</v>
      </c>
      <c r="G44">
        <f t="shared" si="2"/>
        <v>-0.28213841159439895</v>
      </c>
      <c r="H44">
        <f t="shared" si="3"/>
        <v>0</v>
      </c>
      <c r="I44">
        <f t="shared" si="4"/>
        <v>0</v>
      </c>
      <c r="J44" s="2">
        <f t="shared" si="6"/>
        <v>0.33449856000000017</v>
      </c>
    </row>
    <row r="45" spans="1:10" x14ac:dyDescent="0.25">
      <c r="A45">
        <f t="shared" si="5"/>
        <v>730</v>
      </c>
      <c r="B45">
        <v>1.526E-5</v>
      </c>
      <c r="C45">
        <v>3.8990802230591162E-2</v>
      </c>
      <c r="D45">
        <f t="shared" si="0"/>
        <v>3.9137435310390722E-4</v>
      </c>
      <c r="E45">
        <f t="shared" si="7"/>
        <v>-1.6892699999999999E-7</v>
      </c>
      <c r="F45" s="1">
        <f t="shared" si="1"/>
        <v>-6.7570799999999995E-7</v>
      </c>
      <c r="G45">
        <f t="shared" si="2"/>
        <v>-0.29322126961615436</v>
      </c>
      <c r="H45">
        <f t="shared" si="3"/>
        <v>0</v>
      </c>
      <c r="I45">
        <f t="shared" si="4"/>
        <v>0</v>
      </c>
      <c r="J45" s="2">
        <f t="shared" si="6"/>
        <v>0.33449856000000017</v>
      </c>
    </row>
    <row r="46" spans="1:10" x14ac:dyDescent="0.25">
      <c r="A46">
        <f t="shared" si="5"/>
        <v>740</v>
      </c>
      <c r="B46">
        <v>1.5719999999999999E-5</v>
      </c>
      <c r="C46">
        <v>3.9805704455340894E-2</v>
      </c>
      <c r="D46">
        <f t="shared" si="0"/>
        <v>3.9491827151650325E-4</v>
      </c>
      <c r="E46">
        <f t="shared" si="7"/>
        <v>-1.6892699999999999E-7</v>
      </c>
      <c r="F46" s="1">
        <f t="shared" si="1"/>
        <v>-6.7570799999999995E-7</v>
      </c>
      <c r="G46">
        <f t="shared" si="2"/>
        <v>-0.28666306862136837</v>
      </c>
      <c r="H46">
        <f t="shared" si="3"/>
        <v>0</v>
      </c>
      <c r="I46">
        <f t="shared" si="4"/>
        <v>0</v>
      </c>
      <c r="J46" s="2">
        <f t="shared" si="6"/>
        <v>0.33449856000000017</v>
      </c>
    </row>
    <row r="47" spans="1:10" x14ac:dyDescent="0.25">
      <c r="A47">
        <f t="shared" si="5"/>
        <v>750</v>
      </c>
      <c r="B47">
        <v>1.5500000000000001E-5</v>
      </c>
      <c r="C47">
        <v>4.0408569139725604E-2</v>
      </c>
      <c r="D47">
        <f t="shared" si="0"/>
        <v>3.835820057474387E-4</v>
      </c>
      <c r="E47">
        <f t="shared" si="7"/>
        <v>-1.6892699999999999E-7</v>
      </c>
      <c r="F47" s="1">
        <f t="shared" si="1"/>
        <v>-6.7570799999999995E-7</v>
      </c>
      <c r="G47">
        <f t="shared" si="2"/>
        <v>-0.29119988801963204</v>
      </c>
      <c r="H47">
        <f t="shared" si="3"/>
        <v>0</v>
      </c>
      <c r="I47">
        <f t="shared" si="4"/>
        <v>0</v>
      </c>
      <c r="J47" s="2">
        <f t="shared" si="6"/>
        <v>0.33449856000000017</v>
      </c>
    </row>
    <row r="48" spans="1:10" x14ac:dyDescent="0.25">
      <c r="A48">
        <f t="shared" si="5"/>
        <v>760</v>
      </c>
      <c r="B48">
        <v>1.4450000000000001E-5</v>
      </c>
      <c r="C48">
        <v>4.1091429429070667E-2</v>
      </c>
      <c r="D48">
        <f t="shared" si="0"/>
        <v>3.5165483899611338E-4</v>
      </c>
      <c r="E48">
        <f t="shared" si="7"/>
        <v>-1.6892699999999999E-7</v>
      </c>
      <c r="F48" s="1">
        <f t="shared" si="1"/>
        <v>-6.7570799999999995E-7</v>
      </c>
      <c r="G48">
        <f t="shared" si="2"/>
        <v>-0.31345882588178092</v>
      </c>
      <c r="H48">
        <f t="shared" si="3"/>
        <v>0</v>
      </c>
      <c r="I48">
        <f t="shared" si="4"/>
        <v>0</v>
      </c>
      <c r="J48" s="2">
        <f t="shared" si="6"/>
        <v>0.33449856000000017</v>
      </c>
    </row>
    <row r="49" spans="1:10" x14ac:dyDescent="0.25">
      <c r="A49">
        <f>A48+10</f>
        <v>770</v>
      </c>
      <c r="B49">
        <v>1.508E-5</v>
      </c>
      <c r="C49">
        <v>4.1814618497406399E-2</v>
      </c>
      <c r="D49">
        <f t="shared" si="0"/>
        <v>3.6063942568160352E-4</v>
      </c>
      <c r="E49">
        <f t="shared" si="7"/>
        <v>-1.6892699999999999E-7</v>
      </c>
      <c r="F49" s="1">
        <f t="shared" si="1"/>
        <v>-6.7570799999999995E-7</v>
      </c>
      <c r="G49">
        <f t="shared" si="2"/>
        <v>-0.30168017049978701</v>
      </c>
      <c r="H49">
        <f t="shared" si="3"/>
        <v>0</v>
      </c>
      <c r="I49">
        <f t="shared" si="4"/>
        <v>0</v>
      </c>
      <c r="J49" s="2">
        <f t="shared" si="6"/>
        <v>0.33449856000000017</v>
      </c>
    </row>
    <row r="50" spans="1:10" x14ac:dyDescent="0.25">
      <c r="A50">
        <f t="shared" si="5"/>
        <v>780</v>
      </c>
      <c r="B50">
        <v>1.5639999999999999E-5</v>
      </c>
      <c r="C50">
        <v>4.2585440549257787E-2</v>
      </c>
      <c r="D50">
        <f t="shared" si="0"/>
        <v>3.6726166967580159E-4</v>
      </c>
      <c r="E50">
        <f t="shared" si="7"/>
        <v>-1.6892699999999999E-7</v>
      </c>
      <c r="F50" s="1">
        <f t="shared" si="1"/>
        <v>-6.7570799999999995E-7</v>
      </c>
      <c r="G50">
        <f t="shared" si="2"/>
        <v>-0.29244249856648985</v>
      </c>
      <c r="H50">
        <f t="shared" si="3"/>
        <v>0</v>
      </c>
      <c r="I50">
        <f t="shared" si="4"/>
        <v>0</v>
      </c>
      <c r="J50" s="2">
        <f t="shared" si="6"/>
        <v>0.33449856000000017</v>
      </c>
    </row>
    <row r="51" spans="1:10" x14ac:dyDescent="0.25">
      <c r="A51">
        <f t="shared" si="5"/>
        <v>790</v>
      </c>
      <c r="B51">
        <v>1.078E-5</v>
      </c>
      <c r="C51">
        <v>4.3296093367702564E-2</v>
      </c>
      <c r="D51">
        <f t="shared" si="0"/>
        <v>2.4898320290581968E-4</v>
      </c>
      <c r="E51">
        <f t="shared" si="7"/>
        <v>-1.6892699999999999E-7</v>
      </c>
      <c r="F51" s="1">
        <f t="shared" si="1"/>
        <v>-6.7570799999999995E-7</v>
      </c>
      <c r="G51">
        <f t="shared" si="2"/>
        <v>-0.4259057977939098</v>
      </c>
      <c r="H51">
        <f t="shared" si="3"/>
        <v>0</v>
      </c>
      <c r="I51">
        <f t="shared" si="4"/>
        <v>0</v>
      </c>
      <c r="J51" s="2">
        <f t="shared" si="6"/>
        <v>0.33449856000000017</v>
      </c>
    </row>
    <row r="52" spans="1:10" x14ac:dyDescent="0.25">
      <c r="A52">
        <f t="shared" si="5"/>
        <v>800</v>
      </c>
      <c r="B52">
        <v>1.181E-5</v>
      </c>
      <c r="C52">
        <v>4.3951255550395793E-2</v>
      </c>
      <c r="D52">
        <f t="shared" si="0"/>
        <v>2.6870677190230229E-4</v>
      </c>
      <c r="E52">
        <f t="shared" si="7"/>
        <v>-1.6892699999999999E-7</v>
      </c>
      <c r="F52" s="1">
        <f t="shared" si="1"/>
        <v>-6.7570799999999995E-7</v>
      </c>
      <c r="G52">
        <f t="shared" si="2"/>
        <v>-0.3897104883462848</v>
      </c>
      <c r="H52">
        <f t="shared" si="3"/>
        <v>0</v>
      </c>
      <c r="I52">
        <f t="shared" si="4"/>
        <v>0</v>
      </c>
      <c r="J52" s="2">
        <f t="shared" si="6"/>
        <v>0.33449856000000017</v>
      </c>
    </row>
    <row r="53" spans="1:10" x14ac:dyDescent="0.25">
      <c r="A53">
        <f t="shared" si="5"/>
        <v>810</v>
      </c>
      <c r="B53">
        <v>1.1600000000000001E-5</v>
      </c>
      <c r="C53">
        <v>4.4558742818796682E-2</v>
      </c>
      <c r="D53">
        <f t="shared" si="0"/>
        <v>2.6033050454705943E-4</v>
      </c>
      <c r="E53">
        <f t="shared" si="7"/>
        <v>-1.6892699999999999E-7</v>
      </c>
      <c r="F53" s="1">
        <f t="shared" si="1"/>
        <v>-6.7570799999999995E-7</v>
      </c>
      <c r="G53">
        <f t="shared" si="2"/>
        <v>-0.39728357823573623</v>
      </c>
      <c r="H53">
        <f t="shared" si="3"/>
        <v>0</v>
      </c>
      <c r="I53">
        <f t="shared" si="4"/>
        <v>0</v>
      </c>
      <c r="J53" s="2">
        <f t="shared" si="6"/>
        <v>0.33449856000000017</v>
      </c>
    </row>
    <row r="54" spans="1:10" x14ac:dyDescent="0.25">
      <c r="A54">
        <f t="shared" si="5"/>
        <v>820</v>
      </c>
      <c r="B54">
        <v>1.095E-5</v>
      </c>
      <c r="C54">
        <v>4.4692666986928933E-2</v>
      </c>
      <c r="D54">
        <f t="shared" si="0"/>
        <v>2.4500663617148868E-4</v>
      </c>
      <c r="E54">
        <f t="shared" si="7"/>
        <v>-1.6892699999999999E-7</v>
      </c>
      <c r="F54" s="1">
        <f t="shared" si="1"/>
        <v>-6.7570799999999995E-7</v>
      </c>
      <c r="G54">
        <f t="shared" si="2"/>
        <v>-0.41698361750457508</v>
      </c>
      <c r="H54">
        <f t="shared" si="3"/>
        <v>0</v>
      </c>
      <c r="I54">
        <f t="shared" si="4"/>
        <v>0</v>
      </c>
      <c r="J54" s="2">
        <f t="shared" si="6"/>
        <v>0.33449856000000017</v>
      </c>
    </row>
    <row r="55" spans="1:10" x14ac:dyDescent="0.25">
      <c r="A55">
        <f t="shared" si="5"/>
        <v>830</v>
      </c>
      <c r="B55">
        <v>3.26E-5</v>
      </c>
      <c r="C55">
        <v>4.6096079885129655E-2</v>
      </c>
      <c r="D55">
        <f t="shared" si="0"/>
        <v>7.0721848975527704E-4</v>
      </c>
      <c r="E55">
        <f t="shared" si="7"/>
        <v>-1.6892699999999999E-7</v>
      </c>
      <c r="F55" s="1">
        <f t="shared" si="1"/>
        <v>-6.7570799999999995E-7</v>
      </c>
      <c r="G55">
        <f t="shared" si="2"/>
        <v>-0.14271807981490456</v>
      </c>
      <c r="H55">
        <f t="shared" si="3"/>
        <v>0</v>
      </c>
      <c r="I55">
        <f t="shared" si="4"/>
        <v>0</v>
      </c>
      <c r="J55" s="2">
        <f t="shared" si="6"/>
        <v>0.33449856000000017</v>
      </c>
    </row>
    <row r="56" spans="1:10" x14ac:dyDescent="0.25">
      <c r="A56">
        <f t="shared" si="5"/>
        <v>840</v>
      </c>
      <c r="B56">
        <v>4.0500000000000002E-5</v>
      </c>
      <c r="C56">
        <v>4.6582656203301064E-2</v>
      </c>
      <c r="D56">
        <f t="shared" si="0"/>
        <v>8.6942229793091931E-4</v>
      </c>
      <c r="E56">
        <f t="shared" si="7"/>
        <v>-1.6892699999999999E-7</v>
      </c>
      <c r="F56" s="1">
        <f t="shared" si="1"/>
        <v>-6.7570799999999995E-7</v>
      </c>
      <c r="G56">
        <f t="shared" si="2"/>
        <v>-0.11470982902117995</v>
      </c>
      <c r="H56">
        <f t="shared" si="3"/>
        <v>0</v>
      </c>
      <c r="I56">
        <f t="shared" si="4"/>
        <v>0</v>
      </c>
      <c r="J56" s="2">
        <f t="shared" si="6"/>
        <v>0.33449856000000017</v>
      </c>
    </row>
    <row r="57" spans="1:10" x14ac:dyDescent="0.25">
      <c r="A57">
        <f t="shared" si="5"/>
        <v>850</v>
      </c>
      <c r="B57">
        <v>2.0299999999999999E-5</v>
      </c>
      <c r="C57">
        <v>4.7350415440876183E-2</v>
      </c>
      <c r="D57">
        <f t="shared" si="0"/>
        <v>4.2871851938337211E-4</v>
      </c>
      <c r="E57">
        <f t="shared" si="7"/>
        <v>-1.6892699999999999E-7</v>
      </c>
      <c r="F57" s="1">
        <f t="shared" si="1"/>
        <v>-6.7570799999999995E-7</v>
      </c>
      <c r="G57">
        <f t="shared" si="2"/>
        <v>-0.22988970495412273</v>
      </c>
      <c r="H57">
        <f>IF(G57&lt;0,0,G57)</f>
        <v>0</v>
      </c>
      <c r="I57">
        <f t="shared" si="4"/>
        <v>0</v>
      </c>
      <c r="J57" s="2">
        <f t="shared" si="6"/>
        <v>0.33449856000000017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7"/>
  <sheetViews>
    <sheetView workbookViewId="0">
      <selection activeCell="E15" sqref="E15"/>
    </sheetView>
  </sheetViews>
  <sheetFormatPr defaultRowHeight="15" x14ac:dyDescent="0.25"/>
  <cols>
    <col min="1" max="1" width="12.28515625" bestFit="1" customWidth="1"/>
    <col min="2" max="2" width="26.85546875" bestFit="1" customWidth="1"/>
    <col min="3" max="3" width="23.42578125" bestFit="1" customWidth="1"/>
  </cols>
  <sheetData>
    <row r="1" spans="1:3" x14ac:dyDescent="0.25">
      <c r="A1" t="s">
        <v>0</v>
      </c>
      <c r="B1" t="s">
        <v>10</v>
      </c>
      <c r="C1" t="s">
        <v>11</v>
      </c>
    </row>
    <row r="2" spans="1:3" x14ac:dyDescent="0.25">
      <c r="A2">
        <v>300</v>
      </c>
      <c r="B2">
        <v>0</v>
      </c>
      <c r="C2">
        <v>0</v>
      </c>
    </row>
    <row r="3" spans="1:3" x14ac:dyDescent="0.25">
      <c r="A3">
        <f>A2+10</f>
        <v>310</v>
      </c>
      <c r="B3">
        <v>0</v>
      </c>
      <c r="C3">
        <v>0</v>
      </c>
    </row>
    <row r="4" spans="1:3" x14ac:dyDescent="0.25">
      <c r="A4">
        <f t="shared" ref="A4:A57" si="0">A3+10</f>
        <v>320</v>
      </c>
      <c r="B4">
        <v>4.244926615643104</v>
      </c>
      <c r="C4">
        <v>0</v>
      </c>
    </row>
    <row r="5" spans="1:3" x14ac:dyDescent="0.25">
      <c r="A5">
        <f t="shared" si="0"/>
        <v>330</v>
      </c>
      <c r="B5">
        <v>6.3102554157301514</v>
      </c>
      <c r="C5">
        <v>8.6901140668122387</v>
      </c>
    </row>
    <row r="6" spans="1:3" x14ac:dyDescent="0.25">
      <c r="A6">
        <f t="shared" si="0"/>
        <v>340</v>
      </c>
      <c r="B6">
        <v>7.8994362131721676</v>
      </c>
      <c r="C6">
        <v>16.317240526305785</v>
      </c>
    </row>
    <row r="7" spans="1:3" x14ac:dyDescent="0.25">
      <c r="A7">
        <f t="shared" si="0"/>
        <v>350</v>
      </c>
      <c r="B7">
        <v>25.052458954878208</v>
      </c>
      <c r="C7">
        <v>22.538631218900264</v>
      </c>
    </row>
    <row r="8" spans="1:3" x14ac:dyDescent="0.25">
      <c r="A8">
        <f t="shared" si="0"/>
        <v>360</v>
      </c>
      <c r="B8">
        <v>28.478587785280723</v>
      </c>
      <c r="C8">
        <v>20.471157849933359</v>
      </c>
    </row>
    <row r="9" spans="1:3" x14ac:dyDescent="0.25">
      <c r="A9">
        <f t="shared" si="0"/>
        <v>370</v>
      </c>
      <c r="B9">
        <v>28.517573585310551</v>
      </c>
      <c r="C9">
        <v>18.880825404986176</v>
      </c>
    </row>
    <row r="10" spans="1:3" x14ac:dyDescent="0.25">
      <c r="A10">
        <f t="shared" si="0"/>
        <v>380</v>
      </c>
      <c r="B10">
        <v>29.211611252063825</v>
      </c>
      <c r="C10">
        <v>17.9251854595068</v>
      </c>
    </row>
    <row r="11" spans="1:3" x14ac:dyDescent="0.25">
      <c r="A11">
        <f t="shared" si="0"/>
        <v>390</v>
      </c>
      <c r="B11">
        <v>65.985704386546189</v>
      </c>
      <c r="C11">
        <v>16.601290877982663</v>
      </c>
    </row>
    <row r="12" spans="1:3" x14ac:dyDescent="0.25">
      <c r="A12">
        <f t="shared" si="0"/>
        <v>400</v>
      </c>
      <c r="B12">
        <v>75.101903190471091</v>
      </c>
      <c r="C12">
        <v>8.2386109061341291</v>
      </c>
    </row>
    <row r="13" spans="1:3" x14ac:dyDescent="0.25">
      <c r="A13">
        <f t="shared" si="0"/>
        <v>410</v>
      </c>
      <c r="B13">
        <v>68.11744864181729</v>
      </c>
      <c r="C13">
        <v>7.4724225543955498</v>
      </c>
    </row>
    <row r="14" spans="1:3" x14ac:dyDescent="0.25">
      <c r="A14">
        <f t="shared" si="0"/>
        <v>420</v>
      </c>
      <c r="B14">
        <v>63.817706405704378</v>
      </c>
      <c r="C14">
        <v>6.6603551819467102</v>
      </c>
    </row>
    <row r="15" spans="1:3" x14ac:dyDescent="0.25">
      <c r="A15">
        <f t="shared" si="0"/>
        <v>430</v>
      </c>
      <c r="B15">
        <v>57.593850791217584</v>
      </c>
      <c r="C15">
        <v>6.3179933809585602</v>
      </c>
    </row>
    <row r="16" spans="1:3" x14ac:dyDescent="0.25">
      <c r="A16">
        <f t="shared" si="0"/>
        <v>440</v>
      </c>
      <c r="B16">
        <v>51.875829767623514</v>
      </c>
      <c r="C16">
        <v>5.690731642371043</v>
      </c>
    </row>
    <row r="17" spans="1:3" x14ac:dyDescent="0.25">
      <c r="A17">
        <f t="shared" si="0"/>
        <v>450</v>
      </c>
      <c r="B17">
        <v>51.975195410360456</v>
      </c>
      <c r="C17">
        <v>4.943952602533833</v>
      </c>
    </row>
    <row r="18" spans="1:3" x14ac:dyDescent="0.25">
      <c r="A18">
        <f t="shared" si="0"/>
        <v>460</v>
      </c>
      <c r="B18">
        <v>72.289773069564404</v>
      </c>
      <c r="C18">
        <v>6.7705263856093563</v>
      </c>
    </row>
    <row r="19" spans="1:3" x14ac:dyDescent="0.25">
      <c r="A19">
        <f t="shared" si="0"/>
        <v>470</v>
      </c>
      <c r="B19">
        <v>65.236606143082199</v>
      </c>
      <c r="C19">
        <v>5.4841954211956088</v>
      </c>
    </row>
    <row r="20" spans="1:3" x14ac:dyDescent="0.25">
      <c r="A20">
        <f t="shared" si="0"/>
        <v>480</v>
      </c>
      <c r="B20">
        <v>67.000281585013809</v>
      </c>
      <c r="C20">
        <v>6.2751224004821191</v>
      </c>
    </row>
    <row r="21" spans="1:3" x14ac:dyDescent="0.25">
      <c r="A21">
        <f t="shared" si="0"/>
        <v>490</v>
      </c>
      <c r="B21">
        <v>64.730509310110449</v>
      </c>
      <c r="C21">
        <v>6.2404910034498231</v>
      </c>
    </row>
    <row r="22" spans="1:3" x14ac:dyDescent="0.25">
      <c r="A22">
        <f>A21+10</f>
        <v>500</v>
      </c>
      <c r="B22">
        <v>63.452126490205465</v>
      </c>
      <c r="C22">
        <v>6.4987563477328498</v>
      </c>
    </row>
    <row r="23" spans="1:3" x14ac:dyDescent="0.25">
      <c r="A23">
        <f t="shared" si="0"/>
        <v>510</v>
      </c>
      <c r="B23">
        <v>63.873606172332899</v>
      </c>
      <c r="C23">
        <v>7.2172414301387153</v>
      </c>
    </row>
    <row r="24" spans="1:3" x14ac:dyDescent="0.25">
      <c r="A24">
        <f t="shared" si="0"/>
        <v>520</v>
      </c>
      <c r="B24">
        <v>57.592742456392209</v>
      </c>
      <c r="C24">
        <v>6.9885510223526861</v>
      </c>
    </row>
    <row r="25" spans="1:3" x14ac:dyDescent="0.25">
      <c r="A25">
        <f t="shared" si="0"/>
        <v>530</v>
      </c>
      <c r="B25">
        <v>25.160317420658316</v>
      </c>
      <c r="C25">
        <v>6.8496069317476236</v>
      </c>
    </row>
    <row r="26" spans="1:3" x14ac:dyDescent="0.25">
      <c r="A26">
        <f t="shared" si="0"/>
        <v>540</v>
      </c>
      <c r="B26">
        <v>4.2385202715357826</v>
      </c>
      <c r="C26">
        <v>6.7491515415536094</v>
      </c>
    </row>
    <row r="27" spans="1:3" x14ac:dyDescent="0.25">
      <c r="A27">
        <f t="shared" si="0"/>
        <v>550</v>
      </c>
      <c r="B27">
        <v>0.12534077805122068</v>
      </c>
      <c r="C27">
        <v>0</v>
      </c>
    </row>
    <row r="28" spans="1:3" x14ac:dyDescent="0.25">
      <c r="A28">
        <f t="shared" si="0"/>
        <v>560</v>
      </c>
      <c r="B28">
        <v>0.12526954960703787</v>
      </c>
      <c r="C28">
        <v>0</v>
      </c>
    </row>
    <row r="29" spans="1:3" x14ac:dyDescent="0.25">
      <c r="A29">
        <f t="shared" si="0"/>
        <v>570</v>
      </c>
      <c r="B29">
        <v>0</v>
      </c>
      <c r="C29">
        <v>0</v>
      </c>
    </row>
    <row r="30" spans="1:3" x14ac:dyDescent="0.25">
      <c r="A30">
        <f>A29+10</f>
        <v>580</v>
      </c>
      <c r="B30">
        <v>0</v>
      </c>
      <c r="C30">
        <v>0</v>
      </c>
    </row>
    <row r="31" spans="1:3" x14ac:dyDescent="0.25">
      <c r="A31">
        <f t="shared" si="0"/>
        <v>590</v>
      </c>
      <c r="B31">
        <v>0</v>
      </c>
      <c r="C31">
        <v>0</v>
      </c>
    </row>
    <row r="32" spans="1:3" x14ac:dyDescent="0.25">
      <c r="A32">
        <f t="shared" si="0"/>
        <v>600</v>
      </c>
      <c r="B32">
        <v>0</v>
      </c>
      <c r="C32">
        <v>0</v>
      </c>
    </row>
    <row r="33" spans="1:3" x14ac:dyDescent="0.25">
      <c r="A33">
        <f t="shared" si="0"/>
        <v>610</v>
      </c>
      <c r="B33">
        <v>0</v>
      </c>
      <c r="C33">
        <v>0</v>
      </c>
    </row>
    <row r="34" spans="1:3" x14ac:dyDescent="0.25">
      <c r="A34">
        <f t="shared" si="0"/>
        <v>620</v>
      </c>
      <c r="B34">
        <v>0</v>
      </c>
      <c r="C34">
        <v>0</v>
      </c>
    </row>
    <row r="35" spans="1:3" x14ac:dyDescent="0.25">
      <c r="A35">
        <f t="shared" si="0"/>
        <v>630</v>
      </c>
      <c r="B35">
        <v>0</v>
      </c>
      <c r="C35">
        <v>0</v>
      </c>
    </row>
    <row r="36" spans="1:3" x14ac:dyDescent="0.25">
      <c r="A36">
        <f t="shared" si="0"/>
        <v>640</v>
      </c>
      <c r="B36">
        <v>0</v>
      </c>
      <c r="C36">
        <v>0</v>
      </c>
    </row>
    <row r="37" spans="1:3" x14ac:dyDescent="0.25">
      <c r="A37">
        <f t="shared" si="0"/>
        <v>650</v>
      </c>
      <c r="B37">
        <v>0</v>
      </c>
      <c r="C37">
        <v>0</v>
      </c>
    </row>
    <row r="38" spans="1:3" x14ac:dyDescent="0.25">
      <c r="A38">
        <f t="shared" si="0"/>
        <v>660</v>
      </c>
      <c r="B38">
        <v>0</v>
      </c>
      <c r="C38">
        <v>0</v>
      </c>
    </row>
    <row r="39" spans="1:3" x14ac:dyDescent="0.25">
      <c r="A39">
        <f t="shared" si="0"/>
        <v>670</v>
      </c>
      <c r="B39">
        <v>0</v>
      </c>
      <c r="C39">
        <v>0</v>
      </c>
    </row>
    <row r="40" spans="1:3" x14ac:dyDescent="0.25">
      <c r="A40">
        <f t="shared" si="0"/>
        <v>680</v>
      </c>
      <c r="B40">
        <v>0</v>
      </c>
      <c r="C40">
        <v>0</v>
      </c>
    </row>
    <row r="41" spans="1:3" x14ac:dyDescent="0.25">
      <c r="A41">
        <f t="shared" si="0"/>
        <v>690</v>
      </c>
      <c r="B41">
        <v>0</v>
      </c>
      <c r="C41">
        <v>0</v>
      </c>
    </row>
    <row r="42" spans="1:3" x14ac:dyDescent="0.25">
      <c r="A42">
        <f>A41+10</f>
        <v>700</v>
      </c>
      <c r="B42">
        <v>0</v>
      </c>
      <c r="C42">
        <v>0</v>
      </c>
    </row>
    <row r="43" spans="1:3" x14ac:dyDescent="0.25">
      <c r="A43">
        <f t="shared" si="0"/>
        <v>710</v>
      </c>
      <c r="B43">
        <v>0</v>
      </c>
      <c r="C43">
        <v>0</v>
      </c>
    </row>
    <row r="44" spans="1:3" x14ac:dyDescent="0.25">
      <c r="A44">
        <f t="shared" si="0"/>
        <v>720</v>
      </c>
      <c r="B44">
        <v>0</v>
      </c>
      <c r="C44">
        <v>0</v>
      </c>
    </row>
    <row r="45" spans="1:3" x14ac:dyDescent="0.25">
      <c r="A45">
        <f t="shared" si="0"/>
        <v>730</v>
      </c>
      <c r="B45">
        <v>0</v>
      </c>
      <c r="C45">
        <v>0</v>
      </c>
    </row>
    <row r="46" spans="1:3" x14ac:dyDescent="0.25">
      <c r="A46">
        <f t="shared" si="0"/>
        <v>740</v>
      </c>
      <c r="B46">
        <v>0</v>
      </c>
      <c r="C46">
        <v>0</v>
      </c>
    </row>
    <row r="47" spans="1:3" x14ac:dyDescent="0.25">
      <c r="A47">
        <f t="shared" si="0"/>
        <v>750</v>
      </c>
      <c r="B47">
        <v>0</v>
      </c>
      <c r="C47">
        <v>0</v>
      </c>
    </row>
    <row r="48" spans="1:3" x14ac:dyDescent="0.25">
      <c r="A48">
        <f t="shared" si="0"/>
        <v>760</v>
      </c>
      <c r="B48">
        <v>0</v>
      </c>
      <c r="C48">
        <v>0</v>
      </c>
    </row>
    <row r="49" spans="1:3" x14ac:dyDescent="0.25">
      <c r="A49">
        <f>A48+10</f>
        <v>770</v>
      </c>
      <c r="B49">
        <v>0</v>
      </c>
      <c r="C49">
        <v>0</v>
      </c>
    </row>
    <row r="50" spans="1:3" x14ac:dyDescent="0.25">
      <c r="A50">
        <f t="shared" si="0"/>
        <v>780</v>
      </c>
      <c r="B50">
        <v>0</v>
      </c>
      <c r="C50">
        <v>0</v>
      </c>
    </row>
    <row r="51" spans="1:3" x14ac:dyDescent="0.25">
      <c r="A51">
        <f t="shared" si="0"/>
        <v>790</v>
      </c>
      <c r="B51">
        <v>0</v>
      </c>
      <c r="C51">
        <v>0</v>
      </c>
    </row>
    <row r="52" spans="1:3" x14ac:dyDescent="0.25">
      <c r="A52">
        <f t="shared" si="0"/>
        <v>800</v>
      </c>
      <c r="B52">
        <v>0</v>
      </c>
      <c r="C52">
        <v>0</v>
      </c>
    </row>
    <row r="53" spans="1:3" x14ac:dyDescent="0.25">
      <c r="A53">
        <f t="shared" si="0"/>
        <v>810</v>
      </c>
      <c r="B53">
        <v>0</v>
      </c>
      <c r="C53">
        <v>0</v>
      </c>
    </row>
    <row r="54" spans="1:3" x14ac:dyDescent="0.25">
      <c r="A54">
        <f t="shared" si="0"/>
        <v>820</v>
      </c>
      <c r="B54">
        <v>0</v>
      </c>
      <c r="C54">
        <v>0</v>
      </c>
    </row>
    <row r="55" spans="1:3" x14ac:dyDescent="0.25">
      <c r="A55">
        <f t="shared" si="0"/>
        <v>830</v>
      </c>
      <c r="B55">
        <v>0</v>
      </c>
      <c r="C55">
        <v>0</v>
      </c>
    </row>
    <row r="56" spans="1:3" x14ac:dyDescent="0.25">
      <c r="A56">
        <f t="shared" si="0"/>
        <v>840</v>
      </c>
      <c r="B56">
        <v>0</v>
      </c>
      <c r="C56">
        <v>0</v>
      </c>
    </row>
    <row r="57" spans="1:3" x14ac:dyDescent="0.25">
      <c r="A57">
        <f t="shared" si="0"/>
        <v>850</v>
      </c>
      <c r="B57">
        <v>0</v>
      </c>
      <c r="C57">
        <v>0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IP683</vt:lpstr>
      <vt:lpstr>IP543</vt:lpstr>
      <vt:lpstr>plotIPCE</vt:lpstr>
    </vt:vector>
  </TitlesOfParts>
  <Company>University of Bath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CDT01</dc:creator>
  <cp:lastModifiedBy>CDT01</cp:lastModifiedBy>
  <dcterms:created xsi:type="dcterms:W3CDTF">2018-08-10T08:43:07Z</dcterms:created>
  <dcterms:modified xsi:type="dcterms:W3CDTF">2019-03-08T09:35:39Z</dcterms:modified>
</cp:coreProperties>
</file>