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Ring_of_rings\Peng_Song_results\Data_repository\Spreadsheets_with_Comsol_results\"/>
    </mc:Choice>
  </mc:AlternateContent>
  <bookViews>
    <workbookView xWindow="0" yWindow="0" windowWidth="20490" windowHeight="7755"/>
  </bookViews>
  <sheets>
    <sheet name="Information" sheetId="17" r:id="rId1"/>
    <sheet name="Final" sheetId="12" r:id="rId2"/>
    <sheet name="Combined" sheetId="10" r:id="rId3"/>
    <sheet name="M=6" sheetId="1" r:id="rId4"/>
    <sheet name="M=7" sheetId="13" r:id="rId5"/>
    <sheet name="M=8" sheetId="14" r:id="rId6"/>
    <sheet name="M=9" sheetId="15" r:id="rId7"/>
    <sheet name="M=10" sheetId="16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2" i="10" l="1"/>
  <c r="B162" i="12" s="1"/>
  <c r="A162" i="10"/>
  <c r="A162" i="12" s="1"/>
  <c r="B161" i="10"/>
  <c r="B161" i="12" s="1"/>
  <c r="A161" i="10"/>
  <c r="A161" i="12" s="1"/>
  <c r="B160" i="10"/>
  <c r="B160" i="12" s="1"/>
  <c r="A160" i="10"/>
  <c r="A160" i="12" s="1"/>
  <c r="B159" i="10"/>
  <c r="B159" i="12" s="1"/>
  <c r="A159" i="10"/>
  <c r="A159" i="12" s="1"/>
  <c r="B158" i="10"/>
  <c r="B158" i="12" s="1"/>
  <c r="A158" i="10"/>
  <c r="A158" i="12" s="1"/>
  <c r="B157" i="10"/>
  <c r="B157" i="12" s="1"/>
  <c r="A157" i="10"/>
  <c r="A157" i="12" s="1"/>
  <c r="B156" i="10"/>
  <c r="B156" i="12" s="1"/>
  <c r="A156" i="10"/>
  <c r="A156" i="12" s="1"/>
  <c r="B155" i="10"/>
  <c r="B155" i="12" s="1"/>
  <c r="A155" i="10"/>
  <c r="A155" i="12" s="1"/>
  <c r="B154" i="10"/>
  <c r="B154" i="12" s="1"/>
  <c r="A154" i="10"/>
  <c r="A154" i="12" s="1"/>
  <c r="B153" i="10"/>
  <c r="B153" i="12" s="1"/>
  <c r="A153" i="10"/>
  <c r="A153" i="12" s="1"/>
  <c r="B152" i="10"/>
  <c r="B152" i="12" s="1"/>
  <c r="A152" i="10"/>
  <c r="A152" i="12" s="1"/>
  <c r="B151" i="10"/>
  <c r="B151" i="12" s="1"/>
  <c r="A151" i="10"/>
  <c r="A151" i="12" s="1"/>
  <c r="B150" i="10"/>
  <c r="B150" i="12" s="1"/>
  <c r="A150" i="10"/>
  <c r="A150" i="12" s="1"/>
  <c r="B149" i="10"/>
  <c r="B149" i="12" s="1"/>
  <c r="A149" i="10"/>
  <c r="A149" i="12" s="1"/>
  <c r="B148" i="10"/>
  <c r="B148" i="12" s="1"/>
  <c r="A148" i="10"/>
  <c r="A148" i="12" s="1"/>
  <c r="B147" i="10"/>
  <c r="B147" i="12" s="1"/>
  <c r="A147" i="10"/>
  <c r="A147" i="12" s="1"/>
  <c r="B146" i="10"/>
  <c r="B146" i="12" s="1"/>
  <c r="A146" i="10"/>
  <c r="A146" i="12" s="1"/>
  <c r="B145" i="10"/>
  <c r="B145" i="12" s="1"/>
  <c r="A145" i="10"/>
  <c r="A145" i="12" s="1"/>
  <c r="B144" i="10"/>
  <c r="B144" i="12" s="1"/>
  <c r="A144" i="10"/>
  <c r="A144" i="12" s="1"/>
  <c r="B143" i="10"/>
  <c r="B143" i="12" s="1"/>
  <c r="A143" i="10"/>
  <c r="A143" i="12" s="1"/>
  <c r="B142" i="10"/>
  <c r="B142" i="12" s="1"/>
  <c r="A142" i="10"/>
  <c r="A142" i="12" s="1"/>
  <c r="B141" i="10"/>
  <c r="B141" i="12" s="1"/>
  <c r="A141" i="10"/>
  <c r="A141" i="12" s="1"/>
  <c r="B140" i="10"/>
  <c r="B140" i="12" s="1"/>
  <c r="A140" i="10"/>
  <c r="A140" i="12" s="1"/>
  <c r="B139" i="10"/>
  <c r="B139" i="12" s="1"/>
  <c r="A139" i="10"/>
  <c r="A139" i="12" s="1"/>
  <c r="B138" i="10"/>
  <c r="B138" i="12" s="1"/>
  <c r="A138" i="10"/>
  <c r="A138" i="12" s="1"/>
  <c r="B136" i="10"/>
  <c r="B136" i="12" s="1"/>
  <c r="A136" i="10"/>
  <c r="A136" i="12" s="1"/>
  <c r="B135" i="10"/>
  <c r="B135" i="12" s="1"/>
  <c r="A135" i="10"/>
  <c r="A135" i="12" s="1"/>
  <c r="B134" i="10"/>
  <c r="B134" i="12" s="1"/>
  <c r="A134" i="10"/>
  <c r="A134" i="12" s="1"/>
  <c r="B133" i="10"/>
  <c r="B133" i="12" s="1"/>
  <c r="A133" i="10"/>
  <c r="A133" i="12" s="1"/>
  <c r="B132" i="10"/>
  <c r="B132" i="12" s="1"/>
  <c r="A132" i="10"/>
  <c r="A132" i="12" s="1"/>
  <c r="B131" i="10"/>
  <c r="B131" i="12" s="1"/>
  <c r="A131" i="10"/>
  <c r="A131" i="12" s="1"/>
  <c r="B130" i="10"/>
  <c r="B130" i="12" s="1"/>
  <c r="A130" i="10"/>
  <c r="A130" i="12" s="1"/>
  <c r="B129" i="10"/>
  <c r="B129" i="12" s="1"/>
  <c r="A129" i="10"/>
  <c r="A129" i="12" s="1"/>
  <c r="B128" i="10"/>
  <c r="B128" i="12" s="1"/>
  <c r="A128" i="10"/>
  <c r="A128" i="12" s="1"/>
  <c r="B127" i="10"/>
  <c r="B127" i="12" s="1"/>
  <c r="A127" i="10"/>
  <c r="A127" i="12" s="1"/>
  <c r="B126" i="10"/>
  <c r="B126" i="12" s="1"/>
  <c r="A126" i="10"/>
  <c r="A126" i="12" s="1"/>
  <c r="B125" i="10"/>
  <c r="B125" i="12" s="1"/>
  <c r="A125" i="10"/>
  <c r="A125" i="12" s="1"/>
  <c r="B124" i="10"/>
  <c r="B124" i="12" s="1"/>
  <c r="A124" i="10"/>
  <c r="A124" i="12" s="1"/>
  <c r="B123" i="10"/>
  <c r="B123" i="12" s="1"/>
  <c r="A123" i="10"/>
  <c r="A123" i="12" s="1"/>
  <c r="B122" i="10"/>
  <c r="B122" i="12" s="1"/>
  <c r="A122" i="10"/>
  <c r="A122" i="12" s="1"/>
  <c r="B121" i="10"/>
  <c r="B121" i="12" s="1"/>
  <c r="A121" i="10"/>
  <c r="A121" i="12" s="1"/>
  <c r="B120" i="10"/>
  <c r="B120" i="12" s="1"/>
  <c r="A120" i="10"/>
  <c r="A120" i="12" s="1"/>
  <c r="B119" i="10"/>
  <c r="B119" i="12" s="1"/>
  <c r="A119" i="10"/>
  <c r="A119" i="12" s="1"/>
  <c r="B118" i="10"/>
  <c r="B118" i="12" s="1"/>
  <c r="A118" i="10"/>
  <c r="A118" i="12" s="1"/>
  <c r="B117" i="10"/>
  <c r="B117" i="12" s="1"/>
  <c r="A117" i="10"/>
  <c r="A117" i="12" s="1"/>
  <c r="B116" i="10"/>
  <c r="B116" i="12" s="1"/>
  <c r="A116" i="10"/>
  <c r="A116" i="12" s="1"/>
  <c r="B115" i="10"/>
  <c r="B115" i="12" s="1"/>
  <c r="A115" i="10"/>
  <c r="A115" i="12" s="1"/>
  <c r="B114" i="10"/>
  <c r="B114" i="12" s="1"/>
  <c r="A114" i="10"/>
  <c r="A114" i="12" s="1"/>
  <c r="B113" i="10"/>
  <c r="B113" i="12" s="1"/>
  <c r="A113" i="10"/>
  <c r="A113" i="12" s="1"/>
  <c r="B112" i="10"/>
  <c r="B112" i="12" s="1"/>
  <c r="A112" i="10"/>
  <c r="A112" i="12" s="1"/>
  <c r="B111" i="10"/>
  <c r="B111" i="12" s="1"/>
  <c r="A111" i="10"/>
  <c r="A111" i="12" s="1"/>
  <c r="B110" i="10"/>
  <c r="B110" i="12" s="1"/>
  <c r="A110" i="10"/>
  <c r="A110" i="12" s="1"/>
  <c r="B109" i="10"/>
  <c r="B109" i="12" s="1"/>
  <c r="A109" i="10"/>
  <c r="A109" i="12" s="1"/>
  <c r="B108" i="10"/>
  <c r="B108" i="12" s="1"/>
  <c r="A108" i="10"/>
  <c r="A108" i="12" s="1"/>
  <c r="B107" i="10"/>
  <c r="B107" i="12" s="1"/>
  <c r="A107" i="10"/>
  <c r="A107" i="12" s="1"/>
  <c r="B106" i="10"/>
  <c r="B106" i="12" s="1"/>
  <c r="A106" i="10"/>
  <c r="A106" i="12" s="1"/>
  <c r="B105" i="10"/>
  <c r="B105" i="12" s="1"/>
  <c r="A105" i="10"/>
  <c r="A105" i="12" s="1"/>
  <c r="B104" i="10"/>
  <c r="B104" i="12" s="1"/>
  <c r="A104" i="10"/>
  <c r="A104" i="12" s="1"/>
  <c r="B102" i="10"/>
  <c r="B102" i="12" s="1"/>
  <c r="A102" i="10"/>
  <c r="A102" i="12" s="1"/>
  <c r="B101" i="10"/>
  <c r="B101" i="12" s="1"/>
  <c r="A101" i="10"/>
  <c r="A101" i="12" s="1"/>
  <c r="B100" i="10"/>
  <c r="B100" i="12" s="1"/>
  <c r="A100" i="10"/>
  <c r="A100" i="12" s="1"/>
  <c r="B99" i="10"/>
  <c r="B99" i="12" s="1"/>
  <c r="A99" i="10"/>
  <c r="A99" i="12" s="1"/>
  <c r="B98" i="10"/>
  <c r="B98" i="12" s="1"/>
  <c r="A98" i="10"/>
  <c r="A98" i="12" s="1"/>
  <c r="B97" i="10"/>
  <c r="B97" i="12" s="1"/>
  <c r="A97" i="10"/>
  <c r="A97" i="12" s="1"/>
  <c r="B96" i="10"/>
  <c r="B96" i="12" s="1"/>
  <c r="A96" i="10"/>
  <c r="A96" i="12" s="1"/>
  <c r="B95" i="10"/>
  <c r="B95" i="12" s="1"/>
  <c r="A95" i="10"/>
  <c r="A95" i="12" s="1"/>
  <c r="B94" i="10"/>
  <c r="B94" i="12" s="1"/>
  <c r="A94" i="10"/>
  <c r="A94" i="12" s="1"/>
  <c r="B93" i="10"/>
  <c r="B93" i="12" s="1"/>
  <c r="A93" i="10"/>
  <c r="A93" i="12" s="1"/>
  <c r="B92" i="10"/>
  <c r="B92" i="12" s="1"/>
  <c r="A92" i="10"/>
  <c r="A92" i="12" s="1"/>
  <c r="B91" i="10"/>
  <c r="B91" i="12" s="1"/>
  <c r="A91" i="10"/>
  <c r="A91" i="12" s="1"/>
  <c r="B90" i="10"/>
  <c r="B90" i="12" s="1"/>
  <c r="A90" i="10"/>
  <c r="A90" i="12" s="1"/>
  <c r="B89" i="10"/>
  <c r="B89" i="12" s="1"/>
  <c r="A89" i="10"/>
  <c r="A89" i="12" s="1"/>
  <c r="B88" i="10"/>
  <c r="B88" i="12" s="1"/>
  <c r="A88" i="10"/>
  <c r="A88" i="12" s="1"/>
  <c r="B87" i="10"/>
  <c r="B87" i="12" s="1"/>
  <c r="A87" i="10"/>
  <c r="A87" i="12" s="1"/>
  <c r="B86" i="10"/>
  <c r="B86" i="12" s="1"/>
  <c r="A86" i="10"/>
  <c r="A86" i="12" s="1"/>
  <c r="B85" i="10"/>
  <c r="B85" i="12" s="1"/>
  <c r="A85" i="10"/>
  <c r="A85" i="12" s="1"/>
  <c r="B84" i="10"/>
  <c r="B84" i="12" s="1"/>
  <c r="A84" i="10"/>
  <c r="A84" i="12" s="1"/>
  <c r="B83" i="10"/>
  <c r="B83" i="12" s="1"/>
  <c r="A83" i="10"/>
  <c r="A83" i="12" s="1"/>
  <c r="B82" i="10"/>
  <c r="B82" i="12" s="1"/>
  <c r="A82" i="10"/>
  <c r="A82" i="12" s="1"/>
  <c r="B81" i="10"/>
  <c r="B81" i="12" s="1"/>
  <c r="A81" i="10"/>
  <c r="A81" i="12" s="1"/>
  <c r="B80" i="10"/>
  <c r="B80" i="12" s="1"/>
  <c r="A80" i="10"/>
  <c r="A80" i="12" s="1"/>
  <c r="B79" i="10"/>
  <c r="B79" i="12" s="1"/>
  <c r="A79" i="10"/>
  <c r="A79" i="12" s="1"/>
  <c r="B78" i="10"/>
  <c r="B78" i="12" s="1"/>
  <c r="A78" i="10"/>
  <c r="A78" i="12" s="1"/>
  <c r="B77" i="10"/>
  <c r="B77" i="12" s="1"/>
  <c r="A77" i="10"/>
  <c r="A77" i="12" s="1"/>
  <c r="B76" i="10"/>
  <c r="B76" i="12" s="1"/>
  <c r="A76" i="10"/>
  <c r="A76" i="12" s="1"/>
  <c r="B75" i="10"/>
  <c r="B75" i="12" s="1"/>
  <c r="A75" i="10"/>
  <c r="A75" i="12" s="1"/>
  <c r="B74" i="10"/>
  <c r="B74" i="12" s="1"/>
  <c r="A74" i="10"/>
  <c r="A74" i="12" s="1"/>
  <c r="B73" i="10"/>
  <c r="B73" i="12" s="1"/>
  <c r="A73" i="10"/>
  <c r="A73" i="12" s="1"/>
  <c r="B72" i="10"/>
  <c r="B72" i="12" s="1"/>
  <c r="A72" i="10"/>
  <c r="A72" i="12" s="1"/>
  <c r="B71" i="10"/>
  <c r="B71" i="12" s="1"/>
  <c r="A71" i="10"/>
  <c r="A71" i="12" s="1"/>
  <c r="B70" i="10"/>
  <c r="B70" i="12" s="1"/>
  <c r="A70" i="10"/>
  <c r="A70" i="12" s="1"/>
  <c r="B68" i="10"/>
  <c r="B68" i="12" s="1"/>
  <c r="A68" i="10"/>
  <c r="A68" i="12" s="1"/>
  <c r="B67" i="10"/>
  <c r="B67" i="12" s="1"/>
  <c r="A67" i="10"/>
  <c r="A67" i="12" s="1"/>
  <c r="B66" i="10"/>
  <c r="B66" i="12" s="1"/>
  <c r="A66" i="10"/>
  <c r="A66" i="12" s="1"/>
  <c r="B65" i="10"/>
  <c r="B65" i="12" s="1"/>
  <c r="A65" i="10"/>
  <c r="A65" i="12" s="1"/>
  <c r="B64" i="10"/>
  <c r="B64" i="12" s="1"/>
  <c r="A64" i="10"/>
  <c r="A64" i="12" s="1"/>
  <c r="B63" i="10"/>
  <c r="B63" i="12" s="1"/>
  <c r="A63" i="10"/>
  <c r="A63" i="12" s="1"/>
  <c r="B62" i="10"/>
  <c r="B62" i="12" s="1"/>
  <c r="A62" i="10"/>
  <c r="A62" i="12" s="1"/>
  <c r="B61" i="10"/>
  <c r="B61" i="12" s="1"/>
  <c r="A61" i="10"/>
  <c r="A61" i="12" s="1"/>
  <c r="B60" i="10"/>
  <c r="B60" i="12" s="1"/>
  <c r="A60" i="10"/>
  <c r="A60" i="12" s="1"/>
  <c r="B59" i="10"/>
  <c r="B59" i="12" s="1"/>
  <c r="A59" i="10"/>
  <c r="A59" i="12" s="1"/>
  <c r="B58" i="10"/>
  <c r="B58" i="12" s="1"/>
  <c r="A58" i="10"/>
  <c r="A58" i="12" s="1"/>
  <c r="B57" i="10"/>
  <c r="B57" i="12" s="1"/>
  <c r="A57" i="10"/>
  <c r="A57" i="12" s="1"/>
  <c r="B56" i="10"/>
  <c r="B56" i="12" s="1"/>
  <c r="A56" i="10"/>
  <c r="A56" i="12" s="1"/>
  <c r="B55" i="10"/>
  <c r="B55" i="12" s="1"/>
  <c r="A55" i="10"/>
  <c r="A55" i="12" s="1"/>
  <c r="B54" i="10"/>
  <c r="B54" i="12" s="1"/>
  <c r="A54" i="10"/>
  <c r="A54" i="12" s="1"/>
  <c r="B53" i="10"/>
  <c r="B53" i="12" s="1"/>
  <c r="A53" i="10"/>
  <c r="A53" i="12" s="1"/>
  <c r="B52" i="10"/>
  <c r="B52" i="12" s="1"/>
  <c r="A52" i="10"/>
  <c r="A52" i="12" s="1"/>
  <c r="B51" i="10"/>
  <c r="B51" i="12" s="1"/>
  <c r="A51" i="10"/>
  <c r="A51" i="12" s="1"/>
  <c r="B50" i="10"/>
  <c r="B50" i="12" s="1"/>
  <c r="A50" i="10"/>
  <c r="A50" i="12" s="1"/>
  <c r="B49" i="10"/>
  <c r="B49" i="12" s="1"/>
  <c r="A49" i="10"/>
  <c r="A49" i="12" s="1"/>
  <c r="B48" i="10"/>
  <c r="B48" i="12" s="1"/>
  <c r="A48" i="10"/>
  <c r="A48" i="12" s="1"/>
  <c r="B47" i="10"/>
  <c r="B47" i="12" s="1"/>
  <c r="A47" i="10"/>
  <c r="A47" i="12" s="1"/>
  <c r="B46" i="10"/>
  <c r="B46" i="12" s="1"/>
  <c r="A46" i="10"/>
  <c r="A46" i="12" s="1"/>
  <c r="B45" i="10"/>
  <c r="B45" i="12" s="1"/>
  <c r="A45" i="10"/>
  <c r="A45" i="12" s="1"/>
  <c r="B44" i="10"/>
  <c r="B44" i="12" s="1"/>
  <c r="A44" i="10"/>
  <c r="A44" i="12" s="1"/>
  <c r="B43" i="10"/>
  <c r="B43" i="12" s="1"/>
  <c r="A43" i="10"/>
  <c r="A43" i="12" s="1"/>
  <c r="B42" i="10"/>
  <c r="B42" i="12" s="1"/>
  <c r="A42" i="10"/>
  <c r="A42" i="12" s="1"/>
  <c r="B41" i="10"/>
  <c r="B41" i="12" s="1"/>
  <c r="A41" i="10"/>
  <c r="A41" i="12" s="1"/>
  <c r="B40" i="10"/>
  <c r="B40" i="12" s="1"/>
  <c r="A40" i="10"/>
  <c r="A40" i="12" s="1"/>
  <c r="B39" i="10"/>
  <c r="B39" i="12" s="1"/>
  <c r="A39" i="10"/>
  <c r="A39" i="12" s="1"/>
  <c r="B38" i="10"/>
  <c r="B38" i="12" s="1"/>
  <c r="A38" i="10"/>
  <c r="A38" i="12" s="1"/>
  <c r="B37" i="10"/>
  <c r="B37" i="12" s="1"/>
  <c r="A37" i="10"/>
  <c r="A37" i="12" s="1"/>
  <c r="B36" i="10"/>
  <c r="B36" i="12" s="1"/>
  <c r="A36" i="10"/>
  <c r="A36" i="12" s="1"/>
  <c r="B34" i="10"/>
  <c r="B34" i="12" s="1"/>
  <c r="B33" i="10"/>
  <c r="B33" i="12" s="1"/>
  <c r="B32" i="10"/>
  <c r="B32" i="12" s="1"/>
  <c r="B31" i="10"/>
  <c r="B31" i="12" s="1"/>
  <c r="B30" i="10"/>
  <c r="B30" i="12" s="1"/>
  <c r="B29" i="10"/>
  <c r="B29" i="12" s="1"/>
  <c r="B28" i="10"/>
  <c r="B28" i="12" s="1"/>
  <c r="B27" i="10"/>
  <c r="B27" i="12" s="1"/>
  <c r="B26" i="10"/>
  <c r="B26" i="12" s="1"/>
  <c r="B25" i="10"/>
  <c r="B25" i="12" s="1"/>
  <c r="B24" i="10"/>
  <c r="B24" i="12" s="1"/>
  <c r="B23" i="10"/>
  <c r="B23" i="12" s="1"/>
  <c r="B22" i="10"/>
  <c r="B22" i="12" s="1"/>
  <c r="B21" i="10"/>
  <c r="B21" i="12" s="1"/>
  <c r="B20" i="10"/>
  <c r="B20" i="12" s="1"/>
  <c r="B19" i="10"/>
  <c r="B19" i="12" s="1"/>
  <c r="B18" i="10"/>
  <c r="B18" i="12" s="1"/>
  <c r="B17" i="10"/>
  <c r="B17" i="12" s="1"/>
  <c r="B16" i="10"/>
  <c r="B16" i="12" s="1"/>
  <c r="B15" i="10"/>
  <c r="B15" i="12" s="1"/>
  <c r="B14" i="10"/>
  <c r="B14" i="12" s="1"/>
  <c r="B13" i="10"/>
  <c r="B13" i="12" s="1"/>
  <c r="B12" i="10"/>
  <c r="B12" i="12" s="1"/>
  <c r="B11" i="10"/>
  <c r="B11" i="12" s="1"/>
  <c r="B10" i="10"/>
  <c r="B10" i="12" s="1"/>
  <c r="B9" i="10"/>
  <c r="B9" i="12" s="1"/>
  <c r="B8" i="10"/>
  <c r="B8" i="12" s="1"/>
  <c r="B7" i="10"/>
  <c r="B7" i="12" s="1"/>
  <c r="B6" i="10"/>
  <c r="B6" i="12" s="1"/>
  <c r="B5" i="10"/>
  <c r="B5" i="12" s="1"/>
  <c r="B4" i="10"/>
  <c r="B4" i="12" s="1"/>
  <c r="B3" i="10"/>
  <c r="B3" i="12" s="1"/>
  <c r="B2" i="10"/>
  <c r="B2" i="12" s="1"/>
  <c r="A34" i="10"/>
  <c r="A34" i="12" s="1"/>
  <c r="A33" i="10"/>
  <c r="A33" i="12" s="1"/>
  <c r="A32" i="10"/>
  <c r="A32" i="12" s="1"/>
  <c r="A31" i="10"/>
  <c r="A31" i="12" s="1"/>
  <c r="A30" i="10"/>
  <c r="A30" i="12" s="1"/>
  <c r="A29" i="10"/>
  <c r="A29" i="12" s="1"/>
  <c r="A28" i="10"/>
  <c r="A28" i="12" s="1"/>
  <c r="A27" i="10"/>
  <c r="A27" i="12" s="1"/>
  <c r="A26" i="10"/>
  <c r="A26" i="12" s="1"/>
  <c r="A25" i="10"/>
  <c r="A25" i="12" s="1"/>
  <c r="A24" i="10"/>
  <c r="A24" i="12" s="1"/>
  <c r="A23" i="10"/>
  <c r="A23" i="12" s="1"/>
  <c r="A22" i="10"/>
  <c r="A22" i="12" s="1"/>
  <c r="A21" i="10"/>
  <c r="A21" i="12" s="1"/>
  <c r="A20" i="10"/>
  <c r="A20" i="12" s="1"/>
  <c r="A19" i="10"/>
  <c r="A19" i="12" s="1"/>
  <c r="A18" i="10"/>
  <c r="A18" i="12" s="1"/>
  <c r="A17" i="10"/>
  <c r="A17" i="12" s="1"/>
  <c r="A16" i="10"/>
  <c r="A16" i="12" s="1"/>
  <c r="A15" i="10"/>
  <c r="A15" i="12" s="1"/>
  <c r="A14" i="10"/>
  <c r="A14" i="12" s="1"/>
  <c r="A13" i="10"/>
  <c r="A13" i="12" s="1"/>
  <c r="A12" i="10"/>
  <c r="A12" i="12" s="1"/>
  <c r="A11" i="10"/>
  <c r="A11" i="12" s="1"/>
  <c r="A10" i="10"/>
  <c r="A10" i="12" s="1"/>
  <c r="A9" i="10"/>
  <c r="A9" i="12" s="1"/>
  <c r="A8" i="10"/>
  <c r="A8" i="12" s="1"/>
  <c r="A7" i="10"/>
  <c r="A7" i="12" s="1"/>
  <c r="A6" i="10"/>
  <c r="A6" i="12" s="1"/>
  <c r="A5" i="10"/>
  <c r="A5" i="12" s="1"/>
  <c r="A4" i="10"/>
  <c r="A4" i="12" s="1"/>
  <c r="A3" i="10"/>
  <c r="A3" i="12" s="1"/>
  <c r="A2" i="10"/>
  <c r="A2" i="12" s="1"/>
  <c r="L26" i="16"/>
  <c r="D162" i="10" s="1"/>
  <c r="K26" i="16"/>
  <c r="J26" i="16"/>
  <c r="L25" i="16"/>
  <c r="D161" i="10" s="1"/>
  <c r="K25" i="16"/>
  <c r="J25" i="16"/>
  <c r="L24" i="16"/>
  <c r="D160" i="10" s="1"/>
  <c r="K24" i="16"/>
  <c r="J24" i="16"/>
  <c r="L23" i="16"/>
  <c r="D159" i="10" s="1"/>
  <c r="K23" i="16"/>
  <c r="J23" i="16"/>
  <c r="L22" i="16"/>
  <c r="D158" i="10" s="1"/>
  <c r="K22" i="16"/>
  <c r="J22" i="16"/>
  <c r="L21" i="16"/>
  <c r="D157" i="10" s="1"/>
  <c r="K21" i="16"/>
  <c r="J21" i="16"/>
  <c r="L20" i="16"/>
  <c r="D156" i="10" s="1"/>
  <c r="K20" i="16"/>
  <c r="J20" i="16"/>
  <c r="L19" i="16"/>
  <c r="D155" i="10" s="1"/>
  <c r="K19" i="16"/>
  <c r="J19" i="16"/>
  <c r="L18" i="16"/>
  <c r="D154" i="10" s="1"/>
  <c r="K18" i="16"/>
  <c r="J18" i="16"/>
  <c r="L17" i="16"/>
  <c r="D153" i="10" s="1"/>
  <c r="K17" i="16"/>
  <c r="J17" i="16"/>
  <c r="L16" i="16"/>
  <c r="D152" i="10" s="1"/>
  <c r="K16" i="16"/>
  <c r="J16" i="16"/>
  <c r="L15" i="16"/>
  <c r="D151" i="10" s="1"/>
  <c r="K15" i="16"/>
  <c r="J15" i="16"/>
  <c r="L14" i="16"/>
  <c r="D150" i="10" s="1"/>
  <c r="K14" i="16"/>
  <c r="J14" i="16"/>
  <c r="L13" i="16"/>
  <c r="D149" i="10" s="1"/>
  <c r="K13" i="16"/>
  <c r="J13" i="16"/>
  <c r="L12" i="16"/>
  <c r="D148" i="10" s="1"/>
  <c r="K12" i="16"/>
  <c r="J12" i="16"/>
  <c r="L11" i="16"/>
  <c r="D147" i="10" s="1"/>
  <c r="K11" i="16"/>
  <c r="J11" i="16"/>
  <c r="L10" i="16"/>
  <c r="D146" i="10" s="1"/>
  <c r="K10" i="16"/>
  <c r="J10" i="16"/>
  <c r="L9" i="16"/>
  <c r="D145" i="10" s="1"/>
  <c r="K9" i="16"/>
  <c r="J9" i="16"/>
  <c r="L8" i="16"/>
  <c r="D144" i="10" s="1"/>
  <c r="K8" i="16"/>
  <c r="J8" i="16"/>
  <c r="L7" i="16"/>
  <c r="D143" i="10" s="1"/>
  <c r="K7" i="16"/>
  <c r="J7" i="16"/>
  <c r="L6" i="16"/>
  <c r="D142" i="10" s="1"/>
  <c r="K6" i="16"/>
  <c r="J6" i="16"/>
  <c r="L5" i="16"/>
  <c r="D141" i="10" s="1"/>
  <c r="K5" i="16"/>
  <c r="J5" i="16"/>
  <c r="L4" i="16"/>
  <c r="D140" i="10" s="1"/>
  <c r="K4" i="16"/>
  <c r="J4" i="16"/>
  <c r="L3" i="16"/>
  <c r="D139" i="10" s="1"/>
  <c r="K3" i="16"/>
  <c r="J3" i="16"/>
  <c r="L2" i="16"/>
  <c r="D138" i="10" s="1"/>
  <c r="K2" i="16"/>
  <c r="J2" i="16"/>
  <c r="L34" i="15"/>
  <c r="D136" i="10" s="1"/>
  <c r="K34" i="15"/>
  <c r="J34" i="15"/>
  <c r="L33" i="15"/>
  <c r="D135" i="10" s="1"/>
  <c r="K33" i="15"/>
  <c r="J33" i="15"/>
  <c r="L32" i="15"/>
  <c r="D134" i="10" s="1"/>
  <c r="K32" i="15"/>
  <c r="J32" i="15"/>
  <c r="L31" i="15"/>
  <c r="D133" i="10" s="1"/>
  <c r="K31" i="15"/>
  <c r="J31" i="15"/>
  <c r="L30" i="15"/>
  <c r="D132" i="10" s="1"/>
  <c r="K30" i="15"/>
  <c r="J30" i="15"/>
  <c r="L29" i="15"/>
  <c r="D131" i="10" s="1"/>
  <c r="K29" i="15"/>
  <c r="J29" i="15"/>
  <c r="L28" i="15"/>
  <c r="D130" i="10" s="1"/>
  <c r="K28" i="15"/>
  <c r="J28" i="15"/>
  <c r="L27" i="15"/>
  <c r="D129" i="10" s="1"/>
  <c r="K27" i="15"/>
  <c r="J27" i="15"/>
  <c r="L26" i="15"/>
  <c r="D128" i="10" s="1"/>
  <c r="K26" i="15"/>
  <c r="J26" i="15"/>
  <c r="L25" i="15"/>
  <c r="D127" i="10" s="1"/>
  <c r="K25" i="15"/>
  <c r="J25" i="15"/>
  <c r="L24" i="15"/>
  <c r="D126" i="10" s="1"/>
  <c r="K24" i="15"/>
  <c r="J24" i="15"/>
  <c r="L23" i="15"/>
  <c r="D125" i="10" s="1"/>
  <c r="K23" i="15"/>
  <c r="J23" i="15"/>
  <c r="L22" i="15"/>
  <c r="D124" i="10" s="1"/>
  <c r="K22" i="15"/>
  <c r="J22" i="15"/>
  <c r="L21" i="15"/>
  <c r="D123" i="10" s="1"/>
  <c r="K21" i="15"/>
  <c r="J21" i="15"/>
  <c r="L20" i="15"/>
  <c r="D122" i="10" s="1"/>
  <c r="K20" i="15"/>
  <c r="J20" i="15"/>
  <c r="L19" i="15"/>
  <c r="D121" i="10" s="1"/>
  <c r="K19" i="15"/>
  <c r="J19" i="15"/>
  <c r="L18" i="15"/>
  <c r="D120" i="10" s="1"/>
  <c r="K18" i="15"/>
  <c r="J18" i="15"/>
  <c r="L17" i="15"/>
  <c r="D119" i="10" s="1"/>
  <c r="K17" i="15"/>
  <c r="J17" i="15"/>
  <c r="L16" i="15"/>
  <c r="D118" i="10" s="1"/>
  <c r="K16" i="15"/>
  <c r="J16" i="15"/>
  <c r="L15" i="15"/>
  <c r="D117" i="10" s="1"/>
  <c r="K15" i="15"/>
  <c r="J15" i="15"/>
  <c r="L14" i="15"/>
  <c r="D116" i="10" s="1"/>
  <c r="K14" i="15"/>
  <c r="J14" i="15"/>
  <c r="L13" i="15"/>
  <c r="D115" i="10" s="1"/>
  <c r="K13" i="15"/>
  <c r="J13" i="15"/>
  <c r="L12" i="15"/>
  <c r="D114" i="10" s="1"/>
  <c r="K12" i="15"/>
  <c r="J12" i="15"/>
  <c r="L11" i="15"/>
  <c r="D113" i="10" s="1"/>
  <c r="K11" i="15"/>
  <c r="J11" i="15"/>
  <c r="L10" i="15"/>
  <c r="D112" i="10" s="1"/>
  <c r="K10" i="15"/>
  <c r="J10" i="15"/>
  <c r="L9" i="15"/>
  <c r="D111" i="10" s="1"/>
  <c r="K9" i="15"/>
  <c r="J9" i="15"/>
  <c r="L8" i="15"/>
  <c r="D110" i="10" s="1"/>
  <c r="K8" i="15"/>
  <c r="J8" i="15"/>
  <c r="L7" i="15"/>
  <c r="D109" i="10" s="1"/>
  <c r="K7" i="15"/>
  <c r="J7" i="15"/>
  <c r="L6" i="15"/>
  <c r="D108" i="10" s="1"/>
  <c r="K6" i="15"/>
  <c r="J6" i="15"/>
  <c r="L5" i="15"/>
  <c r="D107" i="10" s="1"/>
  <c r="K5" i="15"/>
  <c r="J5" i="15"/>
  <c r="L4" i="15"/>
  <c r="D106" i="10" s="1"/>
  <c r="K4" i="15"/>
  <c r="J4" i="15"/>
  <c r="L3" i="15"/>
  <c r="D105" i="10" s="1"/>
  <c r="K3" i="15"/>
  <c r="J3" i="15"/>
  <c r="L2" i="15"/>
  <c r="D104" i="10" s="1"/>
  <c r="K2" i="15"/>
  <c r="J2" i="15"/>
  <c r="L34" i="14"/>
  <c r="D102" i="10" s="1"/>
  <c r="D102" i="12" s="1"/>
  <c r="K34" i="14"/>
  <c r="J34" i="14"/>
  <c r="L33" i="14"/>
  <c r="D101" i="10" s="1"/>
  <c r="K33" i="14"/>
  <c r="J33" i="14"/>
  <c r="M33" i="14" s="1"/>
  <c r="E101" i="10" s="1"/>
  <c r="C101" i="12" s="1"/>
  <c r="L32" i="14"/>
  <c r="D100" i="10" s="1"/>
  <c r="K32" i="14"/>
  <c r="J32" i="14"/>
  <c r="L31" i="14"/>
  <c r="D99" i="10" s="1"/>
  <c r="K31" i="14"/>
  <c r="J31" i="14"/>
  <c r="L30" i="14"/>
  <c r="D98" i="10" s="1"/>
  <c r="D98" i="12" s="1"/>
  <c r="K30" i="14"/>
  <c r="J30" i="14"/>
  <c r="L29" i="14"/>
  <c r="D97" i="10" s="1"/>
  <c r="K29" i="14"/>
  <c r="J29" i="14"/>
  <c r="M29" i="14" s="1"/>
  <c r="E97" i="10" s="1"/>
  <c r="C97" i="12" s="1"/>
  <c r="L28" i="14"/>
  <c r="D96" i="10" s="1"/>
  <c r="K28" i="14"/>
  <c r="J28" i="14"/>
  <c r="L27" i="14"/>
  <c r="D95" i="10" s="1"/>
  <c r="K27" i="14"/>
  <c r="J27" i="14"/>
  <c r="L26" i="14"/>
  <c r="D94" i="10" s="1"/>
  <c r="D94" i="12" s="1"/>
  <c r="K26" i="14"/>
  <c r="J26" i="14"/>
  <c r="L25" i="14"/>
  <c r="D93" i="10" s="1"/>
  <c r="K25" i="14"/>
  <c r="J25" i="14"/>
  <c r="M25" i="14" s="1"/>
  <c r="E93" i="10" s="1"/>
  <c r="C93" i="12" s="1"/>
  <c r="L24" i="14"/>
  <c r="D92" i="10" s="1"/>
  <c r="K24" i="14"/>
  <c r="J24" i="14"/>
  <c r="L23" i="14"/>
  <c r="D91" i="10" s="1"/>
  <c r="K23" i="14"/>
  <c r="J23" i="14"/>
  <c r="L22" i="14"/>
  <c r="D90" i="10" s="1"/>
  <c r="D90" i="12" s="1"/>
  <c r="K22" i="14"/>
  <c r="J22" i="14"/>
  <c r="L21" i="14"/>
  <c r="D89" i="10" s="1"/>
  <c r="K21" i="14"/>
  <c r="J21" i="14"/>
  <c r="M21" i="14" s="1"/>
  <c r="E89" i="10" s="1"/>
  <c r="C89" i="12" s="1"/>
  <c r="L20" i="14"/>
  <c r="D88" i="10" s="1"/>
  <c r="K20" i="14"/>
  <c r="J20" i="14"/>
  <c r="L19" i="14"/>
  <c r="D87" i="10" s="1"/>
  <c r="K19" i="14"/>
  <c r="J19" i="14"/>
  <c r="L18" i="14"/>
  <c r="D86" i="10" s="1"/>
  <c r="D86" i="12" s="1"/>
  <c r="K18" i="14"/>
  <c r="J18" i="14"/>
  <c r="L17" i="14"/>
  <c r="D85" i="10" s="1"/>
  <c r="K17" i="14"/>
  <c r="J17" i="14"/>
  <c r="M17" i="14" s="1"/>
  <c r="E85" i="10" s="1"/>
  <c r="C85" i="12" s="1"/>
  <c r="L16" i="14"/>
  <c r="D84" i="10" s="1"/>
  <c r="K16" i="14"/>
  <c r="J16" i="14"/>
  <c r="L15" i="14"/>
  <c r="D83" i="10" s="1"/>
  <c r="K15" i="14"/>
  <c r="J15" i="14"/>
  <c r="L14" i="14"/>
  <c r="D82" i="10" s="1"/>
  <c r="K14" i="14"/>
  <c r="J14" i="14"/>
  <c r="L13" i="14"/>
  <c r="D81" i="10" s="1"/>
  <c r="K13" i="14"/>
  <c r="J13" i="14"/>
  <c r="M13" i="14" s="1"/>
  <c r="E81" i="10" s="1"/>
  <c r="C81" i="12" s="1"/>
  <c r="L12" i="14"/>
  <c r="D80" i="10" s="1"/>
  <c r="K12" i="14"/>
  <c r="J12" i="14"/>
  <c r="L11" i="14"/>
  <c r="D79" i="10" s="1"/>
  <c r="K11" i="14"/>
  <c r="J11" i="14"/>
  <c r="L10" i="14"/>
  <c r="D78" i="10" s="1"/>
  <c r="K10" i="14"/>
  <c r="J10" i="14"/>
  <c r="L9" i="14"/>
  <c r="D77" i="10" s="1"/>
  <c r="K9" i="14"/>
  <c r="J9" i="14"/>
  <c r="M9" i="14" s="1"/>
  <c r="E77" i="10" s="1"/>
  <c r="C77" i="12" s="1"/>
  <c r="L8" i="14"/>
  <c r="D76" i="10" s="1"/>
  <c r="K8" i="14"/>
  <c r="J8" i="14"/>
  <c r="L7" i="14"/>
  <c r="D75" i="10" s="1"/>
  <c r="K7" i="14"/>
  <c r="J7" i="14"/>
  <c r="L6" i="14"/>
  <c r="D74" i="10" s="1"/>
  <c r="D74" i="12" s="1"/>
  <c r="K6" i="14"/>
  <c r="J6" i="14"/>
  <c r="L5" i="14"/>
  <c r="D73" i="10" s="1"/>
  <c r="K5" i="14"/>
  <c r="J5" i="14"/>
  <c r="M5" i="14" s="1"/>
  <c r="E73" i="10" s="1"/>
  <c r="C73" i="12" s="1"/>
  <c r="L4" i="14"/>
  <c r="D72" i="10" s="1"/>
  <c r="K4" i="14"/>
  <c r="J4" i="14"/>
  <c r="L3" i="14"/>
  <c r="D71" i="10" s="1"/>
  <c r="K3" i="14"/>
  <c r="J3" i="14"/>
  <c r="L2" i="14"/>
  <c r="D70" i="10" s="1"/>
  <c r="D70" i="12" s="1"/>
  <c r="K2" i="14"/>
  <c r="J2" i="14"/>
  <c r="L34" i="13"/>
  <c r="D68" i="10" s="1"/>
  <c r="K34" i="13"/>
  <c r="J34" i="13"/>
  <c r="L33" i="13"/>
  <c r="D67" i="10" s="1"/>
  <c r="K33" i="13"/>
  <c r="J33" i="13"/>
  <c r="M33" i="13" s="1"/>
  <c r="E67" i="10" s="1"/>
  <c r="C67" i="12" s="1"/>
  <c r="L32" i="13"/>
  <c r="D66" i="10" s="1"/>
  <c r="K32" i="13"/>
  <c r="J32" i="13"/>
  <c r="L31" i="13"/>
  <c r="D65" i="10" s="1"/>
  <c r="K31" i="13"/>
  <c r="J31" i="13"/>
  <c r="L30" i="13"/>
  <c r="D64" i="10" s="1"/>
  <c r="K30" i="13"/>
  <c r="J30" i="13"/>
  <c r="L29" i="13"/>
  <c r="D63" i="10" s="1"/>
  <c r="K29" i="13"/>
  <c r="J29" i="13"/>
  <c r="M29" i="13" s="1"/>
  <c r="E63" i="10" s="1"/>
  <c r="C63" i="12" s="1"/>
  <c r="L28" i="13"/>
  <c r="D62" i="10" s="1"/>
  <c r="K28" i="13"/>
  <c r="J28" i="13"/>
  <c r="L27" i="13"/>
  <c r="D61" i="10" s="1"/>
  <c r="K27" i="13"/>
  <c r="J27" i="13"/>
  <c r="L26" i="13"/>
  <c r="D60" i="10" s="1"/>
  <c r="K26" i="13"/>
  <c r="J26" i="13"/>
  <c r="L25" i="13"/>
  <c r="D59" i="10" s="1"/>
  <c r="K25" i="13"/>
  <c r="J25" i="13"/>
  <c r="M25" i="13" s="1"/>
  <c r="E59" i="10" s="1"/>
  <c r="C59" i="12" s="1"/>
  <c r="L24" i="13"/>
  <c r="D58" i="10" s="1"/>
  <c r="K24" i="13"/>
  <c r="J24" i="13"/>
  <c r="L23" i="13"/>
  <c r="D57" i="10" s="1"/>
  <c r="K23" i="13"/>
  <c r="J23" i="13"/>
  <c r="L22" i="13"/>
  <c r="D56" i="10" s="1"/>
  <c r="K22" i="13"/>
  <c r="J22" i="13"/>
  <c r="L21" i="13"/>
  <c r="D55" i="10" s="1"/>
  <c r="K21" i="13"/>
  <c r="J21" i="13"/>
  <c r="M21" i="13" s="1"/>
  <c r="E55" i="10" s="1"/>
  <c r="C55" i="12" s="1"/>
  <c r="L20" i="13"/>
  <c r="D54" i="10" s="1"/>
  <c r="K20" i="13"/>
  <c r="J20" i="13"/>
  <c r="L19" i="13"/>
  <c r="D53" i="10" s="1"/>
  <c r="K19" i="13"/>
  <c r="J19" i="13"/>
  <c r="L18" i="13"/>
  <c r="D52" i="10" s="1"/>
  <c r="K18" i="13"/>
  <c r="J18" i="13"/>
  <c r="L17" i="13"/>
  <c r="D51" i="10" s="1"/>
  <c r="K17" i="13"/>
  <c r="J17" i="13"/>
  <c r="M17" i="13" s="1"/>
  <c r="E51" i="10" s="1"/>
  <c r="C51" i="12" s="1"/>
  <c r="L16" i="13"/>
  <c r="D50" i="10" s="1"/>
  <c r="K16" i="13"/>
  <c r="J16" i="13"/>
  <c r="L15" i="13"/>
  <c r="D49" i="10" s="1"/>
  <c r="K15" i="13"/>
  <c r="J15" i="13"/>
  <c r="L14" i="13"/>
  <c r="D48" i="10" s="1"/>
  <c r="K14" i="13"/>
  <c r="J14" i="13"/>
  <c r="L13" i="13"/>
  <c r="D47" i="10" s="1"/>
  <c r="K13" i="13"/>
  <c r="J13" i="13"/>
  <c r="M13" i="13" s="1"/>
  <c r="E47" i="10" s="1"/>
  <c r="C47" i="12" s="1"/>
  <c r="L12" i="13"/>
  <c r="D46" i="10" s="1"/>
  <c r="K12" i="13"/>
  <c r="J12" i="13"/>
  <c r="L11" i="13"/>
  <c r="D45" i="10" s="1"/>
  <c r="K11" i="13"/>
  <c r="J11" i="13"/>
  <c r="L10" i="13"/>
  <c r="D44" i="10" s="1"/>
  <c r="K10" i="13"/>
  <c r="J10" i="13"/>
  <c r="L9" i="13"/>
  <c r="D43" i="10" s="1"/>
  <c r="K9" i="13"/>
  <c r="J9" i="13"/>
  <c r="M9" i="13" s="1"/>
  <c r="E43" i="10" s="1"/>
  <c r="C43" i="12" s="1"/>
  <c r="L8" i="13"/>
  <c r="D42" i="10" s="1"/>
  <c r="K8" i="13"/>
  <c r="J8" i="13"/>
  <c r="L7" i="13"/>
  <c r="D41" i="10" s="1"/>
  <c r="K7" i="13"/>
  <c r="J7" i="13"/>
  <c r="L6" i="13"/>
  <c r="D40" i="10" s="1"/>
  <c r="K6" i="13"/>
  <c r="J6" i="13"/>
  <c r="L5" i="13"/>
  <c r="D39" i="10" s="1"/>
  <c r="K5" i="13"/>
  <c r="J5" i="13"/>
  <c r="M5" i="13" s="1"/>
  <c r="E39" i="10" s="1"/>
  <c r="C39" i="12" s="1"/>
  <c r="L4" i="13"/>
  <c r="D38" i="10" s="1"/>
  <c r="K4" i="13"/>
  <c r="J4" i="13"/>
  <c r="L3" i="13"/>
  <c r="D37" i="10" s="1"/>
  <c r="K3" i="13"/>
  <c r="J3" i="13"/>
  <c r="L2" i="13"/>
  <c r="D36" i="10" s="1"/>
  <c r="K2" i="13"/>
  <c r="J2" i="13"/>
  <c r="M3" i="13" l="1"/>
  <c r="E37" i="10" s="1"/>
  <c r="C37" i="12" s="1"/>
  <c r="M7" i="13"/>
  <c r="E41" i="10" s="1"/>
  <c r="C41" i="12" s="1"/>
  <c r="M11" i="13"/>
  <c r="E45" i="10" s="1"/>
  <c r="C45" i="12" s="1"/>
  <c r="M15" i="13"/>
  <c r="E49" i="10" s="1"/>
  <c r="C49" i="12" s="1"/>
  <c r="M19" i="13"/>
  <c r="E53" i="10" s="1"/>
  <c r="C53" i="12" s="1"/>
  <c r="M23" i="13"/>
  <c r="E57" i="10" s="1"/>
  <c r="C57" i="12" s="1"/>
  <c r="M27" i="13"/>
  <c r="E61" i="10" s="1"/>
  <c r="C61" i="12" s="1"/>
  <c r="M31" i="13"/>
  <c r="E65" i="10" s="1"/>
  <c r="C65" i="12" s="1"/>
  <c r="M2" i="14"/>
  <c r="E70" i="10" s="1"/>
  <c r="C70" i="12" s="1"/>
  <c r="M6" i="14"/>
  <c r="E74" i="10" s="1"/>
  <c r="C74" i="12" s="1"/>
  <c r="M10" i="14"/>
  <c r="E78" i="10" s="1"/>
  <c r="C78" i="12" s="1"/>
  <c r="M14" i="14"/>
  <c r="E82" i="10" s="1"/>
  <c r="C82" i="12" s="1"/>
  <c r="M18" i="14"/>
  <c r="E86" i="10" s="1"/>
  <c r="C86" i="12" s="1"/>
  <c r="M22" i="14"/>
  <c r="E90" i="10" s="1"/>
  <c r="C90" i="12" s="1"/>
  <c r="M3" i="16"/>
  <c r="E139" i="10" s="1"/>
  <c r="C139" i="12" s="1"/>
  <c r="M7" i="16"/>
  <c r="E143" i="10" s="1"/>
  <c r="C143" i="12" s="1"/>
  <c r="M11" i="16"/>
  <c r="E147" i="10" s="1"/>
  <c r="C147" i="12" s="1"/>
  <c r="M15" i="16"/>
  <c r="E151" i="10" s="1"/>
  <c r="C151" i="12" s="1"/>
  <c r="M19" i="16"/>
  <c r="E155" i="10" s="1"/>
  <c r="C155" i="12" s="1"/>
  <c r="M23" i="16"/>
  <c r="E159" i="10" s="1"/>
  <c r="C159" i="12" s="1"/>
  <c r="D141" i="12"/>
  <c r="D145" i="12"/>
  <c r="D149" i="12"/>
  <c r="D140" i="12"/>
  <c r="D144" i="12"/>
  <c r="D148" i="12"/>
  <c r="D152" i="12"/>
  <c r="D156" i="12"/>
  <c r="D160" i="12"/>
  <c r="D139" i="12"/>
  <c r="D143" i="12"/>
  <c r="D147" i="12"/>
  <c r="D151" i="12"/>
  <c r="D155" i="12"/>
  <c r="D138" i="12"/>
  <c r="D142" i="12"/>
  <c r="D146" i="12"/>
  <c r="D150" i="12"/>
  <c r="D154" i="12"/>
  <c r="D162" i="12"/>
  <c r="D153" i="12"/>
  <c r="D158" i="12"/>
  <c r="M2" i="16"/>
  <c r="E138" i="10" s="1"/>
  <c r="C138" i="12" s="1"/>
  <c r="M6" i="16"/>
  <c r="E142" i="10" s="1"/>
  <c r="C142" i="12" s="1"/>
  <c r="M10" i="16"/>
  <c r="E146" i="10" s="1"/>
  <c r="C146" i="12" s="1"/>
  <c r="M14" i="16"/>
  <c r="E150" i="10" s="1"/>
  <c r="C150" i="12" s="1"/>
  <c r="M18" i="16"/>
  <c r="E154" i="10" s="1"/>
  <c r="C154" i="12" s="1"/>
  <c r="M22" i="16"/>
  <c r="E158" i="10" s="1"/>
  <c r="C158" i="12" s="1"/>
  <c r="M26" i="16"/>
  <c r="E162" i="10" s="1"/>
  <c r="C162" i="12" s="1"/>
  <c r="D161" i="12"/>
  <c r="D159" i="12"/>
  <c r="D157" i="12"/>
  <c r="M2" i="15"/>
  <c r="E104" i="10" s="1"/>
  <c r="C104" i="12" s="1"/>
  <c r="M6" i="15"/>
  <c r="E108" i="10" s="1"/>
  <c r="C108" i="12" s="1"/>
  <c r="M10" i="15"/>
  <c r="E112" i="10" s="1"/>
  <c r="C112" i="12" s="1"/>
  <c r="M14" i="15"/>
  <c r="E116" i="10" s="1"/>
  <c r="C116" i="12" s="1"/>
  <c r="M18" i="15"/>
  <c r="E120" i="10" s="1"/>
  <c r="C120" i="12" s="1"/>
  <c r="M22" i="15"/>
  <c r="E124" i="10" s="1"/>
  <c r="C124" i="12" s="1"/>
  <c r="M26" i="15"/>
  <c r="E128" i="10" s="1"/>
  <c r="C128" i="12" s="1"/>
  <c r="M30" i="15"/>
  <c r="E132" i="10" s="1"/>
  <c r="C132" i="12" s="1"/>
  <c r="M34" i="15"/>
  <c r="E136" i="10" s="1"/>
  <c r="C136" i="12" s="1"/>
  <c r="D107" i="12"/>
  <c r="D106" i="12"/>
  <c r="D110" i="12"/>
  <c r="D118" i="12"/>
  <c r="D122" i="12"/>
  <c r="D126" i="12"/>
  <c r="D130" i="12"/>
  <c r="D105" i="12"/>
  <c r="D109" i="12"/>
  <c r="D113" i="12"/>
  <c r="D117" i="12"/>
  <c r="D121" i="12"/>
  <c r="D125" i="12"/>
  <c r="D129" i="12"/>
  <c r="D133" i="12"/>
  <c r="D104" i="12"/>
  <c r="D108" i="12"/>
  <c r="D112" i="12"/>
  <c r="D116" i="12"/>
  <c r="D120" i="12"/>
  <c r="D124" i="12"/>
  <c r="D128" i="12"/>
  <c r="D132" i="12"/>
  <c r="D111" i="12"/>
  <c r="D115" i="12"/>
  <c r="D119" i="12"/>
  <c r="D123" i="12"/>
  <c r="D127" i="12"/>
  <c r="D131" i="12"/>
  <c r="D135" i="12"/>
  <c r="D114" i="12"/>
  <c r="M3" i="15"/>
  <c r="E105" i="10" s="1"/>
  <c r="C105" i="12" s="1"/>
  <c r="M7" i="15"/>
  <c r="E109" i="10" s="1"/>
  <c r="C109" i="12" s="1"/>
  <c r="M11" i="15"/>
  <c r="E113" i="10" s="1"/>
  <c r="C113" i="12" s="1"/>
  <c r="M15" i="15"/>
  <c r="E117" i="10" s="1"/>
  <c r="C117" i="12" s="1"/>
  <c r="M19" i="15"/>
  <c r="E121" i="10" s="1"/>
  <c r="C121" i="12" s="1"/>
  <c r="M23" i="15"/>
  <c r="E125" i="10" s="1"/>
  <c r="C125" i="12" s="1"/>
  <c r="M27" i="15"/>
  <c r="E129" i="10" s="1"/>
  <c r="C129" i="12" s="1"/>
  <c r="M31" i="15"/>
  <c r="E133" i="10" s="1"/>
  <c r="C133" i="12" s="1"/>
  <c r="D136" i="12"/>
  <c r="D134" i="12"/>
  <c r="M5" i="15"/>
  <c r="E107" i="10" s="1"/>
  <c r="C107" i="12" s="1"/>
  <c r="M9" i="15"/>
  <c r="E111" i="10" s="1"/>
  <c r="C111" i="12" s="1"/>
  <c r="M13" i="15"/>
  <c r="E115" i="10" s="1"/>
  <c r="C115" i="12" s="1"/>
  <c r="M17" i="15"/>
  <c r="E119" i="10" s="1"/>
  <c r="C119" i="12" s="1"/>
  <c r="M21" i="15"/>
  <c r="E123" i="10" s="1"/>
  <c r="C123" i="12" s="1"/>
  <c r="M25" i="15"/>
  <c r="E127" i="10" s="1"/>
  <c r="C127" i="12" s="1"/>
  <c r="M29" i="15"/>
  <c r="E131" i="10" s="1"/>
  <c r="C131" i="12" s="1"/>
  <c r="M33" i="15"/>
  <c r="E135" i="10" s="1"/>
  <c r="C135" i="12" s="1"/>
  <c r="M4" i="14"/>
  <c r="E72" i="10" s="1"/>
  <c r="C72" i="12" s="1"/>
  <c r="M8" i="14"/>
  <c r="E76" i="10" s="1"/>
  <c r="C76" i="12" s="1"/>
  <c r="M12" i="14"/>
  <c r="E80" i="10" s="1"/>
  <c r="C80" i="12" s="1"/>
  <c r="M16" i="14"/>
  <c r="E84" i="10" s="1"/>
  <c r="C84" i="12" s="1"/>
  <c r="M20" i="14"/>
  <c r="E88" i="10" s="1"/>
  <c r="C88" i="12" s="1"/>
  <c r="M24" i="14"/>
  <c r="E92" i="10" s="1"/>
  <c r="C92" i="12" s="1"/>
  <c r="D87" i="12"/>
  <c r="M3" i="14"/>
  <c r="E71" i="10" s="1"/>
  <c r="C71" i="12" s="1"/>
  <c r="M7" i="14"/>
  <c r="E75" i="10" s="1"/>
  <c r="C75" i="12" s="1"/>
  <c r="M11" i="14"/>
  <c r="E79" i="10" s="1"/>
  <c r="C79" i="12" s="1"/>
  <c r="M15" i="14"/>
  <c r="E83" i="10" s="1"/>
  <c r="C83" i="12" s="1"/>
  <c r="M19" i="14"/>
  <c r="E87" i="10" s="1"/>
  <c r="C87" i="12" s="1"/>
  <c r="M23" i="14"/>
  <c r="E91" i="10" s="1"/>
  <c r="C91" i="12" s="1"/>
  <c r="D72" i="12"/>
  <c r="D73" i="12"/>
  <c r="D75" i="12"/>
  <c r="D76" i="12"/>
  <c r="D77" i="12"/>
  <c r="D78" i="12"/>
  <c r="D79" i="12"/>
  <c r="D80" i="12"/>
  <c r="D81" i="12"/>
  <c r="D93" i="12"/>
  <c r="D97" i="12"/>
  <c r="D101" i="12"/>
  <c r="D84" i="12"/>
  <c r="D88" i="12"/>
  <c r="D92" i="12"/>
  <c r="D96" i="12"/>
  <c r="D100" i="12"/>
  <c r="D99" i="12"/>
  <c r="D85" i="12"/>
  <c r="D91" i="12"/>
  <c r="D95" i="12"/>
  <c r="D71" i="12"/>
  <c r="D89" i="12"/>
  <c r="D82" i="12"/>
  <c r="D83" i="12"/>
  <c r="M27" i="14"/>
  <c r="E95" i="10" s="1"/>
  <c r="C95" i="12" s="1"/>
  <c r="M31" i="14"/>
  <c r="E99" i="10" s="1"/>
  <c r="C99" i="12" s="1"/>
  <c r="M26" i="14"/>
  <c r="E94" i="10" s="1"/>
  <c r="C94" i="12" s="1"/>
  <c r="M30" i="14"/>
  <c r="E98" i="10" s="1"/>
  <c r="C98" i="12" s="1"/>
  <c r="M34" i="14"/>
  <c r="E102" i="10" s="1"/>
  <c r="C102" i="12" s="1"/>
  <c r="D45" i="12"/>
  <c r="D49" i="12"/>
  <c r="D53" i="12"/>
  <c r="D57" i="12"/>
  <c r="D61" i="12"/>
  <c r="D65" i="12"/>
  <c r="D36" i="12"/>
  <c r="D40" i="12"/>
  <c r="D44" i="12"/>
  <c r="D48" i="12"/>
  <c r="D52" i="12"/>
  <c r="D56" i="12"/>
  <c r="D60" i="12"/>
  <c r="D64" i="12"/>
  <c r="D37" i="12"/>
  <c r="D41" i="12"/>
  <c r="D39" i="12"/>
  <c r="D47" i="12"/>
  <c r="D55" i="12"/>
  <c r="D59" i="12"/>
  <c r="D63" i="12"/>
  <c r="D43" i="12"/>
  <c r="D51" i="12"/>
  <c r="D38" i="12"/>
  <c r="D42" i="12"/>
  <c r="D46" i="12"/>
  <c r="D50" i="12"/>
  <c r="D54" i="12"/>
  <c r="D58" i="12"/>
  <c r="D62" i="12"/>
  <c r="D66" i="12"/>
  <c r="D68" i="12"/>
  <c r="D67" i="12"/>
  <c r="M5" i="16"/>
  <c r="E141" i="10" s="1"/>
  <c r="C141" i="12" s="1"/>
  <c r="M9" i="16"/>
  <c r="E145" i="10" s="1"/>
  <c r="C145" i="12" s="1"/>
  <c r="M13" i="16"/>
  <c r="E149" i="10" s="1"/>
  <c r="C149" i="12" s="1"/>
  <c r="M17" i="16"/>
  <c r="E153" i="10" s="1"/>
  <c r="C153" i="12" s="1"/>
  <c r="M21" i="16"/>
  <c r="E157" i="10" s="1"/>
  <c r="C157" i="12" s="1"/>
  <c r="M25" i="16"/>
  <c r="E161" i="10" s="1"/>
  <c r="C161" i="12" s="1"/>
  <c r="M4" i="16"/>
  <c r="E140" i="10" s="1"/>
  <c r="C140" i="12" s="1"/>
  <c r="M8" i="16"/>
  <c r="E144" i="10" s="1"/>
  <c r="C144" i="12" s="1"/>
  <c r="M12" i="16"/>
  <c r="E148" i="10" s="1"/>
  <c r="C148" i="12" s="1"/>
  <c r="M16" i="16"/>
  <c r="E152" i="10" s="1"/>
  <c r="C152" i="12" s="1"/>
  <c r="M20" i="16"/>
  <c r="E156" i="10" s="1"/>
  <c r="C156" i="12" s="1"/>
  <c r="M24" i="16"/>
  <c r="E160" i="10" s="1"/>
  <c r="C160" i="12" s="1"/>
  <c r="M4" i="15"/>
  <c r="E106" i="10" s="1"/>
  <c r="C106" i="12" s="1"/>
  <c r="M8" i="15"/>
  <c r="E110" i="10" s="1"/>
  <c r="C110" i="12" s="1"/>
  <c r="M12" i="15"/>
  <c r="E114" i="10" s="1"/>
  <c r="C114" i="12" s="1"/>
  <c r="M16" i="15"/>
  <c r="E118" i="10" s="1"/>
  <c r="C118" i="12" s="1"/>
  <c r="M20" i="15"/>
  <c r="E122" i="10" s="1"/>
  <c r="C122" i="12" s="1"/>
  <c r="M24" i="15"/>
  <c r="E126" i="10" s="1"/>
  <c r="C126" i="12" s="1"/>
  <c r="M28" i="15"/>
  <c r="E130" i="10" s="1"/>
  <c r="C130" i="12" s="1"/>
  <c r="M32" i="15"/>
  <c r="E134" i="10" s="1"/>
  <c r="C134" i="12" s="1"/>
  <c r="M28" i="14"/>
  <c r="E96" i="10" s="1"/>
  <c r="C96" i="12" s="1"/>
  <c r="M32" i="14"/>
  <c r="E100" i="10" s="1"/>
  <c r="C100" i="12" s="1"/>
  <c r="M2" i="13"/>
  <c r="E36" i="10" s="1"/>
  <c r="C36" i="12" s="1"/>
  <c r="M4" i="13"/>
  <c r="E38" i="10" s="1"/>
  <c r="C38" i="12" s="1"/>
  <c r="M6" i="13"/>
  <c r="E40" i="10" s="1"/>
  <c r="C40" i="12" s="1"/>
  <c r="M10" i="13"/>
  <c r="E44" i="10" s="1"/>
  <c r="C44" i="12" s="1"/>
  <c r="M14" i="13"/>
  <c r="E48" i="10" s="1"/>
  <c r="C48" i="12" s="1"/>
  <c r="M18" i="13"/>
  <c r="E52" i="10" s="1"/>
  <c r="C52" i="12" s="1"/>
  <c r="M22" i="13"/>
  <c r="E56" i="10" s="1"/>
  <c r="C56" i="12" s="1"/>
  <c r="M26" i="13"/>
  <c r="E60" i="10" s="1"/>
  <c r="C60" i="12" s="1"/>
  <c r="M30" i="13"/>
  <c r="E64" i="10" s="1"/>
  <c r="C64" i="12" s="1"/>
  <c r="M34" i="13"/>
  <c r="E68" i="10" s="1"/>
  <c r="C68" i="12" s="1"/>
  <c r="M8" i="13"/>
  <c r="E42" i="10" s="1"/>
  <c r="C42" i="12" s="1"/>
  <c r="M12" i="13"/>
  <c r="E46" i="10" s="1"/>
  <c r="C46" i="12" s="1"/>
  <c r="M16" i="13"/>
  <c r="E50" i="10" s="1"/>
  <c r="C50" i="12" s="1"/>
  <c r="M20" i="13"/>
  <c r="E54" i="10" s="1"/>
  <c r="C54" i="12" s="1"/>
  <c r="M24" i="13"/>
  <c r="E58" i="10" s="1"/>
  <c r="C58" i="12" s="1"/>
  <c r="M28" i="13"/>
  <c r="E62" i="10" s="1"/>
  <c r="C62" i="12" s="1"/>
  <c r="M32" i="13"/>
  <c r="E66" i="10" s="1"/>
  <c r="C66" i="12" s="1"/>
  <c r="H1" i="10" l="1"/>
  <c r="L34" i="1"/>
  <c r="D34" i="10" s="1"/>
  <c r="K34" i="1"/>
  <c r="J34" i="1"/>
  <c r="L33" i="1"/>
  <c r="D33" i="10" s="1"/>
  <c r="K33" i="1"/>
  <c r="J33" i="1"/>
  <c r="L32" i="1"/>
  <c r="D32" i="10" s="1"/>
  <c r="K32" i="1"/>
  <c r="J32" i="1"/>
  <c r="M32" i="1" s="1"/>
  <c r="E32" i="10" s="1"/>
  <c r="C32" i="12" s="1"/>
  <c r="L31" i="1"/>
  <c r="D31" i="10" s="1"/>
  <c r="K31" i="1"/>
  <c r="J31" i="1"/>
  <c r="L30" i="1"/>
  <c r="D30" i="10" s="1"/>
  <c r="K30" i="1"/>
  <c r="J30" i="1"/>
  <c r="L29" i="1"/>
  <c r="D29" i="10" s="1"/>
  <c r="K29" i="1"/>
  <c r="J29" i="1"/>
  <c r="L28" i="1"/>
  <c r="D28" i="10" s="1"/>
  <c r="K28" i="1"/>
  <c r="J28" i="1"/>
  <c r="M28" i="1" s="1"/>
  <c r="E28" i="10" s="1"/>
  <c r="C28" i="12" s="1"/>
  <c r="L27" i="1"/>
  <c r="D27" i="10" s="1"/>
  <c r="K27" i="1"/>
  <c r="J27" i="1"/>
  <c r="L26" i="1"/>
  <c r="D26" i="10" s="1"/>
  <c r="K26" i="1"/>
  <c r="J26" i="1"/>
  <c r="L25" i="1"/>
  <c r="D25" i="10" s="1"/>
  <c r="K25" i="1"/>
  <c r="J25" i="1"/>
  <c r="L24" i="1"/>
  <c r="D24" i="10" s="1"/>
  <c r="K24" i="1"/>
  <c r="J24" i="1"/>
  <c r="M24" i="1" s="1"/>
  <c r="E24" i="10" s="1"/>
  <c r="C24" i="12" s="1"/>
  <c r="L23" i="1"/>
  <c r="D23" i="10" s="1"/>
  <c r="K23" i="1"/>
  <c r="J23" i="1"/>
  <c r="L22" i="1"/>
  <c r="D22" i="10" s="1"/>
  <c r="K22" i="1"/>
  <c r="J22" i="1"/>
  <c r="L21" i="1"/>
  <c r="D21" i="10" s="1"/>
  <c r="K21" i="1"/>
  <c r="J21" i="1"/>
  <c r="L20" i="1"/>
  <c r="D20" i="10" s="1"/>
  <c r="K20" i="1"/>
  <c r="J20" i="1"/>
  <c r="M20" i="1" s="1"/>
  <c r="E20" i="10" s="1"/>
  <c r="C20" i="12" s="1"/>
  <c r="L19" i="1"/>
  <c r="D19" i="10" s="1"/>
  <c r="K19" i="1"/>
  <c r="J19" i="1"/>
  <c r="L18" i="1"/>
  <c r="D18" i="10" s="1"/>
  <c r="K18" i="1"/>
  <c r="J18" i="1"/>
  <c r="L17" i="1"/>
  <c r="D17" i="10" s="1"/>
  <c r="K17" i="1"/>
  <c r="J17" i="1"/>
  <c r="L16" i="1"/>
  <c r="D16" i="10" s="1"/>
  <c r="K16" i="1"/>
  <c r="J16" i="1"/>
  <c r="M16" i="1" s="1"/>
  <c r="E16" i="10" s="1"/>
  <c r="C16" i="12" s="1"/>
  <c r="L15" i="1"/>
  <c r="D15" i="10" s="1"/>
  <c r="K15" i="1"/>
  <c r="J15" i="1"/>
  <c r="L14" i="1"/>
  <c r="D14" i="10" s="1"/>
  <c r="K14" i="1"/>
  <c r="J14" i="1"/>
  <c r="L13" i="1"/>
  <c r="D13" i="10" s="1"/>
  <c r="K13" i="1"/>
  <c r="J13" i="1"/>
  <c r="L12" i="1"/>
  <c r="D12" i="10" s="1"/>
  <c r="K12" i="1"/>
  <c r="J12" i="1"/>
  <c r="M12" i="1" s="1"/>
  <c r="E12" i="10" s="1"/>
  <c r="C12" i="12" s="1"/>
  <c r="L11" i="1"/>
  <c r="D11" i="10" s="1"/>
  <c r="K11" i="1"/>
  <c r="J11" i="1"/>
  <c r="L10" i="1"/>
  <c r="D10" i="10" s="1"/>
  <c r="K10" i="1"/>
  <c r="J10" i="1"/>
  <c r="L9" i="1"/>
  <c r="D9" i="10" s="1"/>
  <c r="K9" i="1"/>
  <c r="J9" i="1"/>
  <c r="L8" i="1"/>
  <c r="D8" i="10" s="1"/>
  <c r="K8" i="1"/>
  <c r="J8" i="1"/>
  <c r="M8" i="1" s="1"/>
  <c r="E8" i="10" s="1"/>
  <c r="C8" i="12" s="1"/>
  <c r="L7" i="1"/>
  <c r="D7" i="10" s="1"/>
  <c r="K7" i="1"/>
  <c r="J7" i="1"/>
  <c r="L6" i="1"/>
  <c r="D6" i="10" s="1"/>
  <c r="K6" i="1"/>
  <c r="J6" i="1"/>
  <c r="L5" i="1"/>
  <c r="D5" i="10" s="1"/>
  <c r="K5" i="1"/>
  <c r="J5" i="1"/>
  <c r="L4" i="1"/>
  <c r="D4" i="10" s="1"/>
  <c r="K4" i="1"/>
  <c r="J4" i="1"/>
  <c r="M4" i="1" s="1"/>
  <c r="E4" i="10" s="1"/>
  <c r="C4" i="12" s="1"/>
  <c r="L3" i="1"/>
  <c r="D3" i="10" s="1"/>
  <c r="K3" i="1"/>
  <c r="J3" i="1"/>
  <c r="L2" i="1"/>
  <c r="D2" i="10" s="1"/>
  <c r="K2" i="1"/>
  <c r="J2" i="1"/>
  <c r="D4" i="12" l="1"/>
  <c r="D8" i="12"/>
  <c r="D12" i="12"/>
  <c r="D16" i="12"/>
  <c r="D20" i="12"/>
  <c r="D24" i="12"/>
  <c r="D28" i="12"/>
  <c r="D32" i="12"/>
  <c r="D3" i="12"/>
  <c r="D7" i="12"/>
  <c r="D10" i="12"/>
  <c r="D14" i="12"/>
  <c r="D18" i="12"/>
  <c r="D22" i="12"/>
  <c r="D26" i="12"/>
  <c r="D30" i="12"/>
  <c r="D11" i="12"/>
  <c r="D15" i="12"/>
  <c r="D19" i="12"/>
  <c r="D23" i="12"/>
  <c r="D27" i="12"/>
  <c r="D31" i="12"/>
  <c r="D2" i="12"/>
  <c r="D6" i="12"/>
  <c r="D34" i="12"/>
  <c r="D5" i="12"/>
  <c r="D9" i="12"/>
  <c r="D13" i="12"/>
  <c r="D17" i="12"/>
  <c r="D21" i="12"/>
  <c r="D25" i="12"/>
  <c r="D29" i="12"/>
  <c r="D33" i="12"/>
  <c r="C113" i="10"/>
  <c r="C43" i="10"/>
  <c r="C55" i="10"/>
  <c r="C39" i="10"/>
  <c r="C63" i="10"/>
  <c r="C47" i="10"/>
  <c r="C51" i="10"/>
  <c r="C64" i="10"/>
  <c r="C54" i="10"/>
  <c r="C40" i="10"/>
  <c r="C58" i="10"/>
  <c r="C66" i="10"/>
  <c r="C60" i="10"/>
  <c r="C46" i="10"/>
  <c r="C48" i="10"/>
  <c r="C56" i="10"/>
  <c r="C49" i="10"/>
  <c r="C59" i="10"/>
  <c r="C38" i="10"/>
  <c r="C57" i="10"/>
  <c r="C42" i="10"/>
  <c r="C61" i="10"/>
  <c r="C44" i="10"/>
  <c r="C62" i="10"/>
  <c r="C41" i="10"/>
  <c r="C45" i="10"/>
  <c r="C37" i="10"/>
  <c r="C52" i="10"/>
  <c r="C53" i="10"/>
  <c r="C50" i="10"/>
  <c r="C67" i="10"/>
  <c r="C68" i="10"/>
  <c r="C65" i="10"/>
  <c r="M3" i="1"/>
  <c r="E3" i="10" s="1"/>
  <c r="C3" i="12" s="1"/>
  <c r="M7" i="1"/>
  <c r="E7" i="10" s="1"/>
  <c r="C7" i="12" s="1"/>
  <c r="M11" i="1"/>
  <c r="E11" i="10" s="1"/>
  <c r="C11" i="12" s="1"/>
  <c r="M15" i="1"/>
  <c r="E15" i="10" s="1"/>
  <c r="C15" i="12" s="1"/>
  <c r="M19" i="1"/>
  <c r="E19" i="10" s="1"/>
  <c r="C19" i="12" s="1"/>
  <c r="M23" i="1"/>
  <c r="E23" i="10" s="1"/>
  <c r="C23" i="12" s="1"/>
  <c r="M27" i="1"/>
  <c r="E27" i="10" s="1"/>
  <c r="C27" i="12" s="1"/>
  <c r="M31" i="1"/>
  <c r="E31" i="10" s="1"/>
  <c r="C31" i="12" s="1"/>
  <c r="M5" i="1"/>
  <c r="E5" i="10" s="1"/>
  <c r="C5" i="12" s="1"/>
  <c r="M9" i="1"/>
  <c r="E9" i="10" s="1"/>
  <c r="C9" i="12" s="1"/>
  <c r="M13" i="1"/>
  <c r="E13" i="10" s="1"/>
  <c r="C13" i="12" s="1"/>
  <c r="M17" i="1"/>
  <c r="E17" i="10" s="1"/>
  <c r="C17" i="12" s="1"/>
  <c r="M21" i="1"/>
  <c r="E21" i="10" s="1"/>
  <c r="C21" i="12" s="1"/>
  <c r="M25" i="1"/>
  <c r="E25" i="10" s="1"/>
  <c r="C25" i="12" s="1"/>
  <c r="M29" i="1"/>
  <c r="E29" i="10" s="1"/>
  <c r="C29" i="12" s="1"/>
  <c r="M33" i="1"/>
  <c r="E33" i="10" s="1"/>
  <c r="C33" i="12" s="1"/>
  <c r="M2" i="1"/>
  <c r="E2" i="10" s="1"/>
  <c r="C2" i="12" s="1"/>
  <c r="M6" i="1"/>
  <c r="E6" i="10" s="1"/>
  <c r="C6" i="12" s="1"/>
  <c r="M10" i="1"/>
  <c r="E10" i="10" s="1"/>
  <c r="C10" i="12" s="1"/>
  <c r="M14" i="1"/>
  <c r="E14" i="10" s="1"/>
  <c r="C14" i="12" s="1"/>
  <c r="M18" i="1"/>
  <c r="E18" i="10" s="1"/>
  <c r="C18" i="12" s="1"/>
  <c r="M22" i="1"/>
  <c r="E22" i="10" s="1"/>
  <c r="C22" i="12" s="1"/>
  <c r="M26" i="1"/>
  <c r="E26" i="10" s="1"/>
  <c r="C26" i="12" s="1"/>
  <c r="M30" i="1"/>
  <c r="E30" i="10" s="1"/>
  <c r="C30" i="12" s="1"/>
  <c r="M34" i="1"/>
  <c r="E34" i="10" s="1"/>
  <c r="C34" i="12" s="1"/>
  <c r="C4" i="10"/>
  <c r="C20" i="10"/>
  <c r="C33" i="10"/>
  <c r="C73" i="10"/>
  <c r="C98" i="10"/>
  <c r="C117" i="10"/>
  <c r="C15" i="10"/>
  <c r="C16" i="10"/>
  <c r="C17" i="10"/>
  <c r="C29" i="10"/>
  <c r="C32" i="10"/>
  <c r="C74" i="10"/>
  <c r="C105" i="10"/>
  <c r="C3" i="10"/>
  <c r="C11" i="10"/>
  <c r="C12" i="10"/>
  <c r="C13" i="10"/>
  <c r="C27" i="10"/>
  <c r="C28" i="10"/>
  <c r="C31" i="10"/>
  <c r="C75" i="10"/>
  <c r="C160" i="10"/>
  <c r="C155" i="10"/>
  <c r="C151" i="10"/>
  <c r="C147" i="10"/>
  <c r="C143" i="10"/>
  <c r="C139" i="10"/>
  <c r="C136" i="10"/>
  <c r="C132" i="10"/>
  <c r="C159" i="10"/>
  <c r="C158" i="10"/>
  <c r="C154" i="10"/>
  <c r="C150" i="10"/>
  <c r="C146" i="10"/>
  <c r="C142" i="10"/>
  <c r="C138" i="10"/>
  <c r="C135" i="10"/>
  <c r="C131" i="10"/>
  <c r="C127" i="10"/>
  <c r="C123" i="10"/>
  <c r="C119" i="10"/>
  <c r="C115" i="10"/>
  <c r="C162" i="10"/>
  <c r="C153" i="10"/>
  <c r="C145" i="10"/>
  <c r="C122" i="10"/>
  <c r="C121" i="10"/>
  <c r="C120" i="10"/>
  <c r="C112" i="10"/>
  <c r="C108" i="10"/>
  <c r="C104" i="10"/>
  <c r="C101" i="10"/>
  <c r="C97" i="10"/>
  <c r="C93" i="10"/>
  <c r="C89" i="10"/>
  <c r="C156" i="10"/>
  <c r="C148" i="10"/>
  <c r="C140" i="10"/>
  <c r="C133" i="10"/>
  <c r="C126" i="10"/>
  <c r="C125" i="10"/>
  <c r="C124" i="10"/>
  <c r="C111" i="10"/>
  <c r="C107" i="10"/>
  <c r="C100" i="10"/>
  <c r="C96" i="10"/>
  <c r="C92" i="10"/>
  <c r="C88" i="10"/>
  <c r="C84" i="10"/>
  <c r="C80" i="10"/>
  <c r="C76" i="10"/>
  <c r="C72" i="10"/>
  <c r="C34" i="10"/>
  <c r="C30" i="10"/>
  <c r="C149" i="10"/>
  <c r="C134" i="10"/>
  <c r="C129" i="10"/>
  <c r="C114" i="10"/>
  <c r="C106" i="10"/>
  <c r="C99" i="10"/>
  <c r="C91" i="10"/>
  <c r="C79" i="10"/>
  <c r="C78" i="10"/>
  <c r="C77" i="10"/>
  <c r="C152" i="10"/>
  <c r="C118" i="10"/>
  <c r="C116" i="10"/>
  <c r="C109" i="10"/>
  <c r="C102" i="10"/>
  <c r="C94" i="10"/>
  <c r="C83" i="10"/>
  <c r="C82" i="10"/>
  <c r="C81" i="10"/>
  <c r="C36" i="10"/>
  <c r="C26" i="10"/>
  <c r="C22" i="10"/>
  <c r="C18" i="10"/>
  <c r="C14" i="10"/>
  <c r="C10" i="10"/>
  <c r="C6" i="10"/>
  <c r="C2" i="10"/>
  <c r="C161" i="10"/>
  <c r="C157" i="10"/>
  <c r="C141" i="10"/>
  <c r="C130" i="10"/>
  <c r="C128" i="10"/>
  <c r="C110" i="10"/>
  <c r="C95" i="10"/>
  <c r="C87" i="10"/>
  <c r="C86" i="10"/>
  <c r="C85" i="10"/>
  <c r="C71" i="10"/>
  <c r="C70" i="10"/>
  <c r="C5" i="10"/>
  <c r="C19" i="10"/>
  <c r="C21" i="10"/>
  <c r="C7" i="10"/>
  <c r="C8" i="10"/>
  <c r="C9" i="10"/>
  <c r="C23" i="10"/>
  <c r="C24" i="10"/>
  <c r="C25" i="10"/>
  <c r="C90" i="10"/>
  <c r="C144" i="10"/>
  <c r="F113" i="10" l="1"/>
  <c r="F60" i="10"/>
  <c r="F24" i="10"/>
  <c r="F7" i="10"/>
  <c r="F54" i="10"/>
  <c r="F70" i="10"/>
  <c r="F87" i="10"/>
  <c r="F128" i="10"/>
  <c r="F161" i="10"/>
  <c r="F6" i="10"/>
  <c r="F22" i="10"/>
  <c r="F36" i="10"/>
  <c r="F66" i="10"/>
  <c r="F82" i="10"/>
  <c r="F109" i="10"/>
  <c r="F152" i="10"/>
  <c r="F47" i="10"/>
  <c r="F64" i="10"/>
  <c r="F91" i="10"/>
  <c r="F129" i="10"/>
  <c r="F37" i="10"/>
  <c r="F53" i="10"/>
  <c r="F84" i="10"/>
  <c r="F100" i="10"/>
  <c r="F124" i="10"/>
  <c r="F140" i="10"/>
  <c r="F101" i="10"/>
  <c r="F120" i="10"/>
  <c r="F145" i="10"/>
  <c r="F119" i="10"/>
  <c r="F135" i="10"/>
  <c r="F150" i="10"/>
  <c r="F132" i="10"/>
  <c r="F147" i="10"/>
  <c r="F13" i="10"/>
  <c r="F58" i="10"/>
  <c r="F117" i="10"/>
  <c r="F23" i="10"/>
  <c r="F55" i="10"/>
  <c r="F95" i="10"/>
  <c r="F26" i="10"/>
  <c r="F67" i="10"/>
  <c r="F116" i="10"/>
  <c r="F48" i="10"/>
  <c r="F99" i="10"/>
  <c r="F57" i="10"/>
  <c r="F88" i="10"/>
  <c r="F125" i="10"/>
  <c r="F104" i="10"/>
  <c r="F153" i="10"/>
  <c r="F123" i="10"/>
  <c r="F154" i="10"/>
  <c r="F151" i="10"/>
  <c r="F31" i="10"/>
  <c r="F144" i="10"/>
  <c r="F40" i="10"/>
  <c r="F9" i="10"/>
  <c r="F19" i="10"/>
  <c r="F56" i="10"/>
  <c r="F85" i="10"/>
  <c r="F141" i="10"/>
  <c r="F14" i="10"/>
  <c r="F51" i="10"/>
  <c r="F68" i="10"/>
  <c r="F94" i="10"/>
  <c r="F118" i="10"/>
  <c r="F62" i="10"/>
  <c r="F78" i="10"/>
  <c r="F106" i="10"/>
  <c r="F149" i="10"/>
  <c r="F30" i="10"/>
  <c r="F45" i="10"/>
  <c r="F61" i="10"/>
  <c r="F76" i="10"/>
  <c r="F92" i="10"/>
  <c r="F107" i="10"/>
  <c r="F126" i="10"/>
  <c r="F156" i="10"/>
  <c r="F93" i="10"/>
  <c r="F108" i="10"/>
  <c r="F122" i="10"/>
  <c r="F162" i="10"/>
  <c r="F127" i="10"/>
  <c r="F142" i="10"/>
  <c r="F158" i="10"/>
  <c r="F139" i="10"/>
  <c r="F155" i="10"/>
  <c r="F28" i="10"/>
  <c r="F11" i="10"/>
  <c r="F105" i="10"/>
  <c r="F38" i="10"/>
  <c r="F16" i="10"/>
  <c r="F73" i="10"/>
  <c r="F20" i="10"/>
  <c r="F59" i="10"/>
  <c r="F29" i="10"/>
  <c r="F39" i="10"/>
  <c r="F43" i="10"/>
  <c r="F21" i="10"/>
  <c r="F71" i="10"/>
  <c r="F130" i="10"/>
  <c r="F10" i="10"/>
  <c r="F50" i="10"/>
  <c r="F83" i="10"/>
  <c r="F77" i="10"/>
  <c r="F134" i="10"/>
  <c r="F41" i="10"/>
  <c r="F72" i="10"/>
  <c r="F148" i="10"/>
  <c r="F89" i="10"/>
  <c r="F121" i="10"/>
  <c r="F138" i="10"/>
  <c r="F136" i="10"/>
  <c r="F12" i="10"/>
  <c r="F44" i="10"/>
  <c r="F17" i="10"/>
  <c r="F98" i="10"/>
  <c r="F33" i="10"/>
  <c r="F90" i="10"/>
  <c r="F25" i="10"/>
  <c r="F8" i="10"/>
  <c r="F5" i="10"/>
  <c r="F86" i="10"/>
  <c r="F110" i="10"/>
  <c r="F157" i="10"/>
  <c r="F2" i="10"/>
  <c r="F18" i="10"/>
  <c r="F52" i="10"/>
  <c r="F81" i="10"/>
  <c r="F102" i="10"/>
  <c r="F46" i="10"/>
  <c r="F63" i="10"/>
  <c r="F79" i="10"/>
  <c r="F114" i="10"/>
  <c r="F34" i="10"/>
  <c r="F49" i="10"/>
  <c r="F65" i="10"/>
  <c r="F80" i="10"/>
  <c r="F96" i="10"/>
  <c r="F111" i="10"/>
  <c r="F133" i="10"/>
  <c r="F97" i="10"/>
  <c r="F112" i="10"/>
  <c r="F115" i="10"/>
  <c r="F131" i="10"/>
  <c r="F146" i="10"/>
  <c r="F159" i="10"/>
  <c r="F143" i="10"/>
  <c r="F160" i="10"/>
  <c r="F75" i="10"/>
  <c r="F27" i="10"/>
  <c r="F3" i="10"/>
  <c r="F74" i="10"/>
  <c r="F32" i="10"/>
  <c r="F15" i="10"/>
  <c r="F42" i="10"/>
  <c r="F4" i="10"/>
  <c r="E146" i="12" l="1"/>
  <c r="E138" i="12"/>
  <c r="E142" i="12"/>
  <c r="E154" i="12"/>
  <c r="E150" i="12"/>
  <c r="E157" i="12"/>
  <c r="E158" i="12"/>
  <c r="E162" i="12"/>
  <c r="E143" i="12"/>
  <c r="E155" i="12"/>
  <c r="E139" i="12"/>
  <c r="E151" i="12"/>
  <c r="E147" i="12"/>
  <c r="E149" i="12"/>
  <c r="E141" i="12"/>
  <c r="E153" i="12"/>
  <c r="E145" i="12"/>
  <c r="E160" i="12"/>
  <c r="E159" i="12"/>
  <c r="E148" i="12"/>
  <c r="E156" i="12"/>
  <c r="E144" i="12"/>
  <c r="E140" i="12"/>
  <c r="E152" i="12"/>
  <c r="E161" i="12"/>
  <c r="E113" i="12"/>
  <c r="E111" i="12"/>
  <c r="E122" i="12"/>
  <c r="E107" i="12"/>
  <c r="E118" i="12"/>
  <c r="E123" i="12"/>
  <c r="E135" i="12"/>
  <c r="E124" i="12"/>
  <c r="E125" i="12"/>
  <c r="E117" i="12"/>
  <c r="E129" i="12"/>
  <c r="E115" i="12"/>
  <c r="E114" i="12"/>
  <c r="E136" i="12"/>
  <c r="E130" i="12"/>
  <c r="E108" i="12"/>
  <c r="E104" i="12"/>
  <c r="E116" i="12"/>
  <c r="E132" i="12"/>
  <c r="E119" i="12"/>
  <c r="E120" i="12"/>
  <c r="E110" i="12"/>
  <c r="E121" i="12"/>
  <c r="E134" i="12"/>
  <c r="E106" i="12"/>
  <c r="E131" i="12"/>
  <c r="E112" i="12"/>
  <c r="E133" i="12"/>
  <c r="E105" i="12"/>
  <c r="E127" i="12"/>
  <c r="E126" i="12"/>
  <c r="E109" i="12"/>
  <c r="E128" i="12"/>
  <c r="E72" i="12"/>
  <c r="E73" i="12"/>
  <c r="E101" i="12"/>
  <c r="E102" i="12"/>
  <c r="E90" i="12"/>
  <c r="E98" i="12"/>
  <c r="E83" i="12"/>
  <c r="E94" i="12"/>
  <c r="E85" i="12"/>
  <c r="E84" i="12"/>
  <c r="E97" i="12"/>
  <c r="E89" i="12"/>
  <c r="E77" i="12"/>
  <c r="E71" i="12"/>
  <c r="E76" i="12"/>
  <c r="E86" i="12"/>
  <c r="E78" i="12"/>
  <c r="E99" i="12"/>
  <c r="E95" i="12"/>
  <c r="E91" i="12"/>
  <c r="E82" i="12"/>
  <c r="E87" i="12"/>
  <c r="E70" i="12"/>
  <c r="E93" i="12"/>
  <c r="E74" i="12"/>
  <c r="E75" i="12"/>
  <c r="E96" i="12"/>
  <c r="E80" i="12"/>
  <c r="E79" i="12"/>
  <c r="E81" i="12"/>
  <c r="E92" i="12"/>
  <c r="E88" i="12"/>
  <c r="E100" i="12"/>
  <c r="E46" i="12"/>
  <c r="E62" i="12"/>
  <c r="E58" i="12"/>
  <c r="E37" i="12"/>
  <c r="E42" i="12"/>
  <c r="E52" i="12"/>
  <c r="E41" i="12"/>
  <c r="E68" i="12"/>
  <c r="E40" i="12"/>
  <c r="E53" i="12"/>
  <c r="E54" i="12"/>
  <c r="E61" i="12"/>
  <c r="E56" i="12"/>
  <c r="E57" i="12"/>
  <c r="E63" i="12"/>
  <c r="E43" i="12"/>
  <c r="E39" i="12"/>
  <c r="E59" i="12"/>
  <c r="E51" i="12"/>
  <c r="E67" i="12"/>
  <c r="E55" i="12"/>
  <c r="E47" i="12"/>
  <c r="E65" i="12"/>
  <c r="E49" i="12"/>
  <c r="E44" i="12"/>
  <c r="E50" i="12"/>
  <c r="E38" i="12"/>
  <c r="E45" i="12"/>
  <c r="E48" i="12"/>
  <c r="E64" i="12"/>
  <c r="E66" i="12"/>
  <c r="E36" i="12"/>
  <c r="E60" i="12"/>
  <c r="E3" i="12"/>
  <c r="E2" i="12"/>
  <c r="E11" i="12"/>
  <c r="E19" i="12"/>
  <c r="E22" i="12"/>
  <c r="E15" i="12"/>
  <c r="E25" i="12"/>
  <c r="E14" i="12"/>
  <c r="E9" i="12"/>
  <c r="E13" i="12"/>
  <c r="E18" i="12"/>
  <c r="E17" i="12"/>
  <c r="E30" i="12"/>
  <c r="E7" i="12"/>
  <c r="E4" i="12"/>
  <c r="E32" i="12"/>
  <c r="E8" i="12"/>
  <c r="E12" i="12"/>
  <c r="E20" i="12"/>
  <c r="E16" i="12"/>
  <c r="E28" i="12"/>
  <c r="E24" i="12"/>
  <c r="E27" i="12"/>
  <c r="E34" i="12"/>
  <c r="E5" i="12"/>
  <c r="E33" i="12"/>
  <c r="E10" i="12"/>
  <c r="E21" i="12"/>
  <c r="E29" i="12"/>
  <c r="E31" i="12"/>
  <c r="E26" i="12"/>
  <c r="E23" i="12"/>
  <c r="E6" i="12"/>
</calcChain>
</file>

<file path=xl/sharedStrings.xml><?xml version="1.0" encoding="utf-8"?>
<sst xmlns="http://schemas.openxmlformats.org/spreadsheetml/2006/main" count="110" uniqueCount="52">
  <si>
    <t>average n_R</t>
  </si>
  <si>
    <t>average n_I</t>
  </si>
  <si>
    <t>average loss</t>
  </si>
  <si>
    <t>real x</t>
  </si>
  <si>
    <t>Loss</t>
  </si>
  <si>
    <t>Real x</t>
  </si>
  <si>
    <t>M</t>
  </si>
  <si>
    <t>Gamma</t>
  </si>
  <si>
    <t>n_eff real (x)</t>
  </si>
  <si>
    <t>n_eff imag (x)</t>
  </si>
  <si>
    <t>loss (x) (dB/m)</t>
  </si>
  <si>
    <t>n_eff real (y)</t>
  </si>
  <si>
    <t>n_eff imag (y)</t>
  </si>
  <si>
    <t>loss (y) (dB/m)</t>
  </si>
  <si>
    <t>Loss in 1 wl</t>
  </si>
  <si>
    <t>Scaled loss</t>
  </si>
  <si>
    <t>This spreadsheet contains the data presented in Figure 2 for jacketed structures</t>
  </si>
  <si>
    <t>The M value</t>
  </si>
  <si>
    <t>Column A</t>
  </si>
  <si>
    <t>Columns B and F</t>
  </si>
  <si>
    <t>Columns C to E</t>
  </si>
  <si>
    <t>Raw data from the Comsol calculations for the x polarisation of the fundamental mode: real and imaginary parts of the effective index, and the confinement loss</t>
  </si>
  <si>
    <t>Columns G to I</t>
  </si>
  <si>
    <t>Raw data from the Comsol calculations for the y polarisation of the fundamental mode: real and imaginary parts of the effective index, and the confinement loss</t>
  </si>
  <si>
    <t>Column J</t>
  </si>
  <si>
    <t>Average real part of the effective index, calculated from columns C and G</t>
  </si>
  <si>
    <t>Column K</t>
  </si>
  <si>
    <t>Column L</t>
  </si>
  <si>
    <t>Column M</t>
  </si>
  <si>
    <t>Normalised transverse wavevector x, as defined in Equation (2) of the paper, and calculated from columns J and K</t>
  </si>
  <si>
    <t>Sheets "M=6" to "M=10" contain the following data:</t>
  </si>
  <si>
    <t>Sheet "Combined" contains the following data:</t>
  </si>
  <si>
    <t>Columns A and B</t>
  </si>
  <si>
    <t>Column C</t>
  </si>
  <si>
    <t>Column D</t>
  </si>
  <si>
    <t>The loss in one wavelength, taken from the relevant sheet as above</t>
  </si>
  <si>
    <t>Column E</t>
  </si>
  <si>
    <t>The real part of the normalised transverse wavelength, taken from the relevant sheet as above</t>
  </si>
  <si>
    <t>Column F</t>
  </si>
  <si>
    <t>The scaled confinement loss, defined in Equation (9) in the paper. This uses cell $H$2, which contains the value of x_0, the first zero of the J_0 Bessel function</t>
  </si>
  <si>
    <t>Sheet "Final" contains the data used to create panels (b), (d) and (f) of Figure 2</t>
  </si>
  <si>
    <t>All the data is extracted from the relevant columns of the "Combined" sheet</t>
  </si>
  <si>
    <t>Comsol calculations are performed with a wavelength of 1 micron, and all other structural parameters are scaled to this</t>
  </si>
  <si>
    <t>Average imaginary part of the effective index, calculated from columns D and H</t>
  </si>
  <si>
    <t>Average loss in one wavelength, calculated from columns E and I, and taking into account the 1 micron wavelength used in the calculations</t>
  </si>
  <si>
    <t>The structures are defined by the number of capillaries (M) and the normalised gap between capillaries (gamma)</t>
  </si>
  <si>
    <t>In all calculations, r_c=15 micron, epsilon=2.25, and the glass width is anti-resonant (i.e. Omega=1)</t>
  </si>
  <si>
    <t>The gamma value</t>
  </si>
  <si>
    <t xml:space="preserve">The M and gamma values, taken from the relevant sheet as above </t>
  </si>
  <si>
    <t>The normalised inner radius, rho, calculated using Equation (5) of the paper. This also uses cell $H$1, which contains a calculation of omega_AR (as defined in Equation (6)).</t>
  </si>
  <si>
    <t>gamma</t>
  </si>
  <si>
    <t>rho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</si>
</sst>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0E+00"/>
    <numFmt numFmtId="165" formatCode="0.00000000"/>
    <numFmt numFmtId="166" formatCode="0.00000"/>
    <numFmt numFmtId="167" formatCode="0.00000E+00"/>
    <numFmt numFmtId="168" formatCode="0.0000000000"/>
    <numFmt numFmtId="169" formatCode="0.0000"/>
    <numFmt numFmtId="170" formatCode="0.000000"/>
  </numFmts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166" fontId="0" fillId="0" borderId="0" xfId="0" applyNumberFormat="1"/>
    <xf numFmtId="167" fontId="0" fillId="0" borderId="0" xfId="0" applyNumberFormat="1"/>
    <xf numFmtId="168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7" fontId="0" fillId="0" borderId="0" xfId="0" applyNumberFormat="1" applyAlignment="1">
      <alignment horizontal="right"/>
    </xf>
    <xf numFmtId="168" fontId="0" fillId="0" borderId="0" xfId="0" applyNumberFormat="1"/>
    <xf numFmtId="170" fontId="0" fillId="0" borderId="0" xfId="0" applyNumberFormat="1" applyAlignment="1">
      <alignment horizontal="center" vertical="center"/>
    </xf>
    <xf numFmtId="170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169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70" fontId="0" fillId="0" borderId="0" xfId="0" applyNumberFormat="1" applyFill="1" applyAlignment="1">
      <alignment horizontal="center"/>
    </xf>
    <xf numFmtId="168" fontId="0" fillId="0" borderId="0" xfId="0" applyNumberFormat="1" applyFill="1" applyAlignment="1">
      <alignment horizontal="center"/>
    </xf>
    <xf numFmtId="167" fontId="0" fillId="0" borderId="0" xfId="0" applyNumberFormat="1" applyFill="1" applyAlignment="1">
      <alignment horizontal="center"/>
    </xf>
    <xf numFmtId="166" fontId="0" fillId="0" borderId="0" xfId="0" applyNumberForma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29"/>
  <sheetViews>
    <sheetView tabSelected="1" workbookViewId="0">
      <selection activeCell="B22" sqref="B22"/>
    </sheetView>
  </sheetViews>
  <sheetFormatPr defaultRowHeight="15"/>
  <cols>
    <col min="1" max="1" width="23.7109375" customWidth="1"/>
    <col min="2" max="2" width="156.7109375" bestFit="1" customWidth="1"/>
  </cols>
  <sheetData>
    <row r="2" spans="1:2">
      <c r="A2" t="s">
        <v>16</v>
      </c>
    </row>
    <row r="4" spans="1:2">
      <c r="A4" t="s">
        <v>45</v>
      </c>
    </row>
    <row r="5" spans="1:2">
      <c r="A5" t="s">
        <v>42</v>
      </c>
    </row>
    <row r="6" spans="1:2">
      <c r="A6" t="s">
        <v>46</v>
      </c>
    </row>
    <row r="8" spans="1:2">
      <c r="A8" t="s">
        <v>30</v>
      </c>
    </row>
    <row r="10" spans="1:2">
      <c r="A10" t="s">
        <v>18</v>
      </c>
      <c r="B10" t="s">
        <v>17</v>
      </c>
    </row>
    <row r="11" spans="1:2">
      <c r="A11" t="s">
        <v>19</v>
      </c>
      <c r="B11" t="s">
        <v>47</v>
      </c>
    </row>
    <row r="12" spans="1:2">
      <c r="A12" t="s">
        <v>20</v>
      </c>
      <c r="B12" t="s">
        <v>21</v>
      </c>
    </row>
    <row r="13" spans="1:2">
      <c r="A13" t="s">
        <v>22</v>
      </c>
      <c r="B13" t="s">
        <v>23</v>
      </c>
    </row>
    <row r="14" spans="1:2">
      <c r="A14" t="s">
        <v>24</v>
      </c>
      <c r="B14" t="s">
        <v>25</v>
      </c>
    </row>
    <row r="15" spans="1:2">
      <c r="A15" t="s">
        <v>26</v>
      </c>
      <c r="B15" t="s">
        <v>43</v>
      </c>
    </row>
    <row r="16" spans="1:2">
      <c r="A16" t="s">
        <v>27</v>
      </c>
      <c r="B16" t="s">
        <v>44</v>
      </c>
    </row>
    <row r="17" spans="1:2">
      <c r="A17" t="s">
        <v>28</v>
      </c>
      <c r="B17" t="s">
        <v>29</v>
      </c>
    </row>
    <row r="19" spans="1:2">
      <c r="A19" t="s">
        <v>31</v>
      </c>
    </row>
    <row r="21" spans="1:2">
      <c r="A21" t="s">
        <v>32</v>
      </c>
      <c r="B21" t="s">
        <v>48</v>
      </c>
    </row>
    <row r="22" spans="1:2">
      <c r="A22" t="s">
        <v>33</v>
      </c>
      <c r="B22" t="s">
        <v>49</v>
      </c>
    </row>
    <row r="23" spans="1:2">
      <c r="A23" t="s">
        <v>34</v>
      </c>
      <c r="B23" t="s">
        <v>35</v>
      </c>
    </row>
    <row r="24" spans="1:2">
      <c r="A24" t="s">
        <v>36</v>
      </c>
      <c r="B24" t="s">
        <v>37</v>
      </c>
    </row>
    <row r="25" spans="1:2">
      <c r="A25" t="s">
        <v>38</v>
      </c>
      <c r="B25" t="s">
        <v>39</v>
      </c>
    </row>
    <row r="27" spans="1:2">
      <c r="A27" t="s">
        <v>40</v>
      </c>
    </row>
    <row r="29" spans="1:2">
      <c r="A29" t="s">
        <v>41</v>
      </c>
    </row>
  </sheetData>
  <printOptions gridLines="1"/>
  <pageMargins left="0.7" right="0.7" top="0.75" bottom="0.75" header="0.3" footer="0.3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2"/>
  <sheetViews>
    <sheetView workbookViewId="0">
      <selection activeCell="B2" sqref="B2"/>
    </sheetView>
  </sheetViews>
  <sheetFormatPr defaultRowHeight="15"/>
  <cols>
    <col min="1" max="1" width="5.5703125" style="6" customWidth="1"/>
    <col min="2" max="2" width="9.140625" style="7"/>
    <col min="3" max="3" width="14.7109375" style="5" customWidth="1"/>
    <col min="4" max="5" width="14.7109375" style="4" customWidth="1"/>
  </cols>
  <sheetData>
    <row r="1" spans="1:5">
      <c r="A1" s="6" t="s">
        <v>6</v>
      </c>
      <c r="B1" s="7" t="s">
        <v>50</v>
      </c>
      <c r="C1" s="5" t="s">
        <v>5</v>
      </c>
      <c r="D1" s="4" t="s">
        <v>4</v>
      </c>
      <c r="E1" s="4" t="s">
        <v>15</v>
      </c>
    </row>
    <row r="2" spans="1:5">
      <c r="A2" s="6">
        <f>Combined!A2</f>
        <v>6</v>
      </c>
      <c r="B2" s="7">
        <f>Combined!B2</f>
        <v>2.5000000000000001E-2</v>
      </c>
      <c r="C2" s="5">
        <f>Combined!E2</f>
        <v>2.2520483596785819</v>
      </c>
      <c r="D2" s="4">
        <f>Combined!D2</f>
        <v>1.4743465980720348E-7</v>
      </c>
      <c r="E2" s="4">
        <f>Combined!F2</f>
        <v>1.4325084080299623E-8</v>
      </c>
    </row>
    <row r="3" spans="1:5">
      <c r="A3" s="6">
        <f>Combined!A3</f>
        <v>6</v>
      </c>
      <c r="B3" s="7">
        <f>Combined!B3</f>
        <v>3.7499999999999999E-2</v>
      </c>
      <c r="C3" s="5">
        <f>Combined!E3</f>
        <v>2.2514224089863157</v>
      </c>
      <c r="D3" s="4">
        <f>Combined!D3</f>
        <v>1.175294044077805E-7</v>
      </c>
      <c r="E3" s="4">
        <f>Combined!F3</f>
        <v>1.4164623049880791E-8</v>
      </c>
    </row>
    <row r="4" spans="1:5">
      <c r="A4" s="6">
        <f>Combined!A4</f>
        <v>6</v>
      </c>
      <c r="B4" s="7">
        <f>Combined!B4</f>
        <v>0.05</v>
      </c>
      <c r="C4" s="5">
        <f>Combined!E4</f>
        <v>2.2507630636524047</v>
      </c>
      <c r="D4" s="4">
        <f>Combined!D4</f>
        <v>9.6039960046426093E-8</v>
      </c>
      <c r="E4" s="4">
        <f>Combined!F4</f>
        <v>1.4024814139271778E-8</v>
      </c>
    </row>
    <row r="5" spans="1:5">
      <c r="A5" s="6">
        <f>Combined!A5</f>
        <v>6</v>
      </c>
      <c r="B5" s="7">
        <f>Combined!B5</f>
        <v>6.25E-2</v>
      </c>
      <c r="C5" s="5">
        <f>Combined!E5</f>
        <v>2.2500738168009282</v>
      </c>
      <c r="D5" s="4">
        <f>Combined!D5</f>
        <v>8.0014469443900254E-8</v>
      </c>
      <c r="E5" s="4">
        <f>Combined!F5</f>
        <v>1.3886577688252829E-8</v>
      </c>
    </row>
    <row r="6" spans="1:5">
      <c r="A6" s="6">
        <f>Combined!A6</f>
        <v>6</v>
      </c>
      <c r="B6" s="7">
        <f>Combined!B6</f>
        <v>7.4999999999999997E-2</v>
      </c>
      <c r="C6" s="5">
        <f>Combined!E6</f>
        <v>2.24935692477862</v>
      </c>
      <c r="D6" s="4">
        <f>Combined!D6</f>
        <v>6.7762809354507897E-8</v>
      </c>
      <c r="E6" s="4">
        <f>Combined!F6</f>
        <v>1.3750611648522725E-8</v>
      </c>
    </row>
    <row r="7" spans="1:5">
      <c r="A7" s="6">
        <f>Combined!A7</f>
        <v>6</v>
      </c>
      <c r="B7" s="7">
        <f>Combined!B7</f>
        <v>8.7499999999999994E-2</v>
      </c>
      <c r="C7" s="5">
        <f>Combined!E7</f>
        <v>2.2486139466052011</v>
      </c>
      <c r="D7" s="4">
        <f>Combined!D7</f>
        <v>5.8208719819836091E-8</v>
      </c>
      <c r="E7" s="4">
        <f>Combined!F7</f>
        <v>1.3619640777941643E-8</v>
      </c>
    </row>
    <row r="8" spans="1:5">
      <c r="A8" s="6">
        <f>Combined!A8</f>
        <v>6</v>
      </c>
      <c r="B8" s="7">
        <f>Combined!B8</f>
        <v>0.1</v>
      </c>
      <c r="C8" s="5">
        <f>Combined!E8</f>
        <v>2.2478455567782332</v>
      </c>
      <c r="D8" s="4">
        <f>Combined!D8</f>
        <v>5.0646254847942949E-8</v>
      </c>
      <c r="E8" s="4">
        <f>Combined!F8</f>
        <v>1.3499478274373818E-8</v>
      </c>
    </row>
    <row r="9" spans="1:5">
      <c r="A9" s="6">
        <f>Combined!A9</f>
        <v>6</v>
      </c>
      <c r="B9" s="7">
        <f>Combined!B9</f>
        <v>0.1125</v>
      </c>
      <c r="C9" s="5">
        <f>Combined!E9</f>
        <v>2.2470523869637518</v>
      </c>
      <c r="D9" s="4">
        <f>Combined!D9</f>
        <v>4.4549490805592748E-8</v>
      </c>
      <c r="E9" s="4">
        <f>Combined!F9</f>
        <v>1.338411529968243E-8</v>
      </c>
    </row>
    <row r="10" spans="1:5">
      <c r="A10" s="6">
        <f>Combined!A10</f>
        <v>6</v>
      </c>
      <c r="B10" s="7">
        <f>Combined!B10</f>
        <v>0.125</v>
      </c>
      <c r="C10" s="5">
        <f>Combined!E10</f>
        <v>2.2462343991571694</v>
      </c>
      <c r="D10" s="4">
        <f>Combined!D10</f>
        <v>3.960780650288545E-8</v>
      </c>
      <c r="E10" s="4">
        <f>Combined!F10</f>
        <v>1.3286482456201997E-8</v>
      </c>
    </row>
    <row r="11" spans="1:5">
      <c r="A11" s="6">
        <f>Combined!A11</f>
        <v>6</v>
      </c>
      <c r="B11" s="7">
        <f>Combined!B11</f>
        <v>0.13750000000000001</v>
      </c>
      <c r="C11" s="5">
        <f>Combined!E11</f>
        <v>2.2453915309736656</v>
      </c>
      <c r="D11" s="4">
        <f>Combined!D11</f>
        <v>3.5507118725847149E-8</v>
      </c>
      <c r="E11" s="4">
        <f>Combined!F11</f>
        <v>1.3187387341640949E-8</v>
      </c>
    </row>
    <row r="12" spans="1:5">
      <c r="A12" s="6">
        <f>Combined!A12</f>
        <v>6</v>
      </c>
      <c r="B12" s="7">
        <f>Combined!B12</f>
        <v>0.15</v>
      </c>
      <c r="C12" s="5">
        <f>Combined!E12</f>
        <v>2.2445234487338115</v>
      </c>
      <c r="D12" s="4">
        <f>Combined!D12</f>
        <v>3.2126610934614647E-8</v>
      </c>
      <c r="E12" s="4">
        <f>Combined!F12</f>
        <v>1.311018661841368E-8</v>
      </c>
    </row>
    <row r="13" spans="1:5">
      <c r="A13" s="6">
        <f>Combined!A13</f>
        <v>6</v>
      </c>
      <c r="B13" s="7">
        <f>Combined!B13</f>
        <v>0.16250000000000001</v>
      </c>
      <c r="C13" s="5">
        <f>Combined!E13</f>
        <v>2.2436297264627707</v>
      </c>
      <c r="D13" s="4">
        <f>Combined!D13</f>
        <v>2.9266867602972345E-8</v>
      </c>
      <c r="E13" s="4">
        <f>Combined!F13</f>
        <v>1.3031815882315206E-8</v>
      </c>
    </row>
    <row r="14" spans="1:5">
      <c r="A14" s="6">
        <f>Combined!A14</f>
        <v>6</v>
      </c>
      <c r="B14" s="7">
        <f>Combined!B14</f>
        <v>0.17499999999999999</v>
      </c>
      <c r="C14" s="5">
        <f>Combined!E14</f>
        <v>2.2427097274034766</v>
      </c>
      <c r="D14" s="4">
        <f>Combined!D14</f>
        <v>2.68717379695163E-8</v>
      </c>
      <c r="E14" s="4">
        <f>Combined!F14</f>
        <v>1.2973143071954915E-8</v>
      </c>
    </row>
    <row r="15" spans="1:5">
      <c r="A15" s="6">
        <f>Combined!A15</f>
        <v>6</v>
      </c>
      <c r="B15" s="7">
        <f>Combined!B15</f>
        <v>0.1875</v>
      </c>
      <c r="C15" s="5">
        <f>Combined!E15</f>
        <v>2.2417628157195808</v>
      </c>
      <c r="D15" s="4">
        <f>Combined!D15</f>
        <v>2.4822333943491146E-8</v>
      </c>
      <c r="E15" s="4">
        <f>Combined!F15</f>
        <v>1.2917056091808664E-8</v>
      </c>
    </row>
    <row r="16" spans="1:5">
      <c r="A16" s="6">
        <f>Combined!A16</f>
        <v>6</v>
      </c>
      <c r="B16" s="7">
        <f>Combined!B16</f>
        <v>0.2</v>
      </c>
      <c r="C16" s="5">
        <f>Combined!E16</f>
        <v>2.240788172240098</v>
      </c>
      <c r="D16" s="4">
        <f>Combined!D16</f>
        <v>2.3086500228492299E-8</v>
      </c>
      <c r="E16" s="4">
        <f>Combined!F16</f>
        <v>1.2879101501098431E-8</v>
      </c>
    </row>
    <row r="17" spans="1:5">
      <c r="A17" s="6">
        <f>Combined!A17</f>
        <v>6</v>
      </c>
      <c r="B17" s="7">
        <f>Combined!B17</f>
        <v>0.21249999999999999</v>
      </c>
      <c r="C17" s="5">
        <f>Combined!E17</f>
        <v>2.2397847790334491</v>
      </c>
      <c r="D17" s="4">
        <f>Combined!D17</f>
        <v>2.1588263866674499E-8</v>
      </c>
      <c r="E17" s="4">
        <f>Combined!F17</f>
        <v>1.2845349785387281E-8</v>
      </c>
    </row>
    <row r="18" spans="1:5">
      <c r="A18" s="6">
        <f>Combined!A18</f>
        <v>6</v>
      </c>
      <c r="B18" s="7">
        <f>Combined!B18</f>
        <v>0.22500000000000001</v>
      </c>
      <c r="C18" s="5">
        <f>Combined!E18</f>
        <v>2.2387517929554166</v>
      </c>
      <c r="D18" s="4">
        <f>Combined!D18</f>
        <v>2.0305063801173547E-8</v>
      </c>
      <c r="E18" s="4">
        <f>Combined!F18</f>
        <v>1.2825236860431387E-8</v>
      </c>
    </row>
    <row r="19" spans="1:5">
      <c r="A19" s="6">
        <f>Combined!A19</f>
        <v>6</v>
      </c>
      <c r="B19" s="7">
        <f>Combined!B19</f>
        <v>0.23749999999999999</v>
      </c>
      <c r="C19" s="5">
        <f>Combined!E19</f>
        <v>2.2376879339972739</v>
      </c>
      <c r="D19" s="4">
        <f>Combined!D19</f>
        <v>1.9202512760634898E-8</v>
      </c>
      <c r="E19" s="4">
        <f>Combined!F19</f>
        <v>1.2817527363052687E-8</v>
      </c>
    </row>
    <row r="20" spans="1:5">
      <c r="A20" s="6">
        <f>Combined!A20</f>
        <v>6</v>
      </c>
      <c r="B20" s="7">
        <f>Combined!B20</f>
        <v>0.25</v>
      </c>
      <c r="C20" s="5">
        <f>Combined!E20</f>
        <v>2.2365922290793292</v>
      </c>
      <c r="D20" s="4">
        <f>Combined!D20</f>
        <v>1.824727403250205E-8</v>
      </c>
      <c r="E20" s="4">
        <f>Combined!F20</f>
        <v>1.2817003790284914E-8</v>
      </c>
    </row>
    <row r="21" spans="1:5">
      <c r="A21" s="6">
        <f>Combined!A21</f>
        <v>6</v>
      </c>
      <c r="B21" s="7">
        <f>Combined!B21</f>
        <v>0.26250000000000001</v>
      </c>
      <c r="C21" s="5">
        <f>Combined!E21</f>
        <v>2.2354631645358247</v>
      </c>
      <c r="D21" s="4">
        <f>Combined!D21</f>
        <v>1.7438143358390899E-8</v>
      </c>
      <c r="E21" s="4">
        <f>Combined!F21</f>
        <v>1.2837496759919897E-8</v>
      </c>
    </row>
    <row r="22" spans="1:5">
      <c r="A22" s="6">
        <f>Combined!A22</f>
        <v>6</v>
      </c>
      <c r="B22" s="7">
        <f>Combined!B22</f>
        <v>0.27500000000000002</v>
      </c>
      <c r="C22" s="5">
        <f>Combined!E22</f>
        <v>2.234299513939999</v>
      </c>
      <c r="D22" s="4">
        <f>Combined!D22</f>
        <v>1.6727686876016203E-8</v>
      </c>
      <c r="E22" s="4">
        <f>Combined!F22</f>
        <v>1.2856934887969137E-8</v>
      </c>
    </row>
    <row r="23" spans="1:5">
      <c r="A23" s="6">
        <f>Combined!A23</f>
        <v>6</v>
      </c>
      <c r="B23" s="7">
        <f>Combined!B23</f>
        <v>0.28749999999999998</v>
      </c>
      <c r="C23" s="5">
        <f>Combined!E23</f>
        <v>2.2330996767785751</v>
      </c>
      <c r="D23" s="4">
        <f>Combined!D23</f>
        <v>1.6148522938713899E-8</v>
      </c>
      <c r="E23" s="4">
        <f>Combined!F23</f>
        <v>1.2910902881565844E-8</v>
      </c>
    </row>
    <row r="24" spans="1:5">
      <c r="A24" s="6">
        <f>Combined!A24</f>
        <v>6</v>
      </c>
      <c r="B24" s="7">
        <f>Combined!B24</f>
        <v>0.3</v>
      </c>
      <c r="C24" s="5">
        <f>Combined!E24</f>
        <v>2.2318621588457841</v>
      </c>
      <c r="D24" s="4">
        <f>Combined!D24</f>
        <v>1.5634245577082751E-8</v>
      </c>
      <c r="E24" s="4">
        <f>Combined!F24</f>
        <v>1.2956450247351266E-8</v>
      </c>
    </row>
    <row r="25" spans="1:5">
      <c r="A25" s="6">
        <f>Combined!A25</f>
        <v>6</v>
      </c>
      <c r="B25" s="7">
        <f>Combined!B25</f>
        <v>0.3125</v>
      </c>
      <c r="C25" s="5">
        <f>Combined!E25</f>
        <v>2.2305850697607368</v>
      </c>
      <c r="D25" s="4">
        <f>Combined!D25</f>
        <v>1.5246677730084849E-8</v>
      </c>
      <c r="E25" s="4">
        <f>Combined!F25</f>
        <v>1.3052309928563833E-8</v>
      </c>
    </row>
    <row r="26" spans="1:5">
      <c r="A26" s="6">
        <f>Combined!A26</f>
        <v>6</v>
      </c>
      <c r="B26" s="7">
        <f>Combined!B26</f>
        <v>0.32500000000000001</v>
      </c>
      <c r="C26" s="5">
        <f>Combined!E26</f>
        <v>2.2292667142165778</v>
      </c>
      <c r="D26" s="4">
        <f>Combined!D26</f>
        <v>1.4906369152671498E-8</v>
      </c>
      <c r="E26" s="4">
        <f>Combined!F26</f>
        <v>1.3138708332149295E-8</v>
      </c>
    </row>
    <row r="27" spans="1:5">
      <c r="A27" s="6">
        <f>Combined!A27</f>
        <v>6</v>
      </c>
      <c r="B27" s="7">
        <f>Combined!B27</f>
        <v>0.33750000000000002</v>
      </c>
      <c r="C27" s="5">
        <f>Combined!E27</f>
        <v>2.2279050305049299</v>
      </c>
      <c r="D27" s="4">
        <f>Combined!D27</f>
        <v>1.4696136967436399E-8</v>
      </c>
      <c r="E27" s="4">
        <f>Combined!F27</f>
        <v>1.329413349207239E-8</v>
      </c>
    </row>
    <row r="28" spans="1:5">
      <c r="A28" s="6">
        <f>Combined!A28</f>
        <v>6</v>
      </c>
      <c r="B28" s="7">
        <f>Combined!B28</f>
        <v>0.35</v>
      </c>
      <c r="C28" s="5">
        <f>Combined!E28</f>
        <v>2.2264978959790724</v>
      </c>
      <c r="D28" s="4">
        <f>Combined!D28</f>
        <v>1.4538605533879399E-8</v>
      </c>
      <c r="E28" s="4">
        <f>Combined!F28</f>
        <v>1.3455483859175375E-8</v>
      </c>
    </row>
    <row r="29" spans="1:5">
      <c r="A29" s="6">
        <f>Combined!A29</f>
        <v>6</v>
      </c>
      <c r="B29" s="7">
        <f>Combined!B29</f>
        <v>0.36249999999999999</v>
      </c>
      <c r="C29" s="5">
        <f>Combined!E29</f>
        <v>2.2250429072282154</v>
      </c>
      <c r="D29" s="4">
        <f>Combined!D29</f>
        <v>1.4526992732267848E-8</v>
      </c>
      <c r="E29" s="4">
        <f>Combined!F29</f>
        <v>1.3713457155257081E-8</v>
      </c>
    </row>
    <row r="30" spans="1:5">
      <c r="A30" s="6">
        <f>Combined!A30</f>
        <v>6</v>
      </c>
      <c r="B30" s="7">
        <f>Combined!B30</f>
        <v>0.375</v>
      </c>
      <c r="C30" s="5">
        <f>Combined!E30</f>
        <v>2.2235377370074785</v>
      </c>
      <c r="D30" s="4">
        <f>Combined!D30</f>
        <v>1.4619192056784351E-8</v>
      </c>
      <c r="E30" s="4">
        <f>Combined!F30</f>
        <v>1.4034301972023485E-8</v>
      </c>
    </row>
    <row r="31" spans="1:5">
      <c r="A31" s="6">
        <f>Combined!A31</f>
        <v>6</v>
      </c>
      <c r="B31" s="7">
        <f>Combined!B31</f>
        <v>0.38750000000000001</v>
      </c>
      <c r="C31" s="5">
        <f>Combined!E31</f>
        <v>2.2219797000257975</v>
      </c>
      <c r="D31" s="4">
        <f>Combined!D31</f>
        <v>1.4899304392365298E-8</v>
      </c>
      <c r="E31" s="4">
        <f>Combined!F31</f>
        <v>1.4502855821799819E-8</v>
      </c>
    </row>
    <row r="32" spans="1:5">
      <c r="A32" s="6">
        <f>Combined!A32</f>
        <v>6</v>
      </c>
      <c r="B32" s="7">
        <f>Combined!B32</f>
        <v>0.4</v>
      </c>
      <c r="C32" s="5">
        <f>Combined!E32</f>
        <v>2.2203658153251089</v>
      </c>
      <c r="D32" s="4">
        <f>Combined!D32</f>
        <v>1.5403818748834298E-8</v>
      </c>
      <c r="E32" s="4">
        <f>Combined!F32</f>
        <v>1.5159267953688513E-8</v>
      </c>
    </row>
    <row r="33" spans="1:5">
      <c r="A33" s="6">
        <f>Combined!A33</f>
        <v>6</v>
      </c>
      <c r="B33" s="7">
        <f>Combined!B33</f>
        <v>0.41249999999999998</v>
      </c>
      <c r="C33" s="5">
        <f>Combined!E33</f>
        <v>2.2186932981386063</v>
      </c>
      <c r="D33" s="4">
        <f>Combined!D33</f>
        <v>1.62310915465959E-8</v>
      </c>
      <c r="E33" s="4">
        <f>Combined!F33</f>
        <v>1.6103361112782796E-8</v>
      </c>
    </row>
    <row r="34" spans="1:5">
      <c r="A34" s="6">
        <f>Combined!A34</f>
        <v>6</v>
      </c>
      <c r="B34" s="7">
        <f>Combined!B34</f>
        <v>0.42499999999999999</v>
      </c>
      <c r="C34" s="5">
        <f>Combined!E34</f>
        <v>2.2169585232454754</v>
      </c>
      <c r="D34" s="4">
        <f>Combined!D34</f>
        <v>1.7546663820674198E-8</v>
      </c>
      <c r="E34" s="4">
        <f>Combined!F34</f>
        <v>1.7500478102531751E-8</v>
      </c>
    </row>
    <row r="36" spans="1:5">
      <c r="A36" s="6">
        <f>Combined!A36</f>
        <v>7</v>
      </c>
      <c r="B36" s="7">
        <f>Combined!B36</f>
        <v>2.5000000000000001E-2</v>
      </c>
      <c r="C36" s="5">
        <f>Combined!E36</f>
        <v>2.2760032345986252</v>
      </c>
      <c r="D36" s="4">
        <f>Combined!D36</f>
        <v>1.7509245797485451E-8</v>
      </c>
      <c r="E36" s="4">
        <f>Combined!F36</f>
        <v>1.1959009656848455E-8</v>
      </c>
    </row>
    <row r="37" spans="1:5">
      <c r="A37" s="6">
        <f>Combined!A37</f>
        <v>7</v>
      </c>
      <c r="B37" s="7">
        <f>Combined!B37</f>
        <v>3.7499999999999999E-2</v>
      </c>
      <c r="C37" s="5">
        <f>Combined!E37</f>
        <v>2.2752178131859253</v>
      </c>
      <c r="D37" s="4">
        <f>Combined!D37</f>
        <v>1.6739138967405696E-8</v>
      </c>
      <c r="E37" s="4">
        <f>Combined!F37</f>
        <v>1.1948552118561383E-8</v>
      </c>
    </row>
    <row r="38" spans="1:5">
      <c r="A38" s="6">
        <f>Combined!A38</f>
        <v>7</v>
      </c>
      <c r="B38" s="7">
        <f>Combined!B38</f>
        <v>0.05</v>
      </c>
      <c r="C38" s="5">
        <f>Combined!E38</f>
        <v>2.2744111081848066</v>
      </c>
      <c r="D38" s="4">
        <f>Combined!D38</f>
        <v>1.6105246224007948E-8</v>
      </c>
      <c r="E38" s="4">
        <f>Combined!F38</f>
        <v>1.1976533074327067E-8</v>
      </c>
    </row>
    <row r="39" spans="1:5">
      <c r="A39" s="6">
        <f>Combined!A39</f>
        <v>7</v>
      </c>
      <c r="B39" s="7">
        <f>Combined!B39</f>
        <v>6.25E-2</v>
      </c>
      <c r="C39" s="5">
        <f>Combined!E39</f>
        <v>2.2735823698419679</v>
      </c>
      <c r="D39" s="4">
        <f>Combined!D39</f>
        <v>1.554189088778925E-8</v>
      </c>
      <c r="E39" s="4">
        <f>Combined!F39</f>
        <v>1.2004157039965412E-8</v>
      </c>
    </row>
    <row r="40" spans="1:5">
      <c r="A40" s="6">
        <f>Combined!A40</f>
        <v>7</v>
      </c>
      <c r="B40" s="7">
        <f>Combined!B40</f>
        <v>7.4999999999999997E-2</v>
      </c>
      <c r="C40" s="5">
        <f>Combined!E40</f>
        <v>2.2727306215583272</v>
      </c>
      <c r="D40" s="4">
        <f>Combined!D40</f>
        <v>1.50548967228533E-8</v>
      </c>
      <c r="E40" s="4">
        <f>Combined!F40</f>
        <v>1.2042078619361067E-8</v>
      </c>
    </row>
    <row r="41" spans="1:5">
      <c r="A41" s="6">
        <f>Combined!A41</f>
        <v>7</v>
      </c>
      <c r="B41" s="7">
        <f>Combined!B41</f>
        <v>8.7499999999999994E-2</v>
      </c>
      <c r="C41" s="5">
        <f>Combined!E41</f>
        <v>2.2718549317242229</v>
      </c>
      <c r="D41" s="4">
        <f>Combined!D41</f>
        <v>1.4649856084171248E-8</v>
      </c>
      <c r="E41" s="4">
        <f>Combined!F41</f>
        <v>1.2101203951495002E-8</v>
      </c>
    </row>
    <row r="42" spans="1:5">
      <c r="A42" s="6">
        <f>Combined!A42</f>
        <v>7</v>
      </c>
      <c r="B42" s="7">
        <f>Combined!B42</f>
        <v>0.1</v>
      </c>
      <c r="C42" s="5">
        <f>Combined!E42</f>
        <v>2.2709544752962421</v>
      </c>
      <c r="D42" s="4">
        <f>Combined!D42</f>
        <v>1.4261317290347599E-8</v>
      </c>
      <c r="E42" s="4">
        <f>Combined!F42</f>
        <v>1.2132242466693479E-8</v>
      </c>
    </row>
    <row r="43" spans="1:5">
      <c r="A43" s="6">
        <f>Combined!A43</f>
        <v>7</v>
      </c>
      <c r="B43" s="7">
        <f>Combined!B43</f>
        <v>0.1125</v>
      </c>
      <c r="C43" s="5">
        <f>Combined!E43</f>
        <v>2.2700280181249601</v>
      </c>
      <c r="D43" s="4">
        <f>Combined!D43</f>
        <v>1.3954056651542048E-8</v>
      </c>
      <c r="E43" s="4">
        <f>Combined!F43</f>
        <v>1.2193196245244688E-8</v>
      </c>
    </row>
    <row r="44" spans="1:5">
      <c r="A44" s="6">
        <f>Combined!A44</f>
        <v>7</v>
      </c>
      <c r="B44" s="7">
        <f>Combined!B44</f>
        <v>0.125</v>
      </c>
      <c r="C44" s="5">
        <f>Combined!E44</f>
        <v>2.269074671936024</v>
      </c>
      <c r="D44" s="4">
        <f>Combined!D44</f>
        <v>1.3699680595955551E-8</v>
      </c>
      <c r="E44" s="4">
        <f>Combined!F44</f>
        <v>1.2264314071742927E-8</v>
      </c>
    </row>
    <row r="45" spans="1:5">
      <c r="A45" s="6">
        <f>Combined!A45</f>
        <v>7</v>
      </c>
      <c r="B45" s="7">
        <f>Combined!B45</f>
        <v>0.13750000000000001</v>
      </c>
      <c r="C45" s="5">
        <f>Combined!E45</f>
        <v>2.268093290902657</v>
      </c>
      <c r="D45" s="4">
        <f>Combined!D45</f>
        <v>1.34738758218114E-8</v>
      </c>
      <c r="E45" s="4">
        <f>Combined!F45</f>
        <v>1.2326742613567541E-8</v>
      </c>
    </row>
    <row r="46" spans="1:5">
      <c r="A46" s="6">
        <f>Combined!A46</f>
        <v>7</v>
      </c>
      <c r="B46" s="7">
        <f>Combined!B46</f>
        <v>0.15</v>
      </c>
      <c r="C46" s="5">
        <f>Combined!E46</f>
        <v>2.2670824490700245</v>
      </c>
      <c r="D46" s="4">
        <f>Combined!D46</f>
        <v>1.33323469531317E-8</v>
      </c>
      <c r="E46" s="4">
        <f>Combined!F46</f>
        <v>1.2434159579031157E-8</v>
      </c>
    </row>
    <row r="47" spans="1:5">
      <c r="A47" s="6">
        <f>Combined!A47</f>
        <v>7</v>
      </c>
      <c r="B47" s="7">
        <f>Combined!B47</f>
        <v>0.16250000000000001</v>
      </c>
      <c r="C47" s="5">
        <f>Combined!E47</f>
        <v>2.2660410750994888</v>
      </c>
      <c r="D47" s="4">
        <f>Combined!D47</f>
        <v>1.3186404289946149E-8</v>
      </c>
      <c r="E47" s="4">
        <f>Combined!F47</f>
        <v>1.2506679674120607E-8</v>
      </c>
    </row>
    <row r="48" spans="1:5">
      <c r="A48" s="6">
        <f>Combined!A48</f>
        <v>7</v>
      </c>
      <c r="B48" s="7">
        <f>Combined!B48</f>
        <v>0.17499999999999999</v>
      </c>
      <c r="C48" s="5">
        <f>Combined!E48</f>
        <v>2.2649675520590931</v>
      </c>
      <c r="D48" s="4">
        <f>Combined!D48</f>
        <v>1.3123602094001449E-8</v>
      </c>
      <c r="E48" s="4">
        <f>Combined!F48</f>
        <v>1.2628279687864495E-8</v>
      </c>
    </row>
    <row r="49" spans="1:5">
      <c r="A49" s="6">
        <f>Combined!A49</f>
        <v>7</v>
      </c>
      <c r="B49" s="7">
        <f>Combined!B49</f>
        <v>0.1875</v>
      </c>
      <c r="C49" s="5">
        <f>Combined!E49</f>
        <v>2.2638605429709853</v>
      </c>
      <c r="D49" s="4">
        <f>Combined!D49</f>
        <v>1.3086550190391748E-8</v>
      </c>
      <c r="E49" s="4">
        <f>Combined!F49</f>
        <v>1.2746081003332876E-8</v>
      </c>
    </row>
    <row r="50" spans="1:5">
      <c r="A50" s="6">
        <f>Combined!A50</f>
        <v>7</v>
      </c>
      <c r="B50" s="7">
        <f>Combined!B50</f>
        <v>0.2</v>
      </c>
      <c r="C50" s="5">
        <f>Combined!E50</f>
        <v>2.2627185073484219</v>
      </c>
      <c r="D50" s="4">
        <f>Combined!D50</f>
        <v>1.30722564043012E-8</v>
      </c>
      <c r="E50" s="4">
        <f>Combined!F50</f>
        <v>1.28576010297754E-8</v>
      </c>
    </row>
    <row r="51" spans="1:5">
      <c r="A51" s="6">
        <f>Combined!A51</f>
        <v>7</v>
      </c>
      <c r="B51" s="7">
        <f>Combined!B51</f>
        <v>0.21249999999999999</v>
      </c>
      <c r="C51" s="5">
        <f>Combined!E51</f>
        <v>2.2615395901838347</v>
      </c>
      <c r="D51" s="4">
        <f>Combined!D51</f>
        <v>1.31543993059402E-8</v>
      </c>
      <c r="E51" s="4">
        <f>Combined!F51</f>
        <v>1.3036052220737582E-8</v>
      </c>
    </row>
    <row r="52" spans="1:5">
      <c r="A52" s="6">
        <f>Combined!A52</f>
        <v>7</v>
      </c>
      <c r="B52" s="7">
        <f>Combined!B52</f>
        <v>0.22500000000000001</v>
      </c>
      <c r="C52" s="5">
        <f>Combined!E52</f>
        <v>2.2603221090226833</v>
      </c>
      <c r="D52" s="4">
        <f>Combined!D52</f>
        <v>1.32083603201818E-8</v>
      </c>
      <c r="E52" s="4">
        <f>Combined!F52</f>
        <v>1.3158469465687327E-8</v>
      </c>
    </row>
    <row r="53" spans="1:5">
      <c r="A53" s="6">
        <f>Combined!A53</f>
        <v>7</v>
      </c>
      <c r="B53" s="7">
        <f>Combined!B53</f>
        <v>0.23749999999999999</v>
      </c>
      <c r="C53" s="5">
        <f>Combined!E53</f>
        <v>2.2590641595715129</v>
      </c>
      <c r="D53" s="4">
        <f>Combined!D53</f>
        <v>1.33863768376184E-8</v>
      </c>
      <c r="E53" s="4">
        <f>Combined!F53</f>
        <v>1.3375878636672834E-8</v>
      </c>
    </row>
    <row r="54" spans="1:5">
      <c r="A54" s="6">
        <f>Combined!A54</f>
        <v>7</v>
      </c>
      <c r="B54" s="7">
        <f>Combined!B54</f>
        <v>0.25</v>
      </c>
      <c r="C54" s="5">
        <f>Combined!E54</f>
        <v>2.2577635112352779</v>
      </c>
      <c r="D54" s="4">
        <f>Combined!D54</f>
        <v>1.3573076056045351E-8</v>
      </c>
      <c r="E54" s="4">
        <f>Combined!F54</f>
        <v>1.3572669188037856E-8</v>
      </c>
    </row>
    <row r="55" spans="1:5">
      <c r="A55" s="6">
        <f>Combined!A55</f>
        <v>7</v>
      </c>
      <c r="B55" s="7">
        <f>Combined!B55</f>
        <v>0.26250000000000001</v>
      </c>
      <c r="C55" s="5">
        <f>Combined!E55</f>
        <v>2.2564181733458457</v>
      </c>
      <c r="D55" s="4">
        <f>Combined!D55</f>
        <v>1.3813363430845948E-8</v>
      </c>
      <c r="E55" s="4">
        <f>Combined!F55</f>
        <v>1.379241665916177E-8</v>
      </c>
    </row>
    <row r="56" spans="1:5">
      <c r="A56" s="6">
        <f>Combined!A56</f>
        <v>7</v>
      </c>
      <c r="B56" s="7">
        <f>Combined!B56</f>
        <v>0.27500000000000002</v>
      </c>
      <c r="C56" s="5">
        <f>Combined!E56</f>
        <v>2.255025421671645</v>
      </c>
      <c r="D56" s="4">
        <f>Combined!D56</f>
        <v>1.4203366097627549E-8</v>
      </c>
      <c r="E56" s="4">
        <f>Combined!F56</f>
        <v>1.4129005209578247E-8</v>
      </c>
    </row>
    <row r="57" spans="1:5">
      <c r="A57" s="6">
        <f>Combined!A57</f>
        <v>7</v>
      </c>
      <c r="B57" s="7">
        <f>Combined!B57</f>
        <v>0.28749999999999998</v>
      </c>
      <c r="C57" s="5">
        <f>Combined!E57</f>
        <v>2.253582973035928</v>
      </c>
      <c r="D57" s="4">
        <f>Combined!D57</f>
        <v>1.457506665079325E-8</v>
      </c>
      <c r="E57" s="4">
        <f>Combined!F57</f>
        <v>1.44122802412008E-8</v>
      </c>
    </row>
    <row r="58" spans="1:5">
      <c r="A58" s="6">
        <f>Combined!A58</f>
        <v>7</v>
      </c>
      <c r="B58" s="7">
        <f>Combined!B58</f>
        <v>0.3</v>
      </c>
      <c r="C58" s="5">
        <f>Combined!E58</f>
        <v>2.2520879643262166</v>
      </c>
      <c r="D58" s="4">
        <f>Combined!D58</f>
        <v>1.5212530403394648E-8</v>
      </c>
      <c r="E58" s="4">
        <f>Combined!F58</f>
        <v>1.4919105524652346E-8</v>
      </c>
    </row>
    <row r="59" spans="1:5">
      <c r="A59" s="6">
        <f>Combined!A59</f>
        <v>7</v>
      </c>
      <c r="B59" s="7">
        <f>Combined!B59</f>
        <v>0.3125</v>
      </c>
      <c r="C59" s="5">
        <f>Combined!E59</f>
        <v>2.250537424285032</v>
      </c>
      <c r="D59" s="4">
        <f>Combined!D59</f>
        <v>1.5942435530299698E-8</v>
      </c>
      <c r="E59" s="4">
        <f>Combined!F59</f>
        <v>1.5471241068693764E-8</v>
      </c>
    </row>
    <row r="60" spans="1:5">
      <c r="A60" s="6">
        <f>Combined!A60</f>
        <v>7</v>
      </c>
      <c r="B60" s="7">
        <f>Combined!B60</f>
        <v>0.32500000000000001</v>
      </c>
      <c r="C60" s="5">
        <f>Combined!E60</f>
        <v>2.2489281547782936</v>
      </c>
      <c r="D60" s="4">
        <f>Combined!D60</f>
        <v>1.6968122869188999E-8</v>
      </c>
      <c r="E60" s="4">
        <f>Combined!F60</f>
        <v>1.6256752234936345E-8</v>
      </c>
    </row>
    <row r="61" spans="1:5">
      <c r="A61" s="6">
        <f>Combined!A61</f>
        <v>7</v>
      </c>
      <c r="B61" s="7">
        <f>Combined!B61</f>
        <v>0.33750000000000002</v>
      </c>
      <c r="C61" s="5">
        <f>Combined!E61</f>
        <v>2.2472566912381793</v>
      </c>
      <c r="D61" s="4">
        <f>Combined!D61</f>
        <v>1.8496287828091849E-8</v>
      </c>
      <c r="E61" s="4">
        <f>Combined!F61</f>
        <v>1.745429889123173E-8</v>
      </c>
    </row>
    <row r="62" spans="1:5">
      <c r="A62" s="6">
        <f>Combined!A62</f>
        <v>7</v>
      </c>
      <c r="B62" s="7">
        <f>Combined!B62</f>
        <v>0.35</v>
      </c>
      <c r="C62" s="5">
        <f>Combined!E62</f>
        <v>2.2455194600172406</v>
      </c>
      <c r="D62" s="4">
        <f>Combined!D62</f>
        <v>2.0469836957283399E-8</v>
      </c>
      <c r="E62" s="4">
        <f>Combined!F62</f>
        <v>1.8981212804936569E-8</v>
      </c>
    </row>
    <row r="63" spans="1:5">
      <c r="A63" s="6">
        <f>Combined!A63</f>
        <v>7</v>
      </c>
      <c r="B63" s="7">
        <f>Combined!B63</f>
        <v>0.36249999999999999</v>
      </c>
      <c r="C63" s="5">
        <f>Combined!E63</f>
        <v>2.24371240046385</v>
      </c>
      <c r="D63" s="4">
        <f>Combined!D63</f>
        <v>2.3633869057972447E-8</v>
      </c>
      <c r="E63" s="4">
        <f>Combined!F63</f>
        <v>2.1482902648794464E-8</v>
      </c>
    </row>
    <row r="64" spans="1:5">
      <c r="A64" s="6">
        <f>Combined!A64</f>
        <v>7</v>
      </c>
      <c r="B64" s="7">
        <f>Combined!B64</f>
        <v>0.375</v>
      </c>
      <c r="C64" s="5">
        <f>Combined!E64</f>
        <v>2.2418313156211438</v>
      </c>
      <c r="D64" s="4">
        <f>Combined!D64</f>
        <v>2.8016660298236899E-8</v>
      </c>
      <c r="E64" s="4">
        <f>Combined!F64</f>
        <v>2.4903481933395645E-8</v>
      </c>
    </row>
    <row r="65" spans="1:5">
      <c r="A65" s="6">
        <f>Combined!A65</f>
        <v>7</v>
      </c>
      <c r="B65" s="7">
        <f>Combined!B65</f>
        <v>0.38750000000000001</v>
      </c>
      <c r="C65" s="5">
        <f>Combined!E65</f>
        <v>2.2398718238597448</v>
      </c>
      <c r="D65" s="4">
        <f>Combined!D65</f>
        <v>3.4656790189145398E-8</v>
      </c>
      <c r="E65" s="4">
        <f>Combined!F65</f>
        <v>3.0049130744903903E-8</v>
      </c>
    </row>
    <row r="66" spans="1:5">
      <c r="A66" s="6">
        <f>Combined!A66</f>
        <v>7</v>
      </c>
      <c r="B66" s="7">
        <f>Combined!B66</f>
        <v>0.4</v>
      </c>
      <c r="C66" s="5">
        <f>Combined!E66</f>
        <v>2.2378293916474927</v>
      </c>
      <c r="D66" s="4">
        <f>Combined!D66</f>
        <v>4.46010513633705E-8</v>
      </c>
      <c r="E66" s="4">
        <f>Combined!F66</f>
        <v>3.7625042831477195E-8</v>
      </c>
    </row>
    <row r="67" spans="1:5">
      <c r="A67" s="6">
        <f>Combined!A67</f>
        <v>7</v>
      </c>
      <c r="B67" s="7">
        <f>Combined!B67</f>
        <v>0.41249999999999998</v>
      </c>
      <c r="C67" s="5">
        <f>Combined!E67</f>
        <v>2.2356992145325272</v>
      </c>
      <c r="D67" s="4">
        <f>Combined!D67</f>
        <v>5.8901728430128095E-8</v>
      </c>
      <c r="E67" s="4">
        <f>Combined!F67</f>
        <v>4.8217815451666693E-8</v>
      </c>
    </row>
    <row r="68" spans="1:5">
      <c r="A68" s="6">
        <f>Combined!A68</f>
        <v>7</v>
      </c>
      <c r="B68" s="7">
        <f>Combined!B68</f>
        <v>0.42499999999999999</v>
      </c>
      <c r="C68" s="5">
        <f>Combined!E68</f>
        <v>2.233476516001601</v>
      </c>
      <c r="D68" s="4">
        <f>Combined!D68</f>
        <v>8.0503852163178498E-8</v>
      </c>
      <c r="E68" s="4">
        <f>Combined!F68</f>
        <v>6.3777894680450448E-8</v>
      </c>
    </row>
    <row r="70" spans="1:5">
      <c r="A70" s="6">
        <f>Combined!A70</f>
        <v>8</v>
      </c>
      <c r="B70" s="7">
        <f>Combined!B70</f>
        <v>2.5000000000000001E-2</v>
      </c>
      <c r="C70" s="5">
        <f>Combined!E70</f>
        <v>2.2932300940814185</v>
      </c>
      <c r="D70" s="4">
        <f>Combined!D70</f>
        <v>1.2979179315050699E-8</v>
      </c>
      <c r="E70" s="4">
        <f>Combined!F70</f>
        <v>1.2558466465451125E-8</v>
      </c>
    </row>
    <row r="71" spans="1:5">
      <c r="A71" s="6">
        <f>Combined!A71</f>
        <v>8</v>
      </c>
      <c r="B71" s="7">
        <f>Combined!B71</f>
        <v>3.7499999999999999E-2</v>
      </c>
      <c r="C71" s="5">
        <f>Combined!E71</f>
        <v>2.2923797032442779</v>
      </c>
      <c r="D71" s="4">
        <f>Combined!D71</f>
        <v>1.22427238689168E-8</v>
      </c>
      <c r="E71" s="4">
        <f>Combined!F71</f>
        <v>1.1969112821972695E-8</v>
      </c>
    </row>
    <row r="72" spans="1:5">
      <c r="A72" s="6">
        <f>Combined!A72</f>
        <v>8</v>
      </c>
      <c r="B72" s="7">
        <f>Combined!B72</f>
        <v>0.05</v>
      </c>
      <c r="C72" s="5">
        <f>Combined!E72</f>
        <v>2.2915043533778237</v>
      </c>
      <c r="D72" s="4">
        <f>Combined!D72</f>
        <v>1.2209468158830848E-8</v>
      </c>
      <c r="E72" s="4">
        <f>Combined!F72</f>
        <v>1.203711763499446E-8</v>
      </c>
    </row>
    <row r="73" spans="1:5">
      <c r="A73" s="6">
        <f>Combined!A73</f>
        <v>8</v>
      </c>
      <c r="B73" s="7">
        <f>Combined!B73</f>
        <v>6.25E-2</v>
      </c>
      <c r="C73" s="5">
        <f>Combined!E73</f>
        <v>2.2906028696569813</v>
      </c>
      <c r="D73" s="4">
        <f>Combined!D73</f>
        <v>1.2263504763329799E-8</v>
      </c>
      <c r="E73" s="4">
        <f>Combined!F73</f>
        <v>1.2168498161186325E-8</v>
      </c>
    </row>
    <row r="74" spans="1:5">
      <c r="A74" s="6">
        <f>Combined!A74</f>
        <v>8</v>
      </c>
      <c r="B74" s="7">
        <f>Combined!B74</f>
        <v>7.4999999999999997E-2</v>
      </c>
      <c r="C74" s="5">
        <f>Combined!E74</f>
        <v>2.2896740015660755</v>
      </c>
      <c r="D74" s="4">
        <f>Combined!D74</f>
        <v>1.23904838404161E-8</v>
      </c>
      <c r="E74" s="4">
        <f>Combined!F74</f>
        <v>1.2350023667419027E-8</v>
      </c>
    </row>
    <row r="75" spans="1:5">
      <c r="A75" s="6">
        <f>Combined!A75</f>
        <v>8</v>
      </c>
      <c r="B75" s="7">
        <f>Combined!B75</f>
        <v>8.7499999999999994E-2</v>
      </c>
      <c r="C75" s="5">
        <f>Combined!E75</f>
        <v>2.2887163874364655</v>
      </c>
      <c r="D75" s="4">
        <f>Combined!D75</f>
        <v>1.24888941112101E-8</v>
      </c>
      <c r="E75" s="4">
        <f>Combined!F75</f>
        <v>1.2480308205342249E-8</v>
      </c>
    </row>
    <row r="76" spans="1:5">
      <c r="A76" s="6">
        <f>Combined!A76</f>
        <v>8</v>
      </c>
      <c r="B76" s="7">
        <f>Combined!B76</f>
        <v>0.1</v>
      </c>
      <c r="C76" s="5">
        <f>Combined!E76</f>
        <v>2.2877288121214643</v>
      </c>
      <c r="D76" s="4">
        <f>Combined!D76</f>
        <v>1.2577780487092999E-8</v>
      </c>
      <c r="E76" s="4">
        <f>Combined!F76</f>
        <v>1.257749975482047E-8</v>
      </c>
    </row>
    <row r="77" spans="1:5">
      <c r="A77" s="6">
        <f>Combined!A77</f>
        <v>8</v>
      </c>
      <c r="B77" s="7">
        <f>Combined!B77</f>
        <v>0.1125</v>
      </c>
      <c r="C77" s="5">
        <f>Combined!E77</f>
        <v>2.2867097545669757</v>
      </c>
      <c r="D77" s="4">
        <f>Combined!D77</f>
        <v>1.2804325812879549E-8</v>
      </c>
      <c r="E77" s="4">
        <f>Combined!F77</f>
        <v>1.2788044163687546E-8</v>
      </c>
    </row>
    <row r="78" spans="1:5">
      <c r="A78" s="6">
        <f>Combined!A78</f>
        <v>8</v>
      </c>
      <c r="B78" s="7">
        <f>Combined!B78</f>
        <v>0.125</v>
      </c>
      <c r="C78" s="5">
        <f>Combined!E78</f>
        <v>2.2856577078097957</v>
      </c>
      <c r="D78" s="4">
        <f>Combined!D78</f>
        <v>1.3013939764259948E-8</v>
      </c>
      <c r="E78" s="4">
        <f>Combined!F78</f>
        <v>1.2956294447640571E-8</v>
      </c>
    </row>
    <row r="79" spans="1:5">
      <c r="A79" s="6">
        <f>Combined!A79</f>
        <v>8</v>
      </c>
      <c r="B79" s="7">
        <f>Combined!B79</f>
        <v>0.13750000000000001</v>
      </c>
      <c r="C79" s="5">
        <f>Combined!E79</f>
        <v>2.2845710190780912</v>
      </c>
      <c r="D79" s="4">
        <f>Combined!D79</f>
        <v>1.325162914660625E-8</v>
      </c>
      <c r="E79" s="4">
        <f>Combined!F79</f>
        <v>1.312596377388463E-8</v>
      </c>
    </row>
    <row r="80" spans="1:5">
      <c r="A80" s="6">
        <f>Combined!A80</f>
        <v>8</v>
      </c>
      <c r="B80" s="7">
        <f>Combined!B80</f>
        <v>0.15</v>
      </c>
      <c r="C80" s="5">
        <f>Combined!E80</f>
        <v>2.2834479302203152</v>
      </c>
      <c r="D80" s="4">
        <f>Combined!D80</f>
        <v>1.3611815363822748E-8</v>
      </c>
      <c r="E80" s="4">
        <f>Combined!F80</f>
        <v>1.3388422435347583E-8</v>
      </c>
    </row>
    <row r="81" spans="1:5">
      <c r="A81" s="6">
        <f>Combined!A81</f>
        <v>8</v>
      </c>
      <c r="B81" s="7">
        <f>Combined!B81</f>
        <v>0.16250000000000001</v>
      </c>
      <c r="C81" s="5">
        <f>Combined!E81</f>
        <v>2.2822865946502398</v>
      </c>
      <c r="D81" s="4">
        <f>Combined!D81</f>
        <v>1.3899758915415799E-8</v>
      </c>
      <c r="E81" s="4">
        <f>Combined!F81</f>
        <v>1.3549653012581554E-8</v>
      </c>
    </row>
    <row r="82" spans="1:5">
      <c r="A82" s="6">
        <f>Combined!A82</f>
        <v>8</v>
      </c>
      <c r="B82" s="7">
        <f>Combined!B82</f>
        <v>0.17499999999999999</v>
      </c>
      <c r="C82" s="5">
        <f>Combined!E82</f>
        <v>2.2810849194532929</v>
      </c>
      <c r="D82" s="4">
        <f>Combined!D82</f>
        <v>1.43382732417896E-8</v>
      </c>
      <c r="E82" s="4">
        <f>Combined!F82</f>
        <v>1.3825293534964948E-8</v>
      </c>
    </row>
    <row r="83" spans="1:5">
      <c r="A83" s="6">
        <f>Combined!A83</f>
        <v>8</v>
      </c>
      <c r="B83" s="7">
        <f>Combined!B83</f>
        <v>0.1875</v>
      </c>
      <c r="C83" s="5">
        <f>Combined!E83</f>
        <v>2.2798407107298684</v>
      </c>
      <c r="D83" s="4">
        <f>Combined!D83</f>
        <v>1.4867384716266249E-8</v>
      </c>
      <c r="E83" s="4">
        <f>Combined!F83</f>
        <v>1.4151711629296172E-8</v>
      </c>
    </row>
    <row r="84" spans="1:5">
      <c r="A84" s="6">
        <f>Combined!A84</f>
        <v>8</v>
      </c>
      <c r="B84" s="7">
        <f>Combined!B84</f>
        <v>0.2</v>
      </c>
      <c r="C84" s="5">
        <f>Combined!E84</f>
        <v>2.2785517378016444</v>
      </c>
      <c r="D84" s="4">
        <f>Combined!D84</f>
        <v>1.5294256579013849E-8</v>
      </c>
      <c r="E84" s="4">
        <f>Combined!F84</f>
        <v>1.4342649576907707E-8</v>
      </c>
    </row>
    <row r="85" spans="1:5">
      <c r="A85" s="6">
        <f>Combined!A85</f>
        <v>8</v>
      </c>
      <c r="B85" s="7">
        <f>Combined!B85</f>
        <v>0.21249999999999999</v>
      </c>
      <c r="C85" s="5">
        <f>Combined!E85</f>
        <v>2.2772154971527305</v>
      </c>
      <c r="D85" s="4">
        <f>Combined!D85</f>
        <v>1.6005090672826896E-8</v>
      </c>
      <c r="E85" s="4">
        <f>Combined!F85</f>
        <v>1.4757171305153991E-8</v>
      </c>
    </row>
    <row r="86" spans="1:5">
      <c r="A86" s="6">
        <f>Combined!A86</f>
        <v>8</v>
      </c>
      <c r="B86" s="7">
        <f>Combined!B86</f>
        <v>0.22500000000000001</v>
      </c>
      <c r="C86" s="5">
        <f>Combined!E86</f>
        <v>2.2758292094447761</v>
      </c>
      <c r="D86" s="4">
        <f>Combined!D86</f>
        <v>1.672087767513735E-8</v>
      </c>
      <c r="E86" s="4">
        <f>Combined!F86</f>
        <v>1.5126936219090223E-8</v>
      </c>
    </row>
    <row r="87" spans="1:5">
      <c r="A87" s="6">
        <f>Combined!A87</f>
        <v>8</v>
      </c>
      <c r="B87" s="7">
        <f>Combined!B87</f>
        <v>0.23749999999999999</v>
      </c>
      <c r="C87" s="5">
        <f>Combined!E87</f>
        <v>2.2743900391144849</v>
      </c>
      <c r="D87" s="4">
        <f>Combined!D87</f>
        <v>1.751378574148105E-8</v>
      </c>
      <c r="E87" s="4">
        <f>Combined!F87</f>
        <v>1.5513343083537259E-8</v>
      </c>
    </row>
    <row r="88" spans="1:5">
      <c r="A88" s="6">
        <f>Combined!A88</f>
        <v>8</v>
      </c>
      <c r="B88" s="7">
        <f>Combined!B88</f>
        <v>0.25</v>
      </c>
      <c r="C88" s="5">
        <f>Combined!E88</f>
        <v>2.2728947866704492</v>
      </c>
      <c r="D88" s="4">
        <f>Combined!D88</f>
        <v>1.87646654274757E-8</v>
      </c>
      <c r="E88" s="4">
        <f>Combined!F88</f>
        <v>1.6239307989072212E-8</v>
      </c>
    </row>
    <row r="89" spans="1:5">
      <c r="A89" s="6">
        <f>Combined!A89</f>
        <v>8</v>
      </c>
      <c r="B89" s="7">
        <f>Combined!B89</f>
        <v>0.26250000000000001</v>
      </c>
      <c r="C89" s="5">
        <f>Combined!E89</f>
        <v>2.2713400779782309</v>
      </c>
      <c r="D89" s="4">
        <f>Combined!D89</f>
        <v>1.99546370952462E-8</v>
      </c>
      <c r="E89" s="4">
        <f>Combined!F89</f>
        <v>1.6835216326776809E-8</v>
      </c>
    </row>
    <row r="90" spans="1:5">
      <c r="A90" s="6">
        <f>Combined!A90</f>
        <v>8</v>
      </c>
      <c r="B90" s="7">
        <f>Combined!B90</f>
        <v>0.27500000000000002</v>
      </c>
      <c r="C90" s="5">
        <f>Combined!E90</f>
        <v>2.2697221445071585</v>
      </c>
      <c r="D90" s="4">
        <f>Combined!D90</f>
        <v>2.1734212048187049E-8</v>
      </c>
      <c r="E90" s="4">
        <f>Combined!F90</f>
        <v>1.7835700955270456E-8</v>
      </c>
    </row>
    <row r="91" spans="1:5">
      <c r="A91" s="6">
        <f>Combined!A91</f>
        <v>8</v>
      </c>
      <c r="B91" s="7">
        <f>Combined!B91</f>
        <v>0.28749999999999998</v>
      </c>
      <c r="C91" s="5">
        <f>Combined!E91</f>
        <v>2.2680371322267376</v>
      </c>
      <c r="D91" s="4">
        <f>Combined!D91</f>
        <v>2.434352094247595E-8</v>
      </c>
      <c r="E91" s="4">
        <f>Combined!F91</f>
        <v>1.9386436808725206E-8</v>
      </c>
    </row>
    <row r="92" spans="1:5">
      <c r="A92" s="6">
        <f>Combined!A92</f>
        <v>8</v>
      </c>
      <c r="B92" s="7">
        <f>Combined!B92</f>
        <v>0.3</v>
      </c>
      <c r="C92" s="5">
        <f>Combined!E92</f>
        <v>2.2662807833889387</v>
      </c>
      <c r="D92" s="4">
        <f>Combined!D92</f>
        <v>2.7423195154227398E-8</v>
      </c>
      <c r="E92" s="4">
        <f>Combined!F92</f>
        <v>2.1143092434372295E-8</v>
      </c>
    </row>
    <row r="93" spans="1:5">
      <c r="A93" s="6">
        <f>Combined!A93</f>
        <v>8</v>
      </c>
      <c r="B93" s="7">
        <f>Combined!B93</f>
        <v>0.3125</v>
      </c>
      <c r="C93" s="5">
        <f>Combined!E93</f>
        <v>2.2644486191137378</v>
      </c>
      <c r="D93" s="4">
        <f>Combined!D93</f>
        <v>3.2624957683767445E-8</v>
      </c>
      <c r="E93" s="4">
        <f>Combined!F93</f>
        <v>2.4292440906642823E-8</v>
      </c>
    </row>
    <row r="94" spans="1:5">
      <c r="A94" s="6">
        <f>Combined!A94</f>
        <v>8</v>
      </c>
      <c r="B94" s="7">
        <f>Combined!B94</f>
        <v>0.32500000000000001</v>
      </c>
      <c r="C94" s="5">
        <f>Combined!E94</f>
        <v>2.2625356509023065</v>
      </c>
      <c r="D94" s="4">
        <f>Combined!D94</f>
        <v>4.0048352006596351E-8</v>
      </c>
      <c r="E94" s="4">
        <f>Combined!F94</f>
        <v>2.8726001289988472E-8</v>
      </c>
    </row>
    <row r="95" spans="1:5">
      <c r="A95" s="6">
        <f>Combined!A95</f>
        <v>8</v>
      </c>
      <c r="B95" s="7">
        <f>Combined!B95</f>
        <v>0.33750000000000002</v>
      </c>
      <c r="C95" s="5">
        <f>Combined!E95</f>
        <v>2.2605371110146115</v>
      </c>
      <c r="D95" s="4">
        <f>Combined!D95</f>
        <v>5.0859002009639248E-8</v>
      </c>
      <c r="E95" s="4">
        <f>Combined!F95</f>
        <v>3.5049845471489554E-8</v>
      </c>
    </row>
    <row r="96" spans="1:5">
      <c r="A96" s="6">
        <f>Combined!A96</f>
        <v>8</v>
      </c>
      <c r="B96" s="7">
        <f>Combined!B96</f>
        <v>0.35</v>
      </c>
      <c r="C96" s="5">
        <f>Combined!E96</f>
        <v>2.2584477188688301</v>
      </c>
      <c r="D96" s="4">
        <f>Combined!D96</f>
        <v>6.8461284663969002E-8</v>
      </c>
      <c r="E96" s="4">
        <f>Combined!F96</f>
        <v>4.5206913960094479E-8</v>
      </c>
    </row>
    <row r="97" spans="1:5">
      <c r="A97" s="6">
        <f>Combined!A97</f>
        <v>8</v>
      </c>
      <c r="B97" s="7">
        <f>Combined!B97</f>
        <v>0.36249999999999999</v>
      </c>
      <c r="C97" s="5">
        <f>Combined!E97</f>
        <v>2.2562621805577945</v>
      </c>
      <c r="D97" s="4">
        <f>Combined!D97</f>
        <v>9.3697650642432255E-8</v>
      </c>
      <c r="E97" s="4">
        <f>Combined!F97</f>
        <v>5.9114551106340926E-8</v>
      </c>
    </row>
    <row r="98" spans="1:5">
      <c r="A98" s="6">
        <f>Combined!A98</f>
        <v>8</v>
      </c>
      <c r="B98" s="7">
        <f>Combined!B98</f>
        <v>0.375</v>
      </c>
      <c r="C98" s="5">
        <f>Combined!E98</f>
        <v>2.2539756706099108</v>
      </c>
      <c r="D98" s="4">
        <f>Combined!D98</f>
        <v>1.320766602037865E-7</v>
      </c>
      <c r="E98" s="4">
        <f>Combined!F98</f>
        <v>7.9379296525131166E-8</v>
      </c>
    </row>
    <row r="99" spans="1:5">
      <c r="A99" s="6">
        <f>Combined!A99</f>
        <v>8</v>
      </c>
      <c r="B99" s="7">
        <f>Combined!B99</f>
        <v>0.38750000000000001</v>
      </c>
      <c r="C99" s="5">
        <f>Combined!E99</f>
        <v>2.2515832216771425</v>
      </c>
      <c r="D99" s="4">
        <f>Combined!D99</f>
        <v>1.90439120688197E-7</v>
      </c>
      <c r="E99" s="4">
        <f>Combined!F99</f>
        <v>1.0869299307334472E-7</v>
      </c>
    </row>
    <row r="100" spans="1:5">
      <c r="A100" s="6">
        <f>Combined!A100</f>
        <v>8</v>
      </c>
      <c r="B100" s="7">
        <f>Combined!B100</f>
        <v>0.4</v>
      </c>
      <c r="C100" s="5">
        <f>Combined!E100</f>
        <v>2.249081084682107</v>
      </c>
      <c r="D100" s="4">
        <f>Combined!D100</f>
        <v>2.7364581953672893E-7</v>
      </c>
      <c r="E100" s="4">
        <f>Combined!F100</f>
        <v>1.4783585243598614E-7</v>
      </c>
    </row>
    <row r="101" spans="1:5">
      <c r="A101" s="6">
        <f>Combined!A101</f>
        <v>8</v>
      </c>
      <c r="B101" s="7">
        <f>Combined!B101</f>
        <v>0.41249999999999998</v>
      </c>
      <c r="C101" s="5">
        <f>Combined!E101</f>
        <v>2.2464663426266673</v>
      </c>
      <c r="D101" s="4">
        <f>Combined!D101</f>
        <v>3.9709753481961494E-7</v>
      </c>
      <c r="E101" s="4">
        <f>Combined!F101</f>
        <v>2.023672043426091E-7</v>
      </c>
    </row>
    <row r="102" spans="1:5">
      <c r="A102" s="6">
        <f>Combined!A102</f>
        <v>8</v>
      </c>
      <c r="B102" s="7">
        <f>Combined!B102</f>
        <v>0.42499999999999999</v>
      </c>
      <c r="C102" s="5">
        <f>Combined!E102</f>
        <v>3.5598967723502817</v>
      </c>
      <c r="D102" s="4">
        <f>Combined!D102</f>
        <v>2.09183119657755E-6</v>
      </c>
      <c r="E102" s="4">
        <f>Combined!F102</f>
        <v>1.8349264433187286E-6</v>
      </c>
    </row>
    <row r="104" spans="1:5">
      <c r="A104" s="6">
        <f>Combined!A104</f>
        <v>9</v>
      </c>
      <c r="B104" s="7">
        <f>Combined!B104</f>
        <v>2.5000000000000001E-2</v>
      </c>
      <c r="C104" s="5">
        <f>Combined!E104</f>
        <v>2.3064654975069891</v>
      </c>
      <c r="D104" s="4">
        <f>Combined!D104</f>
        <v>1.4622497920992449E-8</v>
      </c>
      <c r="E104" s="4">
        <f>Combined!F104</f>
        <v>1.4456541942862404E-8</v>
      </c>
    </row>
    <row r="105" spans="1:5">
      <c r="A105" s="6">
        <f>Combined!A105</f>
        <v>9</v>
      </c>
      <c r="B105" s="7">
        <f>Combined!B105</f>
        <v>3.7499999999999999E-2</v>
      </c>
      <c r="C105" s="5">
        <f>Combined!E105</f>
        <v>2.3055660647710119</v>
      </c>
      <c r="D105" s="4">
        <f>Combined!D105</f>
        <v>1.346229950081305E-8</v>
      </c>
      <c r="E105" s="4">
        <f>Combined!F105</f>
        <v>1.3215134405183006E-8</v>
      </c>
    </row>
    <row r="106" spans="1:5">
      <c r="A106" s="6">
        <f>Combined!A106</f>
        <v>9</v>
      </c>
      <c r="B106" s="7">
        <f>Combined!B106</f>
        <v>0.05</v>
      </c>
      <c r="C106" s="5">
        <f>Combined!E106</f>
        <v>2.3046375546595526</v>
      </c>
      <c r="D106" s="4">
        <f>Combined!D106</f>
        <v>1.3544618293597699E-8</v>
      </c>
      <c r="E106" s="4">
        <f>Combined!F106</f>
        <v>1.3178795046294924E-8</v>
      </c>
    </row>
    <row r="107" spans="1:5">
      <c r="A107" s="6">
        <f>Combined!A107</f>
        <v>9</v>
      </c>
      <c r="B107" s="7">
        <f>Combined!B107</f>
        <v>6.25E-2</v>
      </c>
      <c r="C107" s="5">
        <f>Combined!E107</f>
        <v>2.3036785716244115</v>
      </c>
      <c r="D107" s="4">
        <f>Combined!D107</f>
        <v>1.377755674384315E-8</v>
      </c>
      <c r="E107" s="4">
        <f>Combined!F107</f>
        <v>1.3264123367889812E-8</v>
      </c>
    </row>
    <row r="108" spans="1:5">
      <c r="A108" s="6">
        <f>Combined!A108</f>
        <v>9</v>
      </c>
      <c r="B108" s="7">
        <f>Combined!B108</f>
        <v>7.4999999999999997E-2</v>
      </c>
      <c r="C108" s="5">
        <f>Combined!E108</f>
        <v>2.3026875006028664</v>
      </c>
      <c r="D108" s="4">
        <f>Combined!D108</f>
        <v>1.3912442770053449E-8</v>
      </c>
      <c r="E108" s="4">
        <f>Combined!F108</f>
        <v>1.3229403972110838E-8</v>
      </c>
    </row>
    <row r="109" spans="1:5">
      <c r="A109" s="6">
        <f>Combined!A109</f>
        <v>9</v>
      </c>
      <c r="B109" s="7">
        <f>Combined!B109</f>
        <v>8.7499999999999994E-2</v>
      </c>
      <c r="C109" s="5">
        <f>Combined!E109</f>
        <v>2.3016626845170927</v>
      </c>
      <c r="D109" s="4">
        <f>Combined!D109</f>
        <v>1.4224629810335449E-8</v>
      </c>
      <c r="E109" s="4">
        <f>Combined!F109</f>
        <v>1.333621035047407E-8</v>
      </c>
    </row>
    <row r="110" spans="1:5">
      <c r="A110" s="6">
        <f>Combined!A110</f>
        <v>9</v>
      </c>
      <c r="B110" s="7">
        <f>Combined!B110</f>
        <v>0.1</v>
      </c>
      <c r="C110" s="5">
        <f>Combined!E110</f>
        <v>2.3006022101620265</v>
      </c>
      <c r="D110" s="4">
        <f>Combined!D110</f>
        <v>1.478789462368405E-8</v>
      </c>
      <c r="E110" s="4">
        <f>Combined!F110</f>
        <v>1.3644757318491084E-8</v>
      </c>
    </row>
    <row r="111" spans="1:5">
      <c r="A111" s="6">
        <f>Combined!A111</f>
        <v>9</v>
      </c>
      <c r="B111" s="7">
        <f>Combined!B111</f>
        <v>0.1125</v>
      </c>
      <c r="C111" s="5">
        <f>Combined!E111</f>
        <v>2.2995042805401167</v>
      </c>
      <c r="D111" s="4">
        <f>Combined!D111</f>
        <v>1.5319532615784E-8</v>
      </c>
      <c r="E111" s="4">
        <f>Combined!F111</f>
        <v>1.3885907868613323E-8</v>
      </c>
    </row>
    <row r="112" spans="1:5">
      <c r="A112" s="6">
        <f>Combined!A112</f>
        <v>9</v>
      </c>
      <c r="B112" s="7">
        <f>Combined!B112</f>
        <v>0.125</v>
      </c>
      <c r="C112" s="5">
        <f>Combined!E112</f>
        <v>2.2983667973470907</v>
      </c>
      <c r="D112" s="4">
        <f>Combined!D112</f>
        <v>1.6055379762393553E-8</v>
      </c>
      <c r="E112" s="4">
        <f>Combined!F112</f>
        <v>1.4269413468865307E-8</v>
      </c>
    </row>
    <row r="113" spans="1:5">
      <c r="A113" s="6">
        <f>Combined!A113</f>
        <v>9</v>
      </c>
      <c r="B113" s="7">
        <f>Combined!B113</f>
        <v>0.13750000000000001</v>
      </c>
      <c r="C113" s="5">
        <f>Combined!E113</f>
        <v>2.2971874728859074</v>
      </c>
      <c r="D113" s="4">
        <f>Combined!D113</f>
        <v>1.6863400407437699E-8</v>
      </c>
      <c r="E113" s="4">
        <f>Combined!F113</f>
        <v>1.4667610709652903E-8</v>
      </c>
    </row>
    <row r="114" spans="1:5">
      <c r="A114" s="6">
        <f>Combined!A114</f>
        <v>9</v>
      </c>
      <c r="B114" s="7">
        <f>Combined!B114</f>
        <v>0.15</v>
      </c>
      <c r="C114" s="5">
        <f>Combined!E114</f>
        <v>2.2959640124125245</v>
      </c>
      <c r="D114" s="4">
        <f>Combined!D114</f>
        <v>1.7449288348983049E-8</v>
      </c>
      <c r="E114" s="4">
        <f>Combined!F114</f>
        <v>1.4824331269598941E-8</v>
      </c>
    </row>
    <row r="115" spans="1:5">
      <c r="A115" s="6">
        <f>Combined!A115</f>
        <v>9</v>
      </c>
      <c r="B115" s="7">
        <f>Combined!B115</f>
        <v>0.16250000000000001</v>
      </c>
      <c r="C115" s="5">
        <f>Combined!E115</f>
        <v>2.2946938088158424</v>
      </c>
      <c r="D115" s="4">
        <f>Combined!D115</f>
        <v>1.84690397771178E-8</v>
      </c>
      <c r="E115" s="4">
        <f>Combined!F115</f>
        <v>1.5295367225438362E-8</v>
      </c>
    </row>
    <row r="116" spans="1:5">
      <c r="A116" s="6">
        <f>Combined!A116</f>
        <v>9</v>
      </c>
      <c r="B116" s="7">
        <f>Combined!B116</f>
        <v>0.17499999999999999</v>
      </c>
      <c r="C116" s="5">
        <f>Combined!E116</f>
        <v>2.2933740464349079</v>
      </c>
      <c r="D116" s="4">
        <f>Combined!D116</f>
        <v>1.9718151414827501E-8</v>
      </c>
      <c r="E116" s="4">
        <f>Combined!F116</f>
        <v>1.5885957288089614E-8</v>
      </c>
    </row>
    <row r="117" spans="1:5">
      <c r="A117" s="6">
        <f>Combined!A117</f>
        <v>9</v>
      </c>
      <c r="B117" s="7">
        <f>Combined!B117</f>
        <v>0.1875</v>
      </c>
      <c r="C117" s="5">
        <f>Combined!E117</f>
        <v>2.2920016974025756</v>
      </c>
      <c r="D117" s="4">
        <f>Combined!D117</f>
        <v>2.0616283921379201E-8</v>
      </c>
      <c r="E117" s="4">
        <f>Combined!F117</f>
        <v>1.6124215797810551E-8</v>
      </c>
    </row>
    <row r="118" spans="1:5">
      <c r="A118" s="6">
        <f>Combined!A118</f>
        <v>9</v>
      </c>
      <c r="B118" s="7">
        <f>Combined!B118</f>
        <v>0.2</v>
      </c>
      <c r="C118" s="5">
        <f>Combined!E118</f>
        <v>2.2905736148029123</v>
      </c>
      <c r="D118" s="4">
        <f>Combined!D118</f>
        <v>2.2115097817194701E-8</v>
      </c>
      <c r="E118" s="4">
        <f>Combined!F118</f>
        <v>1.6754867845688316E-8</v>
      </c>
    </row>
    <row r="119" spans="1:5">
      <c r="A119" s="6">
        <f>Combined!A119</f>
        <v>9</v>
      </c>
      <c r="B119" s="7">
        <f>Combined!B119</f>
        <v>0.21249999999999999</v>
      </c>
      <c r="C119" s="5">
        <f>Combined!E119</f>
        <v>2.2890860478116606</v>
      </c>
      <c r="D119" s="4">
        <f>Combined!D119</f>
        <v>2.3891701642812146E-8</v>
      </c>
      <c r="E119" s="4">
        <f>Combined!F119</f>
        <v>1.7495109441217133E-8</v>
      </c>
    </row>
    <row r="120" spans="1:5">
      <c r="A120" s="6">
        <f>Combined!A120</f>
        <v>9</v>
      </c>
      <c r="B120" s="7">
        <f>Combined!B120</f>
        <v>0.22500000000000001</v>
      </c>
      <c r="C120" s="5">
        <f>Combined!E120</f>
        <v>2.2875353065399398</v>
      </c>
      <c r="D120" s="4">
        <f>Combined!D120</f>
        <v>2.5644110774361646E-8</v>
      </c>
      <c r="E120" s="4">
        <f>Combined!F120</f>
        <v>1.8108220943763272E-8</v>
      </c>
    </row>
    <row r="121" spans="1:5">
      <c r="A121" s="6">
        <f>Combined!A121</f>
        <v>9</v>
      </c>
      <c r="B121" s="7">
        <f>Combined!B121</f>
        <v>0.23749999999999999</v>
      </c>
      <c r="C121" s="5">
        <f>Combined!E121</f>
        <v>2.2859172620777435</v>
      </c>
      <c r="D121" s="4">
        <f>Combined!D121</f>
        <v>2.8927413920055248E-8</v>
      </c>
      <c r="E121" s="4">
        <f>Combined!F121</f>
        <v>1.9650862659562491E-8</v>
      </c>
    </row>
    <row r="122" spans="1:5">
      <c r="A122" s="6">
        <f>Combined!A122</f>
        <v>9</v>
      </c>
      <c r="B122" s="7">
        <f>Combined!B122</f>
        <v>0.25</v>
      </c>
      <c r="C122" s="5">
        <f>Combined!E122</f>
        <v>2.2842272294294537</v>
      </c>
      <c r="D122" s="4">
        <f>Combined!D122</f>
        <v>3.2613831480052395E-8</v>
      </c>
      <c r="E122" s="4">
        <f>Combined!F122</f>
        <v>2.1260985408118132E-8</v>
      </c>
    </row>
    <row r="123" spans="1:5">
      <c r="A123" s="6">
        <f>Combined!A123</f>
        <v>9</v>
      </c>
      <c r="B123" s="7">
        <f>Combined!B123</f>
        <v>0.26250000000000001</v>
      </c>
      <c r="C123" s="5">
        <f>Combined!E123</f>
        <v>2.2824605518467278</v>
      </c>
      <c r="D123" s="4">
        <f>Combined!D123</f>
        <v>3.7176368476756696E-8</v>
      </c>
      <c r="E123" s="4">
        <f>Combined!F123</f>
        <v>2.3197440561213022E-8</v>
      </c>
    </row>
    <row r="124" spans="1:5">
      <c r="A124" s="6">
        <f>Combined!A124</f>
        <v>9</v>
      </c>
      <c r="B124" s="7">
        <f>Combined!B124</f>
        <v>0.27500000000000002</v>
      </c>
      <c r="C124" s="5">
        <f>Combined!E124</f>
        <v>2.2806120806468595</v>
      </c>
      <c r="D124" s="4">
        <f>Combined!D124</f>
        <v>4.5636411537710148E-8</v>
      </c>
      <c r="E124" s="4">
        <f>Combined!F124</f>
        <v>2.7183772559306708E-8</v>
      </c>
    </row>
    <row r="125" spans="1:5">
      <c r="A125" s="6">
        <f>Combined!A125</f>
        <v>9</v>
      </c>
      <c r="B125" s="7">
        <f>Combined!B125</f>
        <v>0.28749999999999998</v>
      </c>
      <c r="C125" s="5">
        <f>Combined!E125</f>
        <v>2.278676291670418</v>
      </c>
      <c r="D125" s="4">
        <f>Combined!D125</f>
        <v>5.7194180941758151E-8</v>
      </c>
      <c r="E125" s="4">
        <f>Combined!F125</f>
        <v>3.2430616332654704E-8</v>
      </c>
    </row>
    <row r="126" spans="1:5">
      <c r="A126" s="6">
        <f>Combined!A126</f>
        <v>9</v>
      </c>
      <c r="B126" s="7">
        <f>Combined!B126</f>
        <v>0.3</v>
      </c>
      <c r="C126" s="5">
        <f>Combined!E126</f>
        <v>2.2766475539988171</v>
      </c>
      <c r="D126" s="4">
        <f>Combined!D126</f>
        <v>7.4357053194710298E-8</v>
      </c>
      <c r="E126" s="4">
        <f>Combined!F126</f>
        <v>4.0017616961585794E-8</v>
      </c>
    </row>
    <row r="127" spans="1:5">
      <c r="A127" s="6">
        <f>Combined!A127</f>
        <v>9</v>
      </c>
      <c r="B127" s="7">
        <f>Combined!B127</f>
        <v>0.3125</v>
      </c>
      <c r="C127" s="5">
        <f>Combined!E127</f>
        <v>2.2745204386478886</v>
      </c>
      <c r="D127" s="4">
        <f>Combined!D127</f>
        <v>1.0343050246145099E-7</v>
      </c>
      <c r="E127" s="4">
        <f>Combined!F127</f>
        <v>5.266936601248165E-8</v>
      </c>
    </row>
    <row r="128" spans="1:5">
      <c r="A128" s="6">
        <f>Combined!A128</f>
        <v>9</v>
      </c>
      <c r="B128" s="7">
        <f>Combined!B128</f>
        <v>0.32500000000000001</v>
      </c>
      <c r="C128" s="5">
        <f>Combined!E128</f>
        <v>2.2722892976396039</v>
      </c>
      <c r="D128" s="4">
        <f>Combined!D128</f>
        <v>1.459047893970845E-7</v>
      </c>
      <c r="E128" s="4">
        <f>Combined!F128</f>
        <v>7.0071394779482023E-8</v>
      </c>
    </row>
    <row r="129" spans="1:5">
      <c r="A129" s="6">
        <f>Combined!A129</f>
        <v>9</v>
      </c>
      <c r="B129" s="7">
        <f>Combined!B129</f>
        <v>0.33750000000000002</v>
      </c>
      <c r="C129" s="5">
        <f>Combined!E129</f>
        <v>2.2699494866851868</v>
      </c>
      <c r="D129" s="4">
        <f>Combined!D129</f>
        <v>2.11441069116338E-7</v>
      </c>
      <c r="E129" s="4">
        <f>Combined!F129</f>
        <v>9.543817764609695E-8</v>
      </c>
    </row>
    <row r="130" spans="1:5">
      <c r="A130" s="6">
        <f>Combined!A130</f>
        <v>9</v>
      </c>
      <c r="B130" s="7">
        <f>Combined!B130</f>
        <v>0.35</v>
      </c>
      <c r="C130" s="5">
        <f>Combined!E130</f>
        <v>2.2674967368171912</v>
      </c>
      <c r="D130" s="4">
        <f>Combined!D130</f>
        <v>3.15603611574608E-7</v>
      </c>
      <c r="E130" s="4">
        <f>Combined!F130</f>
        <v>1.33396669453507E-7</v>
      </c>
    </row>
    <row r="131" spans="1:5">
      <c r="A131" s="6">
        <f>Combined!A131</f>
        <v>9</v>
      </c>
      <c r="B131" s="7">
        <f>Combined!B131</f>
        <v>0.36249999999999999</v>
      </c>
      <c r="C131" s="5">
        <f>Combined!E131</f>
        <v>2.264928529680414</v>
      </c>
      <c r="D131" s="4">
        <f>Combined!D131</f>
        <v>4.6474440800326247E-7</v>
      </c>
      <c r="E131" s="4">
        <f>Combined!F131</f>
        <v>1.832289877788476E-7</v>
      </c>
    </row>
    <row r="132" spans="1:5">
      <c r="A132" s="6">
        <f>Combined!A132</f>
        <v>9</v>
      </c>
      <c r="B132" s="7">
        <f>Combined!B132</f>
        <v>0.375</v>
      </c>
      <c r="C132" s="5">
        <f>Combined!E132</f>
        <v>2.2622454755471537</v>
      </c>
      <c r="D132" s="4">
        <f>Combined!D132</f>
        <v>6.8689940750428404E-7</v>
      </c>
      <c r="E132" s="4">
        <f>Combined!F132</f>
        <v>2.5156075643320182E-7</v>
      </c>
    </row>
    <row r="133" spans="1:5">
      <c r="A133" s="6">
        <f>Combined!A133</f>
        <v>9</v>
      </c>
      <c r="B133" s="7">
        <f>Combined!B133</f>
        <v>0.38750000000000001</v>
      </c>
      <c r="C133" s="5">
        <f>Combined!E133</f>
        <v>2.259449967673719</v>
      </c>
      <c r="D133" s="4">
        <f>Combined!D133</f>
        <v>1.0164888255897299E-6</v>
      </c>
      <c r="E133" s="4">
        <f>Combined!F133</f>
        <v>3.4425960870736245E-7</v>
      </c>
    </row>
    <row r="134" spans="1:5">
      <c r="A134" s="6">
        <f>Combined!A134</f>
        <v>9</v>
      </c>
      <c r="B134" s="7">
        <f>Combined!B134</f>
        <v>0.4</v>
      </c>
      <c r="C134" s="5">
        <f>Combined!E134</f>
        <v>2.2565497476168526</v>
      </c>
      <c r="D134" s="4">
        <f>Combined!D134</f>
        <v>1.4787707692718098E-6</v>
      </c>
      <c r="E134" s="4">
        <f>Combined!F134</f>
        <v>4.6093198868703673E-7</v>
      </c>
    </row>
    <row r="135" spans="1:5">
      <c r="A135" s="6">
        <f>Combined!A135</f>
        <v>9</v>
      </c>
      <c r="B135" s="7">
        <f>Combined!B135</f>
        <v>0.41249999999999998</v>
      </c>
      <c r="C135" s="5">
        <f>Combined!E135</f>
        <v>2.2535593276043828</v>
      </c>
      <c r="D135" s="4">
        <f>Combined!D135</f>
        <v>2.1360382793338102E-6</v>
      </c>
      <c r="E135" s="4">
        <f>Combined!F135</f>
        <v>6.0960978111682762E-7</v>
      </c>
    </row>
    <row r="136" spans="1:5">
      <c r="A136" s="6">
        <f>Combined!A136</f>
        <v>9</v>
      </c>
      <c r="B136" s="7">
        <f>Combined!B136</f>
        <v>0.42499999999999999</v>
      </c>
      <c r="C136" s="5">
        <f>Combined!E136</f>
        <v>2.2504984411114686</v>
      </c>
      <c r="D136" s="4">
        <f>Combined!D136</f>
        <v>3.0555808046693799E-6</v>
      </c>
      <c r="E136" s="4">
        <f>Combined!F136</f>
        <v>7.9397965790981169E-7</v>
      </c>
    </row>
    <row r="138" spans="1:5">
      <c r="A138" s="6">
        <f>Combined!A138</f>
        <v>10</v>
      </c>
      <c r="B138" s="7">
        <f>Combined!B138</f>
        <v>2.5000000000000001E-2</v>
      </c>
      <c r="C138" s="5">
        <f>Combined!E138</f>
        <v>2.3170186144539491</v>
      </c>
      <c r="D138" s="4">
        <f>Combined!D138</f>
        <v>1.9483593250228899E-8</v>
      </c>
      <c r="E138" s="4">
        <f>Combined!F138</f>
        <v>1.7590283255659665E-8</v>
      </c>
    </row>
    <row r="139" spans="1:5">
      <c r="A139" s="6">
        <f>Combined!A139</f>
        <v>10</v>
      </c>
      <c r="B139" s="7">
        <f>Combined!B139</f>
        <v>3.7499999999999999E-2</v>
      </c>
      <c r="C139" s="5">
        <f>Combined!E139</f>
        <v>2.316080072711832</v>
      </c>
      <c r="D139" s="4">
        <f>Combined!D139</f>
        <v>1.7234998900679601E-8</v>
      </c>
      <c r="E139" s="4">
        <f>Combined!F139</f>
        <v>1.5264954318916123E-8</v>
      </c>
    </row>
    <row r="140" spans="1:5">
      <c r="A140" s="6">
        <f>Combined!A140</f>
        <v>10</v>
      </c>
      <c r="B140" s="7">
        <f>Combined!B140</f>
        <v>0.05</v>
      </c>
      <c r="C140" s="5">
        <f>Combined!E140</f>
        <v>2.3151087124023175</v>
      </c>
      <c r="D140" s="4">
        <f>Combined!D140</f>
        <v>1.7219138201727449E-8</v>
      </c>
      <c r="E140" s="4">
        <f>Combined!F140</f>
        <v>1.4935361536734071E-8</v>
      </c>
    </row>
    <row r="141" spans="1:5">
      <c r="A141" s="6">
        <f>Combined!A141</f>
        <v>10</v>
      </c>
      <c r="B141" s="7">
        <f>Combined!B141</f>
        <v>6.25E-2</v>
      </c>
      <c r="C141" s="5">
        <f>Combined!E141</f>
        <v>2.314102464660361</v>
      </c>
      <c r="D141" s="4">
        <f>Combined!D141</f>
        <v>1.7935345621822599E-8</v>
      </c>
      <c r="E141" s="4">
        <f>Combined!F141</f>
        <v>1.5207510914920691E-8</v>
      </c>
    </row>
    <row r="142" spans="1:5">
      <c r="A142" s="6">
        <f>Combined!A142</f>
        <v>10</v>
      </c>
      <c r="B142" s="7">
        <f>Combined!B142</f>
        <v>7.4999999999999997E-2</v>
      </c>
      <c r="C142" s="5">
        <f>Combined!E142</f>
        <v>2.3130593872393117</v>
      </c>
      <c r="D142" s="4">
        <f>Combined!D142</f>
        <v>1.8891605623004096E-8</v>
      </c>
      <c r="E142" s="4">
        <f>Combined!F142</f>
        <v>1.5630324583913394E-8</v>
      </c>
    </row>
    <row r="143" spans="1:5">
      <c r="A143" s="6">
        <f>Combined!A143</f>
        <v>10</v>
      </c>
      <c r="B143" s="7">
        <f>Combined!B143</f>
        <v>8.7499999999999994E-2</v>
      </c>
      <c r="C143" s="5">
        <f>Combined!E143</f>
        <v>2.3119771917870691</v>
      </c>
      <c r="D143" s="4">
        <f>Combined!D143</f>
        <v>1.9340932321597551E-8</v>
      </c>
      <c r="E143" s="4">
        <f>Combined!F143</f>
        <v>1.5585285883606267E-8</v>
      </c>
    </row>
    <row r="144" spans="1:5">
      <c r="A144" s="6">
        <f>Combined!A144</f>
        <v>10</v>
      </c>
      <c r="B144" s="7">
        <f>Combined!B144</f>
        <v>0.1</v>
      </c>
      <c r="C144" s="5">
        <f>Combined!E144</f>
        <v>2.3108537794621484</v>
      </c>
      <c r="D144" s="4">
        <f>Combined!D144</f>
        <v>1.9532553744987196E-8</v>
      </c>
      <c r="E144" s="4">
        <f>Combined!F144</f>
        <v>1.5300338595283555E-8</v>
      </c>
    </row>
    <row r="145" spans="1:5">
      <c r="A145" s="6">
        <f>Combined!A145</f>
        <v>10</v>
      </c>
      <c r="B145" s="7">
        <f>Combined!B145</f>
        <v>0.1125</v>
      </c>
      <c r="C145" s="5">
        <f>Combined!E145</f>
        <v>2.3096865657329948</v>
      </c>
      <c r="D145" s="4">
        <f>Combined!D145</f>
        <v>2.0293877104635899E-8</v>
      </c>
      <c r="E145" s="4">
        <f>Combined!F145</f>
        <v>1.5422499740542484E-8</v>
      </c>
    </row>
    <row r="146" spans="1:5">
      <c r="A146" s="6">
        <f>Combined!A146</f>
        <v>10</v>
      </c>
      <c r="B146" s="7">
        <f>Combined!B146</f>
        <v>0.125</v>
      </c>
      <c r="C146" s="5">
        <f>Combined!E146</f>
        <v>2.3084729085117548</v>
      </c>
      <c r="D146" s="4">
        <f>Combined!D146</f>
        <v>2.1357924023888801E-8</v>
      </c>
      <c r="E146" s="4">
        <f>Combined!F146</f>
        <v>1.5714984493524508E-8</v>
      </c>
    </row>
    <row r="147" spans="1:5">
      <c r="A147" s="6">
        <f>Combined!A147</f>
        <v>10</v>
      </c>
      <c r="B147" s="7">
        <f>Combined!B147</f>
        <v>0.13750000000000001</v>
      </c>
      <c r="C147" s="5">
        <f>Combined!E147</f>
        <v>2.307209992585217</v>
      </c>
      <c r="D147" s="4">
        <f>Combined!D147</f>
        <v>2.2784231683628898E-8</v>
      </c>
      <c r="E147" s="4">
        <f>Combined!F147</f>
        <v>1.6197340698217251E-8</v>
      </c>
    </row>
    <row r="148" spans="1:5">
      <c r="A148" s="6">
        <f>Combined!A148</f>
        <v>10</v>
      </c>
      <c r="B148" s="7">
        <f>Combined!B148</f>
        <v>0.15</v>
      </c>
      <c r="C148" s="5">
        <f>Combined!E148</f>
        <v>2.3058944774414893</v>
      </c>
      <c r="D148" s="4">
        <f>Combined!D148</f>
        <v>2.5176641089624396E-8</v>
      </c>
      <c r="E148" s="4">
        <f>Combined!F148</f>
        <v>1.7255186542070621E-8</v>
      </c>
    </row>
    <row r="149" spans="1:5">
      <c r="A149" s="6">
        <f>Combined!A149</f>
        <v>10</v>
      </c>
      <c r="B149" s="7">
        <f>Combined!B149</f>
        <v>0.16250000000000001</v>
      </c>
      <c r="C149" s="5">
        <f>Combined!E149</f>
        <v>2.3045230878705354</v>
      </c>
      <c r="D149" s="4">
        <f>Combined!D149</f>
        <v>2.6866998047819001E-8</v>
      </c>
      <c r="E149" s="4">
        <f>Combined!F149</f>
        <v>1.77124051689414E-8</v>
      </c>
    </row>
    <row r="150" spans="1:5">
      <c r="A150" s="6">
        <f>Combined!A150</f>
        <v>10</v>
      </c>
      <c r="B150" s="7">
        <f>Combined!B150</f>
        <v>0.17499999999999999</v>
      </c>
      <c r="C150" s="5">
        <f>Combined!E150</f>
        <v>2.3030920219654538</v>
      </c>
      <c r="D150" s="4">
        <f>Combined!D150</f>
        <v>2.82619052619028E-8</v>
      </c>
      <c r="E150" s="4">
        <f>Combined!F150</f>
        <v>1.7880624221313919E-8</v>
      </c>
    </row>
    <row r="151" spans="1:5">
      <c r="A151" s="6">
        <f>Combined!A151</f>
        <v>10</v>
      </c>
      <c r="B151" s="7">
        <f>Combined!B151</f>
        <v>0.1875</v>
      </c>
      <c r="C151" s="5">
        <f>Combined!E151</f>
        <v>2.3015974425528047</v>
      </c>
      <c r="D151" s="4">
        <f>Combined!D151</f>
        <v>3.1617519027891651E-8</v>
      </c>
      <c r="E151" s="4">
        <f>Combined!F151</f>
        <v>1.9150352109221407E-8</v>
      </c>
    </row>
    <row r="152" spans="1:5">
      <c r="A152" s="6">
        <f>Combined!A152</f>
        <v>10</v>
      </c>
      <c r="B152" s="7">
        <f>Combined!B152</f>
        <v>0.2</v>
      </c>
      <c r="C152" s="5">
        <f>Combined!E152</f>
        <v>2.300034645795896</v>
      </c>
      <c r="D152" s="4">
        <f>Combined!D152</f>
        <v>3.5337338625087501E-8</v>
      </c>
      <c r="E152" s="4">
        <f>Combined!F152</f>
        <v>2.0438526206756987E-8</v>
      </c>
    </row>
    <row r="153" spans="1:5">
      <c r="A153" s="6">
        <f>Combined!A153</f>
        <v>10</v>
      </c>
      <c r="B153" s="7">
        <f>Combined!B153</f>
        <v>0.21249999999999999</v>
      </c>
      <c r="C153" s="5">
        <f>Combined!E153</f>
        <v>2.2983990832665833</v>
      </c>
      <c r="D153" s="4">
        <f>Combined!D153</f>
        <v>3.8865940407165051E-8</v>
      </c>
      <c r="E153" s="4">
        <f>Combined!F153</f>
        <v>2.140918732163408E-8</v>
      </c>
    </row>
    <row r="154" spans="1:5">
      <c r="A154" s="6">
        <f>Combined!A154</f>
        <v>10</v>
      </c>
      <c r="B154" s="7">
        <f>Combined!B154</f>
        <v>0.22500000000000001</v>
      </c>
      <c r="C154" s="5">
        <f>Combined!E154</f>
        <v>2.2966856332357062</v>
      </c>
      <c r="D154" s="4">
        <f>Combined!D154</f>
        <v>4.5504952386699393E-8</v>
      </c>
      <c r="E154" s="4">
        <f>Combined!F154</f>
        <v>2.380660396501193E-8</v>
      </c>
    </row>
    <row r="155" spans="1:5">
      <c r="A155" s="6">
        <f>Combined!A155</f>
        <v>10</v>
      </c>
      <c r="B155" s="7">
        <f>Combined!B155</f>
        <v>0.23749999999999999</v>
      </c>
      <c r="C155" s="5">
        <f>Combined!E155</f>
        <v>2.2948885285695892</v>
      </c>
      <c r="D155" s="4">
        <f>Combined!D155</f>
        <v>5.3995937288849795E-8</v>
      </c>
      <c r="E155" s="4">
        <f>Combined!F155</f>
        <v>2.675087572399749E-8</v>
      </c>
    </row>
    <row r="156" spans="1:5">
      <c r="A156" s="6">
        <f>Combined!A156</f>
        <v>10</v>
      </c>
      <c r="B156" s="7">
        <f>Combined!B156</f>
        <v>0.25</v>
      </c>
      <c r="C156" s="5">
        <f>Combined!E156</f>
        <v>2.2930022950765045</v>
      </c>
      <c r="D156" s="4">
        <f>Combined!D156</f>
        <v>6.5950981791728502E-8</v>
      </c>
      <c r="E156" s="4">
        <f>Combined!F156</f>
        <v>3.0845924562076478E-8</v>
      </c>
    </row>
    <row r="157" spans="1:5">
      <c r="A157" s="6">
        <f>Combined!A157</f>
        <v>10</v>
      </c>
      <c r="B157" s="7">
        <f>Combined!B157</f>
        <v>0.26250000000000001</v>
      </c>
      <c r="C157" s="5">
        <f>Combined!E157</f>
        <v>2.2910206024352244</v>
      </c>
      <c r="D157" s="4">
        <f>Combined!D157</f>
        <v>8.9295420713439197E-8</v>
      </c>
      <c r="E157" s="4">
        <f>Combined!F157</f>
        <v>3.9299758552709602E-8</v>
      </c>
    </row>
    <row r="158" spans="1:5">
      <c r="A158" s="6">
        <f>Combined!A158</f>
        <v>10</v>
      </c>
      <c r="B158" s="7">
        <f>Combined!B158</f>
        <v>0.27500000000000002</v>
      </c>
      <c r="C158" s="5">
        <f>Combined!E158</f>
        <v>2.2889372301602644</v>
      </c>
      <c r="D158" s="4">
        <f>Combined!D158</f>
        <v>1.221625561635635E-7</v>
      </c>
      <c r="E158" s="4">
        <f>Combined!F158</f>
        <v>5.0417549342135474E-8</v>
      </c>
    </row>
    <row r="159" spans="1:5">
      <c r="A159" s="6">
        <f>Combined!A159</f>
        <v>10</v>
      </c>
      <c r="B159" s="7">
        <f>Combined!B159</f>
        <v>0.28749999999999998</v>
      </c>
      <c r="C159" s="5">
        <f>Combined!E159</f>
        <v>2.2867470710790996</v>
      </c>
      <c r="D159" s="4">
        <f>Combined!D159</f>
        <v>1.6971873965769701E-7</v>
      </c>
      <c r="E159" s="4">
        <f>Combined!F159</f>
        <v>6.5442422201018355E-8</v>
      </c>
    </row>
    <row r="160" spans="1:5">
      <c r="A160" s="6">
        <f>Combined!A160</f>
        <v>10</v>
      </c>
      <c r="B160" s="7">
        <f>Combined!B160</f>
        <v>0.3</v>
      </c>
      <c r="C160" s="5">
        <f>Combined!E160</f>
        <v>2.2844450683685467</v>
      </c>
      <c r="D160" s="4">
        <f>Combined!D160</f>
        <v>2.5238271819542352E-7</v>
      </c>
      <c r="E160" s="4">
        <f>Combined!F160</f>
        <v>9.0567107311841808E-8</v>
      </c>
    </row>
    <row r="161" spans="1:5">
      <c r="A161" s="6">
        <f>Combined!A161</f>
        <v>10</v>
      </c>
      <c r="B161" s="7">
        <f>Combined!B161</f>
        <v>0.3125</v>
      </c>
      <c r="C161" s="5">
        <f>Combined!E161</f>
        <v>2.2820269120435164</v>
      </c>
      <c r="D161" s="4">
        <f>Combined!D161</f>
        <v>3.8102175270740699E-7</v>
      </c>
      <c r="E161" s="4">
        <f>Combined!F161</f>
        <v>1.2671148616535893E-7</v>
      </c>
    </row>
    <row r="162" spans="1:5">
      <c r="A162" s="6">
        <f>Combined!A162</f>
        <v>10</v>
      </c>
      <c r="B162" s="7">
        <f>Combined!B162</f>
        <v>0.32500000000000001</v>
      </c>
      <c r="C162" s="5">
        <f>Combined!E162</f>
        <v>2.2794921975101001</v>
      </c>
      <c r="D162" s="4">
        <f>Combined!D162</f>
        <v>5.7070448928233554E-7</v>
      </c>
      <c r="E162" s="4">
        <f>Combined!F162</f>
        <v>1.750936493582872E-7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workbookViewId="0">
      <selection activeCell="C2" sqref="C2"/>
    </sheetView>
  </sheetViews>
  <sheetFormatPr defaultRowHeight="15"/>
  <cols>
    <col min="1" max="1" width="5.5703125" style="6" customWidth="1"/>
    <col min="2" max="2" width="9.140625" style="7"/>
    <col min="3" max="3" width="9.140625" style="8"/>
    <col min="4" max="4" width="14.7109375" style="9" customWidth="1"/>
    <col min="5" max="5" width="14.7109375" style="5" customWidth="1"/>
    <col min="6" max="6" width="12" style="8" bestFit="1" customWidth="1"/>
    <col min="7" max="7" width="12" customWidth="1"/>
    <col min="8" max="8" width="31.5703125" style="11" bestFit="1" customWidth="1"/>
  </cols>
  <sheetData>
    <row r="1" spans="1:8">
      <c r="A1" s="6" t="s">
        <v>6</v>
      </c>
      <c r="B1" s="7" t="s">
        <v>7</v>
      </c>
      <c r="C1" s="8" t="s">
        <v>51</v>
      </c>
      <c r="D1" s="9" t="s">
        <v>14</v>
      </c>
      <c r="E1" s="5" t="s">
        <v>5</v>
      </c>
      <c r="F1" s="4" t="s">
        <v>15</v>
      </c>
      <c r="G1" s="10"/>
      <c r="H1" s="11">
        <f>0.25/15/SQRT(2.25-1)</f>
        <v>1.4907119849998597E-2</v>
      </c>
    </row>
    <row r="2" spans="1:8">
      <c r="A2" s="6">
        <f>'M=6'!A2</f>
        <v>6</v>
      </c>
      <c r="B2" s="7">
        <f>'M=6'!B2</f>
        <v>2.5000000000000001E-2</v>
      </c>
      <c r="C2" s="12">
        <f t="shared" ref="C2:C34" si="0">((B2/2)-(1+$H$1)*SIN(PI()/A2)+$H$1)/(SIN(PI()/A2)-1)</f>
        <v>0.96009288015000116</v>
      </c>
      <c r="D2" s="9">
        <f>'M=6'!L2</f>
        <v>1.4743465980720348E-7</v>
      </c>
      <c r="E2" s="5">
        <f>'M=6'!M2</f>
        <v>2.2520483596785819</v>
      </c>
      <c r="F2" s="4">
        <f t="shared" ref="F2:F34" si="1">$D2*(SIN($C2*PI()*$E2/$H$2))^2</f>
        <v>1.4325084080299623E-8</v>
      </c>
      <c r="G2" s="2"/>
      <c r="H2" s="11">
        <v>2.4048255577000002</v>
      </c>
    </row>
    <row r="3" spans="1:8">
      <c r="A3" s="6">
        <f>'M=6'!A3</f>
        <v>6</v>
      </c>
      <c r="B3" s="7">
        <f>'M=6'!B3</f>
        <v>3.7499999999999999E-2</v>
      </c>
      <c r="C3" s="12">
        <f t="shared" si="0"/>
        <v>0.9475928801500012</v>
      </c>
      <c r="D3" s="9">
        <f>'M=6'!L3</f>
        <v>1.175294044077805E-7</v>
      </c>
      <c r="E3" s="5">
        <f>'M=6'!M3</f>
        <v>2.2514224089863157</v>
      </c>
      <c r="F3" s="4">
        <f t="shared" si="1"/>
        <v>1.4164623049880791E-8</v>
      </c>
    </row>
    <row r="4" spans="1:8">
      <c r="A4" s="6">
        <f>'M=6'!A4</f>
        <v>6</v>
      </c>
      <c r="B4" s="7">
        <f>'M=6'!B4</f>
        <v>0.05</v>
      </c>
      <c r="C4" s="12">
        <f t="shared" si="0"/>
        <v>0.93509288015000114</v>
      </c>
      <c r="D4" s="9">
        <f>'M=6'!L4</f>
        <v>9.6039960046426093E-8</v>
      </c>
      <c r="E4" s="5">
        <f>'M=6'!M4</f>
        <v>2.2507630636524047</v>
      </c>
      <c r="F4" s="4">
        <f t="shared" si="1"/>
        <v>1.4024814139271778E-8</v>
      </c>
      <c r="H4"/>
    </row>
    <row r="5" spans="1:8">
      <c r="A5" s="6">
        <f>'M=6'!A5</f>
        <v>6</v>
      </c>
      <c r="B5" s="7">
        <f>'M=6'!B5</f>
        <v>6.25E-2</v>
      </c>
      <c r="C5" s="12">
        <f t="shared" si="0"/>
        <v>0.92259288015000118</v>
      </c>
      <c r="D5" s="9">
        <f>'M=6'!L5</f>
        <v>8.0014469443900254E-8</v>
      </c>
      <c r="E5" s="5">
        <f>'M=6'!M5</f>
        <v>2.2500738168009282</v>
      </c>
      <c r="F5" s="4">
        <f t="shared" si="1"/>
        <v>1.3886577688252829E-8</v>
      </c>
      <c r="H5"/>
    </row>
    <row r="6" spans="1:8">
      <c r="A6" s="6">
        <f>'M=6'!A6</f>
        <v>6</v>
      </c>
      <c r="B6" s="7">
        <f>'M=6'!B6</f>
        <v>7.4999999999999997E-2</v>
      </c>
      <c r="C6" s="12">
        <f t="shared" si="0"/>
        <v>0.91009288015000123</v>
      </c>
      <c r="D6" s="9">
        <f>'M=6'!L6</f>
        <v>6.7762809354507897E-8</v>
      </c>
      <c r="E6" s="5">
        <f>'M=6'!M6</f>
        <v>2.24935692477862</v>
      </c>
      <c r="F6" s="4">
        <f t="shared" si="1"/>
        <v>1.3750611648522725E-8</v>
      </c>
      <c r="H6"/>
    </row>
    <row r="7" spans="1:8">
      <c r="A7" s="6">
        <f>'M=6'!A7</f>
        <v>6</v>
      </c>
      <c r="B7" s="7">
        <f>'M=6'!B7</f>
        <v>8.7499999999999994E-2</v>
      </c>
      <c r="C7" s="12">
        <f t="shared" si="0"/>
        <v>0.89759288015000116</v>
      </c>
      <c r="D7" s="9">
        <f>'M=6'!L7</f>
        <v>5.8208719819836091E-8</v>
      </c>
      <c r="E7" s="5">
        <f>'M=6'!M7</f>
        <v>2.2486139466052011</v>
      </c>
      <c r="F7" s="4">
        <f t="shared" si="1"/>
        <v>1.3619640777941643E-8</v>
      </c>
      <c r="H7"/>
    </row>
    <row r="8" spans="1:8">
      <c r="A8" s="6">
        <f>'M=6'!A8</f>
        <v>6</v>
      </c>
      <c r="B8" s="7">
        <f>'M=6'!B8</f>
        <v>0.1</v>
      </c>
      <c r="C8" s="12">
        <f t="shared" si="0"/>
        <v>0.8850928801500012</v>
      </c>
      <c r="D8" s="9">
        <f>'M=6'!L8</f>
        <v>5.0646254847942949E-8</v>
      </c>
      <c r="E8" s="5">
        <f>'M=6'!M8</f>
        <v>2.2478455567782332</v>
      </c>
      <c r="F8" s="4">
        <f t="shared" si="1"/>
        <v>1.3499478274373818E-8</v>
      </c>
    </row>
    <row r="9" spans="1:8">
      <c r="A9" s="6">
        <f>'M=6'!A9</f>
        <v>6</v>
      </c>
      <c r="B9" s="7">
        <f>'M=6'!B9</f>
        <v>0.1125</v>
      </c>
      <c r="C9" s="12">
        <f t="shared" si="0"/>
        <v>0.87259288015000114</v>
      </c>
      <c r="D9" s="9">
        <f>'M=6'!L9</f>
        <v>4.4549490805592748E-8</v>
      </c>
      <c r="E9" s="5">
        <f>'M=6'!M9</f>
        <v>2.2470523869637518</v>
      </c>
      <c r="F9" s="4">
        <f t="shared" si="1"/>
        <v>1.338411529968243E-8</v>
      </c>
    </row>
    <row r="10" spans="1:8">
      <c r="A10" s="6">
        <f>'M=6'!A10</f>
        <v>6</v>
      </c>
      <c r="B10" s="7">
        <f>'M=6'!B10</f>
        <v>0.125</v>
      </c>
      <c r="C10" s="12">
        <f t="shared" si="0"/>
        <v>0.86009288015000118</v>
      </c>
      <c r="D10" s="9">
        <f>'M=6'!L10</f>
        <v>3.960780650288545E-8</v>
      </c>
      <c r="E10" s="5">
        <f>'M=6'!M10</f>
        <v>2.2462343991571694</v>
      </c>
      <c r="F10" s="4">
        <f t="shared" si="1"/>
        <v>1.3286482456201997E-8</v>
      </c>
    </row>
    <row r="11" spans="1:8">
      <c r="A11" s="6">
        <f>'M=6'!A11</f>
        <v>6</v>
      </c>
      <c r="B11" s="7">
        <f>'M=6'!B11</f>
        <v>0.13750000000000001</v>
      </c>
      <c r="C11" s="12">
        <f t="shared" si="0"/>
        <v>0.84759288015000123</v>
      </c>
      <c r="D11" s="9">
        <f>'M=6'!L11</f>
        <v>3.5507118725847149E-8</v>
      </c>
      <c r="E11" s="5">
        <f>'M=6'!M11</f>
        <v>2.2453915309736656</v>
      </c>
      <c r="F11" s="4">
        <f t="shared" si="1"/>
        <v>1.3187387341640949E-8</v>
      </c>
    </row>
    <row r="12" spans="1:8">
      <c r="A12" s="6">
        <f>'M=6'!A12</f>
        <v>6</v>
      </c>
      <c r="B12" s="7">
        <f>'M=6'!B12</f>
        <v>0.15</v>
      </c>
      <c r="C12" s="12">
        <f t="shared" si="0"/>
        <v>0.83509288015000116</v>
      </c>
      <c r="D12" s="9">
        <f>'M=6'!L12</f>
        <v>3.2126610934614647E-8</v>
      </c>
      <c r="E12" s="5">
        <f>'M=6'!M12</f>
        <v>2.2445234487338115</v>
      </c>
      <c r="F12" s="4">
        <f t="shared" si="1"/>
        <v>1.311018661841368E-8</v>
      </c>
    </row>
    <row r="13" spans="1:8">
      <c r="A13" s="6">
        <f>'M=6'!A13</f>
        <v>6</v>
      </c>
      <c r="B13" s="7">
        <f>'M=6'!B13</f>
        <v>0.16250000000000001</v>
      </c>
      <c r="C13" s="12">
        <f t="shared" si="0"/>
        <v>0.8225928801500012</v>
      </c>
      <c r="D13" s="9">
        <f>'M=6'!L13</f>
        <v>2.9266867602972345E-8</v>
      </c>
      <c r="E13" s="5">
        <f>'M=6'!M13</f>
        <v>2.2436297264627707</v>
      </c>
      <c r="F13" s="4">
        <f t="shared" si="1"/>
        <v>1.3031815882315206E-8</v>
      </c>
    </row>
    <row r="14" spans="1:8">
      <c r="A14" s="6">
        <f>'M=6'!A14</f>
        <v>6</v>
      </c>
      <c r="B14" s="7">
        <f>'M=6'!B14</f>
        <v>0.17499999999999999</v>
      </c>
      <c r="C14" s="12">
        <f t="shared" si="0"/>
        <v>0.81009288015000114</v>
      </c>
      <c r="D14" s="9">
        <f>'M=6'!L14</f>
        <v>2.68717379695163E-8</v>
      </c>
      <c r="E14" s="5">
        <f>'M=6'!M14</f>
        <v>2.2427097274034766</v>
      </c>
      <c r="F14" s="4">
        <f t="shared" si="1"/>
        <v>1.2973143071954915E-8</v>
      </c>
    </row>
    <row r="15" spans="1:8">
      <c r="A15" s="6">
        <f>'M=6'!A15</f>
        <v>6</v>
      </c>
      <c r="B15" s="7">
        <f>'M=6'!B15</f>
        <v>0.1875</v>
      </c>
      <c r="C15" s="12">
        <f t="shared" si="0"/>
        <v>0.79759288015000118</v>
      </c>
      <c r="D15" s="9">
        <f>'M=6'!L15</f>
        <v>2.4822333943491146E-8</v>
      </c>
      <c r="E15" s="5">
        <f>'M=6'!M15</f>
        <v>2.2417628157195808</v>
      </c>
      <c r="F15" s="4">
        <f t="shared" si="1"/>
        <v>1.2917056091808664E-8</v>
      </c>
    </row>
    <row r="16" spans="1:8">
      <c r="A16" s="6">
        <f>'M=6'!A16</f>
        <v>6</v>
      </c>
      <c r="B16" s="7">
        <f>'M=6'!B16</f>
        <v>0.2</v>
      </c>
      <c r="C16" s="12">
        <f t="shared" si="0"/>
        <v>0.78509288015000123</v>
      </c>
      <c r="D16" s="9">
        <f>'M=6'!L16</f>
        <v>2.3086500228492299E-8</v>
      </c>
      <c r="E16" s="5">
        <f>'M=6'!M16</f>
        <v>2.240788172240098</v>
      </c>
      <c r="F16" s="4">
        <f t="shared" si="1"/>
        <v>1.2879101501098431E-8</v>
      </c>
    </row>
    <row r="17" spans="1:6">
      <c r="A17" s="6">
        <f>'M=6'!A17</f>
        <v>6</v>
      </c>
      <c r="B17" s="7">
        <f>'M=6'!B17</f>
        <v>0.21249999999999999</v>
      </c>
      <c r="C17" s="12">
        <f t="shared" si="0"/>
        <v>0.77259288015000116</v>
      </c>
      <c r="D17" s="9">
        <f>'M=6'!L17</f>
        <v>2.1588263866674499E-8</v>
      </c>
      <c r="E17" s="5">
        <f>'M=6'!M17</f>
        <v>2.2397847790334491</v>
      </c>
      <c r="F17" s="4">
        <f t="shared" si="1"/>
        <v>1.2845349785387281E-8</v>
      </c>
    </row>
    <row r="18" spans="1:6">
      <c r="A18" s="6">
        <f>'M=6'!A18</f>
        <v>6</v>
      </c>
      <c r="B18" s="7">
        <f>'M=6'!B18</f>
        <v>0.22500000000000001</v>
      </c>
      <c r="C18" s="12">
        <f t="shared" si="0"/>
        <v>0.7600928801500012</v>
      </c>
      <c r="D18" s="9">
        <f>'M=6'!L18</f>
        <v>2.0305063801173547E-8</v>
      </c>
      <c r="E18" s="5">
        <f>'M=6'!M18</f>
        <v>2.2387517929554166</v>
      </c>
      <c r="F18" s="4">
        <f t="shared" si="1"/>
        <v>1.2825236860431387E-8</v>
      </c>
    </row>
    <row r="19" spans="1:6">
      <c r="A19" s="6">
        <f>'M=6'!A19</f>
        <v>6</v>
      </c>
      <c r="B19" s="7">
        <f>'M=6'!B19</f>
        <v>0.23749999999999999</v>
      </c>
      <c r="C19" s="12">
        <f t="shared" si="0"/>
        <v>0.74759288015000114</v>
      </c>
      <c r="D19" s="9">
        <f>'M=6'!L19</f>
        <v>1.9202512760634898E-8</v>
      </c>
      <c r="E19" s="5">
        <f>'M=6'!M19</f>
        <v>2.2376879339972739</v>
      </c>
      <c r="F19" s="4">
        <f t="shared" si="1"/>
        <v>1.2817527363052687E-8</v>
      </c>
    </row>
    <row r="20" spans="1:6">
      <c r="A20" s="6">
        <f>'M=6'!A20</f>
        <v>6</v>
      </c>
      <c r="B20" s="7">
        <f>'M=6'!B20</f>
        <v>0.25</v>
      </c>
      <c r="C20" s="12">
        <f t="shared" si="0"/>
        <v>0.73509288015000118</v>
      </c>
      <c r="D20" s="9">
        <f>'M=6'!L20</f>
        <v>1.824727403250205E-8</v>
      </c>
      <c r="E20" s="5">
        <f>'M=6'!M20</f>
        <v>2.2365922290793292</v>
      </c>
      <c r="F20" s="4">
        <f t="shared" si="1"/>
        <v>1.2817003790284914E-8</v>
      </c>
    </row>
    <row r="21" spans="1:6">
      <c r="A21" s="6">
        <f>'M=6'!A21</f>
        <v>6</v>
      </c>
      <c r="B21" s="7">
        <f>'M=6'!B21</f>
        <v>0.26250000000000001</v>
      </c>
      <c r="C21" s="12">
        <f t="shared" si="0"/>
        <v>0.72259288015000123</v>
      </c>
      <c r="D21" s="9">
        <f>'M=6'!L21</f>
        <v>1.7438143358390899E-8</v>
      </c>
      <c r="E21" s="5">
        <f>'M=6'!M21</f>
        <v>2.2354631645358247</v>
      </c>
      <c r="F21" s="4">
        <f t="shared" si="1"/>
        <v>1.2837496759919897E-8</v>
      </c>
    </row>
    <row r="22" spans="1:6">
      <c r="A22" s="6">
        <f>'M=6'!A22</f>
        <v>6</v>
      </c>
      <c r="B22" s="7">
        <f>'M=6'!B22</f>
        <v>0.27500000000000002</v>
      </c>
      <c r="C22" s="12">
        <f t="shared" si="0"/>
        <v>0.71009288015000116</v>
      </c>
      <c r="D22" s="9">
        <f>'M=6'!L22</f>
        <v>1.6727686876016203E-8</v>
      </c>
      <c r="E22" s="5">
        <f>'M=6'!M22</f>
        <v>2.234299513939999</v>
      </c>
      <c r="F22" s="4">
        <f t="shared" si="1"/>
        <v>1.2856934887969137E-8</v>
      </c>
    </row>
    <row r="23" spans="1:6">
      <c r="A23" s="6">
        <f>'M=6'!A23</f>
        <v>6</v>
      </c>
      <c r="B23" s="7">
        <f>'M=6'!B23</f>
        <v>0.28749999999999998</v>
      </c>
      <c r="C23" s="12">
        <f t="shared" si="0"/>
        <v>0.6975928801500012</v>
      </c>
      <c r="D23" s="9">
        <f>'M=6'!L23</f>
        <v>1.6148522938713899E-8</v>
      </c>
      <c r="E23" s="5">
        <f>'M=6'!M23</f>
        <v>2.2330996767785751</v>
      </c>
      <c r="F23" s="4">
        <f t="shared" si="1"/>
        <v>1.2910902881565844E-8</v>
      </c>
    </row>
    <row r="24" spans="1:6">
      <c r="A24" s="6">
        <f>'M=6'!A24</f>
        <v>6</v>
      </c>
      <c r="B24" s="7">
        <f>'M=6'!B24</f>
        <v>0.3</v>
      </c>
      <c r="C24" s="12">
        <f t="shared" si="0"/>
        <v>0.68509288015000114</v>
      </c>
      <c r="D24" s="9">
        <f>'M=6'!L24</f>
        <v>1.5634245577082751E-8</v>
      </c>
      <c r="E24" s="5">
        <f>'M=6'!M24</f>
        <v>2.2318621588457841</v>
      </c>
      <c r="F24" s="4">
        <f t="shared" si="1"/>
        <v>1.2956450247351266E-8</v>
      </c>
    </row>
    <row r="25" spans="1:6">
      <c r="A25" s="6">
        <f>'M=6'!A25</f>
        <v>6</v>
      </c>
      <c r="B25" s="7">
        <f>'M=6'!B25</f>
        <v>0.3125</v>
      </c>
      <c r="C25" s="12">
        <f t="shared" si="0"/>
        <v>0.67259288015000118</v>
      </c>
      <c r="D25" s="9">
        <f>'M=6'!L25</f>
        <v>1.5246677730084849E-8</v>
      </c>
      <c r="E25" s="5">
        <f>'M=6'!M25</f>
        <v>2.2305850697607368</v>
      </c>
      <c r="F25" s="4">
        <f t="shared" si="1"/>
        <v>1.3052309928563833E-8</v>
      </c>
    </row>
    <row r="26" spans="1:6">
      <c r="A26" s="6">
        <f>'M=6'!A26</f>
        <v>6</v>
      </c>
      <c r="B26" s="7">
        <f>'M=6'!B26</f>
        <v>0.32500000000000001</v>
      </c>
      <c r="C26" s="12">
        <f t="shared" si="0"/>
        <v>0.66009288015000123</v>
      </c>
      <c r="D26" s="9">
        <f>'M=6'!L26</f>
        <v>1.4906369152671498E-8</v>
      </c>
      <c r="E26" s="5">
        <f>'M=6'!M26</f>
        <v>2.2292667142165778</v>
      </c>
      <c r="F26" s="4">
        <f t="shared" si="1"/>
        <v>1.3138708332149295E-8</v>
      </c>
    </row>
    <row r="27" spans="1:6">
      <c r="A27" s="6">
        <f>'M=6'!A27</f>
        <v>6</v>
      </c>
      <c r="B27" s="7">
        <f>'M=6'!B27</f>
        <v>0.33750000000000002</v>
      </c>
      <c r="C27" s="12">
        <f t="shared" si="0"/>
        <v>0.64759288015000116</v>
      </c>
      <c r="D27" s="9">
        <f>'M=6'!L27</f>
        <v>1.4696136967436399E-8</v>
      </c>
      <c r="E27" s="5">
        <f>'M=6'!M27</f>
        <v>2.2279050305049299</v>
      </c>
      <c r="F27" s="4">
        <f t="shared" si="1"/>
        <v>1.329413349207239E-8</v>
      </c>
    </row>
    <row r="28" spans="1:6">
      <c r="A28" s="6">
        <f>'M=6'!A28</f>
        <v>6</v>
      </c>
      <c r="B28" s="7">
        <f>'M=6'!B28</f>
        <v>0.35</v>
      </c>
      <c r="C28" s="12">
        <f t="shared" si="0"/>
        <v>0.6350928801500012</v>
      </c>
      <c r="D28" s="9">
        <f>'M=6'!L28</f>
        <v>1.4538605533879399E-8</v>
      </c>
      <c r="E28" s="5">
        <f>'M=6'!M28</f>
        <v>2.2264978959790724</v>
      </c>
      <c r="F28" s="4">
        <f t="shared" si="1"/>
        <v>1.3455483859175375E-8</v>
      </c>
    </row>
    <row r="29" spans="1:6">
      <c r="A29" s="6">
        <f>'M=6'!A29</f>
        <v>6</v>
      </c>
      <c r="B29" s="7">
        <f>'M=6'!B29</f>
        <v>0.36249999999999999</v>
      </c>
      <c r="C29" s="12">
        <f t="shared" si="0"/>
        <v>0.62259288015000114</v>
      </c>
      <c r="D29" s="9">
        <f>'M=6'!L29</f>
        <v>1.4526992732267848E-8</v>
      </c>
      <c r="E29" s="5">
        <f>'M=6'!M29</f>
        <v>2.2250429072282154</v>
      </c>
      <c r="F29" s="4">
        <f t="shared" si="1"/>
        <v>1.3713457155257081E-8</v>
      </c>
    </row>
    <row r="30" spans="1:6">
      <c r="A30" s="6">
        <f>'M=6'!A30</f>
        <v>6</v>
      </c>
      <c r="B30" s="7">
        <f>'M=6'!B30</f>
        <v>0.375</v>
      </c>
      <c r="C30" s="12">
        <f t="shared" si="0"/>
        <v>0.61009288015000118</v>
      </c>
      <c r="D30" s="9">
        <f>'M=6'!L30</f>
        <v>1.4619192056784351E-8</v>
      </c>
      <c r="E30" s="5">
        <f>'M=6'!M30</f>
        <v>2.2235377370074785</v>
      </c>
      <c r="F30" s="4">
        <f t="shared" si="1"/>
        <v>1.4034301972023485E-8</v>
      </c>
    </row>
    <row r="31" spans="1:6">
      <c r="A31" s="6">
        <f>'M=6'!A31</f>
        <v>6</v>
      </c>
      <c r="B31" s="7">
        <f>'M=6'!B31</f>
        <v>0.38750000000000001</v>
      </c>
      <c r="C31" s="12">
        <f t="shared" si="0"/>
        <v>0.59759288015000123</v>
      </c>
      <c r="D31" s="9">
        <f>'M=6'!L31</f>
        <v>1.4899304392365298E-8</v>
      </c>
      <c r="E31" s="5">
        <f>'M=6'!M31</f>
        <v>2.2219797000257975</v>
      </c>
      <c r="F31" s="4">
        <f t="shared" si="1"/>
        <v>1.4502855821799819E-8</v>
      </c>
    </row>
    <row r="32" spans="1:6">
      <c r="A32" s="6">
        <f>'M=6'!A32</f>
        <v>6</v>
      </c>
      <c r="B32" s="7">
        <f>'M=6'!B32</f>
        <v>0.4</v>
      </c>
      <c r="C32" s="12">
        <f t="shared" si="0"/>
        <v>0.58509288015000116</v>
      </c>
      <c r="D32" s="9">
        <f>'M=6'!L32</f>
        <v>1.5403818748834298E-8</v>
      </c>
      <c r="E32" s="5">
        <f>'M=6'!M32</f>
        <v>2.2203658153251089</v>
      </c>
      <c r="F32" s="4">
        <f t="shared" si="1"/>
        <v>1.5159267953688513E-8</v>
      </c>
    </row>
    <row r="33" spans="1:6">
      <c r="A33" s="6">
        <f>'M=6'!A33</f>
        <v>6</v>
      </c>
      <c r="B33" s="7">
        <f>'M=6'!B33</f>
        <v>0.41249999999999998</v>
      </c>
      <c r="C33" s="12">
        <f t="shared" si="0"/>
        <v>0.5725928801500012</v>
      </c>
      <c r="D33" s="9">
        <f>'M=6'!L33</f>
        <v>1.62310915465959E-8</v>
      </c>
      <c r="E33" s="5">
        <f>'M=6'!M33</f>
        <v>2.2186932981386063</v>
      </c>
      <c r="F33" s="4">
        <f t="shared" si="1"/>
        <v>1.6103361112782796E-8</v>
      </c>
    </row>
    <row r="34" spans="1:6">
      <c r="A34" s="6">
        <f>'M=6'!A34</f>
        <v>6</v>
      </c>
      <c r="B34" s="7">
        <f>'M=6'!B34</f>
        <v>0.42499999999999999</v>
      </c>
      <c r="C34" s="12">
        <f t="shared" si="0"/>
        <v>0.56009288015000114</v>
      </c>
      <c r="D34" s="9">
        <f>'M=6'!L34</f>
        <v>1.7546663820674198E-8</v>
      </c>
      <c r="E34" s="5">
        <f>'M=6'!M34</f>
        <v>2.2169585232454754</v>
      </c>
      <c r="F34" s="4">
        <f t="shared" si="1"/>
        <v>1.7500478102531751E-8</v>
      </c>
    </row>
    <row r="36" spans="1:6">
      <c r="A36" s="6">
        <f>'M=7'!A2</f>
        <v>7</v>
      </c>
      <c r="B36" s="7">
        <f>'M=7'!B2</f>
        <v>2.5000000000000001E-2</v>
      </c>
      <c r="C36" s="12">
        <f>((B36/2)-(1+$H$1)*SIN(PI()/A36)+$H$1)/(SIN(PI()/A36)-1)</f>
        <v>0.72943422526649759</v>
      </c>
      <c r="D36" s="9">
        <f>'M=7'!L2</f>
        <v>1.7509245797485451E-8</v>
      </c>
      <c r="E36" s="5">
        <f>'M=7'!M2</f>
        <v>2.2760032345986252</v>
      </c>
      <c r="F36" s="4">
        <f t="shared" ref="F36:F68" si="2">$D36*(SIN($C36*PI()*$E36/$H$2))^2</f>
        <v>1.1959009656848455E-8</v>
      </c>
    </row>
    <row r="37" spans="1:6">
      <c r="A37" s="6">
        <f>'M=7'!A3</f>
        <v>7</v>
      </c>
      <c r="B37" s="7">
        <f>'M=7'!B3</f>
        <v>3.7499999999999999E-2</v>
      </c>
      <c r="C37" s="12">
        <f t="shared" ref="C37:C68" si="3">((B37/2)-(1+$H$1)*SIN(PI()/A37)+$H$1)/(SIN(PI()/A37)-1)</f>
        <v>0.71839409017082367</v>
      </c>
      <c r="D37" s="9">
        <f>'M=7'!L3</f>
        <v>1.6739138967405696E-8</v>
      </c>
      <c r="E37" s="5">
        <f>'M=7'!M3</f>
        <v>2.2752178131859253</v>
      </c>
      <c r="F37" s="4">
        <f t="shared" si="2"/>
        <v>1.1948552118561383E-8</v>
      </c>
    </row>
    <row r="38" spans="1:6">
      <c r="A38" s="6">
        <f>'M=7'!A4</f>
        <v>7</v>
      </c>
      <c r="B38" s="7">
        <f>'M=7'!B4</f>
        <v>0.05</v>
      </c>
      <c r="C38" s="12">
        <f t="shared" si="3"/>
        <v>0.70735395507514953</v>
      </c>
      <c r="D38" s="9">
        <f>'M=7'!L4</f>
        <v>1.6105246224007948E-8</v>
      </c>
      <c r="E38" s="5">
        <f>'M=7'!M4</f>
        <v>2.2744111081848066</v>
      </c>
      <c r="F38" s="4">
        <f t="shared" si="2"/>
        <v>1.1976533074327067E-8</v>
      </c>
    </row>
    <row r="39" spans="1:6">
      <c r="A39" s="6">
        <f>'M=7'!A5</f>
        <v>7</v>
      </c>
      <c r="B39" s="7">
        <f>'M=7'!B5</f>
        <v>6.25E-2</v>
      </c>
      <c r="C39" s="12">
        <f t="shared" si="3"/>
        <v>0.6963138199794755</v>
      </c>
      <c r="D39" s="9">
        <f>'M=7'!L5</f>
        <v>1.554189088778925E-8</v>
      </c>
      <c r="E39" s="5">
        <f>'M=7'!M5</f>
        <v>2.2735823698419679</v>
      </c>
      <c r="F39" s="4">
        <f t="shared" si="2"/>
        <v>1.2004157039965412E-8</v>
      </c>
    </row>
    <row r="40" spans="1:6">
      <c r="A40" s="6">
        <f>'M=7'!A6</f>
        <v>7</v>
      </c>
      <c r="B40" s="7">
        <f>'M=7'!B6</f>
        <v>7.4999999999999997E-2</v>
      </c>
      <c r="C40" s="12">
        <f t="shared" si="3"/>
        <v>0.68527368488380158</v>
      </c>
      <c r="D40" s="9">
        <f>'M=7'!L6</f>
        <v>1.50548967228533E-8</v>
      </c>
      <c r="E40" s="5">
        <f>'M=7'!M6</f>
        <v>2.2727306215583272</v>
      </c>
      <c r="F40" s="4">
        <f t="shared" si="2"/>
        <v>1.2042078619361067E-8</v>
      </c>
    </row>
    <row r="41" spans="1:6">
      <c r="A41" s="6">
        <f>'M=7'!A7</f>
        <v>7</v>
      </c>
      <c r="B41" s="7">
        <f>'M=7'!B7</f>
        <v>8.7499999999999994E-2</v>
      </c>
      <c r="C41" s="12">
        <f t="shared" si="3"/>
        <v>0.67423354978812744</v>
      </c>
      <c r="D41" s="9">
        <f>'M=7'!L7</f>
        <v>1.4649856084171248E-8</v>
      </c>
      <c r="E41" s="5">
        <f>'M=7'!M7</f>
        <v>2.2718549317242229</v>
      </c>
      <c r="F41" s="4">
        <f t="shared" si="2"/>
        <v>1.2101203951495002E-8</v>
      </c>
    </row>
    <row r="42" spans="1:6">
      <c r="A42" s="6">
        <f>'M=7'!A8</f>
        <v>7</v>
      </c>
      <c r="B42" s="7">
        <f>'M=7'!B8</f>
        <v>0.1</v>
      </c>
      <c r="C42" s="12">
        <f t="shared" si="3"/>
        <v>0.66319341469245352</v>
      </c>
      <c r="D42" s="9">
        <f>'M=7'!L8</f>
        <v>1.4261317290347599E-8</v>
      </c>
      <c r="E42" s="5">
        <f>'M=7'!M8</f>
        <v>2.2709544752962421</v>
      </c>
      <c r="F42" s="4">
        <f t="shared" si="2"/>
        <v>1.2132242466693479E-8</v>
      </c>
    </row>
    <row r="43" spans="1:6">
      <c r="A43" s="6">
        <f>'M=7'!A9</f>
        <v>7</v>
      </c>
      <c r="B43" s="7">
        <f>'M=7'!B9</f>
        <v>0.1125</v>
      </c>
      <c r="C43" s="12">
        <f t="shared" si="3"/>
        <v>0.65215327959677938</v>
      </c>
      <c r="D43" s="9">
        <f>'M=7'!L9</f>
        <v>1.3954056651542048E-8</v>
      </c>
      <c r="E43" s="5">
        <f>'M=7'!M9</f>
        <v>2.2700280181249601</v>
      </c>
      <c r="F43" s="4">
        <f t="shared" si="2"/>
        <v>1.2193196245244688E-8</v>
      </c>
    </row>
    <row r="44" spans="1:6">
      <c r="A44" s="6">
        <f>'M=7'!A10</f>
        <v>7</v>
      </c>
      <c r="B44" s="7">
        <f>'M=7'!B10</f>
        <v>0.125</v>
      </c>
      <c r="C44" s="12">
        <f t="shared" si="3"/>
        <v>0.64111314450110546</v>
      </c>
      <c r="D44" s="9">
        <f>'M=7'!L10</f>
        <v>1.3699680595955551E-8</v>
      </c>
      <c r="E44" s="5">
        <f>'M=7'!M10</f>
        <v>2.269074671936024</v>
      </c>
      <c r="F44" s="4">
        <f t="shared" si="2"/>
        <v>1.2264314071742927E-8</v>
      </c>
    </row>
    <row r="45" spans="1:6">
      <c r="A45" s="6">
        <f>'M=7'!A11</f>
        <v>7</v>
      </c>
      <c r="B45" s="7">
        <f>'M=7'!B11</f>
        <v>0.13750000000000001</v>
      </c>
      <c r="C45" s="12">
        <f t="shared" si="3"/>
        <v>0.63007300940543143</v>
      </c>
      <c r="D45" s="9">
        <f>'M=7'!L11</f>
        <v>1.34738758218114E-8</v>
      </c>
      <c r="E45" s="5">
        <f>'M=7'!M11</f>
        <v>2.268093290902657</v>
      </c>
      <c r="F45" s="4">
        <f t="shared" si="2"/>
        <v>1.2326742613567541E-8</v>
      </c>
    </row>
    <row r="46" spans="1:6">
      <c r="A46" s="6">
        <f>'M=7'!A12</f>
        <v>7</v>
      </c>
      <c r="B46" s="7">
        <f>'M=7'!B12</f>
        <v>0.15</v>
      </c>
      <c r="C46" s="12">
        <f t="shared" si="3"/>
        <v>0.6190328743097574</v>
      </c>
      <c r="D46" s="9">
        <f>'M=7'!L12</f>
        <v>1.33323469531317E-8</v>
      </c>
      <c r="E46" s="5">
        <f>'M=7'!M12</f>
        <v>2.2670824490700245</v>
      </c>
      <c r="F46" s="4">
        <f t="shared" si="2"/>
        <v>1.2434159579031157E-8</v>
      </c>
    </row>
    <row r="47" spans="1:6">
      <c r="A47" s="6">
        <f>'M=7'!A13</f>
        <v>7</v>
      </c>
      <c r="B47" s="7">
        <f>'M=7'!B13</f>
        <v>0.16250000000000001</v>
      </c>
      <c r="C47" s="12">
        <f t="shared" si="3"/>
        <v>0.60799273921408337</v>
      </c>
      <c r="D47" s="9">
        <f>'M=7'!L13</f>
        <v>1.3186404289946149E-8</v>
      </c>
      <c r="E47" s="5">
        <f>'M=7'!M13</f>
        <v>2.2660410750994888</v>
      </c>
      <c r="F47" s="4">
        <f t="shared" si="2"/>
        <v>1.2506679674120607E-8</v>
      </c>
    </row>
    <row r="48" spans="1:6">
      <c r="A48" s="6">
        <f>'M=7'!A14</f>
        <v>7</v>
      </c>
      <c r="B48" s="7">
        <f>'M=7'!B14</f>
        <v>0.17499999999999999</v>
      </c>
      <c r="C48" s="12">
        <f t="shared" si="3"/>
        <v>0.59695260411840934</v>
      </c>
      <c r="D48" s="9">
        <f>'M=7'!L14</f>
        <v>1.3123602094001449E-8</v>
      </c>
      <c r="E48" s="5">
        <f>'M=7'!M14</f>
        <v>2.2649675520590931</v>
      </c>
      <c r="F48" s="4">
        <f t="shared" si="2"/>
        <v>1.2628279687864495E-8</v>
      </c>
    </row>
    <row r="49" spans="1:6">
      <c r="A49" s="6">
        <f>'M=7'!A15</f>
        <v>7</v>
      </c>
      <c r="B49" s="7">
        <f>'M=7'!B15</f>
        <v>0.1875</v>
      </c>
      <c r="C49" s="12">
        <f t="shared" si="3"/>
        <v>0.5859124690227353</v>
      </c>
      <c r="D49" s="9">
        <f>'M=7'!L15</f>
        <v>1.3086550190391748E-8</v>
      </c>
      <c r="E49" s="5">
        <f>'M=7'!M15</f>
        <v>2.2638605429709853</v>
      </c>
      <c r="F49" s="4">
        <f t="shared" si="2"/>
        <v>1.2746081003332876E-8</v>
      </c>
    </row>
    <row r="50" spans="1:6">
      <c r="A50" s="6">
        <f>'M=7'!A16</f>
        <v>7</v>
      </c>
      <c r="B50" s="7">
        <f>'M=7'!B16</f>
        <v>0.2</v>
      </c>
      <c r="C50" s="12">
        <f t="shared" si="3"/>
        <v>0.57487233392706127</v>
      </c>
      <c r="D50" s="9">
        <f>'M=7'!L16</f>
        <v>1.30722564043012E-8</v>
      </c>
      <c r="E50" s="5">
        <f>'M=7'!M16</f>
        <v>2.2627185073484219</v>
      </c>
      <c r="F50" s="4">
        <f t="shared" si="2"/>
        <v>1.28576010297754E-8</v>
      </c>
    </row>
    <row r="51" spans="1:6">
      <c r="A51" s="6">
        <f>'M=7'!A17</f>
        <v>7</v>
      </c>
      <c r="B51" s="7">
        <f>'M=7'!B17</f>
        <v>0.21249999999999999</v>
      </c>
      <c r="C51" s="12">
        <f t="shared" si="3"/>
        <v>0.56383219883138724</v>
      </c>
      <c r="D51" s="9">
        <f>'M=7'!L17</f>
        <v>1.31543993059402E-8</v>
      </c>
      <c r="E51" s="5">
        <f>'M=7'!M17</f>
        <v>2.2615395901838347</v>
      </c>
      <c r="F51" s="4">
        <f t="shared" si="2"/>
        <v>1.3036052220737582E-8</v>
      </c>
    </row>
    <row r="52" spans="1:6">
      <c r="A52" s="6">
        <f>'M=7'!A18</f>
        <v>7</v>
      </c>
      <c r="B52" s="7">
        <f>'M=7'!B18</f>
        <v>0.22500000000000001</v>
      </c>
      <c r="C52" s="12">
        <f t="shared" si="3"/>
        <v>0.55279206373571321</v>
      </c>
      <c r="D52" s="9">
        <f>'M=7'!L18</f>
        <v>1.32083603201818E-8</v>
      </c>
      <c r="E52" s="5">
        <f>'M=7'!M18</f>
        <v>2.2603221090226833</v>
      </c>
      <c r="F52" s="4">
        <f t="shared" si="2"/>
        <v>1.3158469465687327E-8</v>
      </c>
    </row>
    <row r="53" spans="1:6">
      <c r="A53" s="6">
        <f>'M=7'!A19</f>
        <v>7</v>
      </c>
      <c r="B53" s="7">
        <f>'M=7'!B19</f>
        <v>0.23749999999999999</v>
      </c>
      <c r="C53" s="12">
        <f t="shared" si="3"/>
        <v>0.54175192864003918</v>
      </c>
      <c r="D53" s="9">
        <f>'M=7'!L19</f>
        <v>1.33863768376184E-8</v>
      </c>
      <c r="E53" s="5">
        <f>'M=7'!M19</f>
        <v>2.2590641595715129</v>
      </c>
      <c r="F53" s="4">
        <f t="shared" si="2"/>
        <v>1.3375878636672834E-8</v>
      </c>
    </row>
    <row r="54" spans="1:6">
      <c r="A54" s="6">
        <f>'M=7'!A20</f>
        <v>7</v>
      </c>
      <c r="B54" s="7">
        <f>'M=7'!B20</f>
        <v>0.25</v>
      </c>
      <c r="C54" s="12">
        <f t="shared" si="3"/>
        <v>0.53071179354436515</v>
      </c>
      <c r="D54" s="9">
        <f>'M=7'!L20</f>
        <v>1.3573076056045351E-8</v>
      </c>
      <c r="E54" s="5">
        <f>'M=7'!M20</f>
        <v>2.2577635112352779</v>
      </c>
      <c r="F54" s="4">
        <f t="shared" si="2"/>
        <v>1.3572669188037856E-8</v>
      </c>
    </row>
    <row r="55" spans="1:6">
      <c r="A55" s="6">
        <f>'M=7'!A21</f>
        <v>7</v>
      </c>
      <c r="B55" s="7">
        <f>'M=7'!B21</f>
        <v>0.26250000000000001</v>
      </c>
      <c r="C55" s="12">
        <f t="shared" si="3"/>
        <v>0.51967165844869123</v>
      </c>
      <c r="D55" s="9">
        <f>'M=7'!L21</f>
        <v>1.3813363430845948E-8</v>
      </c>
      <c r="E55" s="5">
        <f>'M=7'!M21</f>
        <v>2.2564181733458457</v>
      </c>
      <c r="F55" s="4">
        <f t="shared" si="2"/>
        <v>1.379241665916177E-8</v>
      </c>
    </row>
    <row r="56" spans="1:6">
      <c r="A56" s="6">
        <f>'M=7'!A22</f>
        <v>7</v>
      </c>
      <c r="B56" s="7">
        <f>'M=7'!B22</f>
        <v>0.27500000000000002</v>
      </c>
      <c r="C56" s="12">
        <f t="shared" si="3"/>
        <v>0.50863152335301709</v>
      </c>
      <c r="D56" s="9">
        <f>'M=7'!L22</f>
        <v>1.4203366097627549E-8</v>
      </c>
      <c r="E56" s="5">
        <f>'M=7'!M22</f>
        <v>2.255025421671645</v>
      </c>
      <c r="F56" s="4">
        <f t="shared" si="2"/>
        <v>1.4129005209578247E-8</v>
      </c>
    </row>
    <row r="57" spans="1:6">
      <c r="A57" s="6">
        <f>'M=7'!A23</f>
        <v>7</v>
      </c>
      <c r="B57" s="7">
        <f>'M=7'!B23</f>
        <v>0.28749999999999998</v>
      </c>
      <c r="C57" s="12">
        <f t="shared" si="3"/>
        <v>0.49759138825734311</v>
      </c>
      <c r="D57" s="9">
        <f>'M=7'!L23</f>
        <v>1.457506665079325E-8</v>
      </c>
      <c r="E57" s="5">
        <f>'M=7'!M23</f>
        <v>2.253582973035928</v>
      </c>
      <c r="F57" s="4">
        <f t="shared" si="2"/>
        <v>1.44122802412008E-8</v>
      </c>
    </row>
    <row r="58" spans="1:6">
      <c r="A58" s="6">
        <f>'M=7'!A24</f>
        <v>7</v>
      </c>
      <c r="B58" s="7">
        <f>'M=7'!B24</f>
        <v>0.3</v>
      </c>
      <c r="C58" s="12">
        <f t="shared" si="3"/>
        <v>0.48655125316166903</v>
      </c>
      <c r="D58" s="9">
        <f>'M=7'!L24</f>
        <v>1.5212530403394648E-8</v>
      </c>
      <c r="E58" s="5">
        <f>'M=7'!M24</f>
        <v>2.2520879643262166</v>
      </c>
      <c r="F58" s="4">
        <f t="shared" si="2"/>
        <v>1.4919105524652346E-8</v>
      </c>
    </row>
    <row r="59" spans="1:6">
      <c r="A59" s="6">
        <f>'M=7'!A25</f>
        <v>7</v>
      </c>
      <c r="B59" s="7">
        <f>'M=7'!B25</f>
        <v>0.3125</v>
      </c>
      <c r="C59" s="12">
        <f t="shared" si="3"/>
        <v>0.47551111806599505</v>
      </c>
      <c r="D59" s="9">
        <f>'M=7'!L25</f>
        <v>1.5942435530299698E-8</v>
      </c>
      <c r="E59" s="5">
        <f>'M=7'!M25</f>
        <v>2.250537424285032</v>
      </c>
      <c r="F59" s="4">
        <f t="shared" si="2"/>
        <v>1.5471241068693764E-8</v>
      </c>
    </row>
    <row r="60" spans="1:6">
      <c r="A60" s="6">
        <f>'M=7'!A26</f>
        <v>7</v>
      </c>
      <c r="B60" s="7">
        <f>'M=7'!B26</f>
        <v>0.32500000000000001</v>
      </c>
      <c r="C60" s="12">
        <f t="shared" si="3"/>
        <v>0.46447098297032102</v>
      </c>
      <c r="D60" s="9">
        <f>'M=7'!L26</f>
        <v>1.6968122869188999E-8</v>
      </c>
      <c r="E60" s="5">
        <f>'M=7'!M26</f>
        <v>2.2489281547782936</v>
      </c>
      <c r="F60" s="4">
        <f t="shared" si="2"/>
        <v>1.6256752234936345E-8</v>
      </c>
    </row>
    <row r="61" spans="1:6">
      <c r="A61" s="6">
        <f>'M=7'!A27</f>
        <v>7</v>
      </c>
      <c r="B61" s="7">
        <f>'M=7'!B27</f>
        <v>0.33750000000000002</v>
      </c>
      <c r="C61" s="12">
        <f t="shared" si="3"/>
        <v>0.45343084787464694</v>
      </c>
      <c r="D61" s="9">
        <f>'M=7'!L27</f>
        <v>1.8496287828091849E-8</v>
      </c>
      <c r="E61" s="5">
        <f>'M=7'!M27</f>
        <v>2.2472566912381793</v>
      </c>
      <c r="F61" s="4">
        <f t="shared" si="2"/>
        <v>1.745429889123173E-8</v>
      </c>
    </row>
    <row r="62" spans="1:6">
      <c r="A62" s="6">
        <f>'M=7'!A28</f>
        <v>7</v>
      </c>
      <c r="B62" s="7">
        <f>'M=7'!B28</f>
        <v>0.35</v>
      </c>
      <c r="C62" s="12">
        <f t="shared" si="3"/>
        <v>0.44239071277897296</v>
      </c>
      <c r="D62" s="9">
        <f>'M=7'!L28</f>
        <v>2.0469836957283399E-8</v>
      </c>
      <c r="E62" s="5">
        <f>'M=7'!M28</f>
        <v>2.2455194600172406</v>
      </c>
      <c r="F62" s="4">
        <f t="shared" si="2"/>
        <v>1.8981212804936569E-8</v>
      </c>
    </row>
    <row r="63" spans="1:6">
      <c r="A63" s="6">
        <f>'M=7'!A29</f>
        <v>7</v>
      </c>
      <c r="B63" s="7">
        <f>'M=7'!B29</f>
        <v>0.36249999999999999</v>
      </c>
      <c r="C63" s="12">
        <f t="shared" si="3"/>
        <v>0.43135057768329887</v>
      </c>
      <c r="D63" s="9">
        <f>'M=7'!L29</f>
        <v>2.3633869057972447E-8</v>
      </c>
      <c r="E63" s="5">
        <f>'M=7'!M29</f>
        <v>2.24371240046385</v>
      </c>
      <c r="F63" s="4">
        <f t="shared" si="2"/>
        <v>2.1482902648794464E-8</v>
      </c>
    </row>
    <row r="64" spans="1:6">
      <c r="A64" s="6">
        <f>'M=7'!A30</f>
        <v>7</v>
      </c>
      <c r="B64" s="7">
        <f>'M=7'!B30</f>
        <v>0.375</v>
      </c>
      <c r="C64" s="12">
        <f t="shared" si="3"/>
        <v>0.4203104425876249</v>
      </c>
      <c r="D64" s="9">
        <f>'M=7'!L30</f>
        <v>2.8016660298236899E-8</v>
      </c>
      <c r="E64" s="5">
        <f>'M=7'!M30</f>
        <v>2.2418313156211438</v>
      </c>
      <c r="F64" s="4">
        <f t="shared" si="2"/>
        <v>2.4903481933395645E-8</v>
      </c>
    </row>
    <row r="65" spans="1:6">
      <c r="A65" s="6">
        <f>'M=7'!A31</f>
        <v>7</v>
      </c>
      <c r="B65" s="7">
        <f>'M=7'!B31</f>
        <v>0.38750000000000001</v>
      </c>
      <c r="C65" s="12">
        <f t="shared" si="3"/>
        <v>0.40927030749195087</v>
      </c>
      <c r="D65" s="9">
        <f>'M=7'!L31</f>
        <v>3.4656790189145398E-8</v>
      </c>
      <c r="E65" s="5">
        <f>'M=7'!M31</f>
        <v>2.2398718238597448</v>
      </c>
      <c r="F65" s="4">
        <f t="shared" si="2"/>
        <v>3.0049130744903903E-8</v>
      </c>
    </row>
    <row r="66" spans="1:6">
      <c r="A66" s="6">
        <f>'M=7'!A32</f>
        <v>7</v>
      </c>
      <c r="B66" s="7">
        <f>'M=7'!B32</f>
        <v>0.4</v>
      </c>
      <c r="C66" s="12">
        <f t="shared" si="3"/>
        <v>0.39823017239627684</v>
      </c>
      <c r="D66" s="9">
        <f>'M=7'!L32</f>
        <v>4.46010513633705E-8</v>
      </c>
      <c r="E66" s="5">
        <f>'M=7'!M32</f>
        <v>2.2378293916474927</v>
      </c>
      <c r="F66" s="4">
        <f t="shared" si="2"/>
        <v>3.7625042831477195E-8</v>
      </c>
    </row>
    <row r="67" spans="1:6">
      <c r="A67" s="6">
        <f>'M=7'!A33</f>
        <v>7</v>
      </c>
      <c r="B67" s="7">
        <f>'M=7'!B33</f>
        <v>0.41249999999999998</v>
      </c>
      <c r="C67" s="12">
        <f t="shared" si="3"/>
        <v>0.38719003730060286</v>
      </c>
      <c r="D67" s="9">
        <f>'M=7'!L33</f>
        <v>5.8901728430128095E-8</v>
      </c>
      <c r="E67" s="5">
        <f>'M=7'!M33</f>
        <v>2.2356992145325272</v>
      </c>
      <c r="F67" s="4">
        <f t="shared" si="2"/>
        <v>4.8217815451666693E-8</v>
      </c>
    </row>
    <row r="68" spans="1:6">
      <c r="A68" s="6">
        <f>'M=7'!A34</f>
        <v>7</v>
      </c>
      <c r="B68" s="7">
        <f>'M=7'!B34</f>
        <v>0.42499999999999999</v>
      </c>
      <c r="C68" s="12">
        <f t="shared" si="3"/>
        <v>0.37614990220492883</v>
      </c>
      <c r="D68" s="9">
        <f>'M=7'!L34</f>
        <v>8.0503852163178498E-8</v>
      </c>
      <c r="E68" s="5">
        <f>'M=7'!M34</f>
        <v>2.233476516001601</v>
      </c>
      <c r="F68" s="4">
        <f t="shared" si="2"/>
        <v>6.3777894680450448E-8</v>
      </c>
    </row>
    <row r="70" spans="1:6">
      <c r="A70" s="6">
        <f>'M=8'!A2</f>
        <v>8</v>
      </c>
      <c r="B70" s="7">
        <f>'M=8'!B2</f>
        <v>2.5000000000000001E-2</v>
      </c>
      <c r="C70" s="12">
        <f t="shared" ref="C70:C102" si="4">((B70/2)-(1+$H$1)*SIN(PI()/A70)+$H$1)/(SIN(PI()/A70)-1)</f>
        <v>0.58475835451650426</v>
      </c>
      <c r="D70" s="9">
        <f>'M=8'!L2</f>
        <v>1.2979179315050699E-8</v>
      </c>
      <c r="E70" s="5">
        <f>'M=8'!M2</f>
        <v>2.2932300940814185</v>
      </c>
      <c r="F70" s="4">
        <f t="shared" ref="F70:F102" si="5">$D70*(SIN($C70*PI()*$E70/$H$2))^2</f>
        <v>1.2558466465451125E-8</v>
      </c>
    </row>
    <row r="71" spans="1:6">
      <c r="A71" s="6">
        <f>'M=8'!A3</f>
        <v>8</v>
      </c>
      <c r="B71" s="7">
        <f>'M=8'!B3</f>
        <v>3.7499999999999999E-2</v>
      </c>
      <c r="C71" s="12">
        <f t="shared" si="4"/>
        <v>0.57463388948886829</v>
      </c>
      <c r="D71" s="9">
        <f>'M=8'!L3</f>
        <v>1.22427238689168E-8</v>
      </c>
      <c r="E71" s="5">
        <f>'M=8'!M3</f>
        <v>2.2923797032442779</v>
      </c>
      <c r="F71" s="4">
        <f t="shared" si="5"/>
        <v>1.1969112821972695E-8</v>
      </c>
    </row>
    <row r="72" spans="1:6">
      <c r="A72" s="6">
        <f>'M=8'!A4</f>
        <v>8</v>
      </c>
      <c r="B72" s="7">
        <f>'M=8'!B4</f>
        <v>0.05</v>
      </c>
      <c r="C72" s="12">
        <f t="shared" si="4"/>
        <v>0.56450942446123209</v>
      </c>
      <c r="D72" s="9">
        <f>'M=8'!L4</f>
        <v>1.2209468158830848E-8</v>
      </c>
      <c r="E72" s="5">
        <f>'M=8'!M4</f>
        <v>2.2915043533778237</v>
      </c>
      <c r="F72" s="4">
        <f t="shared" si="5"/>
        <v>1.203711763499446E-8</v>
      </c>
    </row>
    <row r="73" spans="1:6">
      <c r="A73" s="6">
        <f>'M=8'!A5</f>
        <v>8</v>
      </c>
      <c r="B73" s="7">
        <f>'M=8'!B5</f>
        <v>6.25E-2</v>
      </c>
      <c r="C73" s="12">
        <f t="shared" si="4"/>
        <v>0.554384959433596</v>
      </c>
      <c r="D73" s="9">
        <f>'M=8'!L5</f>
        <v>1.2263504763329799E-8</v>
      </c>
      <c r="E73" s="5">
        <f>'M=8'!M5</f>
        <v>2.2906028696569813</v>
      </c>
      <c r="F73" s="4">
        <f t="shared" si="5"/>
        <v>1.2168498161186325E-8</v>
      </c>
    </row>
    <row r="74" spans="1:6">
      <c r="A74" s="6">
        <f>'M=8'!A6</f>
        <v>8</v>
      </c>
      <c r="B74" s="7">
        <f>'M=8'!B6</f>
        <v>7.4999999999999997E-2</v>
      </c>
      <c r="C74" s="12">
        <f t="shared" si="4"/>
        <v>0.54426049440596003</v>
      </c>
      <c r="D74" s="9">
        <f>'M=8'!L6</f>
        <v>1.23904838404161E-8</v>
      </c>
      <c r="E74" s="5">
        <f>'M=8'!M6</f>
        <v>2.2896740015660755</v>
      </c>
      <c r="F74" s="4">
        <f t="shared" si="5"/>
        <v>1.2350023667419027E-8</v>
      </c>
    </row>
    <row r="75" spans="1:6">
      <c r="A75" s="6">
        <f>'M=8'!A7</f>
        <v>8</v>
      </c>
      <c r="B75" s="7">
        <f>'M=8'!B7</f>
        <v>8.7499999999999994E-2</v>
      </c>
      <c r="C75" s="12">
        <f t="shared" si="4"/>
        <v>0.53413602937832383</v>
      </c>
      <c r="D75" s="9">
        <f>'M=8'!L7</f>
        <v>1.24888941112101E-8</v>
      </c>
      <c r="E75" s="5">
        <f>'M=8'!M7</f>
        <v>2.2887163874364655</v>
      </c>
      <c r="F75" s="4">
        <f t="shared" si="5"/>
        <v>1.2480308205342249E-8</v>
      </c>
    </row>
    <row r="76" spans="1:6">
      <c r="A76" s="6">
        <f>'M=8'!A8</f>
        <v>8</v>
      </c>
      <c r="B76" s="7">
        <f>'M=8'!B8</f>
        <v>0.1</v>
      </c>
      <c r="C76" s="12">
        <f t="shared" si="4"/>
        <v>0.52401156435068774</v>
      </c>
      <c r="D76" s="9">
        <f>'M=8'!L8</f>
        <v>1.2577780487092999E-8</v>
      </c>
      <c r="E76" s="5">
        <f>'M=8'!M8</f>
        <v>2.2877288121214643</v>
      </c>
      <c r="F76" s="4">
        <f t="shared" si="5"/>
        <v>1.257749975482047E-8</v>
      </c>
    </row>
    <row r="77" spans="1:6">
      <c r="A77" s="6">
        <f>'M=8'!A9</f>
        <v>8</v>
      </c>
      <c r="B77" s="7">
        <f>'M=8'!B9</f>
        <v>0.1125</v>
      </c>
      <c r="C77" s="12">
        <f t="shared" si="4"/>
        <v>0.51388709932305165</v>
      </c>
      <c r="D77" s="9">
        <f>'M=8'!L9</f>
        <v>1.2804325812879549E-8</v>
      </c>
      <c r="E77" s="5">
        <f>'M=8'!M9</f>
        <v>2.2867097545669757</v>
      </c>
      <c r="F77" s="4">
        <f t="shared" si="5"/>
        <v>1.2788044163687546E-8</v>
      </c>
    </row>
    <row r="78" spans="1:6">
      <c r="A78" s="6">
        <f>'M=8'!A10</f>
        <v>8</v>
      </c>
      <c r="B78" s="7">
        <f>'M=8'!B10</f>
        <v>0.125</v>
      </c>
      <c r="C78" s="12">
        <f t="shared" si="4"/>
        <v>0.50376263429541557</v>
      </c>
      <c r="D78" s="9">
        <f>'M=8'!L10</f>
        <v>1.3013939764259948E-8</v>
      </c>
      <c r="E78" s="5">
        <f>'M=8'!M10</f>
        <v>2.2856577078097957</v>
      </c>
      <c r="F78" s="4">
        <f t="shared" si="5"/>
        <v>1.2956294447640571E-8</v>
      </c>
    </row>
    <row r="79" spans="1:6">
      <c r="A79" s="6">
        <f>'M=8'!A11</f>
        <v>8</v>
      </c>
      <c r="B79" s="7">
        <f>'M=8'!B11</f>
        <v>0.13750000000000001</v>
      </c>
      <c r="C79" s="12">
        <f t="shared" si="4"/>
        <v>0.49363816926777948</v>
      </c>
      <c r="D79" s="9">
        <f>'M=8'!L11</f>
        <v>1.325162914660625E-8</v>
      </c>
      <c r="E79" s="5">
        <f>'M=8'!M11</f>
        <v>2.2845710190780912</v>
      </c>
      <c r="F79" s="4">
        <f t="shared" si="5"/>
        <v>1.312596377388463E-8</v>
      </c>
    </row>
    <row r="80" spans="1:6">
      <c r="A80" s="6">
        <f>'M=8'!A12</f>
        <v>8</v>
      </c>
      <c r="B80" s="7">
        <f>'M=8'!B12</f>
        <v>0.15</v>
      </c>
      <c r="C80" s="12">
        <f t="shared" si="4"/>
        <v>0.48351370424014334</v>
      </c>
      <c r="D80" s="9">
        <f>'M=8'!L12</f>
        <v>1.3611815363822748E-8</v>
      </c>
      <c r="E80" s="5">
        <f>'M=8'!M12</f>
        <v>2.2834479302203152</v>
      </c>
      <c r="F80" s="4">
        <f t="shared" si="5"/>
        <v>1.3388422435347583E-8</v>
      </c>
    </row>
    <row r="81" spans="1:6">
      <c r="A81" s="6">
        <f>'M=8'!A13</f>
        <v>8</v>
      </c>
      <c r="B81" s="7">
        <f>'M=8'!B13</f>
        <v>0.16250000000000001</v>
      </c>
      <c r="C81" s="12">
        <f t="shared" si="4"/>
        <v>0.47338923921250731</v>
      </c>
      <c r="D81" s="9">
        <f>'M=8'!L13</f>
        <v>1.3899758915415799E-8</v>
      </c>
      <c r="E81" s="5">
        <f>'M=8'!M13</f>
        <v>2.2822865946502398</v>
      </c>
      <c r="F81" s="4">
        <f t="shared" si="5"/>
        <v>1.3549653012581554E-8</v>
      </c>
    </row>
    <row r="82" spans="1:6">
      <c r="A82" s="6">
        <f>'M=8'!A14</f>
        <v>8</v>
      </c>
      <c r="B82" s="7">
        <f>'M=8'!B14</f>
        <v>0.17499999999999999</v>
      </c>
      <c r="C82" s="12">
        <f t="shared" si="4"/>
        <v>0.46326477418487116</v>
      </c>
      <c r="D82" s="9">
        <f>'M=8'!L14</f>
        <v>1.43382732417896E-8</v>
      </c>
      <c r="E82" s="5">
        <f>'M=8'!M14</f>
        <v>2.2810849194532929</v>
      </c>
      <c r="F82" s="4">
        <f t="shared" si="5"/>
        <v>1.3825293534964948E-8</v>
      </c>
    </row>
    <row r="83" spans="1:6">
      <c r="A83" s="6">
        <f>'M=8'!A15</f>
        <v>8</v>
      </c>
      <c r="B83" s="7">
        <f>'M=8'!B15</f>
        <v>0.1875</v>
      </c>
      <c r="C83" s="12">
        <f t="shared" si="4"/>
        <v>0.45314030915723508</v>
      </c>
      <c r="D83" s="9">
        <f>'M=8'!L15</f>
        <v>1.4867384716266249E-8</v>
      </c>
      <c r="E83" s="5">
        <f>'M=8'!M15</f>
        <v>2.2798407107298684</v>
      </c>
      <c r="F83" s="4">
        <f t="shared" si="5"/>
        <v>1.4151711629296172E-8</v>
      </c>
    </row>
    <row r="84" spans="1:6">
      <c r="A84" s="6">
        <f>'M=8'!A16</f>
        <v>8</v>
      </c>
      <c r="B84" s="7">
        <f>'M=8'!B16</f>
        <v>0.2</v>
      </c>
      <c r="C84" s="12">
        <f t="shared" si="4"/>
        <v>0.44301584412959905</v>
      </c>
      <c r="D84" s="9">
        <f>'M=8'!L16</f>
        <v>1.5294256579013849E-8</v>
      </c>
      <c r="E84" s="5">
        <f>'M=8'!M16</f>
        <v>2.2785517378016444</v>
      </c>
      <c r="F84" s="4">
        <f t="shared" si="5"/>
        <v>1.4342649576907707E-8</v>
      </c>
    </row>
    <row r="85" spans="1:6">
      <c r="A85" s="6">
        <f>'M=8'!A17</f>
        <v>8</v>
      </c>
      <c r="B85" s="7">
        <f>'M=8'!B17</f>
        <v>0.21249999999999999</v>
      </c>
      <c r="C85" s="12">
        <f t="shared" si="4"/>
        <v>0.4328913791019629</v>
      </c>
      <c r="D85" s="9">
        <f>'M=8'!L17</f>
        <v>1.6005090672826896E-8</v>
      </c>
      <c r="E85" s="5">
        <f>'M=8'!M17</f>
        <v>2.2772154971527305</v>
      </c>
      <c r="F85" s="4">
        <f t="shared" si="5"/>
        <v>1.4757171305153991E-8</v>
      </c>
    </row>
    <row r="86" spans="1:6">
      <c r="A86" s="6">
        <f>'M=8'!A18</f>
        <v>8</v>
      </c>
      <c r="B86" s="7">
        <f>'M=8'!B18</f>
        <v>0.22500000000000001</v>
      </c>
      <c r="C86" s="12">
        <f t="shared" si="4"/>
        <v>0.42276691407432682</v>
      </c>
      <c r="D86" s="9">
        <f>'M=8'!L18</f>
        <v>1.672087767513735E-8</v>
      </c>
      <c r="E86" s="5">
        <f>'M=8'!M18</f>
        <v>2.2758292094447761</v>
      </c>
      <c r="F86" s="4">
        <f t="shared" si="5"/>
        <v>1.5126936219090223E-8</v>
      </c>
    </row>
    <row r="87" spans="1:6">
      <c r="A87" s="6">
        <f>'M=8'!A19</f>
        <v>8</v>
      </c>
      <c r="B87" s="7">
        <f>'M=8'!B19</f>
        <v>0.23749999999999999</v>
      </c>
      <c r="C87" s="12">
        <f t="shared" si="4"/>
        <v>0.41264244904669067</v>
      </c>
      <c r="D87" s="9">
        <f>'M=8'!L19</f>
        <v>1.751378574148105E-8</v>
      </c>
      <c r="E87" s="5">
        <f>'M=8'!M19</f>
        <v>2.2743900391144849</v>
      </c>
      <c r="F87" s="4">
        <f t="shared" si="5"/>
        <v>1.5513343083537259E-8</v>
      </c>
    </row>
    <row r="88" spans="1:6">
      <c r="A88" s="6">
        <f>'M=8'!A20</f>
        <v>8</v>
      </c>
      <c r="B88" s="7">
        <f>'M=8'!B20</f>
        <v>0.25</v>
      </c>
      <c r="C88" s="12">
        <f t="shared" si="4"/>
        <v>0.40251798401905459</v>
      </c>
      <c r="D88" s="9">
        <f>'M=8'!L20</f>
        <v>1.87646654274757E-8</v>
      </c>
      <c r="E88" s="5">
        <f>'M=8'!M20</f>
        <v>2.2728947866704492</v>
      </c>
      <c r="F88" s="4">
        <f t="shared" si="5"/>
        <v>1.6239307989072212E-8</v>
      </c>
    </row>
    <row r="89" spans="1:6">
      <c r="A89" s="6">
        <f>'M=8'!A21</f>
        <v>8</v>
      </c>
      <c r="B89" s="7">
        <f>'M=8'!B21</f>
        <v>0.26250000000000001</v>
      </c>
      <c r="C89" s="12">
        <f t="shared" si="4"/>
        <v>0.39239351899141856</v>
      </c>
      <c r="D89" s="9">
        <f>'M=8'!L21</f>
        <v>1.99546370952462E-8</v>
      </c>
      <c r="E89" s="5">
        <f>'M=8'!M21</f>
        <v>2.2713400779782309</v>
      </c>
      <c r="F89" s="4">
        <f t="shared" si="5"/>
        <v>1.6835216326776809E-8</v>
      </c>
    </row>
    <row r="90" spans="1:6">
      <c r="A90" s="6">
        <f>'M=8'!A22</f>
        <v>8</v>
      </c>
      <c r="B90" s="7">
        <f>'M=8'!B22</f>
        <v>0.27500000000000002</v>
      </c>
      <c r="C90" s="12">
        <f t="shared" si="4"/>
        <v>0.38226905396378241</v>
      </c>
      <c r="D90" s="9">
        <f>'M=8'!L22</f>
        <v>2.1734212048187049E-8</v>
      </c>
      <c r="E90" s="5">
        <f>'M=8'!M22</f>
        <v>2.2697221445071585</v>
      </c>
      <c r="F90" s="4">
        <f t="shared" si="5"/>
        <v>1.7835700955270456E-8</v>
      </c>
    </row>
    <row r="91" spans="1:6">
      <c r="A91" s="6">
        <f>'M=8'!A23</f>
        <v>8</v>
      </c>
      <c r="B91" s="7">
        <f>'M=8'!B23</f>
        <v>0.28749999999999998</v>
      </c>
      <c r="C91" s="12">
        <f t="shared" si="4"/>
        <v>0.37214458893614633</v>
      </c>
      <c r="D91" s="9">
        <f>'M=8'!L23</f>
        <v>2.434352094247595E-8</v>
      </c>
      <c r="E91" s="5">
        <f>'M=8'!M23</f>
        <v>2.2680371322267376</v>
      </c>
      <c r="F91" s="4">
        <f t="shared" si="5"/>
        <v>1.9386436808725206E-8</v>
      </c>
    </row>
    <row r="92" spans="1:6">
      <c r="A92" s="6">
        <f>'M=8'!A24</f>
        <v>8</v>
      </c>
      <c r="B92" s="7">
        <f>'M=8'!B24</f>
        <v>0.3</v>
      </c>
      <c r="C92" s="12">
        <f t="shared" si="4"/>
        <v>0.36202012390851024</v>
      </c>
      <c r="D92" s="9">
        <f>'M=8'!L24</f>
        <v>2.7423195154227398E-8</v>
      </c>
      <c r="E92" s="5">
        <f>'M=8'!M24</f>
        <v>2.2662807833889387</v>
      </c>
      <c r="F92" s="4">
        <f t="shared" si="5"/>
        <v>2.1143092434372295E-8</v>
      </c>
    </row>
    <row r="93" spans="1:6">
      <c r="A93" s="6">
        <f>'M=8'!A25</f>
        <v>8</v>
      </c>
      <c r="B93" s="7">
        <f>'M=8'!B25</f>
        <v>0.3125</v>
      </c>
      <c r="C93" s="12">
        <f t="shared" si="4"/>
        <v>0.35189565888087415</v>
      </c>
      <c r="D93" s="9">
        <f>'M=8'!L25</f>
        <v>3.2624957683767445E-8</v>
      </c>
      <c r="E93" s="5">
        <f>'M=8'!M25</f>
        <v>2.2644486191137378</v>
      </c>
      <c r="F93" s="4">
        <f t="shared" si="5"/>
        <v>2.4292440906642823E-8</v>
      </c>
    </row>
    <row r="94" spans="1:6">
      <c r="A94" s="6">
        <f>'M=8'!A26</f>
        <v>8</v>
      </c>
      <c r="B94" s="7">
        <f>'M=8'!B26</f>
        <v>0.32500000000000001</v>
      </c>
      <c r="C94" s="12">
        <f t="shared" si="4"/>
        <v>0.34177119385323801</v>
      </c>
      <c r="D94" s="9">
        <f>'M=8'!L26</f>
        <v>4.0048352006596351E-8</v>
      </c>
      <c r="E94" s="5">
        <f>'M=8'!M26</f>
        <v>2.2625356509023065</v>
      </c>
      <c r="F94" s="4">
        <f t="shared" si="5"/>
        <v>2.8726001289988472E-8</v>
      </c>
    </row>
    <row r="95" spans="1:6">
      <c r="A95" s="6">
        <f>'M=8'!A27</f>
        <v>8</v>
      </c>
      <c r="B95" s="7">
        <f>'M=8'!B27</f>
        <v>0.33750000000000002</v>
      </c>
      <c r="C95" s="12">
        <f t="shared" si="4"/>
        <v>0.33164672882560192</v>
      </c>
      <c r="D95" s="9">
        <f>'M=8'!L27</f>
        <v>5.0859002009639248E-8</v>
      </c>
      <c r="E95" s="5">
        <f>'M=8'!M27</f>
        <v>2.2605371110146115</v>
      </c>
      <c r="F95" s="4">
        <f t="shared" si="5"/>
        <v>3.5049845471489554E-8</v>
      </c>
    </row>
    <row r="96" spans="1:6">
      <c r="A96" s="6">
        <f>'M=8'!A28</f>
        <v>8</v>
      </c>
      <c r="B96" s="7">
        <f>'M=8'!B28</f>
        <v>0.35</v>
      </c>
      <c r="C96" s="12">
        <f t="shared" si="4"/>
        <v>0.32152226379796589</v>
      </c>
      <c r="D96" s="9">
        <f>'M=8'!L28</f>
        <v>6.8461284663969002E-8</v>
      </c>
      <c r="E96" s="5">
        <f>'M=8'!M28</f>
        <v>2.2584477188688301</v>
      </c>
      <c r="F96" s="4">
        <f t="shared" si="5"/>
        <v>4.5206913960094479E-8</v>
      </c>
    </row>
    <row r="97" spans="1:6">
      <c r="A97" s="6">
        <f>'M=8'!A29</f>
        <v>8</v>
      </c>
      <c r="B97" s="7">
        <f>'M=8'!B29</f>
        <v>0.36249999999999999</v>
      </c>
      <c r="C97" s="12">
        <f t="shared" si="4"/>
        <v>0.31139779877032975</v>
      </c>
      <c r="D97" s="9">
        <f>'M=8'!L29</f>
        <v>9.3697650642432255E-8</v>
      </c>
      <c r="E97" s="5">
        <f>'M=8'!M29</f>
        <v>2.2562621805577945</v>
      </c>
      <c r="F97" s="4">
        <f t="shared" si="5"/>
        <v>5.9114551106340926E-8</v>
      </c>
    </row>
    <row r="98" spans="1:6">
      <c r="A98" s="6">
        <f>'M=8'!A30</f>
        <v>8</v>
      </c>
      <c r="B98" s="7">
        <f>'M=8'!B30</f>
        <v>0.375</v>
      </c>
      <c r="C98" s="12">
        <f t="shared" si="4"/>
        <v>0.30127333374269366</v>
      </c>
      <c r="D98" s="9">
        <f>'M=8'!L30</f>
        <v>1.320766602037865E-7</v>
      </c>
      <c r="E98" s="5">
        <f>'M=8'!M30</f>
        <v>2.2539756706099108</v>
      </c>
      <c r="F98" s="4">
        <f t="shared" si="5"/>
        <v>7.9379296525131166E-8</v>
      </c>
    </row>
    <row r="99" spans="1:6">
      <c r="A99" s="6">
        <f>'M=8'!A31</f>
        <v>8</v>
      </c>
      <c r="B99" s="7">
        <f>'M=8'!B31</f>
        <v>0.38750000000000001</v>
      </c>
      <c r="C99" s="12">
        <f t="shared" si="4"/>
        <v>0.29114886871505757</v>
      </c>
      <c r="D99" s="9">
        <f>'M=8'!L31</f>
        <v>1.90439120688197E-7</v>
      </c>
      <c r="E99" s="5">
        <f>'M=8'!M31</f>
        <v>2.2515832216771425</v>
      </c>
      <c r="F99" s="4">
        <f t="shared" si="5"/>
        <v>1.0869299307334472E-7</v>
      </c>
    </row>
    <row r="100" spans="1:6">
      <c r="A100" s="6">
        <f>'M=8'!A32</f>
        <v>8</v>
      </c>
      <c r="B100" s="7">
        <f>'M=8'!B32</f>
        <v>0.4</v>
      </c>
      <c r="C100" s="12">
        <f t="shared" si="4"/>
        <v>0.28102440368742143</v>
      </c>
      <c r="D100" s="9">
        <f>'M=8'!L32</f>
        <v>2.7364581953672893E-7</v>
      </c>
      <c r="E100" s="5">
        <f>'M=8'!M32</f>
        <v>2.249081084682107</v>
      </c>
      <c r="F100" s="4">
        <f t="shared" si="5"/>
        <v>1.4783585243598614E-7</v>
      </c>
    </row>
    <row r="101" spans="1:6">
      <c r="A101" s="6">
        <f>'M=8'!A33</f>
        <v>8</v>
      </c>
      <c r="B101" s="7">
        <f>'M=8'!B33</f>
        <v>0.41249999999999998</v>
      </c>
      <c r="C101" s="12">
        <f t="shared" si="4"/>
        <v>0.2708999386597854</v>
      </c>
      <c r="D101" s="9">
        <f>'M=8'!L33</f>
        <v>3.9709753481961494E-7</v>
      </c>
      <c r="E101" s="5">
        <f>'M=8'!M33</f>
        <v>2.2464663426266673</v>
      </c>
      <c r="F101" s="4">
        <f t="shared" si="5"/>
        <v>2.023672043426091E-7</v>
      </c>
    </row>
    <row r="102" spans="1:6">
      <c r="A102" s="6">
        <f>'M=8'!A34</f>
        <v>8</v>
      </c>
      <c r="B102" s="7">
        <f>'M=8'!B34</f>
        <v>0.42499999999999999</v>
      </c>
      <c r="C102" s="12">
        <f t="shared" si="4"/>
        <v>0.26077547363214931</v>
      </c>
      <c r="D102" s="9">
        <f>'M=8'!L34</f>
        <v>2.09183119657755E-6</v>
      </c>
      <c r="E102" s="5">
        <f>'M=8'!M34</f>
        <v>3.5598967723502817</v>
      </c>
      <c r="F102" s="4">
        <f t="shared" si="5"/>
        <v>1.8349264433187286E-6</v>
      </c>
    </row>
    <row r="104" spans="1:6">
      <c r="A104" s="6">
        <f>'M=9'!A2</f>
        <v>9</v>
      </c>
      <c r="B104" s="7">
        <f>'M=9'!B2</f>
        <v>2.5000000000000001E-2</v>
      </c>
      <c r="C104" s="12">
        <f t="shared" ref="C104:C136" si="6">((B104/2)-(1+$H$1)*SIN(PI()/A104)+$H$1)/(SIN(PI()/A104)-1)</f>
        <v>0.48589870267347945</v>
      </c>
      <c r="D104" s="9">
        <f>'M=9'!L2</f>
        <v>1.4622497920992449E-8</v>
      </c>
      <c r="E104" s="5">
        <f>'M=9'!M2</f>
        <v>2.3064654975069891</v>
      </c>
      <c r="F104" s="4">
        <f t="shared" ref="F104:F136" si="7">$D104*(SIN($C104*PI()*$E104/$H$2))^2</f>
        <v>1.4456541942862404E-8</v>
      </c>
    </row>
    <row r="105" spans="1:6">
      <c r="A105" s="6">
        <f>'M=9'!A3</f>
        <v>9</v>
      </c>
      <c r="B105" s="7">
        <f>'M=9'!B3</f>
        <v>3.7499999999999999E-2</v>
      </c>
      <c r="C105" s="12">
        <f t="shared" si="6"/>
        <v>0.47639993164484989</v>
      </c>
      <c r="D105" s="9">
        <f>'M=9'!L3</f>
        <v>1.346229950081305E-8</v>
      </c>
      <c r="E105" s="5">
        <f>'M=9'!M3</f>
        <v>2.3055660647710119</v>
      </c>
      <c r="F105" s="4">
        <f t="shared" si="7"/>
        <v>1.3215134405183006E-8</v>
      </c>
    </row>
    <row r="106" spans="1:6">
      <c r="A106" s="6">
        <f>'M=9'!A4</f>
        <v>9</v>
      </c>
      <c r="B106" s="7">
        <f>'M=9'!B4</f>
        <v>0.05</v>
      </c>
      <c r="C106" s="12">
        <f t="shared" si="6"/>
        <v>0.46690116061622022</v>
      </c>
      <c r="D106" s="9">
        <f>'M=9'!L4</f>
        <v>1.3544618293597699E-8</v>
      </c>
      <c r="E106" s="5">
        <f>'M=9'!M4</f>
        <v>2.3046375546595526</v>
      </c>
      <c r="F106" s="4">
        <f t="shared" si="7"/>
        <v>1.3178795046294924E-8</v>
      </c>
    </row>
    <row r="107" spans="1:6">
      <c r="A107" s="6">
        <f>'M=9'!A5</f>
        <v>9</v>
      </c>
      <c r="B107" s="7">
        <f>'M=9'!B5</f>
        <v>6.25E-2</v>
      </c>
      <c r="C107" s="12">
        <f t="shared" si="6"/>
        <v>0.45740238958759066</v>
      </c>
      <c r="D107" s="9">
        <f>'M=9'!L5</f>
        <v>1.377755674384315E-8</v>
      </c>
      <c r="E107" s="5">
        <f>'M=9'!M5</f>
        <v>2.3036785716244115</v>
      </c>
      <c r="F107" s="4">
        <f t="shared" si="7"/>
        <v>1.3264123367889812E-8</v>
      </c>
    </row>
    <row r="108" spans="1:6">
      <c r="A108" s="6">
        <f>'M=9'!A6</f>
        <v>9</v>
      </c>
      <c r="B108" s="7">
        <f>'M=9'!B6</f>
        <v>7.4999999999999997E-2</v>
      </c>
      <c r="C108" s="12">
        <f t="shared" si="6"/>
        <v>0.4479036185589611</v>
      </c>
      <c r="D108" s="9">
        <f>'M=9'!L6</f>
        <v>1.3912442770053449E-8</v>
      </c>
      <c r="E108" s="5">
        <f>'M=9'!M6</f>
        <v>2.3026875006028664</v>
      </c>
      <c r="F108" s="4">
        <f t="shared" si="7"/>
        <v>1.3229403972110838E-8</v>
      </c>
    </row>
    <row r="109" spans="1:6">
      <c r="A109" s="6">
        <f>'M=9'!A7</f>
        <v>9</v>
      </c>
      <c r="B109" s="7">
        <f>'M=9'!B7</f>
        <v>8.7499999999999994E-2</v>
      </c>
      <c r="C109" s="12">
        <f t="shared" si="6"/>
        <v>0.43840484753033143</v>
      </c>
      <c r="D109" s="9">
        <f>'M=9'!L7</f>
        <v>1.4224629810335449E-8</v>
      </c>
      <c r="E109" s="5">
        <f>'M=9'!M7</f>
        <v>2.3016626845170927</v>
      </c>
      <c r="F109" s="4">
        <f t="shared" si="7"/>
        <v>1.333621035047407E-8</v>
      </c>
    </row>
    <row r="110" spans="1:6">
      <c r="A110" s="6">
        <f>'M=9'!A8</f>
        <v>9</v>
      </c>
      <c r="B110" s="7">
        <f>'M=9'!B8</f>
        <v>0.1</v>
      </c>
      <c r="C110" s="12">
        <f t="shared" si="6"/>
        <v>0.42890607650170187</v>
      </c>
      <c r="D110" s="9">
        <f>'M=9'!L8</f>
        <v>1.478789462368405E-8</v>
      </c>
      <c r="E110" s="5">
        <f>'M=9'!M8</f>
        <v>2.3006022101620265</v>
      </c>
      <c r="F110" s="4">
        <f t="shared" si="7"/>
        <v>1.3644757318491084E-8</v>
      </c>
    </row>
    <row r="111" spans="1:6">
      <c r="A111" s="6">
        <f>'M=9'!A9</f>
        <v>9</v>
      </c>
      <c r="B111" s="7">
        <f>'M=9'!B9</f>
        <v>0.1125</v>
      </c>
      <c r="C111" s="12">
        <f t="shared" si="6"/>
        <v>0.4194073054730722</v>
      </c>
      <c r="D111" s="9">
        <f>'M=9'!L9</f>
        <v>1.5319532615784E-8</v>
      </c>
      <c r="E111" s="5">
        <f>'M=9'!M9</f>
        <v>2.2995042805401167</v>
      </c>
      <c r="F111" s="4">
        <f t="shared" si="7"/>
        <v>1.3885907868613323E-8</v>
      </c>
    </row>
    <row r="112" spans="1:6">
      <c r="A112" s="6">
        <f>'M=9'!A10</f>
        <v>9</v>
      </c>
      <c r="B112" s="7">
        <f>'M=9'!B10</f>
        <v>0.125</v>
      </c>
      <c r="C112" s="12">
        <f t="shared" si="6"/>
        <v>0.40990853444444264</v>
      </c>
      <c r="D112" s="9">
        <f>'M=9'!L10</f>
        <v>1.6055379762393553E-8</v>
      </c>
      <c r="E112" s="5">
        <f>'M=9'!M10</f>
        <v>2.2983667973470907</v>
      </c>
      <c r="F112" s="4">
        <f t="shared" si="7"/>
        <v>1.4269413468865307E-8</v>
      </c>
    </row>
    <row r="113" spans="1:6">
      <c r="A113" s="6">
        <f>'M=9'!A11</f>
        <v>9</v>
      </c>
      <c r="B113" s="7">
        <f>'M=9'!B11</f>
        <v>0.13750000000000001</v>
      </c>
      <c r="C113" s="12">
        <f t="shared" si="6"/>
        <v>0.40040976341581297</v>
      </c>
      <c r="D113" s="9">
        <f>'M=9'!L11</f>
        <v>1.6863400407437699E-8</v>
      </c>
      <c r="E113" s="5">
        <f>'M=9'!M11</f>
        <v>2.2971874728859074</v>
      </c>
      <c r="F113" s="4">
        <f t="shared" si="7"/>
        <v>1.4667610709652903E-8</v>
      </c>
    </row>
    <row r="114" spans="1:6">
      <c r="A114" s="6">
        <f>'M=9'!A12</f>
        <v>9</v>
      </c>
      <c r="B114" s="7">
        <f>'M=9'!B12</f>
        <v>0.15</v>
      </c>
      <c r="C114" s="12">
        <f t="shared" si="6"/>
        <v>0.39091099238718341</v>
      </c>
      <c r="D114" s="9">
        <f>'M=9'!L12</f>
        <v>1.7449288348983049E-8</v>
      </c>
      <c r="E114" s="5">
        <f>'M=9'!M12</f>
        <v>2.2959640124125245</v>
      </c>
      <c r="F114" s="4">
        <f t="shared" si="7"/>
        <v>1.4824331269598941E-8</v>
      </c>
    </row>
    <row r="115" spans="1:6">
      <c r="A115" s="6">
        <f>'M=9'!A13</f>
        <v>9</v>
      </c>
      <c r="B115" s="7">
        <f>'M=9'!B13</f>
        <v>0.16250000000000001</v>
      </c>
      <c r="C115" s="12">
        <f t="shared" si="6"/>
        <v>0.38141222135855385</v>
      </c>
      <c r="D115" s="9">
        <f>'M=9'!L13</f>
        <v>1.84690397771178E-8</v>
      </c>
      <c r="E115" s="5">
        <f>'M=9'!M13</f>
        <v>2.2946938088158424</v>
      </c>
      <c r="F115" s="4">
        <f t="shared" si="7"/>
        <v>1.5295367225438362E-8</v>
      </c>
    </row>
    <row r="116" spans="1:6">
      <c r="A116" s="6">
        <f>'M=9'!A14</f>
        <v>9</v>
      </c>
      <c r="B116" s="7">
        <f>'M=9'!B14</f>
        <v>0.17499999999999999</v>
      </c>
      <c r="C116" s="12">
        <f t="shared" si="6"/>
        <v>0.37191345032992423</v>
      </c>
      <c r="D116" s="9">
        <f>'M=9'!L14</f>
        <v>1.9718151414827501E-8</v>
      </c>
      <c r="E116" s="5">
        <f>'M=9'!M14</f>
        <v>2.2933740464349079</v>
      </c>
      <c r="F116" s="4">
        <f t="shared" si="7"/>
        <v>1.5885957288089614E-8</v>
      </c>
    </row>
    <row r="117" spans="1:6">
      <c r="A117" s="6">
        <f>'M=9'!A15</f>
        <v>9</v>
      </c>
      <c r="B117" s="7">
        <f>'M=9'!B15</f>
        <v>0.1875</v>
      </c>
      <c r="C117" s="12">
        <f t="shared" si="6"/>
        <v>0.36241467930129462</v>
      </c>
      <c r="D117" s="9">
        <f>'M=9'!L15</f>
        <v>2.0616283921379201E-8</v>
      </c>
      <c r="E117" s="5">
        <f>'M=9'!M15</f>
        <v>2.2920016974025756</v>
      </c>
      <c r="F117" s="4">
        <f t="shared" si="7"/>
        <v>1.6124215797810551E-8</v>
      </c>
    </row>
    <row r="118" spans="1:6">
      <c r="A118" s="6">
        <f>'M=9'!A16</f>
        <v>9</v>
      </c>
      <c r="B118" s="7">
        <f>'M=9'!B16</f>
        <v>0.2</v>
      </c>
      <c r="C118" s="12">
        <f t="shared" si="6"/>
        <v>0.352915908272665</v>
      </c>
      <c r="D118" s="9">
        <f>'M=9'!L16</f>
        <v>2.2115097817194701E-8</v>
      </c>
      <c r="E118" s="5">
        <f>'M=9'!M16</f>
        <v>2.2905736148029123</v>
      </c>
      <c r="F118" s="4">
        <f t="shared" si="7"/>
        <v>1.6754867845688316E-8</v>
      </c>
    </row>
    <row r="119" spans="1:6">
      <c r="A119" s="6">
        <f>'M=9'!A17</f>
        <v>9</v>
      </c>
      <c r="B119" s="7">
        <f>'M=9'!B17</f>
        <v>0.21249999999999999</v>
      </c>
      <c r="C119" s="12">
        <f t="shared" si="6"/>
        <v>0.34341713724403539</v>
      </c>
      <c r="D119" s="9">
        <f>'M=9'!L17</f>
        <v>2.3891701642812146E-8</v>
      </c>
      <c r="E119" s="5">
        <f>'M=9'!M17</f>
        <v>2.2890860478116606</v>
      </c>
      <c r="F119" s="4">
        <f t="shared" si="7"/>
        <v>1.7495109441217133E-8</v>
      </c>
    </row>
    <row r="120" spans="1:6">
      <c r="A120" s="6">
        <f>'M=9'!A18</f>
        <v>9</v>
      </c>
      <c r="B120" s="7">
        <f>'M=9'!B18</f>
        <v>0.22500000000000001</v>
      </c>
      <c r="C120" s="12">
        <f t="shared" si="6"/>
        <v>0.33391836621540577</v>
      </c>
      <c r="D120" s="9">
        <f>'M=9'!L18</f>
        <v>2.5644110774361646E-8</v>
      </c>
      <c r="E120" s="5">
        <f>'M=9'!M18</f>
        <v>2.2875353065399398</v>
      </c>
      <c r="F120" s="4">
        <f t="shared" si="7"/>
        <v>1.8108220943763272E-8</v>
      </c>
    </row>
    <row r="121" spans="1:6">
      <c r="A121" s="6">
        <f>'M=9'!A19</f>
        <v>9</v>
      </c>
      <c r="B121" s="7">
        <f>'M=9'!B19</f>
        <v>0.23749999999999999</v>
      </c>
      <c r="C121" s="12">
        <f t="shared" si="6"/>
        <v>0.32441959518677616</v>
      </c>
      <c r="D121" s="9">
        <f>'M=9'!L19</f>
        <v>2.8927413920055248E-8</v>
      </c>
      <c r="E121" s="5">
        <f>'M=9'!M19</f>
        <v>2.2859172620777435</v>
      </c>
      <c r="F121" s="4">
        <f t="shared" si="7"/>
        <v>1.9650862659562491E-8</v>
      </c>
    </row>
    <row r="122" spans="1:6">
      <c r="A122" s="6">
        <f>'M=9'!A20</f>
        <v>9</v>
      </c>
      <c r="B122" s="7">
        <f>'M=9'!B20</f>
        <v>0.25</v>
      </c>
      <c r="C122" s="12">
        <f t="shared" si="6"/>
        <v>0.31492082415814654</v>
      </c>
      <c r="D122" s="9">
        <f>'M=9'!L20</f>
        <v>3.2613831480052395E-8</v>
      </c>
      <c r="E122" s="5">
        <f>'M=9'!M20</f>
        <v>2.2842272294294537</v>
      </c>
      <c r="F122" s="4">
        <f t="shared" si="7"/>
        <v>2.1260985408118132E-8</v>
      </c>
    </row>
    <row r="123" spans="1:6">
      <c r="A123" s="6">
        <f>'M=9'!A21</f>
        <v>9</v>
      </c>
      <c r="B123" s="7">
        <f>'M=9'!B21</f>
        <v>0.26250000000000001</v>
      </c>
      <c r="C123" s="12">
        <f t="shared" si="6"/>
        <v>0.30542205312951692</v>
      </c>
      <c r="D123" s="9">
        <f>'M=9'!L21</f>
        <v>3.7176368476756696E-8</v>
      </c>
      <c r="E123" s="5">
        <f>'M=9'!M21</f>
        <v>2.2824605518467278</v>
      </c>
      <c r="F123" s="4">
        <f t="shared" si="7"/>
        <v>2.3197440561213022E-8</v>
      </c>
    </row>
    <row r="124" spans="1:6">
      <c r="A124" s="6">
        <f>'M=9'!A22</f>
        <v>9</v>
      </c>
      <c r="B124" s="7">
        <f>'M=9'!B22</f>
        <v>0.27500000000000002</v>
      </c>
      <c r="C124" s="12">
        <f t="shared" si="6"/>
        <v>0.29592328210088731</v>
      </c>
      <c r="D124" s="9">
        <f>'M=9'!L22</f>
        <v>4.5636411537710148E-8</v>
      </c>
      <c r="E124" s="5">
        <f>'M=9'!M22</f>
        <v>2.2806120806468595</v>
      </c>
      <c r="F124" s="4">
        <f t="shared" si="7"/>
        <v>2.7183772559306708E-8</v>
      </c>
    </row>
    <row r="125" spans="1:6">
      <c r="A125" s="6">
        <f>'M=9'!A23</f>
        <v>9</v>
      </c>
      <c r="B125" s="7">
        <f>'M=9'!B23</f>
        <v>0.28749999999999998</v>
      </c>
      <c r="C125" s="12">
        <f t="shared" si="6"/>
        <v>0.28642451107225775</v>
      </c>
      <c r="D125" s="9">
        <f>'M=9'!L23</f>
        <v>5.7194180941758151E-8</v>
      </c>
      <c r="E125" s="5">
        <f>'M=9'!M23</f>
        <v>2.278676291670418</v>
      </c>
      <c r="F125" s="4">
        <f t="shared" si="7"/>
        <v>3.2430616332654704E-8</v>
      </c>
    </row>
    <row r="126" spans="1:6">
      <c r="A126" s="6">
        <f>'M=9'!A24</f>
        <v>9</v>
      </c>
      <c r="B126" s="7">
        <f>'M=9'!B24</f>
        <v>0.3</v>
      </c>
      <c r="C126" s="12">
        <f t="shared" si="6"/>
        <v>0.27692574004362813</v>
      </c>
      <c r="D126" s="9">
        <f>'M=9'!L24</f>
        <v>7.4357053194710298E-8</v>
      </c>
      <c r="E126" s="5">
        <f>'M=9'!M24</f>
        <v>2.2766475539988171</v>
      </c>
      <c r="F126" s="4">
        <f t="shared" si="7"/>
        <v>4.0017616961585794E-8</v>
      </c>
    </row>
    <row r="127" spans="1:6">
      <c r="A127" s="6">
        <f>'M=9'!A25</f>
        <v>9</v>
      </c>
      <c r="B127" s="7">
        <f>'M=9'!B25</f>
        <v>0.3125</v>
      </c>
      <c r="C127" s="12">
        <f t="shared" si="6"/>
        <v>0.26742696901499852</v>
      </c>
      <c r="D127" s="9">
        <f>'M=9'!L25</f>
        <v>1.0343050246145099E-7</v>
      </c>
      <c r="E127" s="5">
        <f>'M=9'!M25</f>
        <v>2.2745204386478886</v>
      </c>
      <c r="F127" s="4">
        <f t="shared" si="7"/>
        <v>5.266936601248165E-8</v>
      </c>
    </row>
    <row r="128" spans="1:6">
      <c r="A128" s="6">
        <f>'M=9'!A26</f>
        <v>9</v>
      </c>
      <c r="B128" s="7">
        <f>'M=9'!B26</f>
        <v>0.32500000000000001</v>
      </c>
      <c r="C128" s="12">
        <f t="shared" si="6"/>
        <v>0.2579281979863689</v>
      </c>
      <c r="D128" s="9">
        <f>'M=9'!L26</f>
        <v>1.459047893970845E-7</v>
      </c>
      <c r="E128" s="5">
        <f>'M=9'!M26</f>
        <v>2.2722892976396039</v>
      </c>
      <c r="F128" s="4">
        <f t="shared" si="7"/>
        <v>7.0071394779482023E-8</v>
      </c>
    </row>
    <row r="129" spans="1:6">
      <c r="A129" s="6">
        <f>'M=9'!A27</f>
        <v>9</v>
      </c>
      <c r="B129" s="7">
        <f>'M=9'!B27</f>
        <v>0.33750000000000002</v>
      </c>
      <c r="C129" s="12">
        <f t="shared" si="6"/>
        <v>0.24842942695773929</v>
      </c>
      <c r="D129" s="9">
        <f>'M=9'!L27</f>
        <v>2.11441069116338E-7</v>
      </c>
      <c r="E129" s="5">
        <f>'M=9'!M27</f>
        <v>2.2699494866851868</v>
      </c>
      <c r="F129" s="4">
        <f t="shared" si="7"/>
        <v>9.543817764609695E-8</v>
      </c>
    </row>
    <row r="130" spans="1:6">
      <c r="A130" s="6">
        <f>'M=9'!A28</f>
        <v>9</v>
      </c>
      <c r="B130" s="7">
        <f>'M=9'!B28</f>
        <v>0.35</v>
      </c>
      <c r="C130" s="12">
        <f t="shared" si="6"/>
        <v>0.23893065592910973</v>
      </c>
      <c r="D130" s="9">
        <f>'M=9'!L28</f>
        <v>3.15603611574608E-7</v>
      </c>
      <c r="E130" s="5">
        <f>'M=9'!M28</f>
        <v>2.2674967368171912</v>
      </c>
      <c r="F130" s="4">
        <f t="shared" si="7"/>
        <v>1.33396669453507E-7</v>
      </c>
    </row>
    <row r="131" spans="1:6">
      <c r="A131" s="6">
        <f>'M=9'!A29</f>
        <v>9</v>
      </c>
      <c r="B131" s="7">
        <f>'M=9'!B29</f>
        <v>0.36249999999999999</v>
      </c>
      <c r="C131" s="12">
        <f t="shared" si="6"/>
        <v>0.22943188490048011</v>
      </c>
      <c r="D131" s="9">
        <f>'M=9'!L29</f>
        <v>4.6474440800326247E-7</v>
      </c>
      <c r="E131" s="5">
        <f>'M=9'!M29</f>
        <v>2.264928529680414</v>
      </c>
      <c r="F131" s="4">
        <f t="shared" si="7"/>
        <v>1.832289877788476E-7</v>
      </c>
    </row>
    <row r="132" spans="1:6">
      <c r="A132" s="6">
        <f>'M=9'!A30</f>
        <v>9</v>
      </c>
      <c r="B132" s="7">
        <f>'M=9'!B30</f>
        <v>0.375</v>
      </c>
      <c r="C132" s="12">
        <f t="shared" si="6"/>
        <v>0.21993311387185049</v>
      </c>
      <c r="D132" s="9">
        <f>'M=9'!L30</f>
        <v>6.8689940750428404E-7</v>
      </c>
      <c r="E132" s="5">
        <f>'M=9'!M30</f>
        <v>2.2622454755471537</v>
      </c>
      <c r="F132" s="4">
        <f t="shared" si="7"/>
        <v>2.5156075643320182E-7</v>
      </c>
    </row>
    <row r="133" spans="1:6">
      <c r="A133" s="6">
        <f>'M=9'!A31</f>
        <v>9</v>
      </c>
      <c r="B133" s="7">
        <f>'M=9'!B31</f>
        <v>0.38750000000000001</v>
      </c>
      <c r="C133" s="12">
        <f t="shared" si="6"/>
        <v>0.21043434284322088</v>
      </c>
      <c r="D133" s="9">
        <f>'M=9'!L31</f>
        <v>1.0164888255897299E-6</v>
      </c>
      <c r="E133" s="5">
        <f>'M=9'!M31</f>
        <v>2.259449967673719</v>
      </c>
      <c r="F133" s="4">
        <f t="shared" si="7"/>
        <v>3.4425960870736245E-7</v>
      </c>
    </row>
    <row r="134" spans="1:6">
      <c r="A134" s="6">
        <f>'M=9'!A32</f>
        <v>9</v>
      </c>
      <c r="B134" s="7">
        <f>'M=9'!B32</f>
        <v>0.4</v>
      </c>
      <c r="C134" s="12">
        <f t="shared" si="6"/>
        <v>0.20093557181459126</v>
      </c>
      <c r="D134" s="9">
        <f>'M=9'!L32</f>
        <v>1.4787707692718098E-6</v>
      </c>
      <c r="E134" s="5">
        <f>'M=9'!M32</f>
        <v>2.2565497476168526</v>
      </c>
      <c r="F134" s="4">
        <f t="shared" si="7"/>
        <v>4.6093198868703673E-7</v>
      </c>
    </row>
    <row r="135" spans="1:6">
      <c r="A135" s="6">
        <f>'M=9'!A33</f>
        <v>9</v>
      </c>
      <c r="B135" s="7">
        <f>'M=9'!B33</f>
        <v>0.41249999999999998</v>
      </c>
      <c r="C135" s="12">
        <f t="shared" si="6"/>
        <v>0.19143680078596167</v>
      </c>
      <c r="D135" s="9">
        <f>'M=9'!L33</f>
        <v>2.1360382793338102E-6</v>
      </c>
      <c r="E135" s="5">
        <f>'M=9'!M33</f>
        <v>2.2535593276043828</v>
      </c>
      <c r="F135" s="4">
        <f t="shared" si="7"/>
        <v>6.0960978111682762E-7</v>
      </c>
    </row>
    <row r="136" spans="1:6">
      <c r="A136" s="6">
        <f>'M=9'!A34</f>
        <v>9</v>
      </c>
      <c r="B136" s="7">
        <f>'M=9'!B34</f>
        <v>0.42499999999999999</v>
      </c>
      <c r="C136" s="12">
        <f t="shared" si="6"/>
        <v>0.18193802975733206</v>
      </c>
      <c r="D136" s="9">
        <f>'M=9'!L34</f>
        <v>3.0555808046693799E-6</v>
      </c>
      <c r="E136" s="5">
        <f>'M=9'!M34</f>
        <v>2.2504984411114686</v>
      </c>
      <c r="F136" s="4">
        <f t="shared" si="7"/>
        <v>7.9397965790981169E-7</v>
      </c>
    </row>
    <row r="138" spans="1:6">
      <c r="A138" s="6">
        <f>'M=10'!A2</f>
        <v>10</v>
      </c>
      <c r="B138" s="7">
        <f>'M=10'!B2</f>
        <v>2.5000000000000001E-2</v>
      </c>
      <c r="C138" s="12">
        <f t="shared" ref="C138:C162" si="8">((B138/2)-(1+$H$1)*SIN(PI()/A138)+$H$1)/(SIN(PI()/A138)-1)</f>
        <v>0.41421630570620988</v>
      </c>
      <c r="D138" s="9">
        <f>'M=10'!L2</f>
        <v>1.9483593250228899E-8</v>
      </c>
      <c r="E138" s="5">
        <f>'M=10'!M2</f>
        <v>2.3170186144539491</v>
      </c>
      <c r="F138" s="4">
        <f t="shared" ref="F138:F162" si="9">$D138*(SIN($C138*PI()*$E138/$H$2))^2</f>
        <v>1.7590283255659665E-8</v>
      </c>
    </row>
    <row r="139" spans="1:6">
      <c r="A139" s="6">
        <f>'M=10'!A3</f>
        <v>10</v>
      </c>
      <c r="B139" s="7">
        <f>'M=10'!B3</f>
        <v>3.7499999999999999E-2</v>
      </c>
      <c r="C139" s="12">
        <f t="shared" si="8"/>
        <v>0.40517122073433515</v>
      </c>
      <c r="D139" s="9">
        <f>'M=10'!L3</f>
        <v>1.7234998900679601E-8</v>
      </c>
      <c r="E139" s="5">
        <f>'M=10'!M3</f>
        <v>2.316080072711832</v>
      </c>
      <c r="F139" s="4">
        <f t="shared" si="9"/>
        <v>1.5264954318916123E-8</v>
      </c>
    </row>
    <row r="140" spans="1:6">
      <c r="A140" s="6">
        <f>'M=10'!A4</f>
        <v>10</v>
      </c>
      <c r="B140" s="7">
        <f>'M=10'!B4</f>
        <v>0.05</v>
      </c>
      <c r="C140" s="12">
        <f t="shared" si="8"/>
        <v>0.39612613576246036</v>
      </c>
      <c r="D140" s="9">
        <f>'M=10'!L4</f>
        <v>1.7219138201727449E-8</v>
      </c>
      <c r="E140" s="5">
        <f>'M=10'!M4</f>
        <v>2.3151087124023175</v>
      </c>
      <c r="F140" s="4">
        <f t="shared" si="9"/>
        <v>1.4935361536734071E-8</v>
      </c>
    </row>
    <row r="141" spans="1:6">
      <c r="A141" s="6">
        <f>'M=10'!A5</f>
        <v>10</v>
      </c>
      <c r="B141" s="7">
        <f>'M=10'!B5</f>
        <v>6.25E-2</v>
      </c>
      <c r="C141" s="12">
        <f t="shared" si="8"/>
        <v>0.38708105079058569</v>
      </c>
      <c r="D141" s="9">
        <f>'M=10'!L5</f>
        <v>1.7935345621822599E-8</v>
      </c>
      <c r="E141" s="5">
        <f>'M=10'!M5</f>
        <v>2.314102464660361</v>
      </c>
      <c r="F141" s="4">
        <f t="shared" si="9"/>
        <v>1.5207510914920691E-8</v>
      </c>
    </row>
    <row r="142" spans="1:6">
      <c r="A142" s="6">
        <f>'M=10'!A6</f>
        <v>10</v>
      </c>
      <c r="B142" s="7">
        <f>'M=10'!B6</f>
        <v>7.4999999999999997E-2</v>
      </c>
      <c r="C142" s="12">
        <f t="shared" si="8"/>
        <v>0.37803596581871096</v>
      </c>
      <c r="D142" s="9">
        <f>'M=10'!L6</f>
        <v>1.8891605623004096E-8</v>
      </c>
      <c r="E142" s="5">
        <f>'M=10'!M6</f>
        <v>2.3130593872393117</v>
      </c>
      <c r="F142" s="4">
        <f t="shared" si="9"/>
        <v>1.5630324583913394E-8</v>
      </c>
    </row>
    <row r="143" spans="1:6">
      <c r="A143" s="6">
        <f>'M=10'!A7</f>
        <v>10</v>
      </c>
      <c r="B143" s="7">
        <f>'M=10'!B7</f>
        <v>8.7499999999999994E-2</v>
      </c>
      <c r="C143" s="12">
        <f t="shared" si="8"/>
        <v>0.36899088084683618</v>
      </c>
      <c r="D143" s="9">
        <f>'M=10'!L7</f>
        <v>1.9340932321597551E-8</v>
      </c>
      <c r="E143" s="5">
        <f>'M=10'!M7</f>
        <v>2.3119771917870691</v>
      </c>
      <c r="F143" s="4">
        <f t="shared" si="9"/>
        <v>1.5585285883606267E-8</v>
      </c>
    </row>
    <row r="144" spans="1:6">
      <c r="A144" s="6">
        <f>'M=10'!A8</f>
        <v>10</v>
      </c>
      <c r="B144" s="7">
        <f>'M=10'!B8</f>
        <v>0.1</v>
      </c>
      <c r="C144" s="12">
        <f t="shared" si="8"/>
        <v>0.35994579587496145</v>
      </c>
      <c r="D144" s="9">
        <f>'M=10'!L8</f>
        <v>1.9532553744987196E-8</v>
      </c>
      <c r="E144" s="5">
        <f>'M=10'!M8</f>
        <v>2.3108537794621484</v>
      </c>
      <c r="F144" s="4">
        <f t="shared" si="9"/>
        <v>1.5300338595283555E-8</v>
      </c>
    </row>
    <row r="145" spans="1:6">
      <c r="A145" s="6">
        <f>'M=10'!A9</f>
        <v>10</v>
      </c>
      <c r="B145" s="7">
        <f>'M=10'!B9</f>
        <v>0.1125</v>
      </c>
      <c r="C145" s="12">
        <f t="shared" si="8"/>
        <v>0.35090071090308667</v>
      </c>
      <c r="D145" s="9">
        <f>'M=10'!L9</f>
        <v>2.0293877104635899E-8</v>
      </c>
      <c r="E145" s="5">
        <f>'M=10'!M9</f>
        <v>2.3096865657329948</v>
      </c>
      <c r="F145" s="4">
        <f t="shared" si="9"/>
        <v>1.5422499740542484E-8</v>
      </c>
    </row>
    <row r="146" spans="1:6">
      <c r="A146" s="6">
        <f>'M=10'!A10</f>
        <v>10</v>
      </c>
      <c r="B146" s="7">
        <f>'M=10'!B10</f>
        <v>0.125</v>
      </c>
      <c r="C146" s="12">
        <f t="shared" si="8"/>
        <v>0.34185562593121199</v>
      </c>
      <c r="D146" s="9">
        <f>'M=10'!L10</f>
        <v>2.1357924023888801E-8</v>
      </c>
      <c r="E146" s="5">
        <f>'M=10'!M10</f>
        <v>2.3084729085117548</v>
      </c>
      <c r="F146" s="4">
        <f t="shared" si="9"/>
        <v>1.5714984493524508E-8</v>
      </c>
    </row>
    <row r="147" spans="1:6">
      <c r="A147" s="6">
        <f>'M=10'!A11</f>
        <v>10</v>
      </c>
      <c r="B147" s="7">
        <f>'M=10'!B11</f>
        <v>0.13750000000000001</v>
      </c>
      <c r="C147" s="12">
        <f t="shared" si="8"/>
        <v>0.33281054095933726</v>
      </c>
      <c r="D147" s="9">
        <f>'M=10'!L11</f>
        <v>2.2784231683628898E-8</v>
      </c>
      <c r="E147" s="5">
        <f>'M=10'!M11</f>
        <v>2.307209992585217</v>
      </c>
      <c r="F147" s="4">
        <f t="shared" si="9"/>
        <v>1.6197340698217251E-8</v>
      </c>
    </row>
    <row r="148" spans="1:6">
      <c r="A148" s="6">
        <f>'M=10'!A12</f>
        <v>10</v>
      </c>
      <c r="B148" s="7">
        <f>'M=10'!B12</f>
        <v>0.15</v>
      </c>
      <c r="C148" s="12">
        <f t="shared" si="8"/>
        <v>0.32376545598746248</v>
      </c>
      <c r="D148" s="9">
        <f>'M=10'!L12</f>
        <v>2.5176641089624396E-8</v>
      </c>
      <c r="E148" s="5">
        <f>'M=10'!M12</f>
        <v>2.3058944774414893</v>
      </c>
      <c r="F148" s="4">
        <f t="shared" si="9"/>
        <v>1.7255186542070621E-8</v>
      </c>
    </row>
    <row r="149" spans="1:6">
      <c r="A149" s="6">
        <f>'M=10'!A13</f>
        <v>10</v>
      </c>
      <c r="B149" s="7">
        <f>'M=10'!B13</f>
        <v>0.16250000000000001</v>
      </c>
      <c r="C149" s="12">
        <f t="shared" si="8"/>
        <v>0.31472037101558781</v>
      </c>
      <c r="D149" s="9">
        <f>'M=10'!L13</f>
        <v>2.6866998047819001E-8</v>
      </c>
      <c r="E149" s="5">
        <f>'M=10'!M13</f>
        <v>2.3045230878705354</v>
      </c>
      <c r="F149" s="4">
        <f t="shared" si="9"/>
        <v>1.77124051689414E-8</v>
      </c>
    </row>
    <row r="150" spans="1:6">
      <c r="A150" s="6">
        <f>'M=10'!A14</f>
        <v>10</v>
      </c>
      <c r="B150" s="7">
        <f>'M=10'!B14</f>
        <v>0.17499999999999999</v>
      </c>
      <c r="C150" s="12">
        <f t="shared" si="8"/>
        <v>0.30567528604371302</v>
      </c>
      <c r="D150" s="9">
        <f>'M=10'!L14</f>
        <v>2.82619052619028E-8</v>
      </c>
      <c r="E150" s="5">
        <f>'M=10'!M14</f>
        <v>2.3030920219654538</v>
      </c>
      <c r="F150" s="4">
        <f t="shared" si="9"/>
        <v>1.7880624221313919E-8</v>
      </c>
    </row>
    <row r="151" spans="1:6">
      <c r="A151" s="6">
        <f>'M=10'!A15</f>
        <v>10</v>
      </c>
      <c r="B151" s="7">
        <f>'M=10'!B15</f>
        <v>0.1875</v>
      </c>
      <c r="C151" s="12">
        <f t="shared" si="8"/>
        <v>0.2966302010718383</v>
      </c>
      <c r="D151" s="9">
        <f>'M=10'!L15</f>
        <v>3.1617519027891651E-8</v>
      </c>
      <c r="E151" s="5">
        <f>'M=10'!M15</f>
        <v>2.3015974425528047</v>
      </c>
      <c r="F151" s="4">
        <f t="shared" si="9"/>
        <v>1.9150352109221407E-8</v>
      </c>
    </row>
    <row r="152" spans="1:6">
      <c r="A152" s="6">
        <f>'M=10'!A16</f>
        <v>10</v>
      </c>
      <c r="B152" s="7">
        <f>'M=10'!B16</f>
        <v>0.2</v>
      </c>
      <c r="C152" s="12">
        <f t="shared" si="8"/>
        <v>0.28758511609996357</v>
      </c>
      <c r="D152" s="9">
        <f>'M=10'!L16</f>
        <v>3.5337338625087501E-8</v>
      </c>
      <c r="E152" s="5">
        <f>'M=10'!M16</f>
        <v>2.300034645795896</v>
      </c>
      <c r="F152" s="4">
        <f t="shared" si="9"/>
        <v>2.0438526206756987E-8</v>
      </c>
    </row>
    <row r="153" spans="1:6">
      <c r="A153" s="6">
        <f>'M=10'!A17</f>
        <v>10</v>
      </c>
      <c r="B153" s="7">
        <f>'M=10'!B17</f>
        <v>0.21249999999999999</v>
      </c>
      <c r="C153" s="12">
        <f t="shared" si="8"/>
        <v>0.27854003112808878</v>
      </c>
      <c r="D153" s="9">
        <f>'M=10'!L17</f>
        <v>3.8865940407165051E-8</v>
      </c>
      <c r="E153" s="5">
        <f>'M=10'!M17</f>
        <v>2.2983990832665833</v>
      </c>
      <c r="F153" s="4">
        <f t="shared" si="9"/>
        <v>2.140918732163408E-8</v>
      </c>
    </row>
    <row r="154" spans="1:6">
      <c r="A154" s="6">
        <f>'M=10'!A18</f>
        <v>10</v>
      </c>
      <c r="B154" s="7">
        <f>'M=10'!B18</f>
        <v>0.22500000000000001</v>
      </c>
      <c r="C154" s="12">
        <f t="shared" si="8"/>
        <v>0.26949494615621411</v>
      </c>
      <c r="D154" s="9">
        <f>'M=10'!L18</f>
        <v>4.5504952386699393E-8</v>
      </c>
      <c r="E154" s="5">
        <f>'M=10'!M18</f>
        <v>2.2966856332357062</v>
      </c>
      <c r="F154" s="4">
        <f t="shared" si="9"/>
        <v>2.380660396501193E-8</v>
      </c>
    </row>
    <row r="155" spans="1:6">
      <c r="A155" s="6">
        <f>'M=10'!A19</f>
        <v>10</v>
      </c>
      <c r="B155" s="7">
        <f>'M=10'!B19</f>
        <v>0.23749999999999999</v>
      </c>
      <c r="C155" s="12">
        <f t="shared" si="8"/>
        <v>0.26044986118433938</v>
      </c>
      <c r="D155" s="9">
        <f>'M=10'!L19</f>
        <v>5.3995937288849795E-8</v>
      </c>
      <c r="E155" s="5">
        <f>'M=10'!M19</f>
        <v>2.2948885285695892</v>
      </c>
      <c r="F155" s="4">
        <f t="shared" si="9"/>
        <v>2.675087572399749E-8</v>
      </c>
    </row>
    <row r="156" spans="1:6">
      <c r="A156" s="6">
        <f>'M=10'!A20</f>
        <v>10</v>
      </c>
      <c r="B156" s="7">
        <f>'M=10'!B20</f>
        <v>0.25</v>
      </c>
      <c r="C156" s="12">
        <f t="shared" si="8"/>
        <v>0.2514047762124646</v>
      </c>
      <c r="D156" s="9">
        <f>'M=10'!L20</f>
        <v>6.5950981791728502E-8</v>
      </c>
      <c r="E156" s="5">
        <f>'M=10'!M20</f>
        <v>2.2930022950765045</v>
      </c>
      <c r="F156" s="4">
        <f t="shared" si="9"/>
        <v>3.0845924562076478E-8</v>
      </c>
    </row>
    <row r="157" spans="1:6">
      <c r="A157" s="6">
        <f>'M=10'!A21</f>
        <v>10</v>
      </c>
      <c r="B157" s="7">
        <f>'M=10'!B21</f>
        <v>0.26250000000000001</v>
      </c>
      <c r="C157" s="12">
        <f t="shared" si="8"/>
        <v>0.24235969124058987</v>
      </c>
      <c r="D157" s="9">
        <f>'M=10'!L21</f>
        <v>8.9295420713439197E-8</v>
      </c>
      <c r="E157" s="5">
        <f>'M=10'!M21</f>
        <v>2.2910206024352244</v>
      </c>
      <c r="F157" s="4">
        <f t="shared" si="9"/>
        <v>3.9299758552709602E-8</v>
      </c>
    </row>
    <row r="158" spans="1:6">
      <c r="A158" s="6">
        <f>'M=10'!A22</f>
        <v>10</v>
      </c>
      <c r="B158" s="7">
        <f>'M=10'!B22</f>
        <v>0.27500000000000002</v>
      </c>
      <c r="C158" s="12">
        <f t="shared" si="8"/>
        <v>0.23331460626871511</v>
      </c>
      <c r="D158" s="9">
        <f>'M=10'!L22</f>
        <v>1.221625561635635E-7</v>
      </c>
      <c r="E158" s="5">
        <f>'M=10'!M22</f>
        <v>2.2889372301602644</v>
      </c>
      <c r="F158" s="4">
        <f t="shared" si="9"/>
        <v>5.0417549342135474E-8</v>
      </c>
    </row>
    <row r="159" spans="1:6">
      <c r="A159" s="6">
        <f>'M=10'!A23</f>
        <v>10</v>
      </c>
      <c r="B159" s="7">
        <f>'M=10'!B23</f>
        <v>0.28749999999999998</v>
      </c>
      <c r="C159" s="12">
        <f t="shared" si="8"/>
        <v>0.22426952129684041</v>
      </c>
      <c r="D159" s="9">
        <f>'M=10'!L23</f>
        <v>1.6971873965769701E-7</v>
      </c>
      <c r="E159" s="5">
        <f>'M=10'!M23</f>
        <v>2.2867470710790996</v>
      </c>
      <c r="F159" s="4">
        <f t="shared" si="9"/>
        <v>6.5442422201018355E-8</v>
      </c>
    </row>
    <row r="160" spans="1:6">
      <c r="A160" s="6">
        <f>'M=10'!A24</f>
        <v>10</v>
      </c>
      <c r="B160" s="7">
        <f>'M=10'!B24</f>
        <v>0.3</v>
      </c>
      <c r="C160" s="12">
        <f t="shared" si="8"/>
        <v>0.21522443632496566</v>
      </c>
      <c r="D160" s="9">
        <f>'M=10'!L24</f>
        <v>2.5238271819542352E-7</v>
      </c>
      <c r="E160" s="5">
        <f>'M=10'!M24</f>
        <v>2.2844450683685467</v>
      </c>
      <c r="F160" s="4">
        <f t="shared" si="9"/>
        <v>9.0567107311841808E-8</v>
      </c>
    </row>
    <row r="161" spans="1:6">
      <c r="A161" s="6">
        <f>'M=10'!A25</f>
        <v>10</v>
      </c>
      <c r="B161" s="7">
        <f>'M=10'!B25</f>
        <v>0.3125</v>
      </c>
      <c r="C161" s="12">
        <f t="shared" si="8"/>
        <v>0.20617935135309093</v>
      </c>
      <c r="D161" s="9">
        <f>'M=10'!L25</f>
        <v>3.8102175270740699E-7</v>
      </c>
      <c r="E161" s="5">
        <f>'M=10'!M25</f>
        <v>2.2820269120435164</v>
      </c>
      <c r="F161" s="4">
        <f t="shared" si="9"/>
        <v>1.2671148616535893E-7</v>
      </c>
    </row>
    <row r="162" spans="1:6">
      <c r="A162" s="6">
        <f>'M=10'!A26</f>
        <v>10</v>
      </c>
      <c r="B162" s="7">
        <f>'M=10'!B26</f>
        <v>0.32500000000000001</v>
      </c>
      <c r="C162" s="12">
        <f t="shared" si="8"/>
        <v>0.19713426638121617</v>
      </c>
      <c r="D162" s="9">
        <f>'M=10'!L26</f>
        <v>5.7070448928233554E-7</v>
      </c>
      <c r="E162" s="5">
        <f>'M=10'!M26</f>
        <v>2.2794921975101001</v>
      </c>
      <c r="F162" s="4">
        <f t="shared" si="9"/>
        <v>1.750936493582872E-7</v>
      </c>
    </row>
    <row r="165" spans="1:6">
      <c r="C165" s="12"/>
      <c r="F165" s="4"/>
    </row>
    <row r="166" spans="1:6">
      <c r="C166" s="12"/>
      <c r="F166" s="4"/>
    </row>
    <row r="167" spans="1:6">
      <c r="C167" s="12"/>
      <c r="F167" s="4"/>
    </row>
    <row r="168" spans="1:6">
      <c r="C168" s="12"/>
      <c r="F168" s="4"/>
    </row>
    <row r="169" spans="1:6">
      <c r="C169" s="12"/>
      <c r="F169" s="4"/>
    </row>
    <row r="170" spans="1:6">
      <c r="C170" s="12"/>
      <c r="F170" s="4"/>
    </row>
    <row r="171" spans="1:6">
      <c r="C171" s="12"/>
      <c r="F171" s="4"/>
    </row>
    <row r="172" spans="1:6">
      <c r="C172" s="12"/>
      <c r="F172" s="4"/>
    </row>
    <row r="173" spans="1:6">
      <c r="C173" s="12"/>
      <c r="F173" s="4"/>
    </row>
    <row r="174" spans="1:6">
      <c r="C174" s="12"/>
      <c r="F174" s="4"/>
    </row>
    <row r="175" spans="1:6">
      <c r="C175" s="12"/>
      <c r="F175" s="4"/>
    </row>
    <row r="176" spans="1:6">
      <c r="C176" s="12"/>
      <c r="F176" s="4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workbookViewId="0">
      <selection activeCell="F2" sqref="F2"/>
    </sheetView>
  </sheetViews>
  <sheetFormatPr defaultRowHeight="15"/>
  <cols>
    <col min="1" max="1" width="5.7109375" style="8" customWidth="1"/>
    <col min="2" max="2" width="9.85546875" style="7" customWidth="1"/>
    <col min="3" max="3" width="14.7109375" style="5" customWidth="1"/>
    <col min="4" max="4" width="14.7109375" style="9" customWidth="1"/>
    <col min="5" max="5" width="14.7109375" style="13" customWidth="1"/>
    <col min="6" max="6" width="9" style="7"/>
    <col min="7" max="7" width="14.7109375" style="5" customWidth="1"/>
    <col min="8" max="8" width="14.7109375" style="9" customWidth="1"/>
    <col min="9" max="9" width="14.7109375" style="13" customWidth="1"/>
    <col min="10" max="10" width="14.7109375" style="3" customWidth="1"/>
    <col min="11" max="12" width="14.7109375" style="4" customWidth="1"/>
    <col min="13" max="13" width="14.7109375" style="5" customWidth="1"/>
    <col min="14" max="15" width="7.5703125" style="1" bestFit="1" customWidth="1"/>
  </cols>
  <sheetData>
    <row r="1" spans="1:13">
      <c r="A1" s="8" t="s">
        <v>6</v>
      </c>
      <c r="B1" s="7" t="s">
        <v>50</v>
      </c>
      <c r="C1" s="5" t="s">
        <v>8</v>
      </c>
      <c r="D1" s="9" t="s">
        <v>9</v>
      </c>
      <c r="E1" s="13" t="s">
        <v>10</v>
      </c>
      <c r="F1" s="7" t="s">
        <v>50</v>
      </c>
      <c r="G1" s="5" t="s">
        <v>11</v>
      </c>
      <c r="H1" s="9" t="s">
        <v>12</v>
      </c>
      <c r="I1" s="13" t="s">
        <v>13</v>
      </c>
      <c r="J1" s="3" t="s">
        <v>0</v>
      </c>
      <c r="K1" s="4" t="s">
        <v>1</v>
      </c>
      <c r="L1" s="4" t="s">
        <v>2</v>
      </c>
      <c r="M1" s="5" t="s">
        <v>3</v>
      </c>
    </row>
    <row r="2" spans="1:13">
      <c r="A2" s="8">
        <v>6</v>
      </c>
      <c r="B2" s="7">
        <v>2.5000000000000001E-2</v>
      </c>
      <c r="C2" s="5">
        <v>0.99971447431678895</v>
      </c>
      <c r="D2" s="9">
        <v>-2.7017098396424899E-9</v>
      </c>
      <c r="E2" s="13">
        <v>0.147445960800836</v>
      </c>
      <c r="F2" s="7">
        <v>2.5000000000000001E-2</v>
      </c>
      <c r="G2" s="5">
        <v>0.99971447431682803</v>
      </c>
      <c r="H2" s="9">
        <v>-2.70129569461568E-9</v>
      </c>
      <c r="I2" s="13">
        <v>0.14742335881357099</v>
      </c>
      <c r="J2" s="3">
        <f t="shared" ref="J2:J34" si="0">0.5*(C2+G2)</f>
        <v>0.99971447431680849</v>
      </c>
      <c r="K2" s="4">
        <f t="shared" ref="K2:K34" si="1">0.5*(D2+H2)</f>
        <v>-2.7015027671290852E-9</v>
      </c>
      <c r="L2" s="4">
        <f t="shared" ref="L2:L34" si="2">10^-6*(E2+I2)/2</f>
        <v>1.4743465980720348E-7</v>
      </c>
      <c r="M2" s="5">
        <f>30*PI()*IMREAL(IMSQRT(IMSUB(COMPLEX(1,0),IMPOWER(COMPLEX(J2,K2),2))))</f>
        <v>2.2520483596785819</v>
      </c>
    </row>
    <row r="3" spans="1:13">
      <c r="A3" s="8">
        <v>6</v>
      </c>
      <c r="B3" s="7">
        <v>3.7499999999999999E-2</v>
      </c>
      <c r="C3" s="5">
        <v>0.99971463303769204</v>
      </c>
      <c r="D3" s="9">
        <v>-2.1535321826087199E-9</v>
      </c>
      <c r="E3" s="13">
        <v>0.117529135483432</v>
      </c>
      <c r="F3" s="7">
        <v>3.7499999999999999E-2</v>
      </c>
      <c r="G3" s="5">
        <v>0.99971463304144004</v>
      </c>
      <c r="H3" s="9">
        <v>-2.1535420378201301E-9</v>
      </c>
      <c r="I3" s="13">
        <v>0.11752967333212901</v>
      </c>
      <c r="J3" s="3">
        <f t="shared" si="0"/>
        <v>0.99971463303956609</v>
      </c>
      <c r="K3" s="4">
        <f t="shared" si="1"/>
        <v>-2.1535371102144252E-9</v>
      </c>
      <c r="L3" s="4">
        <f t="shared" si="2"/>
        <v>1.175294044077805E-7</v>
      </c>
      <c r="M3" s="5">
        <f t="shared" ref="M3:M34" si="3">30*PI()*IMREAL(IMSQRT(IMSUB(COMPLEX(1,0),IMPOWER(COMPLEX(J3,K3),2))))</f>
        <v>2.2514224089863157</v>
      </c>
    </row>
    <row r="4" spans="1:13">
      <c r="A4" s="8">
        <v>6</v>
      </c>
      <c r="B4" s="7">
        <v>0.05</v>
      </c>
      <c r="C4" s="5">
        <v>0.99971480018074299</v>
      </c>
      <c r="D4" s="9">
        <v>-1.7598050299121701E-9</v>
      </c>
      <c r="E4" s="13">
        <v>9.6041454803999393E-2</v>
      </c>
      <c r="F4" s="7">
        <v>0.05</v>
      </c>
      <c r="G4" s="5">
        <v>0.99971480018422498</v>
      </c>
      <c r="H4" s="9">
        <v>-1.7597502518603101E-9</v>
      </c>
      <c r="I4" s="13">
        <v>9.6038465288852806E-2</v>
      </c>
      <c r="J4" s="3">
        <f t="shared" si="0"/>
        <v>0.99971480018248404</v>
      </c>
      <c r="K4" s="4">
        <f t="shared" si="1"/>
        <v>-1.7597776408862402E-9</v>
      </c>
      <c r="L4" s="4">
        <f t="shared" si="2"/>
        <v>9.6039960046426093E-8</v>
      </c>
      <c r="M4" s="5">
        <f t="shared" si="3"/>
        <v>2.2507630636524047</v>
      </c>
    </row>
    <row r="5" spans="1:13">
      <c r="A5" s="8">
        <v>6</v>
      </c>
      <c r="B5" s="7">
        <v>6.25E-2</v>
      </c>
      <c r="C5" s="5">
        <v>0.999714974851038</v>
      </c>
      <c r="D5" s="9">
        <v>-1.4661415280056099E-9</v>
      </c>
      <c r="E5" s="13">
        <v>8.00147532850531E-2</v>
      </c>
      <c r="F5" s="7">
        <v>6.25E-2</v>
      </c>
      <c r="G5" s="5">
        <v>0.99971497485500105</v>
      </c>
      <c r="H5" s="9">
        <v>-1.46613112614134E-9</v>
      </c>
      <c r="I5" s="13">
        <v>8.0014185602747395E-2</v>
      </c>
      <c r="J5" s="3">
        <f t="shared" si="0"/>
        <v>0.99971497485301952</v>
      </c>
      <c r="K5" s="4">
        <f t="shared" si="1"/>
        <v>-1.466136327073475E-9</v>
      </c>
      <c r="L5" s="4">
        <f t="shared" si="2"/>
        <v>8.0014469443900254E-8</v>
      </c>
      <c r="M5" s="5">
        <f t="shared" si="3"/>
        <v>2.2500738168009282</v>
      </c>
    </row>
    <row r="6" spans="1:13">
      <c r="A6" s="8">
        <v>6</v>
      </c>
      <c r="B6" s="7">
        <v>7.4999999999999997E-2</v>
      </c>
      <c r="C6" s="5">
        <v>0.99971515647159104</v>
      </c>
      <c r="D6" s="9">
        <v>-1.2415922981393701E-9</v>
      </c>
      <c r="E6" s="13">
        <v>6.7759966905366606E-2</v>
      </c>
      <c r="F6" s="7">
        <v>7.4999999999999997E-2</v>
      </c>
      <c r="G6" s="5">
        <v>0.99971515647374498</v>
      </c>
      <c r="H6" s="9">
        <v>-1.24169646474756E-9</v>
      </c>
      <c r="I6" s="13">
        <v>6.7765651803649199E-2</v>
      </c>
      <c r="J6" s="3">
        <f t="shared" si="0"/>
        <v>0.99971515647266807</v>
      </c>
      <c r="K6" s="4">
        <f t="shared" si="1"/>
        <v>-1.2416443814434651E-9</v>
      </c>
      <c r="L6" s="4">
        <f t="shared" si="2"/>
        <v>6.7762809354507897E-8</v>
      </c>
      <c r="M6" s="5">
        <f t="shared" si="3"/>
        <v>2.24935692477862</v>
      </c>
    </row>
    <row r="7" spans="1:13">
      <c r="A7" s="8">
        <v>6</v>
      </c>
      <c r="B7" s="7">
        <v>8.7499999999999994E-2</v>
      </c>
      <c r="C7" s="5">
        <v>0.99971534463849598</v>
      </c>
      <c r="D7" s="9">
        <v>-1.06659260870446E-9</v>
      </c>
      <c r="E7" s="13">
        <v>5.8209349377914797E-2</v>
      </c>
      <c r="F7" s="7">
        <v>8.7499999999999994E-2</v>
      </c>
      <c r="G7" s="5">
        <v>0.99971534464141598</v>
      </c>
      <c r="H7" s="9">
        <v>-1.0665695374280899E-9</v>
      </c>
      <c r="I7" s="13">
        <v>5.8208090261757398E-2</v>
      </c>
      <c r="J7" s="3">
        <f t="shared" si="0"/>
        <v>0.99971534463995604</v>
      </c>
      <c r="K7" s="4">
        <f t="shared" si="1"/>
        <v>-1.0665810730662748E-9</v>
      </c>
      <c r="L7" s="4">
        <f t="shared" si="2"/>
        <v>5.8208719819836091E-8</v>
      </c>
      <c r="M7" s="5">
        <f t="shared" si="3"/>
        <v>2.2486139466052011</v>
      </c>
    </row>
    <row r="8" spans="1:13">
      <c r="A8" s="8">
        <v>6</v>
      </c>
      <c r="B8" s="7">
        <v>0.1</v>
      </c>
      <c r="C8" s="5">
        <v>0.99971553917589095</v>
      </c>
      <c r="D8" s="9">
        <v>-9.2799539011314697E-10</v>
      </c>
      <c r="E8" s="13">
        <v>5.0645398668010197E-2</v>
      </c>
      <c r="F8" s="7">
        <v>0.1</v>
      </c>
      <c r="G8" s="5">
        <v>0.99971553917929901</v>
      </c>
      <c r="H8" s="9">
        <v>-9.2802676635073705E-10</v>
      </c>
      <c r="I8" s="13">
        <v>5.0647111027875703E-2</v>
      </c>
      <c r="J8" s="3">
        <f t="shared" si="0"/>
        <v>0.99971553917759493</v>
      </c>
      <c r="K8" s="4">
        <f t="shared" si="1"/>
        <v>-9.2801107823194201E-10</v>
      </c>
      <c r="L8" s="4">
        <f t="shared" si="2"/>
        <v>5.0646254847942949E-8</v>
      </c>
      <c r="M8" s="5">
        <f t="shared" si="3"/>
        <v>2.2478455567782332</v>
      </c>
    </row>
    <row r="9" spans="1:13">
      <c r="A9" s="8">
        <v>6</v>
      </c>
      <c r="B9" s="7">
        <v>0.1125</v>
      </c>
      <c r="C9" s="5">
        <v>0.99971573991741303</v>
      </c>
      <c r="D9" s="9">
        <v>-8.1627812479626699E-10</v>
      </c>
      <c r="E9" s="13">
        <v>4.4548422863654701E-2</v>
      </c>
      <c r="F9" s="7">
        <v>0.1125</v>
      </c>
      <c r="G9" s="5">
        <v>0.99971573992088103</v>
      </c>
      <c r="H9" s="9">
        <v>-8.1631726142946501E-10</v>
      </c>
      <c r="I9" s="13">
        <v>4.4550558747530798E-2</v>
      </c>
      <c r="J9" s="3">
        <f t="shared" si="0"/>
        <v>0.99971573991914697</v>
      </c>
      <c r="K9" s="4">
        <f t="shared" si="1"/>
        <v>-8.1629769311286595E-10</v>
      </c>
      <c r="L9" s="4">
        <f t="shared" si="2"/>
        <v>4.4549490805592748E-8</v>
      </c>
      <c r="M9" s="5">
        <f t="shared" si="3"/>
        <v>2.2470523869637518</v>
      </c>
    </row>
    <row r="10" spans="1:13">
      <c r="A10" s="8">
        <v>6</v>
      </c>
      <c r="B10" s="7">
        <v>0.125</v>
      </c>
      <c r="C10" s="5">
        <v>0.99971594686402099</v>
      </c>
      <c r="D10" s="9">
        <v>-7.2573935353117005E-10</v>
      </c>
      <c r="E10" s="13">
        <v>3.9607264519028101E-2</v>
      </c>
      <c r="F10" s="7">
        <v>0.125</v>
      </c>
      <c r="G10" s="5">
        <v>0.99971594687113996</v>
      </c>
      <c r="H10" s="9">
        <v>-7.25759215494325E-10</v>
      </c>
      <c r="I10" s="13">
        <v>3.96083484867428E-2</v>
      </c>
      <c r="J10" s="3">
        <f t="shared" si="0"/>
        <v>0.99971594686758047</v>
      </c>
      <c r="K10" s="4">
        <f t="shared" si="1"/>
        <v>-7.2574928451274752E-10</v>
      </c>
      <c r="L10" s="4">
        <f t="shared" si="2"/>
        <v>3.960780650288545E-8</v>
      </c>
      <c r="M10" s="5">
        <f t="shared" si="3"/>
        <v>2.2462343991571694</v>
      </c>
    </row>
    <row r="11" spans="1:13">
      <c r="A11" s="8">
        <v>6</v>
      </c>
      <c r="B11" s="7">
        <v>0.13750000000000001</v>
      </c>
      <c r="C11" s="5">
        <v>0.99971616002986396</v>
      </c>
      <c r="D11" s="9">
        <v>-6.5058634376773196E-10</v>
      </c>
      <c r="E11" s="13">
        <v>3.5505784941520603E-2</v>
      </c>
      <c r="F11" s="7">
        <v>0.13750000000000001</v>
      </c>
      <c r="G11" s="5">
        <v>0.99971616003374997</v>
      </c>
      <c r="H11" s="9">
        <v>-6.5063522266844097E-10</v>
      </c>
      <c r="I11" s="13">
        <v>3.5508452510173698E-2</v>
      </c>
      <c r="J11" s="3">
        <f t="shared" si="0"/>
        <v>0.99971616003180697</v>
      </c>
      <c r="K11" s="4">
        <f t="shared" si="1"/>
        <v>-6.5061078321808646E-10</v>
      </c>
      <c r="L11" s="4">
        <f t="shared" si="2"/>
        <v>3.5507118725847149E-8</v>
      </c>
      <c r="M11" s="5">
        <f t="shared" si="3"/>
        <v>2.2453915309736656</v>
      </c>
    </row>
    <row r="12" spans="1:13">
      <c r="A12" s="8">
        <v>6</v>
      </c>
      <c r="B12" s="7">
        <v>0.15</v>
      </c>
      <c r="C12" s="5">
        <v>0.99971637948700798</v>
      </c>
      <c r="D12" s="9">
        <v>-5.8868595146548995E-10</v>
      </c>
      <c r="E12" s="13">
        <v>3.2127567679610398E-2</v>
      </c>
      <c r="F12" s="7">
        <v>0.15</v>
      </c>
      <c r="G12" s="5">
        <v>0.999716379491153</v>
      </c>
      <c r="H12" s="9">
        <v>-5.8865088984216604E-10</v>
      </c>
      <c r="I12" s="13">
        <v>3.21256541896189E-2</v>
      </c>
      <c r="J12" s="3">
        <f t="shared" si="0"/>
        <v>0.99971637948908043</v>
      </c>
      <c r="K12" s="4">
        <f t="shared" si="1"/>
        <v>-5.8866842065382795E-10</v>
      </c>
      <c r="L12" s="4">
        <f t="shared" si="2"/>
        <v>3.2126610934614647E-8</v>
      </c>
      <c r="M12" s="5">
        <f t="shared" si="3"/>
        <v>2.2445234487338115</v>
      </c>
    </row>
    <row r="13" spans="1:13">
      <c r="A13" s="8">
        <v>6</v>
      </c>
      <c r="B13" s="7">
        <v>0.16250000000000001</v>
      </c>
      <c r="C13" s="5">
        <v>0.99971660533885698</v>
      </c>
      <c r="D13" s="9">
        <v>-5.3627236524303904E-10</v>
      </c>
      <c r="E13" s="13">
        <v>2.92670933732322E-2</v>
      </c>
      <c r="F13" s="7">
        <v>0.16250000000000001</v>
      </c>
      <c r="G13" s="5">
        <v>0.99971660534039397</v>
      </c>
      <c r="H13" s="9">
        <v>-5.3626409149000797E-10</v>
      </c>
      <c r="I13" s="13">
        <v>2.9266641832712499E-2</v>
      </c>
      <c r="J13" s="3">
        <f t="shared" si="0"/>
        <v>0.99971660533962547</v>
      </c>
      <c r="K13" s="4">
        <f t="shared" si="1"/>
        <v>-5.3626822836652346E-10</v>
      </c>
      <c r="L13" s="4">
        <f t="shared" si="2"/>
        <v>2.9266867602972345E-8</v>
      </c>
      <c r="M13" s="5">
        <f t="shared" si="3"/>
        <v>2.2436297264627707</v>
      </c>
    </row>
    <row r="14" spans="1:13">
      <c r="A14" s="8">
        <v>6</v>
      </c>
      <c r="B14" s="7">
        <v>0.17499999999999999</v>
      </c>
      <c r="C14" s="5">
        <v>0.99971683773430797</v>
      </c>
      <c r="D14" s="9">
        <v>-4.9236758521402101E-10</v>
      </c>
      <c r="E14" s="13">
        <v>2.6870987625627299E-2</v>
      </c>
      <c r="F14" s="7">
        <v>0.17499999999999999</v>
      </c>
      <c r="G14" s="5">
        <v>0.999716837738718</v>
      </c>
      <c r="H14" s="9">
        <v>-4.9239508290140401E-10</v>
      </c>
      <c r="I14" s="13">
        <v>2.6872488313405302E-2</v>
      </c>
      <c r="J14" s="3">
        <f t="shared" si="0"/>
        <v>0.99971683773651299</v>
      </c>
      <c r="K14" s="4">
        <f t="shared" si="1"/>
        <v>-4.9238133405771251E-10</v>
      </c>
      <c r="L14" s="4">
        <f t="shared" si="2"/>
        <v>2.68717379695163E-8</v>
      </c>
      <c r="M14" s="5">
        <f t="shared" si="3"/>
        <v>2.2427097274034766</v>
      </c>
    </row>
    <row r="15" spans="1:13">
      <c r="A15" s="8">
        <v>6</v>
      </c>
      <c r="B15" s="7">
        <v>0.1875</v>
      </c>
      <c r="C15" s="5">
        <v>0.99971707683056799</v>
      </c>
      <c r="D15" s="9">
        <v>-4.5484257499224001E-10</v>
      </c>
      <c r="E15" s="13">
        <v>2.48230581607282E-2</v>
      </c>
      <c r="F15" s="7">
        <v>0.1875</v>
      </c>
      <c r="G15" s="5">
        <v>0.999717076833604</v>
      </c>
      <c r="H15" s="9">
        <v>-4.5481603476252198E-10</v>
      </c>
      <c r="I15" s="13">
        <v>2.48216097262541E-2</v>
      </c>
      <c r="J15" s="3">
        <f t="shared" si="0"/>
        <v>0.99971707683208599</v>
      </c>
      <c r="K15" s="4">
        <f t="shared" si="1"/>
        <v>-4.54829304877381E-10</v>
      </c>
      <c r="L15" s="4">
        <f t="shared" si="2"/>
        <v>2.4822333943491146E-8</v>
      </c>
      <c r="M15" s="5">
        <f t="shared" si="3"/>
        <v>2.2417628157195808</v>
      </c>
    </row>
    <row r="16" spans="1:13">
      <c r="A16" s="8">
        <v>6</v>
      </c>
      <c r="B16" s="7">
        <v>0.2</v>
      </c>
      <c r="C16" s="5">
        <v>0.99971732282161696</v>
      </c>
      <c r="D16" s="9">
        <v>-4.2302570767994698E-10</v>
      </c>
      <c r="E16" s="13">
        <v>2.30866509042204E-2</v>
      </c>
      <c r="F16" s="7">
        <v>0.2</v>
      </c>
      <c r="G16" s="5">
        <v>0.999717322827259</v>
      </c>
      <c r="H16" s="9">
        <v>-4.2302018589969602E-10</v>
      </c>
      <c r="I16" s="13">
        <v>2.3086349552764202E-2</v>
      </c>
      <c r="J16" s="3">
        <f t="shared" si="0"/>
        <v>0.99971732282443804</v>
      </c>
      <c r="K16" s="4">
        <f t="shared" si="1"/>
        <v>-4.230229467898215E-10</v>
      </c>
      <c r="L16" s="4">
        <f t="shared" si="2"/>
        <v>2.3086500228492299E-8</v>
      </c>
      <c r="M16" s="5">
        <f t="shared" si="3"/>
        <v>2.240788172240098</v>
      </c>
    </row>
    <row r="17" spans="1:13">
      <c r="A17" s="8">
        <v>6</v>
      </c>
      <c r="B17" s="7">
        <v>0.21249999999999999</v>
      </c>
      <c r="C17" s="5">
        <v>0.99971757595978405</v>
      </c>
      <c r="D17" s="9">
        <v>-3.95579994204291E-10</v>
      </c>
      <c r="E17" s="13">
        <v>2.1588799605052701E-2</v>
      </c>
      <c r="F17" s="7">
        <v>0.21249999999999999</v>
      </c>
      <c r="G17" s="5">
        <v>0.99971757596257604</v>
      </c>
      <c r="H17" s="9">
        <v>-3.9556036111783702E-10</v>
      </c>
      <c r="I17" s="13">
        <v>2.1587728128296301E-2</v>
      </c>
      <c r="J17" s="3">
        <f t="shared" si="0"/>
        <v>0.99971757596118005</v>
      </c>
      <c r="K17" s="4">
        <f t="shared" si="1"/>
        <v>-3.9557017766106398E-10</v>
      </c>
      <c r="L17" s="4">
        <f t="shared" si="2"/>
        <v>2.1588263866674499E-8</v>
      </c>
      <c r="M17" s="5">
        <f t="shared" si="3"/>
        <v>2.2397847790334491</v>
      </c>
    </row>
    <row r="18" spans="1:13">
      <c r="A18" s="8">
        <v>6</v>
      </c>
      <c r="B18" s="7">
        <v>0.22500000000000001</v>
      </c>
      <c r="C18" s="5">
        <v>0.99971783644207302</v>
      </c>
      <c r="D18" s="9">
        <v>-3.7207305943004901E-10</v>
      </c>
      <c r="E18" s="13">
        <v>2.03059073668066E-2</v>
      </c>
      <c r="F18" s="7">
        <v>0.22500000000000001</v>
      </c>
      <c r="G18" s="5">
        <v>0.99971783644817402</v>
      </c>
      <c r="H18" s="9">
        <v>-3.7204214546592699E-10</v>
      </c>
      <c r="I18" s="13">
        <v>2.0304220235540502E-2</v>
      </c>
      <c r="J18" s="3">
        <f t="shared" si="0"/>
        <v>0.99971783644512358</v>
      </c>
      <c r="K18" s="4">
        <f t="shared" si="1"/>
        <v>-3.72057602447988E-10</v>
      </c>
      <c r="L18" s="4">
        <f t="shared" si="2"/>
        <v>2.0305063801173547E-8</v>
      </c>
      <c r="M18" s="5">
        <f t="shared" si="3"/>
        <v>2.2387517929554166</v>
      </c>
    </row>
    <row r="19" spans="1:13">
      <c r="A19" s="8">
        <v>6</v>
      </c>
      <c r="B19" s="7">
        <v>0.23749999999999999</v>
      </c>
      <c r="C19" s="5">
        <v>0.99971810458553501</v>
      </c>
      <c r="D19" s="9">
        <v>-3.5185133326484901E-10</v>
      </c>
      <c r="E19" s="13">
        <v>1.9202305566298698E-2</v>
      </c>
      <c r="F19" s="7">
        <v>0.23749999999999999</v>
      </c>
      <c r="G19" s="5">
        <v>0.99971810459143196</v>
      </c>
      <c r="H19" s="9">
        <v>-3.5185892627009399E-10</v>
      </c>
      <c r="I19" s="13">
        <v>1.9202719954971099E-2</v>
      </c>
      <c r="J19" s="3">
        <f t="shared" si="0"/>
        <v>0.99971810458848354</v>
      </c>
      <c r="K19" s="4">
        <f t="shared" si="1"/>
        <v>-3.518551297674715E-10</v>
      </c>
      <c r="L19" s="4">
        <f t="shared" si="2"/>
        <v>1.9202512760634898E-8</v>
      </c>
      <c r="M19" s="5">
        <f t="shared" si="3"/>
        <v>2.2376879339972739</v>
      </c>
    </row>
    <row r="20" spans="1:13">
      <c r="A20" s="8">
        <v>6</v>
      </c>
      <c r="B20" s="7">
        <v>0.25</v>
      </c>
      <c r="C20" s="5">
        <v>0.99971838062268004</v>
      </c>
      <c r="D20" s="9">
        <v>-3.3435373359412702E-10</v>
      </c>
      <c r="E20" s="13">
        <v>1.8247373116743099E-2</v>
      </c>
      <c r="F20" s="7">
        <v>0.25</v>
      </c>
      <c r="G20" s="5">
        <v>0.99971838062780405</v>
      </c>
      <c r="H20" s="9">
        <v>-3.3435010247574901E-10</v>
      </c>
      <c r="I20" s="13">
        <v>1.8247174948260999E-2</v>
      </c>
      <c r="J20" s="3">
        <f t="shared" si="0"/>
        <v>0.9997183806252421</v>
      </c>
      <c r="K20" s="4">
        <f t="shared" si="1"/>
        <v>-3.3435191803493801E-10</v>
      </c>
      <c r="L20" s="4">
        <f t="shared" si="2"/>
        <v>1.824727403250205E-8</v>
      </c>
      <c r="M20" s="5">
        <f t="shared" si="3"/>
        <v>2.2365922290793292</v>
      </c>
    </row>
    <row r="21" spans="1:13">
      <c r="A21" s="8">
        <v>6</v>
      </c>
      <c r="B21" s="7">
        <v>0.26250000000000001</v>
      </c>
      <c r="C21" s="5">
        <v>0.99971866492341899</v>
      </c>
      <c r="D21" s="9">
        <v>-3.19514348896183E-10</v>
      </c>
      <c r="E21" s="13">
        <v>1.7437512893273999E-2</v>
      </c>
      <c r="F21" s="7">
        <v>0.26250000000000001</v>
      </c>
      <c r="G21" s="5">
        <v>0.99971866492588002</v>
      </c>
      <c r="H21" s="9">
        <v>-3.19537453412584E-10</v>
      </c>
      <c r="I21" s="13">
        <v>1.7438773823507801E-2</v>
      </c>
      <c r="J21" s="3">
        <f t="shared" si="0"/>
        <v>0.99971866492464945</v>
      </c>
      <c r="K21" s="4">
        <f t="shared" si="1"/>
        <v>-3.195259011543835E-10</v>
      </c>
      <c r="L21" s="4">
        <f t="shared" si="2"/>
        <v>1.7438143358390899E-8</v>
      </c>
      <c r="M21" s="5">
        <f t="shared" si="3"/>
        <v>2.2354631645358247</v>
      </c>
    </row>
    <row r="22" spans="1:13">
      <c r="A22" s="8">
        <v>6</v>
      </c>
      <c r="B22" s="7">
        <v>0.27500000000000002</v>
      </c>
      <c r="C22" s="5">
        <v>0.99971895778031505</v>
      </c>
      <c r="D22" s="9">
        <v>-3.0650698449964798E-10</v>
      </c>
      <c r="E22" s="13">
        <v>1.67276352769615E-2</v>
      </c>
      <c r="F22" s="7">
        <v>0.27500000000000002</v>
      </c>
      <c r="G22" s="5">
        <v>0.99971895778478703</v>
      </c>
      <c r="H22" s="9">
        <v>-3.06508875438852E-10</v>
      </c>
      <c r="I22" s="13">
        <v>1.6727738475070902E-2</v>
      </c>
      <c r="J22" s="3">
        <f t="shared" si="0"/>
        <v>0.99971895778255104</v>
      </c>
      <c r="K22" s="4">
        <f t="shared" si="1"/>
        <v>-3.0650792996924997E-10</v>
      </c>
      <c r="L22" s="4">
        <f t="shared" si="2"/>
        <v>1.6727686876016203E-8</v>
      </c>
      <c r="M22" s="5">
        <f t="shared" si="3"/>
        <v>2.234299513939999</v>
      </c>
    </row>
    <row r="23" spans="1:13">
      <c r="A23" s="8">
        <v>6</v>
      </c>
      <c r="B23" s="7">
        <v>0.28749999999999998</v>
      </c>
      <c r="C23" s="5">
        <v>0.99971925958651098</v>
      </c>
      <c r="D23" s="9">
        <v>-2.95902069708853E-10</v>
      </c>
      <c r="E23" s="13">
        <v>1.6148871477978999E-2</v>
      </c>
      <c r="F23" s="7">
        <v>0.28749999999999998</v>
      </c>
      <c r="G23" s="5">
        <v>0.99971925958914198</v>
      </c>
      <c r="H23" s="9">
        <v>-2.9588929686710201E-10</v>
      </c>
      <c r="I23" s="13">
        <v>1.6148174399448802E-2</v>
      </c>
      <c r="J23" s="3">
        <f t="shared" si="0"/>
        <v>0.99971925958782648</v>
      </c>
      <c r="K23" s="4">
        <f t="shared" si="1"/>
        <v>-2.958956832879775E-10</v>
      </c>
      <c r="L23" s="4">
        <f t="shared" si="2"/>
        <v>1.6148522938713899E-8</v>
      </c>
      <c r="M23" s="5">
        <f t="shared" si="3"/>
        <v>2.2330996767785751</v>
      </c>
    </row>
    <row r="24" spans="1:13">
      <c r="A24" s="8">
        <v>6</v>
      </c>
      <c r="B24" s="7">
        <v>0.3</v>
      </c>
      <c r="C24" s="5">
        <v>0.99971957069792305</v>
      </c>
      <c r="D24" s="9">
        <v>-2.8646411118328602E-10</v>
      </c>
      <c r="E24" s="13">
        <v>1.5633794380364101E-2</v>
      </c>
      <c r="F24" s="7">
        <v>0.3</v>
      </c>
      <c r="G24" s="5">
        <v>0.99971957070475403</v>
      </c>
      <c r="H24" s="9">
        <v>-2.8648064609014702E-10</v>
      </c>
      <c r="I24" s="13">
        <v>1.5634696773801401E-2</v>
      </c>
      <c r="J24" s="3">
        <f t="shared" si="0"/>
        <v>0.99971957070133854</v>
      </c>
      <c r="K24" s="4">
        <f t="shared" si="1"/>
        <v>-2.864723786367165E-10</v>
      </c>
      <c r="L24" s="4">
        <f t="shared" si="2"/>
        <v>1.5634245577082751E-8</v>
      </c>
      <c r="M24" s="5">
        <f t="shared" si="3"/>
        <v>2.2318621588457841</v>
      </c>
    </row>
    <row r="25" spans="1:13">
      <c r="A25" s="8">
        <v>6</v>
      </c>
      <c r="B25" s="7">
        <v>0.3125</v>
      </c>
      <c r="C25" s="5">
        <v>0.99971989158104602</v>
      </c>
      <c r="D25" s="9">
        <v>-2.7937690346397501E-10</v>
      </c>
      <c r="E25" s="13">
        <v>1.52470096352979E-2</v>
      </c>
      <c r="F25" s="7">
        <v>0.3125</v>
      </c>
      <c r="G25" s="5">
        <v>0.999719891583291</v>
      </c>
      <c r="H25" s="9">
        <v>-2.7936474020667002E-10</v>
      </c>
      <c r="I25" s="13">
        <v>1.5246345824871801E-2</v>
      </c>
      <c r="J25" s="3">
        <f t="shared" si="0"/>
        <v>0.99971989158216856</v>
      </c>
      <c r="K25" s="4">
        <f t="shared" si="1"/>
        <v>-2.7937082183532252E-10</v>
      </c>
      <c r="L25" s="4">
        <f t="shared" si="2"/>
        <v>1.5246677730084849E-8</v>
      </c>
      <c r="M25" s="5">
        <f t="shared" si="3"/>
        <v>2.2305850697607368</v>
      </c>
    </row>
    <row r="26" spans="1:13">
      <c r="A26" s="8">
        <v>6</v>
      </c>
      <c r="B26" s="7">
        <v>0.32500000000000001</v>
      </c>
      <c r="C26" s="5">
        <v>0.99972022263850802</v>
      </c>
      <c r="D26" s="9">
        <v>-2.7312549486666098E-10</v>
      </c>
      <c r="E26" s="13">
        <v>1.49058386725747E-2</v>
      </c>
      <c r="F26" s="7">
        <v>0.32500000000000001</v>
      </c>
      <c r="G26" s="5">
        <v>0.99972022263913496</v>
      </c>
      <c r="H26" s="9">
        <v>-2.7314493525403302E-10</v>
      </c>
      <c r="I26" s="13">
        <v>1.4906899632768301E-2</v>
      </c>
      <c r="J26" s="3">
        <f t="shared" si="0"/>
        <v>0.99972022263882154</v>
      </c>
      <c r="K26" s="4">
        <f t="shared" si="1"/>
        <v>-2.73135215060347E-10</v>
      </c>
      <c r="L26" s="4">
        <f t="shared" si="2"/>
        <v>1.4906369152671498E-8</v>
      </c>
      <c r="M26" s="5">
        <f t="shared" si="3"/>
        <v>2.2292667142165778</v>
      </c>
    </row>
    <row r="27" spans="1:13">
      <c r="A27" s="8">
        <v>6</v>
      </c>
      <c r="B27" s="7">
        <v>0.33750000000000002</v>
      </c>
      <c r="C27" s="5">
        <v>0.99972056436812695</v>
      </c>
      <c r="D27" s="9">
        <v>-2.6928031917572502E-10</v>
      </c>
      <c r="E27" s="13">
        <v>1.46959880010188E-2</v>
      </c>
      <c r="F27" s="7">
        <v>0.33750000000000002</v>
      </c>
      <c r="G27" s="5">
        <v>0.99972056437219703</v>
      </c>
      <c r="H27" s="9">
        <v>-2.6928577831525E-10</v>
      </c>
      <c r="I27" s="13">
        <v>1.4696285933853999E-2</v>
      </c>
      <c r="J27" s="3">
        <f t="shared" si="0"/>
        <v>0.99972056437016199</v>
      </c>
      <c r="K27" s="4">
        <f t="shared" si="1"/>
        <v>-2.6928304874548751E-10</v>
      </c>
      <c r="L27" s="4">
        <f t="shared" si="2"/>
        <v>1.4696136967436399E-8</v>
      </c>
      <c r="M27" s="5">
        <f t="shared" si="3"/>
        <v>2.2279050305049299</v>
      </c>
    </row>
    <row r="28" spans="1:13">
      <c r="A28" s="8">
        <v>6</v>
      </c>
      <c r="B28" s="7">
        <v>0.35</v>
      </c>
      <c r="C28" s="5">
        <v>0.99972091728701495</v>
      </c>
      <c r="D28" s="9">
        <v>-2.6639777784146001E-10</v>
      </c>
      <c r="E28" s="13">
        <v>1.4538673151606601E-2</v>
      </c>
      <c r="F28" s="7">
        <v>0.35</v>
      </c>
      <c r="G28" s="5">
        <v>0.99972091728988799</v>
      </c>
      <c r="H28" s="9">
        <v>-2.6639529986949099E-10</v>
      </c>
      <c r="I28" s="13">
        <v>1.45385379161522E-2</v>
      </c>
      <c r="J28" s="3">
        <f t="shared" si="0"/>
        <v>0.99972091728845147</v>
      </c>
      <c r="K28" s="4">
        <f t="shared" si="1"/>
        <v>-2.663965388554755E-10</v>
      </c>
      <c r="L28" s="4">
        <f t="shared" si="2"/>
        <v>1.4538605533879399E-8</v>
      </c>
      <c r="M28" s="5">
        <f t="shared" si="3"/>
        <v>2.2264978959790724</v>
      </c>
    </row>
    <row r="29" spans="1:13">
      <c r="A29" s="8">
        <v>6</v>
      </c>
      <c r="B29" s="7">
        <v>0.36249999999999999</v>
      </c>
      <c r="C29" s="5">
        <v>0.99972128197161603</v>
      </c>
      <c r="D29" s="9">
        <v>-2.6617329747547898E-10</v>
      </c>
      <c r="E29" s="13">
        <v>1.45264221234772E-2</v>
      </c>
      <c r="F29" s="7">
        <v>0.36249999999999999</v>
      </c>
      <c r="G29" s="5">
        <v>0.99972128197693899</v>
      </c>
      <c r="H29" s="9">
        <v>-2.66194208450265E-10</v>
      </c>
      <c r="I29" s="13">
        <v>1.4527563341058499E-2</v>
      </c>
      <c r="J29" s="3">
        <f t="shared" si="0"/>
        <v>0.99972128197427756</v>
      </c>
      <c r="K29" s="4">
        <f t="shared" si="1"/>
        <v>-2.6618375296287199E-10</v>
      </c>
      <c r="L29" s="4">
        <f t="shared" si="2"/>
        <v>1.4526992732267848E-8</v>
      </c>
      <c r="M29" s="5">
        <f t="shared" si="3"/>
        <v>2.2250429072282154</v>
      </c>
    </row>
    <row r="30" spans="1:13">
      <c r="A30" s="8">
        <v>6</v>
      </c>
      <c r="B30" s="7">
        <v>0.375</v>
      </c>
      <c r="C30" s="5">
        <v>0.99972165898451104</v>
      </c>
      <c r="D30" s="9">
        <v>-2.6787181984471702E-10</v>
      </c>
      <c r="E30" s="13">
        <v>1.46191190737564E-2</v>
      </c>
      <c r="F30" s="7">
        <v>0.375</v>
      </c>
      <c r="G30" s="5">
        <v>0.99972165898915799</v>
      </c>
      <c r="H30" s="9">
        <v>-2.6787449443768303E-10</v>
      </c>
      <c r="I30" s="13">
        <v>1.46192650398123E-2</v>
      </c>
      <c r="J30" s="3">
        <f t="shared" si="0"/>
        <v>0.99972165898683452</v>
      </c>
      <c r="K30" s="4">
        <f t="shared" si="1"/>
        <v>-2.6787315714120005E-10</v>
      </c>
      <c r="L30" s="4">
        <f t="shared" si="2"/>
        <v>1.4619192056784351E-8</v>
      </c>
      <c r="M30" s="5">
        <f t="shared" si="3"/>
        <v>2.2235377370074785</v>
      </c>
    </row>
    <row r="31" spans="1:13">
      <c r="A31" s="8">
        <v>6</v>
      </c>
      <c r="B31" s="7">
        <v>0.38750000000000001</v>
      </c>
      <c r="C31" s="5">
        <v>0.99972204896825001</v>
      </c>
      <c r="D31" s="9">
        <v>-2.73020789595322E-10</v>
      </c>
      <c r="E31" s="13">
        <v>1.49001243767214E-2</v>
      </c>
      <c r="F31" s="7">
        <v>0.38750000000000001</v>
      </c>
      <c r="G31" s="5">
        <v>0.99972204897675099</v>
      </c>
      <c r="H31" s="9">
        <v>-2.7299073980906598E-10</v>
      </c>
      <c r="I31" s="13">
        <v>1.4898484408009199E-2</v>
      </c>
      <c r="J31" s="3">
        <f t="shared" si="0"/>
        <v>0.9997220489725005</v>
      </c>
      <c r="K31" s="4">
        <f t="shared" si="1"/>
        <v>-2.7300576470219402E-10</v>
      </c>
      <c r="L31" s="4">
        <f t="shared" si="2"/>
        <v>1.4899304392365298E-8</v>
      </c>
      <c r="M31" s="5">
        <f t="shared" si="3"/>
        <v>2.2219797000257975</v>
      </c>
    </row>
    <row r="32" spans="1:13">
      <c r="A32" s="8">
        <v>6</v>
      </c>
      <c r="B32" s="7">
        <v>0.4</v>
      </c>
      <c r="C32" s="5">
        <v>0.99972245264634896</v>
      </c>
      <c r="D32" s="9">
        <v>-2.8224042884830501E-10</v>
      </c>
      <c r="E32" s="13">
        <v>1.5403286688212701E-2</v>
      </c>
      <c r="F32" s="7">
        <v>0.4</v>
      </c>
      <c r="G32" s="5">
        <v>0.99972245265120896</v>
      </c>
      <c r="H32" s="9">
        <v>-2.82259927156822E-10</v>
      </c>
      <c r="I32" s="13">
        <v>1.5404350809455901E-2</v>
      </c>
      <c r="J32" s="3">
        <f t="shared" si="0"/>
        <v>0.9997224526487789</v>
      </c>
      <c r="K32" s="4">
        <f t="shared" si="1"/>
        <v>-2.822501780025635E-10</v>
      </c>
      <c r="L32" s="4">
        <f t="shared" si="2"/>
        <v>1.5403818748834298E-8</v>
      </c>
      <c r="M32" s="5">
        <f t="shared" si="3"/>
        <v>2.2203658153251089</v>
      </c>
    </row>
    <row r="33" spans="1:13">
      <c r="A33" s="8">
        <v>6</v>
      </c>
      <c r="B33" s="7">
        <v>0.41249999999999998</v>
      </c>
      <c r="C33" s="5">
        <v>0.99972287067815502</v>
      </c>
      <c r="D33" s="9">
        <v>-2.9739028159068698E-10</v>
      </c>
      <c r="E33" s="13">
        <v>1.6230090722019402E-2</v>
      </c>
      <c r="F33" s="7">
        <v>0.41249999999999998</v>
      </c>
      <c r="G33" s="5">
        <v>0.99972287068379195</v>
      </c>
      <c r="H33" s="9">
        <v>-2.9742695858870598E-10</v>
      </c>
      <c r="I33" s="13">
        <v>1.6232092371172398E-2</v>
      </c>
      <c r="J33" s="3">
        <f t="shared" si="0"/>
        <v>0.99972287068097354</v>
      </c>
      <c r="K33" s="4">
        <f t="shared" si="1"/>
        <v>-2.9740862008969648E-10</v>
      </c>
      <c r="L33" s="4">
        <f t="shared" si="2"/>
        <v>1.62310915465959E-8</v>
      </c>
      <c r="M33" s="5">
        <f t="shared" si="3"/>
        <v>2.2186932981386063</v>
      </c>
    </row>
    <row r="34" spans="1:13">
      <c r="A34" s="8">
        <v>6</v>
      </c>
      <c r="B34" s="7">
        <v>0.42499999999999999</v>
      </c>
      <c r="C34" s="5">
        <v>0.99972330393825304</v>
      </c>
      <c r="D34" s="9">
        <v>-3.2153930726257898E-10</v>
      </c>
      <c r="E34" s="13">
        <v>1.7548025105775099E-2</v>
      </c>
      <c r="F34" s="7">
        <v>0.42499999999999999</v>
      </c>
      <c r="G34" s="5">
        <v>0.999723303943713</v>
      </c>
      <c r="H34" s="9">
        <v>-3.2148942054704199E-10</v>
      </c>
      <c r="I34" s="13">
        <v>1.75453025355733E-2</v>
      </c>
      <c r="J34" s="3">
        <f t="shared" si="0"/>
        <v>0.99972330394098297</v>
      </c>
      <c r="K34" s="4">
        <f t="shared" si="1"/>
        <v>-3.2151436390481045E-10</v>
      </c>
      <c r="L34" s="4">
        <f t="shared" si="2"/>
        <v>1.7546663820674198E-8</v>
      </c>
      <c r="M34" s="5">
        <f t="shared" si="3"/>
        <v>2.2169585232454754</v>
      </c>
    </row>
  </sheetData>
  <phoneticPr fontId="1" type="noConversion"/>
  <printOptions gridLines="1"/>
  <pageMargins left="0.7" right="0.7" top="0.75" bottom="0.75" header="0.3" footer="0.3"/>
  <pageSetup paperSize="9"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F2" sqref="F2"/>
    </sheetView>
  </sheetViews>
  <sheetFormatPr defaultRowHeight="15"/>
  <cols>
    <col min="1" max="1" width="5.7109375" style="8" customWidth="1"/>
    <col min="2" max="2" width="9.85546875" style="7" customWidth="1"/>
    <col min="3" max="3" width="14.7109375" style="5" customWidth="1"/>
    <col min="4" max="4" width="14.7109375" style="9" customWidth="1"/>
    <col min="5" max="5" width="14.7109375" style="13" customWidth="1"/>
    <col min="6" max="6" width="9.140625" style="7"/>
    <col min="7" max="7" width="14.7109375" style="5" customWidth="1"/>
    <col min="8" max="8" width="14.7109375" style="9" customWidth="1"/>
    <col min="9" max="9" width="14.7109375" style="13" customWidth="1"/>
    <col min="10" max="10" width="14.7109375" style="3" customWidth="1"/>
    <col min="11" max="12" width="14.7109375" style="4" customWidth="1"/>
    <col min="13" max="13" width="14.7109375" style="5" customWidth="1"/>
    <col min="14" max="15" width="7.5703125" style="1" bestFit="1" customWidth="1"/>
  </cols>
  <sheetData>
    <row r="1" spans="1:13">
      <c r="A1" s="8" t="s">
        <v>6</v>
      </c>
      <c r="B1" s="7" t="s">
        <v>50</v>
      </c>
      <c r="C1" s="5" t="s">
        <v>8</v>
      </c>
      <c r="D1" s="9" t="s">
        <v>9</v>
      </c>
      <c r="E1" s="13" t="s">
        <v>10</v>
      </c>
      <c r="F1" s="7" t="s">
        <v>50</v>
      </c>
      <c r="G1" s="5" t="s">
        <v>11</v>
      </c>
      <c r="H1" s="9" t="s">
        <v>12</v>
      </c>
      <c r="I1" s="13" t="s">
        <v>13</v>
      </c>
      <c r="J1" s="3" t="s">
        <v>0</v>
      </c>
      <c r="K1" s="4" t="s">
        <v>1</v>
      </c>
      <c r="L1" s="4" t="s">
        <v>2</v>
      </c>
      <c r="M1" s="5" t="s">
        <v>3</v>
      </c>
    </row>
    <row r="2" spans="1:13">
      <c r="A2" s="8">
        <v>7</v>
      </c>
      <c r="B2" s="7">
        <v>2.5000000000000001E-2</v>
      </c>
      <c r="C2" s="5">
        <v>0.99970836688780296</v>
      </c>
      <c r="D2" s="9">
        <v>-3.2083198615923099E-10</v>
      </c>
      <c r="E2" s="13">
        <v>1.7509423018257302E-2</v>
      </c>
      <c r="F2" s="7">
        <v>2.5000000000000001E-2</v>
      </c>
      <c r="G2" s="5">
        <v>0.99970836688939302</v>
      </c>
      <c r="H2" s="9">
        <v>-3.2082549158860402E-10</v>
      </c>
      <c r="I2" s="13">
        <v>1.75090685767136E-2</v>
      </c>
      <c r="J2" s="3">
        <f t="shared" ref="J2:J34" si="0">0.5*(C2+G2)</f>
        <v>0.99970836688859799</v>
      </c>
      <c r="K2" s="4">
        <f t="shared" ref="K2:K34" si="1">0.5*(D2+H2)</f>
        <v>-3.2082873887391751E-10</v>
      </c>
      <c r="L2" s="4">
        <f t="shared" ref="L2:L34" si="2">10^-6*(E2+I2)/2</f>
        <v>1.7509245797485451E-8</v>
      </c>
      <c r="M2" s="5">
        <f>30*PI()*IMREAL(IMSQRT(IMSUB(COMPLEX(1,0),IMPOWER(COMPLEX(J2,K2),2))))</f>
        <v>2.2760032345986252</v>
      </c>
    </row>
    <row r="3" spans="1:13">
      <c r="A3" s="8">
        <v>7</v>
      </c>
      <c r="B3" s="7">
        <v>3.7499999999999999E-2</v>
      </c>
      <c r="C3" s="5">
        <v>0.99970856816031295</v>
      </c>
      <c r="D3" s="9">
        <v>-3.0671550095308098E-10</v>
      </c>
      <c r="E3" s="13">
        <v>1.6739015073699098E-2</v>
      </c>
      <c r="F3" s="7">
        <v>3.7499999999999999E-2</v>
      </c>
      <c r="G3" s="5">
        <v>0.99970856816244202</v>
      </c>
      <c r="H3" s="9">
        <v>-3.0672004125848398E-10</v>
      </c>
      <c r="I3" s="13">
        <v>1.6739262861112301E-2</v>
      </c>
      <c r="J3" s="3">
        <f t="shared" si="0"/>
        <v>0.99970856816137754</v>
      </c>
      <c r="K3" s="4">
        <f t="shared" si="1"/>
        <v>-3.0671777110578248E-10</v>
      </c>
      <c r="L3" s="4">
        <f t="shared" si="2"/>
        <v>1.6739138967405696E-8</v>
      </c>
      <c r="M3" s="5">
        <f t="shared" ref="M3:M34" si="3">30*PI()*IMREAL(IMSQRT(IMSUB(COMPLEX(1,0),IMPOWER(COMPLEX(J3,K3),2))))</f>
        <v>2.2752178131859253</v>
      </c>
    </row>
    <row r="4" spans="1:13">
      <c r="A4" s="8">
        <v>7</v>
      </c>
      <c r="B4" s="7">
        <v>0.05</v>
      </c>
      <c r="C4" s="5">
        <v>0.99970877481502896</v>
      </c>
      <c r="D4" s="9">
        <v>-2.95101708064144E-10</v>
      </c>
      <c r="E4" s="13">
        <v>1.6105191697878E-2</v>
      </c>
      <c r="F4" s="7">
        <v>0.05</v>
      </c>
      <c r="G4" s="5">
        <v>0.99970877481686804</v>
      </c>
      <c r="H4" s="9">
        <v>-2.9510370627122901E-10</v>
      </c>
      <c r="I4" s="13">
        <v>1.6105300750137899E-2</v>
      </c>
      <c r="J4" s="3">
        <f t="shared" si="0"/>
        <v>0.99970877481594855</v>
      </c>
      <c r="K4" s="4">
        <f t="shared" si="1"/>
        <v>-2.9510270716768651E-10</v>
      </c>
      <c r="L4" s="4">
        <f t="shared" si="2"/>
        <v>1.6105246224007948E-8</v>
      </c>
      <c r="M4" s="5">
        <f t="shared" si="3"/>
        <v>2.2744111081848066</v>
      </c>
    </row>
    <row r="5" spans="1:13">
      <c r="A5" s="8">
        <v>7</v>
      </c>
      <c r="B5" s="7">
        <v>6.25E-2</v>
      </c>
      <c r="C5" s="5">
        <v>0.99970898703745104</v>
      </c>
      <c r="D5" s="9">
        <v>-2.8478267194775798E-10</v>
      </c>
      <c r="E5" s="13">
        <v>1.5542029743032201E-2</v>
      </c>
      <c r="F5" s="7">
        <v>6.25E-2</v>
      </c>
      <c r="G5" s="5">
        <v>0.99970898703948496</v>
      </c>
      <c r="H5" s="9">
        <v>-2.8477758335022401E-10</v>
      </c>
      <c r="I5" s="13">
        <v>1.55417520325463E-2</v>
      </c>
      <c r="J5" s="3">
        <f t="shared" si="0"/>
        <v>0.999708987038468</v>
      </c>
      <c r="K5" s="4">
        <f t="shared" si="1"/>
        <v>-2.8478012764899097E-10</v>
      </c>
      <c r="L5" s="4">
        <f t="shared" si="2"/>
        <v>1.554189088778925E-8</v>
      </c>
      <c r="M5" s="5">
        <f t="shared" si="3"/>
        <v>2.2735823698419679</v>
      </c>
    </row>
    <row r="6" spans="1:13">
      <c r="A6" s="8">
        <v>7</v>
      </c>
      <c r="B6" s="7">
        <v>7.4999999999999997E-2</v>
      </c>
      <c r="C6" s="5">
        <v>0.99970920507137095</v>
      </c>
      <c r="D6" s="9">
        <v>-2.7586280507264202E-10</v>
      </c>
      <c r="E6" s="13">
        <v>1.50552275252963E-2</v>
      </c>
      <c r="F6" s="7">
        <v>7.4999999999999997E-2</v>
      </c>
      <c r="G6" s="5">
        <v>0.99970920507404903</v>
      </c>
      <c r="H6" s="9">
        <v>-2.75850682228308E-10</v>
      </c>
      <c r="I6" s="13">
        <v>1.5054565920410301E-2</v>
      </c>
      <c r="J6" s="3">
        <f t="shared" si="0"/>
        <v>0.99970920507270999</v>
      </c>
      <c r="K6" s="4">
        <f t="shared" si="1"/>
        <v>-2.7585674365047499E-10</v>
      </c>
      <c r="L6" s="4">
        <f t="shared" si="2"/>
        <v>1.50548967228533E-8</v>
      </c>
      <c r="M6" s="5">
        <f t="shared" si="3"/>
        <v>2.2727306215583272</v>
      </c>
    </row>
    <row r="7" spans="1:13">
      <c r="A7" s="8">
        <v>7</v>
      </c>
      <c r="B7" s="7">
        <v>8.7499999999999994E-2</v>
      </c>
      <c r="C7" s="5">
        <v>0.99970942914958105</v>
      </c>
      <c r="D7" s="9">
        <v>-2.6843766877697398E-10</v>
      </c>
      <c r="E7" s="13">
        <v>1.4650000309876E-2</v>
      </c>
      <c r="F7" s="7">
        <v>8.7499999999999994E-2</v>
      </c>
      <c r="G7" s="5">
        <v>0.99970942915120098</v>
      </c>
      <c r="H7" s="9">
        <v>-2.6843238336930901E-10</v>
      </c>
      <c r="I7" s="13">
        <v>1.46497118584665E-2</v>
      </c>
      <c r="J7" s="3">
        <f t="shared" si="0"/>
        <v>0.99970942915039096</v>
      </c>
      <c r="K7" s="4">
        <f t="shared" si="1"/>
        <v>-2.684350260731415E-10</v>
      </c>
      <c r="L7" s="4">
        <f t="shared" si="2"/>
        <v>1.4649856084171248E-8</v>
      </c>
      <c r="M7" s="5">
        <f t="shared" si="3"/>
        <v>2.2718549317242229</v>
      </c>
    </row>
    <row r="8" spans="1:13">
      <c r="A8" s="8">
        <v>7</v>
      </c>
      <c r="B8" s="7">
        <v>0.1</v>
      </c>
      <c r="C8" s="5">
        <v>0.99970965947518897</v>
      </c>
      <c r="D8" s="9">
        <v>-2.6132203705027903E-10</v>
      </c>
      <c r="E8" s="13">
        <v>1.4261664323067601E-2</v>
      </c>
      <c r="F8" s="7">
        <v>0.1</v>
      </c>
      <c r="G8" s="5">
        <v>0.99970965947564705</v>
      </c>
      <c r="H8" s="9">
        <v>-2.6130931941855502E-10</v>
      </c>
      <c r="I8" s="13">
        <v>1.4260970257627599E-2</v>
      </c>
      <c r="J8" s="3">
        <f t="shared" si="0"/>
        <v>0.99970965947541801</v>
      </c>
      <c r="K8" s="4">
        <f t="shared" si="1"/>
        <v>-2.6131567823441702E-10</v>
      </c>
      <c r="L8" s="4">
        <f t="shared" si="2"/>
        <v>1.4261317290347599E-8</v>
      </c>
      <c r="M8" s="5">
        <f t="shared" si="3"/>
        <v>2.2709544752962421</v>
      </c>
    </row>
    <row r="9" spans="1:13">
      <c r="A9" s="8">
        <v>7</v>
      </c>
      <c r="B9" s="7">
        <v>0.1125</v>
      </c>
      <c r="C9" s="5">
        <v>0.999709896355509</v>
      </c>
      <c r="D9" s="9">
        <v>-2.5568224668094501E-10</v>
      </c>
      <c r="E9" s="13">
        <v>1.39538724582566E-2</v>
      </c>
      <c r="F9" s="7">
        <v>0.1125</v>
      </c>
      <c r="G9" s="5">
        <v>0.99970989635597196</v>
      </c>
      <c r="H9" s="9">
        <v>-2.5568899677174301E-10</v>
      </c>
      <c r="I9" s="13">
        <v>1.3954240844827499E-2</v>
      </c>
      <c r="J9" s="3">
        <f t="shared" si="0"/>
        <v>0.99970989635574048</v>
      </c>
      <c r="K9" s="4">
        <f t="shared" si="1"/>
        <v>-2.5568562172634404E-10</v>
      </c>
      <c r="L9" s="4">
        <f t="shared" si="2"/>
        <v>1.3954056651542048E-8</v>
      </c>
      <c r="M9" s="5">
        <f t="shared" si="3"/>
        <v>2.2700280181249601</v>
      </c>
    </row>
    <row r="10" spans="1:13">
      <c r="A10" s="8">
        <v>7</v>
      </c>
      <c r="B10" s="7">
        <v>0.125</v>
      </c>
      <c r="C10" s="5">
        <v>0.99971014001007497</v>
      </c>
      <c r="D10" s="9">
        <v>-2.5101891998042702E-10</v>
      </c>
      <c r="E10" s="13">
        <v>1.36993711510485E-2</v>
      </c>
      <c r="F10" s="7">
        <v>0.125</v>
      </c>
      <c r="G10" s="5">
        <v>0.999710140010305</v>
      </c>
      <c r="H10" s="9">
        <v>-2.5103026013983998E-10</v>
      </c>
      <c r="I10" s="13">
        <v>1.36999900408626E-2</v>
      </c>
      <c r="J10" s="3">
        <f t="shared" si="0"/>
        <v>0.99971014001018998</v>
      </c>
      <c r="K10" s="4">
        <f t="shared" si="1"/>
        <v>-2.510245900601335E-10</v>
      </c>
      <c r="L10" s="4">
        <f t="shared" si="2"/>
        <v>1.3699680595955551E-8</v>
      </c>
      <c r="M10" s="5">
        <f t="shared" si="3"/>
        <v>2.269074671936024</v>
      </c>
    </row>
    <row r="11" spans="1:13">
      <c r="A11" s="8">
        <v>7</v>
      </c>
      <c r="B11" s="7">
        <v>0.13750000000000001</v>
      </c>
      <c r="C11" s="5">
        <v>0.99971039071906498</v>
      </c>
      <c r="D11" s="9">
        <v>-2.4688170253392998E-10</v>
      </c>
      <c r="E11" s="13">
        <v>1.34735822848683E-2</v>
      </c>
      <c r="F11" s="7">
        <v>0.13750000000000001</v>
      </c>
      <c r="G11" s="5">
        <v>0.99971039072646395</v>
      </c>
      <c r="H11" s="9">
        <v>-2.4689245971768999E-10</v>
      </c>
      <c r="I11" s="13">
        <v>1.3474169358754499E-2</v>
      </c>
      <c r="J11" s="3">
        <f t="shared" si="0"/>
        <v>0.99971039072276446</v>
      </c>
      <c r="K11" s="4">
        <f t="shared" si="1"/>
        <v>-2.4688708112580996E-10</v>
      </c>
      <c r="L11" s="4">
        <f t="shared" si="2"/>
        <v>1.34738758218114E-8</v>
      </c>
      <c r="M11" s="5">
        <f t="shared" si="3"/>
        <v>2.268093290902657</v>
      </c>
    </row>
    <row r="12" spans="1:13">
      <c r="A12" s="8">
        <v>7</v>
      </c>
      <c r="B12" s="7">
        <v>0.15</v>
      </c>
      <c r="C12" s="5">
        <v>0.99971064884715</v>
      </c>
      <c r="D12" s="9">
        <v>-2.44290978531224E-10</v>
      </c>
      <c r="E12" s="13">
        <v>1.3332193382128399E-2</v>
      </c>
      <c r="F12" s="7">
        <v>0.15</v>
      </c>
      <c r="G12" s="5">
        <v>0.99971064884926397</v>
      </c>
      <c r="H12" s="9">
        <v>-2.4429660641398802E-10</v>
      </c>
      <c r="I12" s="13">
        <v>1.3332500524135E-2</v>
      </c>
      <c r="J12" s="3">
        <f t="shared" si="0"/>
        <v>0.99971064884820704</v>
      </c>
      <c r="K12" s="4">
        <f t="shared" si="1"/>
        <v>-2.4429379247260603E-10</v>
      </c>
      <c r="L12" s="4">
        <f t="shared" si="2"/>
        <v>1.33323469531317E-8</v>
      </c>
      <c r="M12" s="5">
        <f t="shared" si="3"/>
        <v>2.2670824490700245</v>
      </c>
    </row>
    <row r="13" spans="1:13">
      <c r="A13" s="8">
        <v>7</v>
      </c>
      <c r="B13" s="7">
        <v>0.16250000000000001</v>
      </c>
      <c r="C13" s="5">
        <v>0.99971091464849704</v>
      </c>
      <c r="D13" s="9">
        <v>-2.4162076342973599E-10</v>
      </c>
      <c r="E13" s="13">
        <v>1.3186466248367799E-2</v>
      </c>
      <c r="F13" s="7">
        <v>0.16250000000000001</v>
      </c>
      <c r="G13" s="5">
        <v>0.999710914651183</v>
      </c>
      <c r="H13" s="9">
        <v>-2.4161849285309098E-10</v>
      </c>
      <c r="I13" s="13">
        <v>1.3186342331524501E-2</v>
      </c>
      <c r="J13" s="3">
        <f t="shared" si="0"/>
        <v>0.99971091464983997</v>
      </c>
      <c r="K13" s="4">
        <f t="shared" si="1"/>
        <v>-2.4161962814141351E-10</v>
      </c>
      <c r="L13" s="4">
        <f t="shared" si="2"/>
        <v>1.3186404289946149E-8</v>
      </c>
      <c r="M13" s="5">
        <f t="shared" si="3"/>
        <v>2.2660410750994888</v>
      </c>
    </row>
    <row r="14" spans="1:13">
      <c r="A14" s="8">
        <v>7</v>
      </c>
      <c r="B14" s="7">
        <v>0.17499999999999999</v>
      </c>
      <c r="C14" s="5">
        <v>0.99971118852778196</v>
      </c>
      <c r="D14" s="9">
        <v>-2.4046595959743399E-10</v>
      </c>
      <c r="E14" s="13">
        <v>1.3123442766685299E-2</v>
      </c>
      <c r="F14" s="7">
        <v>0.17499999999999999</v>
      </c>
      <c r="G14" s="5">
        <v>0.99971118853088403</v>
      </c>
      <c r="H14" s="9">
        <v>-2.4047179843052902E-10</v>
      </c>
      <c r="I14" s="13">
        <v>1.31237614213176E-2</v>
      </c>
      <c r="J14" s="3">
        <f t="shared" si="0"/>
        <v>0.99971118852933305</v>
      </c>
      <c r="K14" s="4">
        <f t="shared" si="1"/>
        <v>-2.404688790139815E-10</v>
      </c>
      <c r="L14" s="4">
        <f t="shared" si="2"/>
        <v>1.3123602094001449E-8</v>
      </c>
      <c r="M14" s="5">
        <f t="shared" si="3"/>
        <v>2.2649675520590931</v>
      </c>
    </row>
    <row r="15" spans="1:13">
      <c r="A15" s="8">
        <v>7</v>
      </c>
      <c r="B15" s="7">
        <v>0.1875</v>
      </c>
      <c r="C15" s="5">
        <v>0.99971147081448097</v>
      </c>
      <c r="D15" s="9">
        <v>-2.3979530277961398E-10</v>
      </c>
      <c r="E15" s="13">
        <v>1.3086841634535501E-2</v>
      </c>
      <c r="F15" s="7">
        <v>0.1875</v>
      </c>
      <c r="G15" s="5">
        <v>0.99971147081724998</v>
      </c>
      <c r="H15" s="9">
        <v>-2.3978462229021199E-10</v>
      </c>
      <c r="I15" s="13">
        <v>1.3086258746248001E-2</v>
      </c>
      <c r="J15" s="3">
        <f t="shared" si="0"/>
        <v>0.99971147081586542</v>
      </c>
      <c r="K15" s="4">
        <f t="shared" si="1"/>
        <v>-2.3978996253491296E-10</v>
      </c>
      <c r="L15" s="4">
        <f t="shared" si="2"/>
        <v>1.3086550190391748E-8</v>
      </c>
      <c r="M15" s="5">
        <f t="shared" si="3"/>
        <v>2.2638605429709853</v>
      </c>
    </row>
    <row r="16" spans="1:13">
      <c r="A16" s="8">
        <v>7</v>
      </c>
      <c r="B16" s="7">
        <v>0.2</v>
      </c>
      <c r="C16" s="5">
        <v>0.99971176188540301</v>
      </c>
      <c r="D16" s="9">
        <v>-2.3953111136492502E-10</v>
      </c>
      <c r="E16" s="13">
        <v>1.30724233737724E-2</v>
      </c>
      <c r="F16" s="7">
        <v>0.2</v>
      </c>
      <c r="G16" s="5">
        <v>0.999711761893466</v>
      </c>
      <c r="H16" s="9">
        <v>-2.3952499247145599E-10</v>
      </c>
      <c r="I16" s="13">
        <v>1.307208943483E-2</v>
      </c>
      <c r="J16" s="3">
        <f t="shared" si="0"/>
        <v>0.99971176188943445</v>
      </c>
      <c r="K16" s="4">
        <f t="shared" si="1"/>
        <v>-2.3952805191819048E-10</v>
      </c>
      <c r="L16" s="4">
        <f t="shared" si="2"/>
        <v>1.30722564043012E-8</v>
      </c>
      <c r="M16" s="5">
        <f t="shared" si="3"/>
        <v>2.2627185073484219</v>
      </c>
    </row>
    <row r="17" spans="1:13">
      <c r="A17" s="8">
        <v>7</v>
      </c>
      <c r="B17" s="7">
        <v>0.21249999999999999</v>
      </c>
      <c r="C17" s="5">
        <v>0.99971206220628495</v>
      </c>
      <c r="D17" s="9">
        <v>-2.41036630999382E-10</v>
      </c>
      <c r="E17" s="13">
        <v>1.31545871893495E-2</v>
      </c>
      <c r="F17" s="7">
        <v>0.21249999999999999</v>
      </c>
      <c r="G17" s="5">
        <v>0.99971206221160103</v>
      </c>
      <c r="H17" s="9">
        <v>-2.41029745677427E-10</v>
      </c>
      <c r="I17" s="13">
        <v>1.31542114225309E-2</v>
      </c>
      <c r="J17" s="3">
        <f t="shared" si="0"/>
        <v>0.99971206220894304</v>
      </c>
      <c r="K17" s="4">
        <f t="shared" si="1"/>
        <v>-2.410331883384045E-10</v>
      </c>
      <c r="L17" s="4">
        <f t="shared" si="2"/>
        <v>1.31543993059402E-8</v>
      </c>
      <c r="M17" s="5">
        <f t="shared" si="3"/>
        <v>2.2615395901838347</v>
      </c>
    </row>
    <row r="18" spans="1:13">
      <c r="A18" s="8">
        <v>7</v>
      </c>
      <c r="B18" s="7">
        <v>0.22500000000000001</v>
      </c>
      <c r="C18" s="5">
        <v>0.99971237218678999</v>
      </c>
      <c r="D18" s="9">
        <v>-2.4203030014604999E-10</v>
      </c>
      <c r="E18" s="13">
        <v>1.3208816736837801E-2</v>
      </c>
      <c r="F18" s="7">
        <v>0.22500000000000001</v>
      </c>
      <c r="G18" s="5">
        <v>0.99971237218910003</v>
      </c>
      <c r="H18" s="9">
        <v>-2.4201357394529398E-10</v>
      </c>
      <c r="I18" s="13">
        <v>1.3207903903525799E-2</v>
      </c>
      <c r="J18" s="3">
        <f t="shared" si="0"/>
        <v>0.99971237218794506</v>
      </c>
      <c r="K18" s="4">
        <f t="shared" si="1"/>
        <v>-2.4202193704567198E-10</v>
      </c>
      <c r="L18" s="4">
        <f t="shared" si="2"/>
        <v>1.32083603201818E-8</v>
      </c>
      <c r="M18" s="5">
        <f t="shared" si="3"/>
        <v>2.2603221090226833</v>
      </c>
    </row>
    <row r="19" spans="1:13">
      <c r="A19" s="8">
        <v>7</v>
      </c>
      <c r="B19" s="7">
        <v>0.23749999999999999</v>
      </c>
      <c r="C19" s="5">
        <v>0.99971269229234005</v>
      </c>
      <c r="D19" s="9">
        <v>-2.4528701485633799E-10</v>
      </c>
      <c r="E19" s="13">
        <v>1.33865521185086E-2</v>
      </c>
      <c r="F19" s="7">
        <v>0.23749999999999999</v>
      </c>
      <c r="G19" s="5">
        <v>0.999712692297688</v>
      </c>
      <c r="H19" s="9">
        <v>-2.4528059137612599E-10</v>
      </c>
      <c r="I19" s="13">
        <v>1.33862015567282E-2</v>
      </c>
      <c r="J19" s="3">
        <f t="shared" si="0"/>
        <v>0.99971269229501403</v>
      </c>
      <c r="K19" s="4">
        <f t="shared" si="1"/>
        <v>-2.4528380311623202E-10</v>
      </c>
      <c r="L19" s="4">
        <f t="shared" si="2"/>
        <v>1.33863768376184E-8</v>
      </c>
      <c r="M19" s="5">
        <f t="shared" si="3"/>
        <v>2.2590641595715129</v>
      </c>
    </row>
    <row r="20" spans="1:13">
      <c r="A20" s="8">
        <v>7</v>
      </c>
      <c r="B20" s="7">
        <v>0.25</v>
      </c>
      <c r="C20" s="5">
        <v>0.99971302307888898</v>
      </c>
      <c r="D20" s="9">
        <v>-2.4870718543065699E-10</v>
      </c>
      <c r="E20" s="13">
        <v>1.3573208112810301E-2</v>
      </c>
      <c r="F20" s="7">
        <v>0.25</v>
      </c>
      <c r="G20" s="5">
        <v>0.99971302308125398</v>
      </c>
      <c r="H20" s="9">
        <v>-2.4870234597545101E-10</v>
      </c>
      <c r="I20" s="13">
        <v>1.35729439992804E-2</v>
      </c>
      <c r="J20" s="3">
        <f t="shared" si="0"/>
        <v>0.99971302308007148</v>
      </c>
      <c r="K20" s="4">
        <f t="shared" si="1"/>
        <v>-2.48704765703054E-10</v>
      </c>
      <c r="L20" s="4">
        <f t="shared" si="2"/>
        <v>1.3573076056045351E-8</v>
      </c>
      <c r="M20" s="5">
        <f t="shared" si="3"/>
        <v>2.2577635112352779</v>
      </c>
    </row>
    <row r="21" spans="1:13">
      <c r="A21" s="8">
        <v>7</v>
      </c>
      <c r="B21" s="7">
        <v>0.26250000000000001</v>
      </c>
      <c r="C21" s="5">
        <v>0.99971336502715102</v>
      </c>
      <c r="D21" s="9">
        <v>-2.53101170342083E-10</v>
      </c>
      <c r="E21" s="13">
        <v>1.38130100772934E-2</v>
      </c>
      <c r="F21" s="7">
        <v>0.26250000000000001</v>
      </c>
      <c r="G21" s="5">
        <v>0.99971336503318997</v>
      </c>
      <c r="H21" s="9">
        <v>-2.5311411961196597E-10</v>
      </c>
      <c r="I21" s="13">
        <v>1.3813716784398499E-2</v>
      </c>
      <c r="J21" s="3">
        <f t="shared" si="0"/>
        <v>0.9997133650301705</v>
      </c>
      <c r="K21" s="4">
        <f t="shared" si="1"/>
        <v>-2.5310764497702446E-10</v>
      </c>
      <c r="L21" s="4">
        <f t="shared" si="2"/>
        <v>1.3813363430845948E-8</v>
      </c>
      <c r="M21" s="5">
        <f t="shared" si="3"/>
        <v>2.2564181733458457</v>
      </c>
    </row>
    <row r="22" spans="1:13">
      <c r="A22" s="8">
        <v>7</v>
      </c>
      <c r="B22" s="7">
        <v>0.27500000000000002</v>
      </c>
      <c r="C22" s="5">
        <v>0.99971371881530502</v>
      </c>
      <c r="D22" s="9">
        <v>-2.6025892774530002E-10</v>
      </c>
      <c r="E22" s="13">
        <v>1.4203645075179201E-2</v>
      </c>
      <c r="F22" s="7">
        <v>0.27500000000000002</v>
      </c>
      <c r="G22" s="5">
        <v>0.99971371881825999</v>
      </c>
      <c r="H22" s="9">
        <v>-2.6024870411635601E-10</v>
      </c>
      <c r="I22" s="13">
        <v>1.42030871200759E-2</v>
      </c>
      <c r="J22" s="3">
        <f t="shared" si="0"/>
        <v>0.9997137188167825</v>
      </c>
      <c r="K22" s="4">
        <f t="shared" si="1"/>
        <v>-2.6025381593082804E-10</v>
      </c>
      <c r="L22" s="4">
        <f t="shared" si="2"/>
        <v>1.4203366097627549E-8</v>
      </c>
      <c r="M22" s="5">
        <f t="shared" si="3"/>
        <v>2.255025421671645</v>
      </c>
    </row>
    <row r="23" spans="1:13">
      <c r="A23" s="8">
        <v>7</v>
      </c>
      <c r="B23" s="7">
        <v>0.28749999999999998</v>
      </c>
      <c r="C23" s="5">
        <v>0.99971408499494196</v>
      </c>
      <c r="D23" s="9">
        <v>-2.67070832553897E-10</v>
      </c>
      <c r="E23" s="13">
        <v>1.4575405148984999E-2</v>
      </c>
      <c r="F23" s="7">
        <v>0.28749999999999998</v>
      </c>
      <c r="G23" s="5">
        <v>0.99971408499907999</v>
      </c>
      <c r="H23" s="9">
        <v>-2.67058427685152E-10</v>
      </c>
      <c r="I23" s="13">
        <v>1.4574728152601499E-2</v>
      </c>
      <c r="J23" s="3">
        <f t="shared" si="0"/>
        <v>0.99971408499701098</v>
      </c>
      <c r="K23" s="4">
        <f t="shared" si="1"/>
        <v>-2.670646301195245E-10</v>
      </c>
      <c r="L23" s="4">
        <f t="shared" si="2"/>
        <v>1.457506665079325E-8</v>
      </c>
      <c r="M23" s="5">
        <f t="shared" si="3"/>
        <v>2.253582973035928</v>
      </c>
    </row>
    <row r="24" spans="1:13">
      <c r="A24" s="8">
        <v>7</v>
      </c>
      <c r="B24" s="7">
        <v>0.3</v>
      </c>
      <c r="C24" s="5">
        <v>0.99971446427050803</v>
      </c>
      <c r="D24" s="9">
        <v>-2.7874112090043701E-10</v>
      </c>
      <c r="E24" s="13">
        <v>1.52123117674641E-2</v>
      </c>
      <c r="F24" s="7">
        <v>0.3</v>
      </c>
      <c r="G24" s="5">
        <v>0.99971446427496702</v>
      </c>
      <c r="H24" s="9">
        <v>-2.7874913320327201E-10</v>
      </c>
      <c r="I24" s="13">
        <v>1.52127490393252E-2</v>
      </c>
      <c r="J24" s="3">
        <f t="shared" si="0"/>
        <v>0.99971446427273758</v>
      </c>
      <c r="K24" s="4">
        <f t="shared" si="1"/>
        <v>-2.7874512705185448E-10</v>
      </c>
      <c r="L24" s="4">
        <f t="shared" si="2"/>
        <v>1.5212530403394648E-8</v>
      </c>
      <c r="M24" s="5">
        <f t="shared" si="3"/>
        <v>2.2520879643262166</v>
      </c>
    </row>
    <row r="25" spans="1:13">
      <c r="A25" s="8">
        <v>7</v>
      </c>
      <c r="B25" s="7">
        <v>0.3125</v>
      </c>
      <c r="C25" s="5">
        <v>0.99971485736608801</v>
      </c>
      <c r="D25" s="9">
        <v>-2.9212059063388702E-10</v>
      </c>
      <c r="E25" s="13">
        <v>1.5942497052688999E-2</v>
      </c>
      <c r="F25" s="7">
        <v>0.3125</v>
      </c>
      <c r="G25" s="5">
        <v>0.99971485737476595</v>
      </c>
      <c r="H25" s="9">
        <v>-2.9211833603642598E-10</v>
      </c>
      <c r="I25" s="13">
        <v>1.59423740079104E-2</v>
      </c>
      <c r="J25" s="3">
        <f t="shared" si="0"/>
        <v>0.99971485737042698</v>
      </c>
      <c r="K25" s="4">
        <f t="shared" si="1"/>
        <v>-2.921194633351565E-10</v>
      </c>
      <c r="L25" s="4">
        <f t="shared" si="2"/>
        <v>1.5942435530299698E-8</v>
      </c>
      <c r="M25" s="5">
        <f t="shared" si="3"/>
        <v>2.250537424285032</v>
      </c>
    </row>
    <row r="26" spans="1:13">
      <c r="A26" s="8">
        <v>7</v>
      </c>
      <c r="B26" s="7">
        <v>0.32500000000000001</v>
      </c>
      <c r="C26" s="5">
        <v>0.99971526506633601</v>
      </c>
      <c r="D26" s="9">
        <v>-3.1090392409808501E-10</v>
      </c>
      <c r="E26" s="13">
        <v>1.6967598493648199E-2</v>
      </c>
      <c r="F26" s="7">
        <v>0.32500000000000001</v>
      </c>
      <c r="G26" s="5">
        <v>0.99971526507549102</v>
      </c>
      <c r="H26" s="9">
        <v>-3.10923140773137E-10</v>
      </c>
      <c r="I26" s="13">
        <v>1.6968647244729799E-2</v>
      </c>
      <c r="J26" s="3">
        <f t="shared" si="0"/>
        <v>0.99971526507091357</v>
      </c>
      <c r="K26" s="4">
        <f t="shared" si="1"/>
        <v>-3.10913532435611E-10</v>
      </c>
      <c r="L26" s="4">
        <f t="shared" si="2"/>
        <v>1.6968122869188999E-8</v>
      </c>
      <c r="M26" s="5">
        <f t="shared" si="3"/>
        <v>2.2489281547782936</v>
      </c>
    </row>
    <row r="27" spans="1:13">
      <c r="A27" s="8">
        <v>7</v>
      </c>
      <c r="B27" s="7">
        <v>0.33750000000000002</v>
      </c>
      <c r="C27" s="5">
        <v>0.99971568821646395</v>
      </c>
      <c r="D27" s="9">
        <v>-3.3889594717010101E-10</v>
      </c>
      <c r="E27" s="13">
        <v>1.8495264668620798E-2</v>
      </c>
      <c r="F27" s="7">
        <v>0.33750000000000002</v>
      </c>
      <c r="G27" s="5">
        <v>0.99971568822157197</v>
      </c>
      <c r="H27" s="9">
        <v>-3.3893344267008598E-10</v>
      </c>
      <c r="I27" s="13">
        <v>1.8497310987562899E-2</v>
      </c>
      <c r="J27" s="3">
        <f t="shared" si="0"/>
        <v>0.99971568821901791</v>
      </c>
      <c r="K27" s="4">
        <f t="shared" si="1"/>
        <v>-3.3891469492009347E-10</v>
      </c>
      <c r="L27" s="4">
        <f t="shared" si="2"/>
        <v>1.8496287828091849E-8</v>
      </c>
      <c r="M27" s="5">
        <f t="shared" si="3"/>
        <v>2.2472566912381793</v>
      </c>
    </row>
    <row r="28" spans="1:13">
      <c r="A28" s="8">
        <v>7</v>
      </c>
      <c r="B28" s="7">
        <v>0.35</v>
      </c>
      <c r="C28" s="5">
        <v>0.99971612767389595</v>
      </c>
      <c r="D28" s="9">
        <v>-3.7504909395099102E-10</v>
      </c>
      <c r="E28" s="13">
        <v>2.0468324611944401E-2</v>
      </c>
      <c r="F28" s="7">
        <v>0.35</v>
      </c>
      <c r="G28" s="5">
        <v>0.99971612769264495</v>
      </c>
      <c r="H28" s="9">
        <v>-3.7510451653782898E-10</v>
      </c>
      <c r="I28" s="13">
        <v>2.0471349302622399E-2</v>
      </c>
      <c r="J28" s="3">
        <f t="shared" si="0"/>
        <v>0.99971612768327045</v>
      </c>
      <c r="K28" s="4">
        <f t="shared" si="1"/>
        <v>-3.7507680524441E-10</v>
      </c>
      <c r="L28" s="4">
        <f t="shared" si="2"/>
        <v>2.0469836957283399E-8</v>
      </c>
      <c r="M28" s="5">
        <f t="shared" si="3"/>
        <v>2.2455194600172406</v>
      </c>
    </row>
    <row r="29" spans="1:13">
      <c r="A29" s="8">
        <v>7</v>
      </c>
      <c r="B29" s="7">
        <v>0.36249999999999999</v>
      </c>
      <c r="C29" s="5">
        <v>0.99971658444412903</v>
      </c>
      <c r="D29" s="9">
        <v>-4.330539860297E-10</v>
      </c>
      <c r="E29" s="13">
        <v>2.36339447382071E-2</v>
      </c>
      <c r="F29" s="7">
        <v>0.36249999999999999</v>
      </c>
      <c r="G29" s="5">
        <v>0.99971658445795397</v>
      </c>
      <c r="H29" s="9">
        <v>-4.3305121259279497E-10</v>
      </c>
      <c r="I29" s="13">
        <v>2.36337933777378E-2</v>
      </c>
      <c r="J29" s="3">
        <f t="shared" si="0"/>
        <v>0.9997165844510415</v>
      </c>
      <c r="K29" s="4">
        <f t="shared" si="1"/>
        <v>-4.3305259931124752E-10</v>
      </c>
      <c r="L29" s="4">
        <f t="shared" si="2"/>
        <v>2.3633869057972447E-8</v>
      </c>
      <c r="M29" s="5">
        <f t="shared" si="3"/>
        <v>2.24371240046385</v>
      </c>
    </row>
    <row r="30" spans="1:13">
      <c r="A30" s="8">
        <v>7</v>
      </c>
      <c r="B30" s="7">
        <v>0.375</v>
      </c>
      <c r="C30" s="5">
        <v>0.99971705953332202</v>
      </c>
      <c r="D30" s="9">
        <v>-5.1332155570798703E-10</v>
      </c>
      <c r="E30" s="13">
        <v>2.8014551700029901E-2</v>
      </c>
      <c r="F30" s="7">
        <v>0.375</v>
      </c>
      <c r="G30" s="5">
        <v>0.99971705954512602</v>
      </c>
      <c r="H30" s="9">
        <v>-5.1339882904247099E-10</v>
      </c>
      <c r="I30" s="13">
        <v>2.8018768896443901E-2</v>
      </c>
      <c r="J30" s="3">
        <f t="shared" si="0"/>
        <v>0.99971705953922396</v>
      </c>
      <c r="K30" s="4">
        <f t="shared" si="1"/>
        <v>-5.1336019237522906E-10</v>
      </c>
      <c r="L30" s="4">
        <f t="shared" si="2"/>
        <v>2.8016660298236899E-8</v>
      </c>
      <c r="M30" s="5">
        <f t="shared" si="3"/>
        <v>2.2418313156211438</v>
      </c>
    </row>
    <row r="31" spans="1:13">
      <c r="A31" s="8">
        <v>7</v>
      </c>
      <c r="B31" s="7">
        <v>0.38750000000000001</v>
      </c>
      <c r="C31" s="5">
        <v>0.99971755400357698</v>
      </c>
      <c r="D31" s="9">
        <v>-6.3495712329172796E-10</v>
      </c>
      <c r="E31" s="13">
        <v>3.4652819387692803E-2</v>
      </c>
      <c r="F31" s="7">
        <v>0.38750000000000001</v>
      </c>
      <c r="G31" s="5">
        <v>0.99971755400831197</v>
      </c>
      <c r="H31" s="9">
        <v>-6.3510264037876795E-10</v>
      </c>
      <c r="I31" s="13">
        <v>3.4660760990597998E-2</v>
      </c>
      <c r="J31" s="3">
        <f t="shared" si="0"/>
        <v>0.99971755400594442</v>
      </c>
      <c r="K31" s="4">
        <f t="shared" si="1"/>
        <v>-6.3502988183524796E-10</v>
      </c>
      <c r="L31" s="4">
        <f t="shared" si="2"/>
        <v>3.4656790189145398E-8</v>
      </c>
      <c r="M31" s="5">
        <f t="shared" si="3"/>
        <v>2.2398718238597448</v>
      </c>
    </row>
    <row r="32" spans="1:13">
      <c r="A32" s="8">
        <v>7</v>
      </c>
      <c r="B32" s="7">
        <v>0.4</v>
      </c>
      <c r="C32" s="5">
        <v>0.999718068938658</v>
      </c>
      <c r="D32" s="9">
        <v>-8.1702527968564302E-10</v>
      </c>
      <c r="E32" s="13">
        <v>4.4589198882202197E-2</v>
      </c>
      <c r="F32" s="7">
        <v>0.4</v>
      </c>
      <c r="G32" s="5">
        <v>0.99971806894481996</v>
      </c>
      <c r="H32" s="9">
        <v>-8.1745963495482303E-10</v>
      </c>
      <c r="I32" s="13">
        <v>4.4612903844538802E-2</v>
      </c>
      <c r="J32" s="3">
        <f t="shared" si="0"/>
        <v>0.99971806894173898</v>
      </c>
      <c r="K32" s="4">
        <f t="shared" si="1"/>
        <v>-8.1724245732023297E-10</v>
      </c>
      <c r="L32" s="4">
        <f t="shared" si="2"/>
        <v>4.46010513633705E-8</v>
      </c>
      <c r="M32" s="5">
        <f t="shared" si="3"/>
        <v>2.2378293916474927</v>
      </c>
    </row>
    <row r="33" spans="1:13">
      <c r="A33" s="8">
        <v>7</v>
      </c>
      <c r="B33" s="7">
        <v>0.41249999999999998</v>
      </c>
      <c r="C33" s="5">
        <v>0.99971860549738301</v>
      </c>
      <c r="D33" s="9">
        <v>-1.0791816260581101E-9</v>
      </c>
      <c r="E33" s="13">
        <v>5.8896395681708E-2</v>
      </c>
      <c r="F33" s="7">
        <v>0.41249999999999998</v>
      </c>
      <c r="G33" s="5">
        <v>0.99971860550049096</v>
      </c>
      <c r="H33" s="9">
        <v>-1.07937705411597E-9</v>
      </c>
      <c r="I33" s="13">
        <v>5.8907061178548201E-2</v>
      </c>
      <c r="J33" s="3">
        <f t="shared" si="0"/>
        <v>0.99971860549893699</v>
      </c>
      <c r="K33" s="4">
        <f t="shared" si="1"/>
        <v>-1.0792793400870401E-9</v>
      </c>
      <c r="L33" s="4">
        <f t="shared" si="2"/>
        <v>5.8901728430128095E-8</v>
      </c>
      <c r="M33" s="5">
        <f t="shared" si="3"/>
        <v>2.2356992145325272</v>
      </c>
    </row>
    <row r="34" spans="1:13">
      <c r="A34" s="8">
        <v>7</v>
      </c>
      <c r="B34" s="7">
        <v>0.42499999999999999</v>
      </c>
      <c r="C34" s="5">
        <v>0.999719164812086</v>
      </c>
      <c r="D34" s="9">
        <v>-1.47463693513768E-9</v>
      </c>
      <c r="E34" s="13">
        <v>8.0478390589327098E-2</v>
      </c>
      <c r="F34" s="7">
        <v>0.42499999999999999</v>
      </c>
      <c r="G34" s="5">
        <v>0.99971916481934497</v>
      </c>
      <c r="H34" s="9">
        <v>-1.47557001983167E-9</v>
      </c>
      <c r="I34" s="13">
        <v>8.0529313737029901E-2</v>
      </c>
      <c r="J34" s="3">
        <f t="shared" si="0"/>
        <v>0.99971916481571554</v>
      </c>
      <c r="K34" s="4">
        <f t="shared" si="1"/>
        <v>-1.4751034774846751E-9</v>
      </c>
      <c r="L34" s="4">
        <f t="shared" si="2"/>
        <v>8.0503852163178498E-8</v>
      </c>
      <c r="M34" s="5">
        <f t="shared" si="3"/>
        <v>2.233476516001601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F2" sqref="F2"/>
    </sheetView>
  </sheetViews>
  <sheetFormatPr defaultRowHeight="15"/>
  <cols>
    <col min="1" max="1" width="5.7109375" style="8" customWidth="1"/>
    <col min="2" max="2" width="9.85546875" style="7" customWidth="1"/>
    <col min="3" max="3" width="14.7109375" style="5" customWidth="1"/>
    <col min="4" max="4" width="14.7109375" style="9" customWidth="1"/>
    <col min="5" max="5" width="14.7109375" style="13" customWidth="1"/>
    <col min="6" max="6" width="9.140625" style="7"/>
    <col min="7" max="7" width="14.7109375" style="5" customWidth="1"/>
    <col min="8" max="8" width="14.7109375" style="9" customWidth="1"/>
    <col min="9" max="9" width="14.7109375" style="13" customWidth="1"/>
    <col min="10" max="10" width="14.7109375" style="3" customWidth="1"/>
    <col min="11" max="12" width="14.7109375" style="4" customWidth="1"/>
    <col min="13" max="13" width="14.7109375" style="5" customWidth="1"/>
    <col min="14" max="15" width="7.5703125" style="1" bestFit="1" customWidth="1"/>
  </cols>
  <sheetData>
    <row r="1" spans="1:13">
      <c r="A1" s="8" t="s">
        <v>6</v>
      </c>
      <c r="B1" s="7" t="s">
        <v>50</v>
      </c>
      <c r="C1" s="5" t="s">
        <v>8</v>
      </c>
      <c r="D1" s="9" t="s">
        <v>9</v>
      </c>
      <c r="E1" s="13" t="s">
        <v>10</v>
      </c>
      <c r="F1" s="7" t="s">
        <v>50</v>
      </c>
      <c r="G1" s="5" t="s">
        <v>11</v>
      </c>
      <c r="H1" s="9" t="s">
        <v>12</v>
      </c>
      <c r="I1" s="13" t="s">
        <v>13</v>
      </c>
      <c r="J1" s="3" t="s">
        <v>0</v>
      </c>
      <c r="K1" s="4" t="s">
        <v>1</v>
      </c>
      <c r="L1" s="4" t="s">
        <v>2</v>
      </c>
      <c r="M1" s="5" t="s">
        <v>3</v>
      </c>
    </row>
    <row r="2" spans="1:13">
      <c r="A2" s="8">
        <v>8</v>
      </c>
      <c r="B2" s="7">
        <v>2.5000000000000001E-2</v>
      </c>
      <c r="C2" s="5">
        <v>0.99970393483392805</v>
      </c>
      <c r="D2" s="9">
        <v>-2.3783229140492399E-10</v>
      </c>
      <c r="E2" s="13">
        <v>1.29797101824613E-2</v>
      </c>
      <c r="F2" s="7">
        <v>2.5000000000000001E-2</v>
      </c>
      <c r="G2" s="5">
        <v>0.99970393483956699</v>
      </c>
      <c r="H2" s="9">
        <v>-2.3781283682374899E-10</v>
      </c>
      <c r="I2" s="13">
        <v>1.2978648447640099E-2</v>
      </c>
      <c r="J2" s="3">
        <f t="shared" ref="J2:J34" si="0">0.5*(C2+G2)</f>
        <v>0.99970393483674758</v>
      </c>
      <c r="K2" s="4">
        <f t="shared" ref="K2:K34" si="1">0.5*(D2+H2)</f>
        <v>-2.3782256411433649E-10</v>
      </c>
      <c r="L2" s="4">
        <f t="shared" ref="L2:L34" si="2">10^-6*(E2+I2)/2</f>
        <v>1.2979179315050699E-8</v>
      </c>
      <c r="M2" s="5">
        <f>30*PI()*IMREAL(IMSQRT(IMSUB(COMPLEX(1,0),IMPOWER(COMPLEX(J2,K2),2))))</f>
        <v>2.2932300940814185</v>
      </c>
    </row>
    <row r="3" spans="1:13">
      <c r="A3" s="8">
        <v>8</v>
      </c>
      <c r="B3" s="7">
        <v>3.7499999999999999E-2</v>
      </c>
      <c r="C3" s="5">
        <v>0.99970415440358296</v>
      </c>
      <c r="D3" s="9">
        <v>-2.2433111266590501E-10</v>
      </c>
      <c r="E3" s="13">
        <v>1.2242882621666701E-2</v>
      </c>
      <c r="F3" s="7">
        <v>3.7499999999999999E-2</v>
      </c>
      <c r="G3" s="5">
        <v>0.99970415440886895</v>
      </c>
      <c r="H3" s="9">
        <v>-2.24325294888814E-10</v>
      </c>
      <c r="I3" s="13">
        <v>1.2242565116166899E-2</v>
      </c>
      <c r="J3" s="3">
        <f t="shared" si="0"/>
        <v>0.99970415440622595</v>
      </c>
      <c r="K3" s="4">
        <f t="shared" si="1"/>
        <v>-2.2432820377735949E-10</v>
      </c>
      <c r="L3" s="4">
        <f t="shared" si="2"/>
        <v>1.22427238689168E-8</v>
      </c>
      <c r="M3" s="5">
        <f t="shared" ref="M3:M34" si="3">30*PI()*IMREAL(IMSQRT(IMSUB(COMPLEX(1,0),IMPOWER(COMPLEX(J3,K3),2))))</f>
        <v>2.2923797032442779</v>
      </c>
    </row>
    <row r="4" spans="1:13">
      <c r="A4" s="8">
        <v>8</v>
      </c>
      <c r="B4" s="7">
        <v>0.05</v>
      </c>
      <c r="C4" s="5">
        <v>0.99970438033203901</v>
      </c>
      <c r="D4" s="9">
        <v>-2.2371772353043899E-10</v>
      </c>
      <c r="E4" s="13">
        <v>1.22094068763825E-2</v>
      </c>
      <c r="F4" s="7">
        <v>0.05</v>
      </c>
      <c r="G4" s="5">
        <v>0.99970438033791198</v>
      </c>
      <c r="H4" s="9">
        <v>-2.23719969334837E-10</v>
      </c>
      <c r="I4" s="13">
        <v>1.2209529441279199E-2</v>
      </c>
      <c r="J4" s="3">
        <f t="shared" si="0"/>
        <v>0.99970438033497544</v>
      </c>
      <c r="K4" s="4">
        <f t="shared" si="1"/>
        <v>-2.23718846432638E-10</v>
      </c>
      <c r="L4" s="4">
        <f t="shared" si="2"/>
        <v>1.2209468158830848E-8</v>
      </c>
      <c r="M4" s="5">
        <f t="shared" si="3"/>
        <v>2.2915043533778237</v>
      </c>
    </row>
    <row r="5" spans="1:13">
      <c r="A5" s="8">
        <v>8</v>
      </c>
      <c r="B5" s="7">
        <v>6.25E-2</v>
      </c>
      <c r="C5" s="5">
        <v>0.999704612914878</v>
      </c>
      <c r="D5" s="9">
        <v>-2.2470372441639299E-10</v>
      </c>
      <c r="E5" s="13">
        <v>1.2263217928127099E-2</v>
      </c>
      <c r="F5" s="7">
        <v>6.25E-2</v>
      </c>
      <c r="G5" s="5">
        <v>0.99970461292243396</v>
      </c>
      <c r="H5" s="9">
        <v>-2.2471423600294601E-10</v>
      </c>
      <c r="I5" s="13">
        <v>1.2263791598532499E-2</v>
      </c>
      <c r="J5" s="3">
        <f t="shared" si="0"/>
        <v>0.99970461291865598</v>
      </c>
      <c r="K5" s="4">
        <f t="shared" si="1"/>
        <v>-2.247089802096695E-10</v>
      </c>
      <c r="L5" s="4">
        <f t="shared" si="2"/>
        <v>1.2263504763329799E-8</v>
      </c>
      <c r="M5" s="5">
        <f t="shared" si="3"/>
        <v>2.2906028696569813</v>
      </c>
    </row>
    <row r="6" spans="1:13">
      <c r="A6" s="8">
        <v>8</v>
      </c>
      <c r="B6" s="7">
        <v>7.4999999999999997E-2</v>
      </c>
      <c r="C6" s="5">
        <v>0.99970485246871998</v>
      </c>
      <c r="D6" s="9">
        <v>-2.27028439033161E-10</v>
      </c>
      <c r="E6" s="13">
        <v>1.23900893542247E-2</v>
      </c>
      <c r="F6" s="7">
        <v>7.4999999999999997E-2</v>
      </c>
      <c r="G6" s="5">
        <v>0.99970485247477103</v>
      </c>
      <c r="H6" s="9">
        <v>-2.2704289568180899E-10</v>
      </c>
      <c r="I6" s="13">
        <v>1.2390878326607501E-2</v>
      </c>
      <c r="J6" s="3">
        <f t="shared" si="0"/>
        <v>0.99970485247174556</v>
      </c>
      <c r="K6" s="4">
        <f t="shared" si="1"/>
        <v>-2.2703566735748501E-10</v>
      </c>
      <c r="L6" s="4">
        <f t="shared" si="2"/>
        <v>1.23904838404161E-8</v>
      </c>
      <c r="M6" s="5">
        <f t="shared" si="3"/>
        <v>2.2896740015660755</v>
      </c>
    </row>
    <row r="7" spans="1:13">
      <c r="A7" s="8">
        <v>8</v>
      </c>
      <c r="B7" s="7">
        <v>8.7499999999999994E-2</v>
      </c>
      <c r="C7" s="5">
        <v>0.99970509933229601</v>
      </c>
      <c r="D7" s="9">
        <v>-2.2883685209851401E-10</v>
      </c>
      <c r="E7" s="13">
        <v>1.24887835951951E-2</v>
      </c>
      <c r="F7" s="7">
        <v>8.7499999999999994E-2</v>
      </c>
      <c r="G7" s="5">
        <v>0.99970509934090102</v>
      </c>
      <c r="H7" s="9">
        <v>-2.2884090215459701E-10</v>
      </c>
      <c r="I7" s="13">
        <v>1.24890046272251E-2</v>
      </c>
      <c r="J7" s="3">
        <f t="shared" si="0"/>
        <v>0.99970509933659857</v>
      </c>
      <c r="K7" s="4">
        <f t="shared" si="1"/>
        <v>-2.2883887712655551E-10</v>
      </c>
      <c r="L7" s="4">
        <f t="shared" si="2"/>
        <v>1.24888941112101E-8</v>
      </c>
      <c r="M7" s="5">
        <f t="shared" si="3"/>
        <v>2.2887163874364655</v>
      </c>
    </row>
    <row r="8" spans="1:13">
      <c r="A8" s="8">
        <v>8</v>
      </c>
      <c r="B8" s="7">
        <v>0.1</v>
      </c>
      <c r="C8" s="5">
        <v>0.99970535381191905</v>
      </c>
      <c r="D8" s="9">
        <v>-2.3047380576038301E-10</v>
      </c>
      <c r="E8" s="13">
        <v>1.25781204299355E-2</v>
      </c>
      <c r="F8" s="7">
        <v>0.1</v>
      </c>
      <c r="G8" s="5">
        <v>0.99970535382200998</v>
      </c>
      <c r="H8" s="9">
        <v>-2.3046134794984E-10</v>
      </c>
      <c r="I8" s="13">
        <v>1.2577440544250499E-2</v>
      </c>
      <c r="J8" s="3">
        <f t="shared" si="0"/>
        <v>0.99970535381696446</v>
      </c>
      <c r="K8" s="4">
        <f t="shared" si="1"/>
        <v>-2.3046757685511151E-10</v>
      </c>
      <c r="L8" s="4">
        <f t="shared" si="2"/>
        <v>1.2577780487092999E-8</v>
      </c>
      <c r="M8" s="5">
        <f t="shared" si="3"/>
        <v>2.2877288121214643</v>
      </c>
    </row>
    <row r="9" spans="1:13">
      <c r="A9" s="8">
        <v>8</v>
      </c>
      <c r="B9" s="7">
        <v>0.1125</v>
      </c>
      <c r="C9" s="5">
        <v>0.99970561629111698</v>
      </c>
      <c r="D9" s="9">
        <v>-2.3462036104309002E-10</v>
      </c>
      <c r="E9" s="13">
        <v>1.28044189090325E-2</v>
      </c>
      <c r="F9" s="7">
        <v>0.1125</v>
      </c>
      <c r="G9" s="5">
        <v>0.99970561629793997</v>
      </c>
      <c r="H9" s="9">
        <v>-2.3461694936885899E-10</v>
      </c>
      <c r="I9" s="13">
        <v>1.28042327167266E-2</v>
      </c>
      <c r="J9" s="3">
        <f t="shared" si="0"/>
        <v>0.99970561629452848</v>
      </c>
      <c r="K9" s="4">
        <f t="shared" si="1"/>
        <v>-2.346186552059745E-10</v>
      </c>
      <c r="L9" s="4">
        <f t="shared" si="2"/>
        <v>1.2804325812879549E-8</v>
      </c>
      <c r="M9" s="5">
        <f t="shared" si="3"/>
        <v>2.2867097545669757</v>
      </c>
    </row>
    <row r="10" spans="1:13">
      <c r="A10" s="8">
        <v>8</v>
      </c>
      <c r="B10" s="7">
        <v>0.125</v>
      </c>
      <c r="C10" s="5">
        <v>0.99970588714267805</v>
      </c>
      <c r="D10" s="9">
        <v>-2.3844911048083498E-10</v>
      </c>
      <c r="E10" s="13">
        <v>1.3013373116931E-2</v>
      </c>
      <c r="F10" s="7">
        <v>0.125</v>
      </c>
      <c r="G10" s="5">
        <v>0.99970588714997899</v>
      </c>
      <c r="H10" s="9">
        <v>-2.3846987628080699E-10</v>
      </c>
      <c r="I10" s="13">
        <v>1.30145064115889E-2</v>
      </c>
      <c r="J10" s="3">
        <f t="shared" si="0"/>
        <v>0.99970588714632846</v>
      </c>
      <c r="K10" s="4">
        <f t="shared" si="1"/>
        <v>-2.3845949338082099E-10</v>
      </c>
      <c r="L10" s="4">
        <f t="shared" si="2"/>
        <v>1.3013939764259948E-8</v>
      </c>
      <c r="M10" s="5">
        <f t="shared" si="3"/>
        <v>2.2856577078097957</v>
      </c>
    </row>
    <row r="11" spans="1:13">
      <c r="A11" s="8">
        <v>8</v>
      </c>
      <c r="B11" s="7">
        <v>0.13750000000000001</v>
      </c>
      <c r="C11" s="5">
        <v>0.99970616678152902</v>
      </c>
      <c r="D11" s="9">
        <v>-2.4281718677217399E-10</v>
      </c>
      <c r="E11" s="13">
        <v>1.3251761117069801E-2</v>
      </c>
      <c r="F11" s="7">
        <v>0.13750000000000001</v>
      </c>
      <c r="G11" s="5">
        <v>0.999706166790156</v>
      </c>
      <c r="H11" s="9">
        <v>-2.4281235047963699E-10</v>
      </c>
      <c r="I11" s="13">
        <v>1.32514971761427E-2</v>
      </c>
      <c r="J11" s="3">
        <f t="shared" si="0"/>
        <v>0.99970616678584245</v>
      </c>
      <c r="K11" s="4">
        <f t="shared" si="1"/>
        <v>-2.4281476862590552E-10</v>
      </c>
      <c r="L11" s="4">
        <f t="shared" si="2"/>
        <v>1.325162914660625E-8</v>
      </c>
      <c r="M11" s="5">
        <f t="shared" si="3"/>
        <v>2.2845710190780912</v>
      </c>
    </row>
    <row r="12" spans="1:13">
      <c r="A12" s="8">
        <v>8</v>
      </c>
      <c r="B12" s="7">
        <v>0.15</v>
      </c>
      <c r="C12" s="5">
        <v>0.99970645564856997</v>
      </c>
      <c r="D12" s="9">
        <v>-2.49407353335675E-10</v>
      </c>
      <c r="E12" s="13">
        <v>1.3611419814142E-2</v>
      </c>
      <c r="F12" s="7">
        <v>0.15</v>
      </c>
      <c r="G12" s="5">
        <v>0.999706455656316</v>
      </c>
      <c r="H12" s="9">
        <v>-2.4942184895778301E-10</v>
      </c>
      <c r="I12" s="13">
        <v>1.36122109135035E-2</v>
      </c>
      <c r="J12" s="3">
        <f t="shared" si="0"/>
        <v>0.99970645565244298</v>
      </c>
      <c r="K12" s="4">
        <f t="shared" si="1"/>
        <v>-2.49414601146729E-10</v>
      </c>
      <c r="L12" s="4">
        <f t="shared" si="2"/>
        <v>1.3611815363822748E-8</v>
      </c>
      <c r="M12" s="5">
        <f t="shared" si="3"/>
        <v>2.2834479302203152</v>
      </c>
    </row>
    <row r="13" spans="1:13">
      <c r="A13" s="8">
        <v>8</v>
      </c>
      <c r="B13" s="7">
        <v>0.16250000000000001</v>
      </c>
      <c r="C13" s="5">
        <v>0.99970675420241395</v>
      </c>
      <c r="D13" s="9">
        <v>-2.5469447593001602E-10</v>
      </c>
      <c r="E13" s="13">
        <v>1.38999648160352E-2</v>
      </c>
      <c r="F13" s="7">
        <v>0.16250000000000001</v>
      </c>
      <c r="G13" s="5">
        <v>0.99970675421140398</v>
      </c>
      <c r="H13" s="9">
        <v>-2.5468693033532697E-10</v>
      </c>
      <c r="I13" s="13">
        <v>1.38995530147964E-2</v>
      </c>
      <c r="J13" s="3">
        <f t="shared" si="0"/>
        <v>0.99970675420690891</v>
      </c>
      <c r="K13" s="4">
        <f t="shared" si="1"/>
        <v>-2.5469070313267152E-10</v>
      </c>
      <c r="L13" s="4">
        <f t="shared" si="2"/>
        <v>1.3899758915415799E-8</v>
      </c>
      <c r="M13" s="5">
        <f t="shared" si="3"/>
        <v>2.2822865946502398</v>
      </c>
    </row>
    <row r="14" spans="1:13">
      <c r="A14" s="8">
        <v>8</v>
      </c>
      <c r="B14" s="7">
        <v>0.17499999999999999</v>
      </c>
      <c r="C14" s="5">
        <v>0.999707062967781</v>
      </c>
      <c r="D14" s="9">
        <v>-2.6272263368891899E-10</v>
      </c>
      <c r="E14" s="13">
        <v>1.43381019604662E-2</v>
      </c>
      <c r="F14" s="7">
        <v>0.17499999999999999</v>
      </c>
      <c r="G14" s="5">
        <v>0.99970706297591605</v>
      </c>
      <c r="H14" s="9">
        <v>-2.6272891059788598E-10</v>
      </c>
      <c r="I14" s="13">
        <v>1.4338444523113E-2</v>
      </c>
      <c r="J14" s="3">
        <f t="shared" si="0"/>
        <v>0.99970706297184853</v>
      </c>
      <c r="K14" s="4">
        <f t="shared" si="1"/>
        <v>-2.6272577214340246E-10</v>
      </c>
      <c r="L14" s="4">
        <f t="shared" si="2"/>
        <v>1.43382732417896E-8</v>
      </c>
      <c r="M14" s="5">
        <f t="shared" si="3"/>
        <v>2.2810849194532929</v>
      </c>
    </row>
    <row r="15" spans="1:13">
      <c r="A15" s="8">
        <v>8</v>
      </c>
      <c r="B15" s="7">
        <v>0.1875</v>
      </c>
      <c r="C15" s="5">
        <v>0.99970738248961399</v>
      </c>
      <c r="D15" s="9">
        <v>-2.7241468354161402E-10</v>
      </c>
      <c r="E15" s="13">
        <v>1.48670461060186E-2</v>
      </c>
      <c r="F15" s="7">
        <v>0.1875</v>
      </c>
      <c r="G15" s="5">
        <v>0.99970738249865299</v>
      </c>
      <c r="H15" s="9">
        <v>-2.7242709251684701E-10</v>
      </c>
      <c r="I15" s="13">
        <v>1.48677233265139E-2</v>
      </c>
      <c r="J15" s="3">
        <f t="shared" si="0"/>
        <v>0.99970738249413349</v>
      </c>
      <c r="K15" s="4">
        <f t="shared" si="1"/>
        <v>-2.7242088802923052E-10</v>
      </c>
      <c r="L15" s="4">
        <f t="shared" si="2"/>
        <v>1.4867384716266249E-8</v>
      </c>
      <c r="M15" s="5">
        <f t="shared" si="3"/>
        <v>2.2798407107298684</v>
      </c>
    </row>
    <row r="16" spans="1:13">
      <c r="A16" s="8">
        <v>8</v>
      </c>
      <c r="B16" s="7">
        <v>0.2</v>
      </c>
      <c r="C16" s="5">
        <v>0.999707713325658</v>
      </c>
      <c r="D16" s="9">
        <v>-2.8024182972432499E-10</v>
      </c>
      <c r="E16" s="13">
        <v>1.52942130327938E-2</v>
      </c>
      <c r="F16" s="7">
        <v>0.2</v>
      </c>
      <c r="G16" s="5">
        <v>0.99970771333083897</v>
      </c>
      <c r="H16" s="9">
        <v>-2.8024342555306801E-10</v>
      </c>
      <c r="I16" s="13">
        <v>1.52943001252339E-2</v>
      </c>
      <c r="J16" s="3">
        <f t="shared" si="0"/>
        <v>0.99970771332824848</v>
      </c>
      <c r="K16" s="4">
        <f t="shared" si="1"/>
        <v>-2.802426276386965E-10</v>
      </c>
      <c r="L16" s="4">
        <f t="shared" si="2"/>
        <v>1.5294256579013849E-8</v>
      </c>
      <c r="M16" s="5">
        <f t="shared" si="3"/>
        <v>2.2785517378016444</v>
      </c>
    </row>
    <row r="17" spans="1:13">
      <c r="A17" s="8">
        <v>8</v>
      </c>
      <c r="B17" s="7">
        <v>0.21249999999999999</v>
      </c>
      <c r="C17" s="5">
        <v>0.99970805609334201</v>
      </c>
      <c r="D17" s="9">
        <v>-2.9326620969258301E-10</v>
      </c>
      <c r="E17" s="13">
        <v>1.60050192748546E-2</v>
      </c>
      <c r="F17" s="7">
        <v>0.21249999999999999</v>
      </c>
      <c r="G17" s="5">
        <v>0.99970805610004898</v>
      </c>
      <c r="H17" s="9">
        <v>-2.9326882619836199E-10</v>
      </c>
      <c r="I17" s="13">
        <v>1.60051620707992E-2</v>
      </c>
      <c r="J17" s="3">
        <f t="shared" si="0"/>
        <v>0.99970805609669555</v>
      </c>
      <c r="K17" s="4">
        <f t="shared" si="1"/>
        <v>-2.932675179454725E-10</v>
      </c>
      <c r="L17" s="4">
        <f t="shared" si="2"/>
        <v>1.6005090672826896E-8</v>
      </c>
      <c r="M17" s="5">
        <f t="shared" si="3"/>
        <v>2.2772154971527305</v>
      </c>
    </row>
    <row r="18" spans="1:13">
      <c r="A18" s="8">
        <v>8</v>
      </c>
      <c r="B18" s="7">
        <v>0.22500000000000001</v>
      </c>
      <c r="C18" s="5">
        <v>0.99970841148837097</v>
      </c>
      <c r="D18" s="9">
        <v>-3.0639626678928302E-10</v>
      </c>
      <c r="E18" s="13">
        <v>1.6721592851922699E-2</v>
      </c>
      <c r="F18" s="7">
        <v>0.22500000000000001</v>
      </c>
      <c r="G18" s="5">
        <v>0.99970841149249101</v>
      </c>
      <c r="H18" s="9">
        <v>-3.06370057863008E-10</v>
      </c>
      <c r="I18" s="13">
        <v>1.6720162498351999E-2</v>
      </c>
      <c r="J18" s="3">
        <f t="shared" si="0"/>
        <v>0.99970841149043099</v>
      </c>
      <c r="K18" s="4">
        <f t="shared" si="1"/>
        <v>-3.0638316232614551E-10</v>
      </c>
      <c r="L18" s="4">
        <f t="shared" si="2"/>
        <v>1.672087767513735E-8</v>
      </c>
      <c r="M18" s="5">
        <f t="shared" si="3"/>
        <v>2.2758292094447761</v>
      </c>
    </row>
    <row r="19" spans="1:13">
      <c r="A19" s="8">
        <v>8</v>
      </c>
      <c r="B19" s="7">
        <v>0.23749999999999999</v>
      </c>
      <c r="C19" s="5">
        <v>0.99970878020808596</v>
      </c>
      <c r="D19" s="9">
        <v>-3.2091578268739998E-10</v>
      </c>
      <c r="E19" s="13">
        <v>1.75139962183198E-2</v>
      </c>
      <c r="F19" s="7">
        <v>0.23749999999999999</v>
      </c>
      <c r="G19" s="5">
        <v>0.99970878021642395</v>
      </c>
      <c r="H19" s="9">
        <v>-3.2090806938900699E-10</v>
      </c>
      <c r="I19" s="13">
        <v>1.7513575264642301E-2</v>
      </c>
      <c r="J19" s="3">
        <f t="shared" si="0"/>
        <v>0.99970878021225495</v>
      </c>
      <c r="K19" s="4">
        <f t="shared" si="1"/>
        <v>-3.2091192603820346E-10</v>
      </c>
      <c r="L19" s="4">
        <f t="shared" si="2"/>
        <v>1.751378574148105E-8</v>
      </c>
      <c r="M19" s="5">
        <f t="shared" si="3"/>
        <v>2.2743900391144849</v>
      </c>
    </row>
    <row r="20" spans="1:13">
      <c r="A20" s="8">
        <v>8</v>
      </c>
      <c r="B20" s="7">
        <v>0.25</v>
      </c>
      <c r="C20" s="5">
        <v>0.99970916304925606</v>
      </c>
      <c r="D20" s="9">
        <v>-3.43822978897195E-10</v>
      </c>
      <c r="E20" s="13">
        <v>1.8764157691934399E-2</v>
      </c>
      <c r="F20" s="7">
        <v>0.25</v>
      </c>
      <c r="G20" s="5">
        <v>0.99970916306147894</v>
      </c>
      <c r="H20" s="9">
        <v>-3.43841585769848E-10</v>
      </c>
      <c r="I20" s="13">
        <v>1.8765173163016999E-2</v>
      </c>
      <c r="J20" s="3">
        <f t="shared" si="0"/>
        <v>0.9997091630553675</v>
      </c>
      <c r="K20" s="4">
        <f t="shared" si="1"/>
        <v>-3.438322823335215E-10</v>
      </c>
      <c r="L20" s="4">
        <f t="shared" si="2"/>
        <v>1.87646654274757E-8</v>
      </c>
      <c r="M20" s="5">
        <f t="shared" si="3"/>
        <v>2.2728947866704492</v>
      </c>
    </row>
    <row r="21" spans="1:13">
      <c r="A21" s="8">
        <v>8</v>
      </c>
      <c r="B21" s="7">
        <v>0.26250000000000001</v>
      </c>
      <c r="C21" s="5">
        <v>0.99970956084837703</v>
      </c>
      <c r="D21" s="9">
        <v>-3.65628086806918E-10</v>
      </c>
      <c r="E21" s="13">
        <v>1.99541726368926E-2</v>
      </c>
      <c r="F21" s="7">
        <v>0.26250000000000001</v>
      </c>
      <c r="G21" s="5">
        <v>0.99970956086053997</v>
      </c>
      <c r="H21" s="9">
        <v>-3.6564510770999701E-10</v>
      </c>
      <c r="I21" s="13">
        <v>1.9955101553599801E-2</v>
      </c>
      <c r="J21" s="3">
        <f t="shared" si="0"/>
        <v>0.9997095608544585</v>
      </c>
      <c r="K21" s="4">
        <f t="shared" si="1"/>
        <v>-3.656365972584575E-10</v>
      </c>
      <c r="L21" s="4">
        <f t="shared" si="2"/>
        <v>1.99546370952462E-8</v>
      </c>
      <c r="M21" s="5">
        <f t="shared" si="3"/>
        <v>2.2713400779782309</v>
      </c>
    </row>
    <row r="22" spans="1:13">
      <c r="A22" s="8">
        <v>8</v>
      </c>
      <c r="B22" s="7">
        <v>0.27500000000000002</v>
      </c>
      <c r="C22" s="5">
        <v>0.99970997453743204</v>
      </c>
      <c r="D22" s="9">
        <v>-3.9823541417592298E-10</v>
      </c>
      <c r="E22" s="13">
        <v>2.1733719293800201E-2</v>
      </c>
      <c r="F22" s="7">
        <v>0.27500000000000002</v>
      </c>
      <c r="G22" s="5">
        <v>0.99970997454558497</v>
      </c>
      <c r="H22" s="9">
        <v>-3.9825347203750399E-10</v>
      </c>
      <c r="I22" s="13">
        <v>2.17347048025739E-2</v>
      </c>
      <c r="J22" s="3">
        <f t="shared" si="0"/>
        <v>0.99970997454150856</v>
      </c>
      <c r="K22" s="4">
        <f t="shared" si="1"/>
        <v>-3.9824444310671346E-10</v>
      </c>
      <c r="L22" s="4">
        <f t="shared" si="2"/>
        <v>2.1734212048187049E-8</v>
      </c>
      <c r="M22" s="5">
        <f t="shared" si="3"/>
        <v>2.2697221445071585</v>
      </c>
    </row>
    <row r="23" spans="1:13">
      <c r="A23" s="8">
        <v>8</v>
      </c>
      <c r="B23" s="7">
        <v>0.28749999999999998</v>
      </c>
      <c r="C23" s="5">
        <v>0.99971040506227304</v>
      </c>
      <c r="D23" s="9">
        <v>-4.4606042446689098E-10</v>
      </c>
      <c r="E23" s="13">
        <v>2.4343771820238301E-2</v>
      </c>
      <c r="F23" s="7">
        <v>0.28749999999999998</v>
      </c>
      <c r="G23" s="5">
        <v>0.99971040507030795</v>
      </c>
      <c r="H23" s="9">
        <v>-4.4605123060473998E-10</v>
      </c>
      <c r="I23" s="13">
        <v>2.4343270064713599E-2</v>
      </c>
      <c r="J23" s="3">
        <f t="shared" si="0"/>
        <v>0.9997104050662905</v>
      </c>
      <c r="K23" s="4">
        <f t="shared" si="1"/>
        <v>-4.4605582753581545E-10</v>
      </c>
      <c r="L23" s="4">
        <f t="shared" si="2"/>
        <v>2.434352094247595E-8</v>
      </c>
      <c r="M23" s="5">
        <f t="shared" si="3"/>
        <v>2.2680371322267376</v>
      </c>
    </row>
    <row r="24" spans="1:13">
      <c r="A24" s="8">
        <v>8</v>
      </c>
      <c r="B24" s="7">
        <v>0.3</v>
      </c>
      <c r="C24" s="5">
        <v>0.99971085347452504</v>
      </c>
      <c r="D24" s="9">
        <v>-5.0249743488458103E-10</v>
      </c>
      <c r="E24" s="13">
        <v>2.7423824719947299E-2</v>
      </c>
      <c r="F24" s="7">
        <v>0.3</v>
      </c>
      <c r="G24" s="5">
        <v>0.99971085347990296</v>
      </c>
      <c r="H24" s="9">
        <v>-5.0247436332818198E-10</v>
      </c>
      <c r="I24" s="13">
        <v>2.7422565588507499E-2</v>
      </c>
      <c r="J24" s="3">
        <f t="shared" si="0"/>
        <v>0.999710853477214</v>
      </c>
      <c r="K24" s="4">
        <f t="shared" si="1"/>
        <v>-5.0248589910638151E-10</v>
      </c>
      <c r="L24" s="4">
        <f t="shared" si="2"/>
        <v>2.7423195154227398E-8</v>
      </c>
      <c r="M24" s="5">
        <f t="shared" si="3"/>
        <v>2.2662807833889387</v>
      </c>
    </row>
    <row r="25" spans="1:13">
      <c r="A25" s="8">
        <v>8</v>
      </c>
      <c r="B25" s="7">
        <v>0.3125</v>
      </c>
      <c r="C25" s="5">
        <v>0.999711320866981</v>
      </c>
      <c r="D25" s="9">
        <v>-5.9782034066140604E-10</v>
      </c>
      <c r="E25" s="13">
        <v>3.2626077464620797E-2</v>
      </c>
      <c r="F25" s="7">
        <v>0.3125</v>
      </c>
      <c r="G25" s="5">
        <v>0.99971132088113701</v>
      </c>
      <c r="H25" s="9">
        <v>-5.9777930429888604E-10</v>
      </c>
      <c r="I25" s="13">
        <v>3.26238379029141E-2</v>
      </c>
      <c r="J25" s="3">
        <f t="shared" si="0"/>
        <v>0.99971132087405901</v>
      </c>
      <c r="K25" s="4">
        <f t="shared" si="1"/>
        <v>-5.9779982248014604E-10</v>
      </c>
      <c r="L25" s="4">
        <f t="shared" si="2"/>
        <v>3.2624957683767445E-8</v>
      </c>
      <c r="M25" s="5">
        <f t="shared" si="3"/>
        <v>2.2644486191137378</v>
      </c>
    </row>
    <row r="26" spans="1:13">
      <c r="A26" s="8">
        <v>8</v>
      </c>
      <c r="B26" s="7">
        <v>0.32500000000000001</v>
      </c>
      <c r="C26" s="5">
        <v>0.99971180848013597</v>
      </c>
      <c r="D26" s="9">
        <v>-7.3386333562857502E-10</v>
      </c>
      <c r="E26" s="13">
        <v>4.0050631281921899E-2</v>
      </c>
      <c r="F26" s="7">
        <v>0.32500000000000001</v>
      </c>
      <c r="G26" s="5">
        <v>0.999711808481625</v>
      </c>
      <c r="H26" s="9">
        <v>-7.3377980752728398E-10</v>
      </c>
      <c r="I26" s="13">
        <v>4.0046072731270803E-2</v>
      </c>
      <c r="J26" s="3">
        <f t="shared" si="0"/>
        <v>0.99971180848088048</v>
      </c>
      <c r="K26" s="4">
        <f t="shared" si="1"/>
        <v>-7.3382157157792955E-10</v>
      </c>
      <c r="L26" s="4">
        <f t="shared" si="2"/>
        <v>4.0048352006596351E-8</v>
      </c>
      <c r="M26" s="5">
        <f t="shared" si="3"/>
        <v>2.2625356509023065</v>
      </c>
    </row>
    <row r="27" spans="1:13">
      <c r="A27" s="8">
        <v>8</v>
      </c>
      <c r="B27" s="7">
        <v>0.33750000000000002</v>
      </c>
      <c r="C27" s="5">
        <v>0.99971231745607003</v>
      </c>
      <c r="D27" s="9">
        <v>-9.3192187378946605E-10</v>
      </c>
      <c r="E27" s="13">
        <v>5.08596867272713E-2</v>
      </c>
      <c r="F27" s="7">
        <v>0.33750000000000002</v>
      </c>
      <c r="G27" s="5">
        <v>0.99971231746216205</v>
      </c>
      <c r="H27" s="9">
        <v>-9.3189678109308008E-10</v>
      </c>
      <c r="I27" s="13">
        <v>5.0858317292007203E-2</v>
      </c>
      <c r="J27" s="3">
        <f t="shared" si="0"/>
        <v>0.99971231745911604</v>
      </c>
      <c r="K27" s="4">
        <f t="shared" si="1"/>
        <v>-9.3190932744127317E-10</v>
      </c>
      <c r="L27" s="4">
        <f t="shared" si="2"/>
        <v>5.0859002009639248E-8</v>
      </c>
      <c r="M27" s="5">
        <f t="shared" si="3"/>
        <v>2.2605371110146115</v>
      </c>
    </row>
    <row r="28" spans="1:13">
      <c r="A28" s="8">
        <v>8</v>
      </c>
      <c r="B28" s="7">
        <v>0.35</v>
      </c>
      <c r="C28" s="5">
        <v>0.99971284908972702</v>
      </c>
      <c r="D28" s="9">
        <v>-1.2544177141887401E-9</v>
      </c>
      <c r="E28" s="13">
        <v>6.8459914680779901E-2</v>
      </c>
      <c r="F28" s="7">
        <v>0.35</v>
      </c>
      <c r="G28" s="5">
        <v>0.99971284909818003</v>
      </c>
      <c r="H28" s="9">
        <v>-1.2544679196612E-9</v>
      </c>
      <c r="I28" s="13">
        <v>6.8462654647158103E-2</v>
      </c>
      <c r="J28" s="3">
        <f t="shared" si="0"/>
        <v>0.99971284909395353</v>
      </c>
      <c r="K28" s="4">
        <f t="shared" si="1"/>
        <v>-1.2544428169249699E-9</v>
      </c>
      <c r="L28" s="4">
        <f t="shared" si="2"/>
        <v>6.8461284663969002E-8</v>
      </c>
      <c r="M28" s="5">
        <f t="shared" si="3"/>
        <v>2.2584477188688301</v>
      </c>
    </row>
    <row r="29" spans="1:13">
      <c r="A29" s="8">
        <v>8</v>
      </c>
      <c r="B29" s="7">
        <v>0.36249999999999999</v>
      </c>
      <c r="C29" s="5">
        <v>0.99971340466089198</v>
      </c>
      <c r="D29" s="9">
        <v>-1.7170038248831301E-9</v>
      </c>
      <c r="E29" s="13">
        <v>9.3705576721778705E-2</v>
      </c>
      <c r="F29" s="7">
        <v>0.36249999999999999</v>
      </c>
      <c r="G29" s="5">
        <v>0.99971340467172998</v>
      </c>
      <c r="H29" s="9">
        <v>-1.71671335959749E-9</v>
      </c>
      <c r="I29" s="13">
        <v>9.3689724563085802E-2</v>
      </c>
      <c r="J29" s="3">
        <f t="shared" si="0"/>
        <v>0.99971340466631098</v>
      </c>
      <c r="K29" s="4">
        <f t="shared" si="1"/>
        <v>-1.71685859224031E-9</v>
      </c>
      <c r="L29" s="4">
        <f t="shared" si="2"/>
        <v>9.3697650642432255E-8</v>
      </c>
      <c r="M29" s="5">
        <f t="shared" si="3"/>
        <v>2.2562621805577945</v>
      </c>
    </row>
    <row r="30" spans="1:13">
      <c r="A30" s="8">
        <v>8</v>
      </c>
      <c r="B30" s="7">
        <v>0.375</v>
      </c>
      <c r="C30" s="5">
        <v>0.999713985322912</v>
      </c>
      <c r="D30" s="9">
        <v>-2.4199090722804902E-9</v>
      </c>
      <c r="E30" s="13">
        <v>0.132066668662047</v>
      </c>
      <c r="F30" s="7">
        <v>0.375</v>
      </c>
      <c r="G30" s="5">
        <v>0.99971398533703903</v>
      </c>
      <c r="H30" s="9">
        <v>-2.4202752301119298E-9</v>
      </c>
      <c r="I30" s="13">
        <v>0.132086651745526</v>
      </c>
      <c r="J30" s="3">
        <f t="shared" si="0"/>
        <v>0.99971398532997546</v>
      </c>
      <c r="K30" s="4">
        <f t="shared" si="1"/>
        <v>-2.4200921511962098E-9</v>
      </c>
      <c r="L30" s="4">
        <f t="shared" si="2"/>
        <v>1.320766602037865E-7</v>
      </c>
      <c r="M30" s="5">
        <f t="shared" si="3"/>
        <v>2.2539756706099108</v>
      </c>
    </row>
    <row r="31" spans="1:13">
      <c r="A31" s="8">
        <v>8</v>
      </c>
      <c r="B31" s="7">
        <v>0.38750000000000001</v>
      </c>
      <c r="C31" s="5">
        <v>0.99971459226211301</v>
      </c>
      <c r="D31" s="9">
        <v>-3.4895750189637702E-9</v>
      </c>
      <c r="E31" s="13">
        <v>0.19044374562658301</v>
      </c>
      <c r="F31" s="7">
        <v>0.38750000000000001</v>
      </c>
      <c r="G31" s="5">
        <v>0.99971459227068504</v>
      </c>
      <c r="H31" s="9">
        <v>-3.48940552986449E-9</v>
      </c>
      <c r="I31" s="13">
        <v>0.190434495749811</v>
      </c>
      <c r="J31" s="3">
        <f t="shared" si="0"/>
        <v>0.99971459226639903</v>
      </c>
      <c r="K31" s="4">
        <f t="shared" si="1"/>
        <v>-3.4894902744141301E-9</v>
      </c>
      <c r="L31" s="4">
        <f t="shared" si="2"/>
        <v>1.90439120688197E-7</v>
      </c>
      <c r="M31" s="5">
        <f t="shared" si="3"/>
        <v>2.2515832216771425</v>
      </c>
    </row>
    <row r="32" spans="1:13">
      <c r="A32" s="8">
        <v>8</v>
      </c>
      <c r="B32" s="7">
        <v>0.4</v>
      </c>
      <c r="C32" s="5">
        <v>0.99971522633125198</v>
      </c>
      <c r="D32" s="9">
        <v>-5.0141715797850297E-9</v>
      </c>
      <c r="E32" s="13">
        <v>0.27364868549299198</v>
      </c>
      <c r="F32" s="7">
        <v>0.4</v>
      </c>
      <c r="G32" s="5">
        <v>0.99971522634764198</v>
      </c>
      <c r="H32" s="9">
        <v>-5.0140665517165197E-9</v>
      </c>
      <c r="I32" s="13">
        <v>0.27364295358046598</v>
      </c>
      <c r="J32" s="3">
        <f t="shared" si="0"/>
        <v>0.99971522633944698</v>
      </c>
      <c r="K32" s="4">
        <f t="shared" si="1"/>
        <v>-5.0141190657507747E-9</v>
      </c>
      <c r="L32" s="4">
        <f t="shared" si="2"/>
        <v>2.7364581953672893E-7</v>
      </c>
      <c r="M32" s="5">
        <f t="shared" si="3"/>
        <v>2.249081084682107</v>
      </c>
    </row>
    <row r="33" spans="1:15">
      <c r="A33" s="8">
        <v>8</v>
      </c>
      <c r="B33" s="7">
        <v>0.41249999999999998</v>
      </c>
      <c r="C33" s="5">
        <v>0.99971588818888402</v>
      </c>
      <c r="D33" s="9">
        <v>-7.2761390098315997E-9</v>
      </c>
      <c r="E33" s="13">
        <v>0.39709568047730498</v>
      </c>
      <c r="F33" s="7">
        <v>0.41249999999999998</v>
      </c>
      <c r="G33" s="5">
        <v>0.99971588819969504</v>
      </c>
      <c r="H33" s="9">
        <v>-7.2762069655061796E-9</v>
      </c>
      <c r="I33" s="13">
        <v>0.397099389161925</v>
      </c>
      <c r="J33" s="3">
        <f t="shared" si="0"/>
        <v>0.99971588819428958</v>
      </c>
      <c r="K33" s="4">
        <f t="shared" si="1"/>
        <v>-7.27617298766889E-9</v>
      </c>
      <c r="L33" s="4">
        <f t="shared" si="2"/>
        <v>3.9709753481961494E-7</v>
      </c>
      <c r="M33" s="5">
        <f t="shared" si="3"/>
        <v>2.2464663426266673</v>
      </c>
    </row>
    <row r="34" spans="1:15" s="22" customFormat="1">
      <c r="A34" s="14">
        <v>8</v>
      </c>
      <c r="B34" s="15">
        <v>0.42499999999999999</v>
      </c>
      <c r="C34" s="16">
        <v>0.99928607078491605</v>
      </c>
      <c r="D34" s="17">
        <v>-4.7833383796901298E-8</v>
      </c>
      <c r="E34" s="18">
        <v>2.6105095109778902</v>
      </c>
      <c r="F34" s="15">
        <v>0.42499999999999999</v>
      </c>
      <c r="G34" s="16">
        <v>0.99928672033486399</v>
      </c>
      <c r="H34" s="17">
        <v>-2.88254937466962E-8</v>
      </c>
      <c r="I34" s="18">
        <v>1.5731528821772101</v>
      </c>
      <c r="J34" s="19">
        <f t="shared" si="0"/>
        <v>0.99928639555989007</v>
      </c>
      <c r="K34" s="20">
        <f t="shared" si="1"/>
        <v>-3.8329438771798752E-8</v>
      </c>
      <c r="L34" s="20">
        <f t="shared" si="2"/>
        <v>2.09183119657755E-6</v>
      </c>
      <c r="M34" s="16">
        <f t="shared" si="3"/>
        <v>3.5598967723502817</v>
      </c>
      <c r="N34" s="21"/>
      <c r="O34" s="2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F2" sqref="F2"/>
    </sheetView>
  </sheetViews>
  <sheetFormatPr defaultRowHeight="15"/>
  <cols>
    <col min="1" max="1" width="5.7109375" style="8" customWidth="1"/>
    <col min="2" max="2" width="9.85546875" style="7" customWidth="1"/>
    <col min="3" max="3" width="14.7109375" style="5" customWidth="1"/>
    <col min="4" max="4" width="14.7109375" style="9" customWidth="1"/>
    <col min="5" max="5" width="14.7109375" style="13" customWidth="1"/>
    <col min="6" max="6" width="9.140625" style="7"/>
    <col min="7" max="7" width="14.7109375" style="5" customWidth="1"/>
    <col min="8" max="8" width="14.7109375" style="9" customWidth="1"/>
    <col min="9" max="9" width="14.7109375" style="13" customWidth="1"/>
    <col min="10" max="10" width="14.7109375" style="3" customWidth="1"/>
    <col min="11" max="12" width="14.7109375" style="4" customWidth="1"/>
    <col min="13" max="13" width="14.7109375" style="5" customWidth="1"/>
    <col min="14" max="15" width="7.5703125" style="1" bestFit="1" customWidth="1"/>
  </cols>
  <sheetData>
    <row r="1" spans="1:13">
      <c r="A1" s="8" t="s">
        <v>6</v>
      </c>
      <c r="B1" s="7" t="s">
        <v>50</v>
      </c>
      <c r="C1" s="5" t="s">
        <v>8</v>
      </c>
      <c r="D1" s="9" t="s">
        <v>9</v>
      </c>
      <c r="E1" s="13" t="s">
        <v>10</v>
      </c>
      <c r="F1" s="7" t="s">
        <v>50</v>
      </c>
      <c r="G1" s="5" t="s">
        <v>11</v>
      </c>
      <c r="H1" s="9" t="s">
        <v>12</v>
      </c>
      <c r="I1" s="13" t="s">
        <v>13</v>
      </c>
      <c r="J1" s="3" t="s">
        <v>0</v>
      </c>
      <c r="K1" s="4" t="s">
        <v>1</v>
      </c>
      <c r="L1" s="4" t="s">
        <v>2</v>
      </c>
      <c r="M1" s="5" t="s">
        <v>3</v>
      </c>
    </row>
    <row r="2" spans="1:13">
      <c r="A2" s="8">
        <v>9</v>
      </c>
      <c r="B2" s="7">
        <v>2.5000000000000001E-2</v>
      </c>
      <c r="C2" s="5">
        <v>0.999700506969594</v>
      </c>
      <c r="D2" s="9">
        <v>-2.6790875592956101E-10</v>
      </c>
      <c r="E2" s="13">
        <v>1.46211348625869E-2</v>
      </c>
      <c r="F2" s="7">
        <v>2.5000000000000001E-2</v>
      </c>
      <c r="G2" s="5">
        <v>0.99970050697931201</v>
      </c>
      <c r="H2" s="9">
        <v>-2.6795870763100298E-10</v>
      </c>
      <c r="I2" s="13">
        <v>1.4623860979397999E-2</v>
      </c>
      <c r="J2" s="3">
        <f t="shared" ref="J2:J34" si="0">0.5*(C2+G2)</f>
        <v>0.99970050697445301</v>
      </c>
      <c r="K2" s="4">
        <f t="shared" ref="K2:K34" si="1">0.5*(D2+H2)</f>
        <v>-2.6793373178028199E-10</v>
      </c>
      <c r="L2" s="4">
        <f t="shared" ref="L2:L34" si="2">10^-6*(E2+I2)/2</f>
        <v>1.4622497920992449E-8</v>
      </c>
      <c r="M2" s="5">
        <f>30*PI()*IMREAL(IMSQRT(IMSUB(COMPLEX(1,0),IMPOWER(COMPLEX(J2,K2),2))))</f>
        <v>2.3064654975069891</v>
      </c>
    </row>
    <row r="3" spans="1:13">
      <c r="A3" s="8">
        <v>9</v>
      </c>
      <c r="B3" s="7">
        <v>3.7499999999999999E-2</v>
      </c>
      <c r="C3" s="5">
        <v>0.99970074054028102</v>
      </c>
      <c r="D3" s="9">
        <v>-2.4665620025193598E-10</v>
      </c>
      <c r="E3" s="13">
        <v>1.34612754856171E-2</v>
      </c>
      <c r="F3" s="7">
        <v>3.7499999999999999E-2</v>
      </c>
      <c r="G3" s="5">
        <v>0.99970074055043801</v>
      </c>
      <c r="H3" s="9">
        <v>-2.4669372711148202E-10</v>
      </c>
      <c r="I3" s="13">
        <v>1.3463323516009E-2</v>
      </c>
      <c r="J3" s="3">
        <f t="shared" si="0"/>
        <v>0.99970074054535951</v>
      </c>
      <c r="K3" s="4">
        <f t="shared" si="1"/>
        <v>-2.46674963681709E-10</v>
      </c>
      <c r="L3" s="4">
        <f t="shared" si="2"/>
        <v>1.346229950081305E-8</v>
      </c>
      <c r="M3" s="5">
        <f t="shared" ref="M3:M34" si="3">30*PI()*IMREAL(IMSQRT(IMSUB(COMPLEX(1,0),IMPOWER(COMPLEX(J3,K3),2))))</f>
        <v>2.3055660647710119</v>
      </c>
    </row>
    <row r="4" spans="1:13">
      <c r="A4" s="8">
        <v>9</v>
      </c>
      <c r="B4" s="7">
        <v>0.05</v>
      </c>
      <c r="C4" s="5">
        <v>0.99970098156584297</v>
      </c>
      <c r="D4" s="9">
        <v>-2.4818244813801698E-10</v>
      </c>
      <c r="E4" s="13">
        <v>1.3544570546648999E-2</v>
      </c>
      <c r="F4" s="7">
        <v>0.05</v>
      </c>
      <c r="G4" s="5">
        <v>0.999700981577471</v>
      </c>
      <c r="H4" s="9">
        <v>-2.4818419790993799E-10</v>
      </c>
      <c r="I4" s="13">
        <v>1.35446660405464E-2</v>
      </c>
      <c r="J4" s="3">
        <f t="shared" si="0"/>
        <v>0.99970098157165699</v>
      </c>
      <c r="K4" s="4">
        <f t="shared" si="1"/>
        <v>-2.4818332302397749E-10</v>
      </c>
      <c r="L4" s="4">
        <f t="shared" si="2"/>
        <v>1.3544618293597699E-8</v>
      </c>
      <c r="M4" s="5">
        <f t="shared" si="3"/>
        <v>2.3046375546595526</v>
      </c>
    </row>
    <row r="5" spans="1:13">
      <c r="A5" s="8">
        <v>9</v>
      </c>
      <c r="B5" s="7">
        <v>6.25E-2</v>
      </c>
      <c r="C5" s="5">
        <v>0.99970123040195502</v>
      </c>
      <c r="D5" s="9">
        <v>-2.5244212006794998E-10</v>
      </c>
      <c r="E5" s="13">
        <v>1.37770423728939E-2</v>
      </c>
      <c r="F5" s="7">
        <v>6.25E-2</v>
      </c>
      <c r="G5" s="5">
        <v>0.99970123041055503</v>
      </c>
      <c r="H5" s="9">
        <v>-2.5246097010693802E-10</v>
      </c>
      <c r="I5" s="13">
        <v>1.3778071114792401E-2</v>
      </c>
      <c r="J5" s="3">
        <f t="shared" si="0"/>
        <v>0.99970123040625503</v>
      </c>
      <c r="K5" s="4">
        <f t="shared" si="1"/>
        <v>-2.52451545087444E-10</v>
      </c>
      <c r="L5" s="4">
        <f t="shared" si="2"/>
        <v>1.377755674384315E-8</v>
      </c>
      <c r="M5" s="5">
        <f t="shared" si="3"/>
        <v>2.3036785716244115</v>
      </c>
    </row>
    <row r="6" spans="1:13">
      <c r="A6" s="8">
        <v>9</v>
      </c>
      <c r="B6" s="7">
        <v>7.4999999999999997E-2</v>
      </c>
      <c r="C6" s="5">
        <v>0.99970148745329901</v>
      </c>
      <c r="D6" s="9">
        <v>-2.54916476148544E-10</v>
      </c>
      <c r="E6" s="13">
        <v>1.3912080489983001E-2</v>
      </c>
      <c r="F6" s="7">
        <v>7.4999999999999997E-2</v>
      </c>
      <c r="G6" s="5">
        <v>0.99970148746286203</v>
      </c>
      <c r="H6" s="9">
        <v>-2.5492975254656298E-10</v>
      </c>
      <c r="I6" s="13">
        <v>1.39128050501239E-2</v>
      </c>
      <c r="J6" s="3">
        <f t="shared" si="0"/>
        <v>0.99970148745808052</v>
      </c>
      <c r="K6" s="4">
        <f t="shared" si="1"/>
        <v>-2.5492311434755349E-10</v>
      </c>
      <c r="L6" s="4">
        <f t="shared" si="2"/>
        <v>1.3912442770053449E-8</v>
      </c>
      <c r="M6" s="5">
        <f t="shared" si="3"/>
        <v>2.3026875006028664</v>
      </c>
    </row>
    <row r="7" spans="1:13">
      <c r="A7" s="8">
        <v>9</v>
      </c>
      <c r="B7" s="7">
        <v>8.7499999999999994E-2</v>
      </c>
      <c r="C7" s="5">
        <v>0.99970175313836496</v>
      </c>
      <c r="D7" s="9">
        <v>-2.6064445589345302E-10</v>
      </c>
      <c r="E7" s="13">
        <v>1.42246852947416E-2</v>
      </c>
      <c r="F7" s="7">
        <v>8.7499999999999994E-2</v>
      </c>
      <c r="G7" s="5">
        <v>0.99970175315342402</v>
      </c>
      <c r="H7" s="9">
        <v>-2.6064242256863002E-10</v>
      </c>
      <c r="I7" s="13">
        <v>1.4224574325929299E-2</v>
      </c>
      <c r="J7" s="3">
        <f t="shared" si="0"/>
        <v>0.99970175314589449</v>
      </c>
      <c r="K7" s="4">
        <f t="shared" si="1"/>
        <v>-2.6064343923104149E-10</v>
      </c>
      <c r="L7" s="4">
        <f t="shared" si="2"/>
        <v>1.4224629810335449E-8</v>
      </c>
      <c r="M7" s="5">
        <f t="shared" si="3"/>
        <v>2.3016626845170927</v>
      </c>
    </row>
    <row r="8" spans="1:13">
      <c r="A8" s="8">
        <v>9</v>
      </c>
      <c r="B8" s="7">
        <v>0.1</v>
      </c>
      <c r="C8" s="5">
        <v>0.99970202794954899</v>
      </c>
      <c r="D8" s="9">
        <v>-2.7096768833704198E-10</v>
      </c>
      <c r="E8" s="13">
        <v>1.4788076264371701E-2</v>
      </c>
      <c r="F8" s="7">
        <v>0.1</v>
      </c>
      <c r="G8" s="5">
        <v>0.99970202795779295</v>
      </c>
      <c r="H8" s="9">
        <v>-2.7096103179073198E-10</v>
      </c>
      <c r="I8" s="13">
        <v>1.4787712982996399E-2</v>
      </c>
      <c r="J8" s="3">
        <f t="shared" si="0"/>
        <v>0.99970202795367102</v>
      </c>
      <c r="K8" s="4">
        <f t="shared" si="1"/>
        <v>-2.7096436006388698E-10</v>
      </c>
      <c r="L8" s="4">
        <f t="shared" si="2"/>
        <v>1.478789462368405E-8</v>
      </c>
      <c r="M8" s="5">
        <f t="shared" si="3"/>
        <v>2.3006022101620265</v>
      </c>
    </row>
    <row r="9" spans="1:13">
      <c r="A9" s="8">
        <v>9</v>
      </c>
      <c r="B9" s="7">
        <v>0.1125</v>
      </c>
      <c r="C9" s="5">
        <v>0.99970231233056395</v>
      </c>
      <c r="D9" s="9">
        <v>-2.8070435537999502E-10</v>
      </c>
      <c r="E9" s="13">
        <v>1.53194553954986E-2</v>
      </c>
      <c r="F9" s="7">
        <v>0.1125</v>
      </c>
      <c r="G9" s="5">
        <v>0.99970231233736995</v>
      </c>
      <c r="H9" s="9">
        <v>-2.80707185254802E-10</v>
      </c>
      <c r="I9" s="13">
        <v>1.5319609836069399E-2</v>
      </c>
      <c r="J9" s="3">
        <f t="shared" si="0"/>
        <v>0.999702312333967</v>
      </c>
      <c r="K9" s="4">
        <f t="shared" si="1"/>
        <v>-2.8070577031739854E-10</v>
      </c>
      <c r="L9" s="4">
        <f t="shared" si="2"/>
        <v>1.5319532615784E-8</v>
      </c>
      <c r="M9" s="5">
        <f t="shared" si="3"/>
        <v>2.2995042805401167</v>
      </c>
    </row>
    <row r="10" spans="1:13">
      <c r="A10" s="8">
        <v>9</v>
      </c>
      <c r="B10" s="7">
        <v>0.125</v>
      </c>
      <c r="C10" s="5">
        <v>0.99970260680832401</v>
      </c>
      <c r="D10" s="9">
        <v>-2.9418219354774502E-10</v>
      </c>
      <c r="E10" s="13">
        <v>1.60550091433522E-2</v>
      </c>
      <c r="F10" s="7">
        <v>0.125</v>
      </c>
      <c r="G10" s="5">
        <v>0.99970260682362899</v>
      </c>
      <c r="H10" s="9">
        <v>-2.9419577554219701E-10</v>
      </c>
      <c r="I10" s="13">
        <v>1.6055750381434902E-2</v>
      </c>
      <c r="J10" s="3">
        <f t="shared" si="0"/>
        <v>0.99970260681597645</v>
      </c>
      <c r="K10" s="4">
        <f t="shared" si="1"/>
        <v>-2.9418898454497102E-10</v>
      </c>
      <c r="L10" s="4">
        <f t="shared" si="2"/>
        <v>1.6055379762393553E-8</v>
      </c>
      <c r="M10" s="5">
        <f t="shared" si="3"/>
        <v>2.2983667973470907</v>
      </c>
    </row>
    <row r="11" spans="1:13">
      <c r="A11" s="8">
        <v>9</v>
      </c>
      <c r="B11" s="7">
        <v>0.13750000000000001</v>
      </c>
      <c r="C11" s="5">
        <v>0.99970291197095196</v>
      </c>
      <c r="D11" s="9">
        <v>-3.08986727369088E-10</v>
      </c>
      <c r="E11" s="13">
        <v>1.6862967378343599E-2</v>
      </c>
      <c r="F11" s="7">
        <v>0.13750000000000001</v>
      </c>
      <c r="G11" s="5">
        <v>0.99970291198164396</v>
      </c>
      <c r="H11" s="9">
        <v>-3.0900259649101001E-10</v>
      </c>
      <c r="I11" s="13">
        <v>1.6863833436531799E-2</v>
      </c>
      <c r="J11" s="3">
        <f t="shared" si="0"/>
        <v>0.9997029119762979</v>
      </c>
      <c r="K11" s="4">
        <f t="shared" si="1"/>
        <v>-3.0899466193004901E-10</v>
      </c>
      <c r="L11" s="4">
        <f t="shared" si="2"/>
        <v>1.6863400407437699E-8</v>
      </c>
      <c r="M11" s="5">
        <f t="shared" si="3"/>
        <v>2.2971874728859074</v>
      </c>
    </row>
    <row r="12" spans="1:13">
      <c r="A12" s="8">
        <v>9</v>
      </c>
      <c r="B12" s="7">
        <v>0.15</v>
      </c>
      <c r="C12" s="5">
        <v>0.99970322838506098</v>
      </c>
      <c r="D12" s="9">
        <v>-3.1972802847918998E-10</v>
      </c>
      <c r="E12" s="13">
        <v>1.7449174468087799E-2</v>
      </c>
      <c r="F12" s="7">
        <v>0.15</v>
      </c>
      <c r="G12" s="5">
        <v>0.99970322839807702</v>
      </c>
      <c r="H12" s="9">
        <v>-3.1973220184729802E-10</v>
      </c>
      <c r="I12" s="13">
        <v>1.74494022298783E-2</v>
      </c>
      <c r="J12" s="3">
        <f t="shared" si="0"/>
        <v>0.999703228391569</v>
      </c>
      <c r="K12" s="4">
        <f t="shared" si="1"/>
        <v>-3.1973011516324398E-10</v>
      </c>
      <c r="L12" s="4">
        <f t="shared" si="2"/>
        <v>1.7449288348983049E-8</v>
      </c>
      <c r="M12" s="5">
        <f t="shared" si="3"/>
        <v>2.2959640124125245</v>
      </c>
    </row>
    <row r="13" spans="1:13">
      <c r="A13" s="8">
        <v>9</v>
      </c>
      <c r="B13" s="7">
        <v>0.16250000000000001</v>
      </c>
      <c r="C13" s="5">
        <v>0.99970355671146904</v>
      </c>
      <c r="D13" s="9">
        <v>-3.3842050434838799E-10</v>
      </c>
      <c r="E13" s="13">
        <v>1.84693173508798E-2</v>
      </c>
      <c r="F13" s="7">
        <v>0.16250000000000001</v>
      </c>
      <c r="G13" s="5">
        <v>0.99970355672301603</v>
      </c>
      <c r="H13" s="9">
        <v>-3.38410332163814E-10</v>
      </c>
      <c r="I13" s="13">
        <v>1.8468762203355801E-2</v>
      </c>
      <c r="J13" s="3">
        <f t="shared" si="0"/>
        <v>0.99970355671724254</v>
      </c>
      <c r="K13" s="4">
        <f t="shared" si="1"/>
        <v>-3.38415418256101E-10</v>
      </c>
      <c r="L13" s="4">
        <f t="shared" si="2"/>
        <v>1.84690397771178E-8</v>
      </c>
      <c r="M13" s="5">
        <f t="shared" si="3"/>
        <v>2.2946938088158424</v>
      </c>
    </row>
    <row r="14" spans="1:13">
      <c r="A14" s="8">
        <v>9</v>
      </c>
      <c r="B14" s="7">
        <v>0.17499999999999999</v>
      </c>
      <c r="C14" s="5">
        <v>0.99970389765323198</v>
      </c>
      <c r="D14" s="9">
        <v>-3.6129257780759497E-10</v>
      </c>
      <c r="E14" s="13">
        <v>1.9717561998478999E-2</v>
      </c>
      <c r="F14" s="7">
        <v>0.17499999999999999</v>
      </c>
      <c r="G14" s="5">
        <v>0.99970389766762602</v>
      </c>
      <c r="H14" s="9">
        <v>-3.61314178018814E-10</v>
      </c>
      <c r="I14" s="13">
        <v>1.9718740831176002E-2</v>
      </c>
      <c r="J14" s="3">
        <f t="shared" si="0"/>
        <v>0.999703897660429</v>
      </c>
      <c r="K14" s="4">
        <f t="shared" si="1"/>
        <v>-3.6130337791320451E-10</v>
      </c>
      <c r="L14" s="4">
        <f t="shared" si="2"/>
        <v>1.9718151414827501E-8</v>
      </c>
      <c r="M14" s="5">
        <f t="shared" si="3"/>
        <v>2.2933740464349079</v>
      </c>
    </row>
    <row r="15" spans="1:13">
      <c r="A15" s="8">
        <v>9</v>
      </c>
      <c r="B15" s="7">
        <v>0.1875</v>
      </c>
      <c r="C15" s="5">
        <v>0.999704251976269</v>
      </c>
      <c r="D15" s="9">
        <v>-3.7775913467503302E-10</v>
      </c>
      <c r="E15" s="13">
        <v>2.0616225231212499E-2</v>
      </c>
      <c r="F15" s="7">
        <v>0.1875</v>
      </c>
      <c r="G15" s="5">
        <v>0.99970425198480195</v>
      </c>
      <c r="H15" s="9">
        <v>-3.7776128548065602E-10</v>
      </c>
      <c r="I15" s="13">
        <v>2.06163426115459E-2</v>
      </c>
      <c r="J15" s="3">
        <f t="shared" si="0"/>
        <v>0.99970425198053547</v>
      </c>
      <c r="K15" s="4">
        <f t="shared" si="1"/>
        <v>-3.7776021007784452E-10</v>
      </c>
      <c r="L15" s="4">
        <f t="shared" si="2"/>
        <v>2.0616283921379201E-8</v>
      </c>
      <c r="M15" s="5">
        <f t="shared" si="3"/>
        <v>2.2920016974025756</v>
      </c>
    </row>
    <row r="16" spans="1:13">
      <c r="A16" s="8">
        <v>9</v>
      </c>
      <c r="B16" s="7">
        <v>0.2</v>
      </c>
      <c r="C16" s="5">
        <v>0.99970462045576902</v>
      </c>
      <c r="D16" s="9">
        <v>-4.0522005009988701E-10</v>
      </c>
      <c r="E16" s="13">
        <v>2.2114906177580902E-2</v>
      </c>
      <c r="F16" s="7">
        <v>0.2</v>
      </c>
      <c r="G16" s="5">
        <v>0.99970462047403796</v>
      </c>
      <c r="H16" s="9">
        <v>-4.0522707307464298E-10</v>
      </c>
      <c r="I16" s="13">
        <v>2.2115289456808501E-2</v>
      </c>
      <c r="J16" s="3">
        <f t="shared" si="0"/>
        <v>0.99970462046490349</v>
      </c>
      <c r="K16" s="4">
        <f t="shared" si="1"/>
        <v>-4.05223561587265E-10</v>
      </c>
      <c r="L16" s="4">
        <f t="shared" si="2"/>
        <v>2.2115097817194701E-8</v>
      </c>
      <c r="M16" s="5">
        <f t="shared" si="3"/>
        <v>2.2905736148029123</v>
      </c>
    </row>
    <row r="17" spans="1:13">
      <c r="A17" s="8">
        <v>9</v>
      </c>
      <c r="B17" s="7">
        <v>0.21249999999999999</v>
      </c>
      <c r="C17" s="5">
        <v>0.99970500404923002</v>
      </c>
      <c r="D17" s="9">
        <v>-4.3777823835252798E-10</v>
      </c>
      <c r="E17" s="13">
        <v>2.3891771064551998E-2</v>
      </c>
      <c r="F17" s="7">
        <v>0.21249999999999999</v>
      </c>
      <c r="G17" s="5">
        <v>0.99970500405779905</v>
      </c>
      <c r="H17" s="9">
        <v>-4.3777569426930402E-10</v>
      </c>
      <c r="I17" s="13">
        <v>2.3891632221072299E-2</v>
      </c>
      <c r="J17" s="3">
        <f t="shared" si="0"/>
        <v>0.99970500405351448</v>
      </c>
      <c r="K17" s="4">
        <f t="shared" si="1"/>
        <v>-4.3777696631091598E-10</v>
      </c>
      <c r="L17" s="4">
        <f t="shared" si="2"/>
        <v>2.3891701642812146E-8</v>
      </c>
      <c r="M17" s="5">
        <f t="shared" si="3"/>
        <v>2.2890860478116606</v>
      </c>
    </row>
    <row r="18" spans="1:13">
      <c r="A18" s="8">
        <v>9</v>
      </c>
      <c r="B18" s="7">
        <v>0.22500000000000001</v>
      </c>
      <c r="C18" s="5">
        <v>0.99970540366614702</v>
      </c>
      <c r="D18" s="9">
        <v>-4.6988683276459701E-10</v>
      </c>
      <c r="E18" s="13">
        <v>2.5644099343327599E-2</v>
      </c>
      <c r="F18" s="7">
        <v>0.22500000000000001</v>
      </c>
      <c r="G18" s="5">
        <v>0.999705403667833</v>
      </c>
      <c r="H18" s="9">
        <v>-4.6988725167518598E-10</v>
      </c>
      <c r="I18" s="13">
        <v>2.5644122205395699E-2</v>
      </c>
      <c r="J18" s="3">
        <f t="shared" si="0"/>
        <v>0.99970540366699001</v>
      </c>
      <c r="K18" s="4">
        <f t="shared" si="1"/>
        <v>-4.6988704221989155E-10</v>
      </c>
      <c r="L18" s="4">
        <f t="shared" si="2"/>
        <v>2.5644110774361646E-8</v>
      </c>
      <c r="M18" s="5">
        <f t="shared" si="3"/>
        <v>2.2875353065399398</v>
      </c>
    </row>
    <row r="19" spans="1:13">
      <c r="A19" s="8">
        <v>9</v>
      </c>
      <c r="B19" s="7">
        <v>0.23749999999999999</v>
      </c>
      <c r="C19" s="5">
        <v>0.99970582032921795</v>
      </c>
      <c r="D19" s="9">
        <v>-5.3005638439690102E-10</v>
      </c>
      <c r="E19" s="13">
        <v>2.8927855881947798E-2</v>
      </c>
      <c r="F19" s="7">
        <v>0.23749999999999999</v>
      </c>
      <c r="G19" s="5">
        <v>0.99970582034095901</v>
      </c>
      <c r="H19" s="9">
        <v>-5.3004018791667995E-10</v>
      </c>
      <c r="I19" s="13">
        <v>2.8926971958162701E-2</v>
      </c>
      <c r="J19" s="3">
        <f t="shared" si="0"/>
        <v>0.99970582033508848</v>
      </c>
      <c r="K19" s="4">
        <f t="shared" si="1"/>
        <v>-5.3004828615679053E-10</v>
      </c>
      <c r="L19" s="4">
        <f t="shared" si="2"/>
        <v>2.8927413920055248E-8</v>
      </c>
      <c r="M19" s="5">
        <f t="shared" si="3"/>
        <v>2.2859172620777435</v>
      </c>
    </row>
    <row r="20" spans="1:13">
      <c r="A20" s="8">
        <v>9</v>
      </c>
      <c r="B20" s="7">
        <v>0.25</v>
      </c>
      <c r="C20" s="5">
        <v>0.99970625522015799</v>
      </c>
      <c r="D20" s="9">
        <v>-5.9759211328170703E-10</v>
      </c>
      <c r="E20" s="13">
        <v>3.2613621943014898E-2</v>
      </c>
      <c r="F20" s="7">
        <v>0.25</v>
      </c>
      <c r="G20" s="5">
        <v>0.99970625523209899</v>
      </c>
      <c r="H20" s="9">
        <v>-5.9759979213941195E-10</v>
      </c>
      <c r="I20" s="13">
        <v>3.2614041017089902E-2</v>
      </c>
      <c r="J20" s="3">
        <f t="shared" si="0"/>
        <v>0.99970625522612844</v>
      </c>
      <c r="K20" s="4">
        <f t="shared" si="1"/>
        <v>-5.9759595271055944E-10</v>
      </c>
      <c r="L20" s="4">
        <f t="shared" si="2"/>
        <v>3.2613831480052395E-8</v>
      </c>
      <c r="M20" s="5">
        <f t="shared" si="3"/>
        <v>2.2842272294294537</v>
      </c>
    </row>
    <row r="21" spans="1:13">
      <c r="A21" s="8">
        <v>9</v>
      </c>
      <c r="B21" s="7">
        <v>0.26250000000000001</v>
      </c>
      <c r="C21" s="5">
        <v>0.99970670949172602</v>
      </c>
      <c r="D21" s="9">
        <v>-6.8120012691231804E-10</v>
      </c>
      <c r="E21" s="13">
        <v>3.7176533814426697E-2</v>
      </c>
      <c r="F21" s="7">
        <v>0.26250000000000001</v>
      </c>
      <c r="G21" s="5">
        <v>0.99970670950011697</v>
      </c>
      <c r="H21" s="9">
        <v>-6.8119406781910899E-10</v>
      </c>
      <c r="I21" s="13">
        <v>3.7176203139086698E-2</v>
      </c>
      <c r="J21" s="3">
        <f t="shared" si="0"/>
        <v>0.99970670949592155</v>
      </c>
      <c r="K21" s="4">
        <f t="shared" si="1"/>
        <v>-6.8119709736571346E-10</v>
      </c>
      <c r="L21" s="4">
        <f t="shared" si="2"/>
        <v>3.7176368476756696E-8</v>
      </c>
      <c r="M21" s="5">
        <f t="shared" si="3"/>
        <v>2.2824605518467278</v>
      </c>
    </row>
    <row r="22" spans="1:13">
      <c r="A22" s="8">
        <v>9</v>
      </c>
      <c r="B22" s="7">
        <v>0.27500000000000002</v>
      </c>
      <c r="C22" s="5">
        <v>0.99970718441260198</v>
      </c>
      <c r="D22" s="9">
        <v>-8.36229574595674E-10</v>
      </c>
      <c r="E22" s="13">
        <v>4.5637274316863499E-2</v>
      </c>
      <c r="F22" s="7">
        <v>0.27500000000000002</v>
      </c>
      <c r="G22" s="5">
        <v>0.99970718442941497</v>
      </c>
      <c r="H22" s="9">
        <v>-8.3619795651789902E-10</v>
      </c>
      <c r="I22" s="13">
        <v>4.5635548758556799E-2</v>
      </c>
      <c r="J22" s="3">
        <f t="shared" si="0"/>
        <v>0.99970718442100848</v>
      </c>
      <c r="K22" s="4">
        <f t="shared" si="1"/>
        <v>-8.3621376555678651E-10</v>
      </c>
      <c r="L22" s="4">
        <f t="shared" si="2"/>
        <v>4.5636411537710148E-8</v>
      </c>
      <c r="M22" s="5">
        <f t="shared" si="3"/>
        <v>2.2806120806468595</v>
      </c>
    </row>
    <row r="23" spans="1:13">
      <c r="A23" s="8">
        <v>9</v>
      </c>
      <c r="B23" s="7">
        <v>0.28749999999999998</v>
      </c>
      <c r="C23" s="5">
        <v>0.99970768135815802</v>
      </c>
      <c r="D23" s="9">
        <v>-1.0480109292581999E-9</v>
      </c>
      <c r="E23" s="13">
        <v>5.7195253215904802E-2</v>
      </c>
      <c r="F23" s="7">
        <v>0.28749999999999998</v>
      </c>
      <c r="G23" s="5">
        <v>0.99970768137746802</v>
      </c>
      <c r="H23" s="9">
        <v>-1.0479716338635101E-9</v>
      </c>
      <c r="I23" s="13">
        <v>5.71931086676115E-2</v>
      </c>
      <c r="J23" s="3">
        <f t="shared" si="0"/>
        <v>0.99970768136781296</v>
      </c>
      <c r="K23" s="4">
        <f t="shared" si="1"/>
        <v>-1.047991281560855E-9</v>
      </c>
      <c r="L23" s="4">
        <f t="shared" si="2"/>
        <v>5.7194180941758151E-8</v>
      </c>
      <c r="M23" s="5">
        <f t="shared" si="3"/>
        <v>2.278676291670418</v>
      </c>
    </row>
    <row r="24" spans="1:13">
      <c r="A24" s="8">
        <v>9</v>
      </c>
      <c r="B24" s="7">
        <v>0.3</v>
      </c>
      <c r="C24" s="5">
        <v>0.99970820172012298</v>
      </c>
      <c r="D24" s="9">
        <v>-1.3624730251213101E-9</v>
      </c>
      <c r="E24" s="13">
        <v>7.4357039126310198E-2</v>
      </c>
      <c r="F24" s="7">
        <v>0.3</v>
      </c>
      <c r="G24" s="5">
        <v>0.99970820172556796</v>
      </c>
      <c r="H24" s="9">
        <v>-1.3624735406828701E-9</v>
      </c>
      <c r="I24" s="13">
        <v>7.4357067263110393E-2</v>
      </c>
      <c r="J24" s="3">
        <f t="shared" si="0"/>
        <v>0.99970820172284547</v>
      </c>
      <c r="K24" s="4">
        <f t="shared" si="1"/>
        <v>-1.3624732829020901E-9</v>
      </c>
      <c r="L24" s="4">
        <f t="shared" si="2"/>
        <v>7.4357053194710298E-8</v>
      </c>
      <c r="M24" s="5">
        <f t="shared" si="3"/>
        <v>2.2766475539988171</v>
      </c>
    </row>
    <row r="25" spans="1:13">
      <c r="A25" s="8">
        <v>9</v>
      </c>
      <c r="B25" s="7">
        <v>0.3125</v>
      </c>
      <c r="C25" s="5">
        <v>0.99970874680710298</v>
      </c>
      <c r="D25" s="9">
        <v>-1.8951950615679599E-9</v>
      </c>
      <c r="E25" s="13">
        <v>0.10343037311322301</v>
      </c>
      <c r="F25" s="7">
        <v>0.3125</v>
      </c>
      <c r="G25" s="5">
        <v>0.99970874681876498</v>
      </c>
      <c r="H25" s="9">
        <v>-1.8951998017640199E-9</v>
      </c>
      <c r="I25" s="13">
        <v>0.103430631809679</v>
      </c>
      <c r="J25" s="3">
        <f t="shared" si="0"/>
        <v>0.99970874681293398</v>
      </c>
      <c r="K25" s="4">
        <f t="shared" si="1"/>
        <v>-1.8951974316659899E-9</v>
      </c>
      <c r="L25" s="4">
        <f t="shared" si="2"/>
        <v>1.0343050246145099E-7</v>
      </c>
      <c r="M25" s="5">
        <f t="shared" si="3"/>
        <v>2.2745204386478886</v>
      </c>
    </row>
    <row r="26" spans="1:13">
      <c r="A26" s="8">
        <v>9</v>
      </c>
      <c r="B26" s="7">
        <v>0.32500000000000001</v>
      </c>
      <c r="C26" s="5">
        <v>0.99970931800351703</v>
      </c>
      <c r="D26" s="9">
        <v>-2.67345416422645E-9</v>
      </c>
      <c r="E26" s="13">
        <v>0.145903905784911</v>
      </c>
      <c r="F26" s="7">
        <v>0.32500000000000001</v>
      </c>
      <c r="G26" s="5">
        <v>0.99970931802165997</v>
      </c>
      <c r="H26" s="9">
        <v>-2.6734865457673298E-9</v>
      </c>
      <c r="I26" s="13">
        <v>0.145905673009258</v>
      </c>
      <c r="J26" s="3">
        <f t="shared" si="0"/>
        <v>0.99970931801258844</v>
      </c>
      <c r="K26" s="4">
        <f t="shared" si="1"/>
        <v>-2.6734703549968901E-9</v>
      </c>
      <c r="L26" s="4">
        <f t="shared" si="2"/>
        <v>1.459047893970845E-7</v>
      </c>
      <c r="M26" s="5">
        <f t="shared" si="3"/>
        <v>2.2722892976396039</v>
      </c>
    </row>
    <row r="27" spans="1:13">
      <c r="A27" s="8">
        <v>9</v>
      </c>
      <c r="B27" s="7">
        <v>0.33750000000000002</v>
      </c>
      <c r="C27" s="5">
        <v>0.99970991642552798</v>
      </c>
      <c r="D27" s="9">
        <v>-3.8743308495711896E-9</v>
      </c>
      <c r="E27" s="13">
        <v>0.211441815917188</v>
      </c>
      <c r="F27" s="7">
        <v>0.33750000000000002</v>
      </c>
      <c r="G27" s="5">
        <v>0.99970991643555795</v>
      </c>
      <c r="H27" s="9">
        <v>-3.87430348172476E-9</v>
      </c>
      <c r="I27" s="13">
        <v>0.21144032231548801</v>
      </c>
      <c r="J27" s="3">
        <f t="shared" si="0"/>
        <v>0.99970991643054297</v>
      </c>
      <c r="K27" s="4">
        <f t="shared" si="1"/>
        <v>-3.8743171656479748E-9</v>
      </c>
      <c r="L27" s="4">
        <f t="shared" si="2"/>
        <v>2.11441069116338E-7</v>
      </c>
      <c r="M27" s="5">
        <f t="shared" si="3"/>
        <v>2.2699494866851868</v>
      </c>
    </row>
    <row r="28" spans="1:13">
      <c r="A28" s="8">
        <v>9</v>
      </c>
      <c r="B28" s="7">
        <v>0.35</v>
      </c>
      <c r="C28" s="5">
        <v>0.99971054306368901</v>
      </c>
      <c r="D28" s="9">
        <v>-5.7829703056446499E-9</v>
      </c>
      <c r="E28" s="13">
        <v>0.31560591758858703</v>
      </c>
      <c r="F28" s="7">
        <v>0.35</v>
      </c>
      <c r="G28" s="5">
        <v>0.99971054307815499</v>
      </c>
      <c r="H28" s="9">
        <v>-5.7828857976578203E-9</v>
      </c>
      <c r="I28" s="13">
        <v>0.31560130556062899</v>
      </c>
      <c r="J28" s="3">
        <f t="shared" si="0"/>
        <v>0.999710543070922</v>
      </c>
      <c r="K28" s="4">
        <f t="shared" si="1"/>
        <v>-5.7829280516512351E-9</v>
      </c>
      <c r="L28" s="4">
        <f t="shared" si="2"/>
        <v>3.15603611574608E-7</v>
      </c>
      <c r="M28" s="5">
        <f t="shared" si="3"/>
        <v>2.2674967368171912</v>
      </c>
    </row>
    <row r="29" spans="1:13">
      <c r="A29" s="8">
        <v>9</v>
      </c>
      <c r="B29" s="7">
        <v>0.36249999999999999</v>
      </c>
      <c r="C29" s="5">
        <v>0.99971119848150902</v>
      </c>
      <c r="D29" s="9">
        <v>-8.5157000932635092E-9</v>
      </c>
      <c r="E29" s="13">
        <v>0.46474479373001798</v>
      </c>
      <c r="F29" s="7">
        <v>0.36249999999999999</v>
      </c>
      <c r="G29" s="5">
        <v>0.99971119848333601</v>
      </c>
      <c r="H29" s="9">
        <v>-8.5156859576199894E-9</v>
      </c>
      <c r="I29" s="13">
        <v>0.46474402227650702</v>
      </c>
      <c r="J29" s="3">
        <f t="shared" si="0"/>
        <v>0.99971119848242251</v>
      </c>
      <c r="K29" s="4">
        <f t="shared" si="1"/>
        <v>-8.5156930254417493E-9</v>
      </c>
      <c r="L29" s="4">
        <f t="shared" si="2"/>
        <v>4.6474440800326247E-7</v>
      </c>
      <c r="M29" s="5">
        <f t="shared" si="3"/>
        <v>2.264928529680414</v>
      </c>
    </row>
    <row r="30" spans="1:13">
      <c r="A30" s="8">
        <v>9</v>
      </c>
      <c r="B30" s="7">
        <v>0.375</v>
      </c>
      <c r="C30" s="5">
        <v>0.99971188240588404</v>
      </c>
      <c r="D30" s="9">
        <v>-1.25863025153801E-8</v>
      </c>
      <c r="E30" s="13">
        <v>0.68689814134732397</v>
      </c>
      <c r="F30" s="7">
        <v>0.375</v>
      </c>
      <c r="G30" s="5">
        <v>0.99971188241285003</v>
      </c>
      <c r="H30" s="9">
        <v>-1.2586348915955601E-8</v>
      </c>
      <c r="I30" s="13">
        <v>0.68690067366124397</v>
      </c>
      <c r="J30" s="3">
        <f t="shared" si="0"/>
        <v>0.99971188240936704</v>
      </c>
      <c r="K30" s="4">
        <f t="shared" si="1"/>
        <v>-1.258632571566785E-8</v>
      </c>
      <c r="L30" s="4">
        <f t="shared" si="2"/>
        <v>6.8689940750428404E-7</v>
      </c>
      <c r="M30" s="5">
        <f t="shared" si="3"/>
        <v>2.2622454755471537</v>
      </c>
    </row>
    <row r="31" spans="1:13">
      <c r="A31" s="8">
        <v>9</v>
      </c>
      <c r="B31" s="7">
        <v>0.38750000000000001</v>
      </c>
      <c r="C31" s="5">
        <v>0.99971259413458502</v>
      </c>
      <c r="D31" s="9">
        <v>-1.8625482277269E-8</v>
      </c>
      <c r="E31" s="13">
        <v>1.0164867038846299</v>
      </c>
      <c r="F31" s="7">
        <v>0.38750000000000001</v>
      </c>
      <c r="G31" s="5">
        <v>0.99971259414282398</v>
      </c>
      <c r="H31" s="9">
        <v>-1.8625560030928799E-8</v>
      </c>
      <c r="I31" s="13">
        <v>1.01649094729483</v>
      </c>
      <c r="J31" s="3">
        <f t="shared" si="0"/>
        <v>0.9997125941387045</v>
      </c>
      <c r="K31" s="4">
        <f t="shared" si="1"/>
        <v>-1.8625521154098898E-8</v>
      </c>
      <c r="L31" s="4">
        <f t="shared" si="2"/>
        <v>1.0164888255897299E-6</v>
      </c>
      <c r="M31" s="5">
        <f t="shared" si="3"/>
        <v>2.259449967673719</v>
      </c>
    </row>
    <row r="32" spans="1:13">
      <c r="A32" s="8">
        <v>9</v>
      </c>
      <c r="B32" s="7">
        <v>0.4</v>
      </c>
      <c r="C32" s="5">
        <v>0.99971333158677</v>
      </c>
      <c r="D32" s="9">
        <v>-2.70960762726792E-8</v>
      </c>
      <c r="E32" s="13">
        <v>1.47876982988173</v>
      </c>
      <c r="F32" s="7">
        <v>0.4</v>
      </c>
      <c r="G32" s="5">
        <v>0.99971333160729203</v>
      </c>
      <c r="H32" s="9">
        <v>-2.7096110698300601E-8</v>
      </c>
      <c r="I32" s="13">
        <v>1.4787717086618899</v>
      </c>
      <c r="J32" s="3">
        <f t="shared" si="0"/>
        <v>0.99971333159703102</v>
      </c>
      <c r="K32" s="4">
        <f t="shared" si="1"/>
        <v>-2.70960934854899E-8</v>
      </c>
      <c r="L32" s="4">
        <f t="shared" si="2"/>
        <v>1.4787707692718098E-6</v>
      </c>
      <c r="M32" s="5">
        <f t="shared" si="3"/>
        <v>2.2565497476168526</v>
      </c>
    </row>
    <row r="33" spans="1:13">
      <c r="A33" s="8">
        <v>9</v>
      </c>
      <c r="B33" s="7">
        <v>0.41249999999999998</v>
      </c>
      <c r="C33" s="5">
        <v>0.99971409098903097</v>
      </c>
      <c r="D33" s="9">
        <v>-3.9139465917527797E-8</v>
      </c>
      <c r="E33" s="13">
        <v>2.1360384719201102</v>
      </c>
      <c r="F33" s="7">
        <v>0.41249999999999998</v>
      </c>
      <c r="G33" s="5">
        <v>0.99971409100903097</v>
      </c>
      <c r="H33" s="9">
        <v>-3.9139458859860002E-8</v>
      </c>
      <c r="I33" s="13">
        <v>2.1360380867475102</v>
      </c>
      <c r="J33" s="3">
        <f t="shared" si="0"/>
        <v>0.99971409099903097</v>
      </c>
      <c r="K33" s="4">
        <f t="shared" si="1"/>
        <v>-3.9139462388693903E-8</v>
      </c>
      <c r="L33" s="4">
        <f t="shared" si="2"/>
        <v>2.1360382793338102E-6</v>
      </c>
      <c r="M33" s="5">
        <f t="shared" si="3"/>
        <v>2.2535593276043828</v>
      </c>
    </row>
    <row r="34" spans="1:13">
      <c r="A34" s="8">
        <v>9</v>
      </c>
      <c r="B34" s="7">
        <v>0.42499999999999999</v>
      </c>
      <c r="C34" s="5">
        <v>0.99971486724541603</v>
      </c>
      <c r="D34" s="9">
        <v>-5.5988552648776299E-8</v>
      </c>
      <c r="E34" s="13">
        <v>3.0555782926857198</v>
      </c>
      <c r="F34" s="7">
        <v>0.42499999999999999</v>
      </c>
      <c r="G34" s="5">
        <v>0.99971486726022296</v>
      </c>
      <c r="H34" s="9">
        <v>-5.59886447048887E-8</v>
      </c>
      <c r="I34" s="13">
        <v>3.0555833166530402</v>
      </c>
      <c r="J34" s="3">
        <f t="shared" si="0"/>
        <v>0.99971486725281955</v>
      </c>
      <c r="K34" s="4">
        <f t="shared" si="1"/>
        <v>-5.59885986768325E-8</v>
      </c>
      <c r="L34" s="4">
        <f t="shared" si="2"/>
        <v>3.0555808046693799E-6</v>
      </c>
      <c r="M34" s="5">
        <f t="shared" si="3"/>
        <v>2.2504984411114686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workbookViewId="0">
      <selection activeCell="F2" sqref="F2"/>
    </sheetView>
  </sheetViews>
  <sheetFormatPr defaultRowHeight="15"/>
  <cols>
    <col min="1" max="1" width="5.7109375" style="8" customWidth="1"/>
    <col min="2" max="2" width="9.85546875" style="7" customWidth="1"/>
    <col min="3" max="3" width="14.7109375" style="5" customWidth="1"/>
    <col min="4" max="4" width="14.7109375" style="9" customWidth="1"/>
    <col min="5" max="5" width="14.7109375" style="13" customWidth="1"/>
    <col min="6" max="6" width="9.140625" style="7"/>
    <col min="7" max="7" width="14.7109375" style="5" customWidth="1"/>
    <col min="8" max="8" width="14.7109375" style="9" customWidth="1"/>
    <col min="9" max="9" width="14.7109375" style="13" customWidth="1"/>
    <col min="10" max="10" width="14.7109375" style="3" customWidth="1"/>
    <col min="11" max="12" width="14.7109375" style="4" customWidth="1"/>
    <col min="13" max="13" width="14.7109375" style="5" customWidth="1"/>
    <col min="14" max="15" width="7.5703125" style="1" bestFit="1" customWidth="1"/>
  </cols>
  <sheetData>
    <row r="1" spans="1:13">
      <c r="A1" s="8" t="s">
        <v>6</v>
      </c>
      <c r="B1" s="7" t="s">
        <v>50</v>
      </c>
      <c r="C1" s="5" t="s">
        <v>8</v>
      </c>
      <c r="D1" s="9" t="s">
        <v>9</v>
      </c>
      <c r="E1" s="13" t="s">
        <v>10</v>
      </c>
      <c r="F1" s="7" t="s">
        <v>50</v>
      </c>
      <c r="G1" s="5" t="s">
        <v>11</v>
      </c>
      <c r="H1" s="9" t="s">
        <v>12</v>
      </c>
      <c r="I1" s="13" t="s">
        <v>13</v>
      </c>
      <c r="J1" s="3" t="s">
        <v>0</v>
      </c>
      <c r="K1" s="4" t="s">
        <v>1</v>
      </c>
      <c r="L1" s="4" t="s">
        <v>2</v>
      </c>
      <c r="M1" s="5" t="s">
        <v>3</v>
      </c>
    </row>
    <row r="2" spans="1:13">
      <c r="A2" s="8">
        <v>10</v>
      </c>
      <c r="B2" s="7">
        <v>2.5000000000000001E-2</v>
      </c>
      <c r="C2" s="5">
        <v>0.99969775965535201</v>
      </c>
      <c r="D2" s="9">
        <v>-3.5697493811698702E-10</v>
      </c>
      <c r="E2" s="13">
        <v>1.94819265785563E-2</v>
      </c>
      <c r="F2" s="7">
        <v>2.5000000000000001E-2</v>
      </c>
      <c r="G2" s="5">
        <v>0.99969775966232699</v>
      </c>
      <c r="H2" s="9">
        <v>-3.5703601626701402E-10</v>
      </c>
      <c r="I2" s="13">
        <v>1.9485259921901501E-2</v>
      </c>
      <c r="J2" s="3">
        <f t="shared" ref="J2:J26" si="0">0.5*(C2+G2)</f>
        <v>0.99969775965883945</v>
      </c>
      <c r="K2" s="4">
        <f t="shared" ref="K2:K26" si="1">0.5*(D2+H2)</f>
        <v>-3.5700547719200049E-10</v>
      </c>
      <c r="L2" s="4">
        <f t="shared" ref="L2:L26" si="2">10^-6*(E2+I2)/2</f>
        <v>1.9483593250228899E-8</v>
      </c>
      <c r="M2" s="5">
        <f>30*PI()*IMREAL(IMSQRT(IMSUB(COMPLEX(1,0),IMPOWER(COMPLEX(J2,K2),2))))</f>
        <v>2.3170186144539491</v>
      </c>
    </row>
    <row r="3" spans="1:13">
      <c r="A3" s="8">
        <v>10</v>
      </c>
      <c r="B3" s="7">
        <v>3.7499999999999999E-2</v>
      </c>
      <c r="C3" s="5">
        <v>0.99969800449553003</v>
      </c>
      <c r="D3" s="9">
        <v>-3.1580596928126898E-10</v>
      </c>
      <c r="E3" s="13">
        <v>1.72351278749748E-2</v>
      </c>
      <c r="F3" s="7">
        <v>3.7499999999999999E-2</v>
      </c>
      <c r="G3" s="5">
        <v>0.99969800450412305</v>
      </c>
      <c r="H3" s="9">
        <v>-3.1580124278865299E-10</v>
      </c>
      <c r="I3" s="13">
        <v>1.72348699263844E-2</v>
      </c>
      <c r="J3" s="3">
        <f t="shared" si="0"/>
        <v>0.99969800449982649</v>
      </c>
      <c r="K3" s="4">
        <f t="shared" si="1"/>
        <v>-3.1580360603496096E-10</v>
      </c>
      <c r="L3" s="4">
        <f t="shared" si="2"/>
        <v>1.7234998900679601E-8</v>
      </c>
      <c r="M3" s="5">
        <f t="shared" ref="M3:M26" si="3">30*PI()*IMREAL(IMSQRT(IMSUB(COMPLEX(1,0),IMPOWER(COMPLEX(J3,K3),2))))</f>
        <v>2.316080072711832</v>
      </c>
    </row>
    <row r="4" spans="1:13">
      <c r="A4" s="8">
        <v>10</v>
      </c>
      <c r="B4" s="7">
        <v>0.05</v>
      </c>
      <c r="C4" s="5">
        <v>0.999698257792906</v>
      </c>
      <c r="D4" s="9">
        <v>-3.1549850550067899E-10</v>
      </c>
      <c r="E4" s="13">
        <v>1.72183480224994E-2</v>
      </c>
      <c r="F4" s="7">
        <v>0.05</v>
      </c>
      <c r="G4" s="5">
        <v>0.99969825780268395</v>
      </c>
      <c r="H4" s="9">
        <v>-3.15527463024966E-10</v>
      </c>
      <c r="I4" s="13">
        <v>1.7219928380955499E-2</v>
      </c>
      <c r="J4" s="3">
        <f t="shared" si="0"/>
        <v>0.99969825779779498</v>
      </c>
      <c r="K4" s="4">
        <f t="shared" si="1"/>
        <v>-3.1551298426282247E-10</v>
      </c>
      <c r="L4" s="4">
        <f t="shared" si="2"/>
        <v>1.7219138201727449E-8</v>
      </c>
      <c r="M4" s="5">
        <f t="shared" si="3"/>
        <v>2.3151087124023175</v>
      </c>
    </row>
    <row r="5" spans="1:13">
      <c r="A5" s="8">
        <v>10</v>
      </c>
      <c r="B5" s="7">
        <v>6.25E-2</v>
      </c>
      <c r="C5" s="5">
        <v>0.99969852007834303</v>
      </c>
      <c r="D5" s="9">
        <v>-3.28634445344878E-10</v>
      </c>
      <c r="E5" s="13">
        <v>1.79352426508309E-2</v>
      </c>
      <c r="F5" s="7">
        <v>6.25E-2</v>
      </c>
      <c r="G5" s="5">
        <v>0.99969852008388305</v>
      </c>
      <c r="H5" s="9">
        <v>-3.2863821890015201E-10</v>
      </c>
      <c r="I5" s="13">
        <v>1.7935448592814301E-2</v>
      </c>
      <c r="J5" s="3">
        <f t="shared" si="0"/>
        <v>0.99969852008111304</v>
      </c>
      <c r="K5" s="4">
        <f t="shared" si="1"/>
        <v>-3.28636332122515E-10</v>
      </c>
      <c r="L5" s="4">
        <f t="shared" si="2"/>
        <v>1.7935345621822599E-8</v>
      </c>
      <c r="M5" s="5">
        <f t="shared" si="3"/>
        <v>2.314102464660361</v>
      </c>
    </row>
    <row r="6" spans="1:13">
      <c r="A6" s="8">
        <v>10</v>
      </c>
      <c r="B6" s="7">
        <v>7.4999999999999997E-2</v>
      </c>
      <c r="C6" s="5">
        <v>0.999698791838737</v>
      </c>
      <c r="D6" s="9">
        <v>-3.4615764597678799E-10</v>
      </c>
      <c r="E6" s="13">
        <v>1.8891572274229499E-2</v>
      </c>
      <c r="F6" s="7">
        <v>7.4999999999999997E-2</v>
      </c>
      <c r="G6" s="5">
        <v>0.99969879184892596</v>
      </c>
      <c r="H6" s="9">
        <v>-3.4615886810199102E-10</v>
      </c>
      <c r="I6" s="13">
        <v>1.8891638971778701E-2</v>
      </c>
      <c r="J6" s="3">
        <f t="shared" si="0"/>
        <v>0.99969879184383148</v>
      </c>
      <c r="K6" s="4">
        <f t="shared" si="1"/>
        <v>-3.4615825703938951E-10</v>
      </c>
      <c r="L6" s="4">
        <f t="shared" si="2"/>
        <v>1.8891605623004096E-8</v>
      </c>
      <c r="M6" s="5">
        <f t="shared" si="3"/>
        <v>2.3130593872393117</v>
      </c>
    </row>
    <row r="7" spans="1:13">
      <c r="A7" s="8">
        <v>10</v>
      </c>
      <c r="B7" s="7">
        <v>8.7499999999999994E-2</v>
      </c>
      <c r="C7" s="5">
        <v>0.99969907366459998</v>
      </c>
      <c r="D7" s="9">
        <v>-3.5439778100928398E-10</v>
      </c>
      <c r="E7" s="13">
        <v>1.9341278089845901E-2</v>
      </c>
      <c r="F7" s="7">
        <v>8.7499999999999994E-2</v>
      </c>
      <c r="G7" s="5">
        <v>0.999699073672908</v>
      </c>
      <c r="H7" s="9">
        <v>-3.54385109716375E-10</v>
      </c>
      <c r="I7" s="13">
        <v>1.93405865533492E-2</v>
      </c>
      <c r="J7" s="3">
        <f t="shared" si="0"/>
        <v>0.99969907366875399</v>
      </c>
      <c r="K7" s="4">
        <f t="shared" si="1"/>
        <v>-3.5439144536282952E-10</v>
      </c>
      <c r="L7" s="4">
        <f t="shared" si="2"/>
        <v>1.9340932321597551E-8</v>
      </c>
      <c r="M7" s="5">
        <f t="shared" si="3"/>
        <v>2.3119771917870691</v>
      </c>
    </row>
    <row r="8" spans="1:13">
      <c r="A8" s="8">
        <v>10</v>
      </c>
      <c r="B8" s="7">
        <v>0.1</v>
      </c>
      <c r="C8" s="5">
        <v>0.99969936608209398</v>
      </c>
      <c r="D8" s="9">
        <v>-3.5790066508932402E-10</v>
      </c>
      <c r="E8" s="13">
        <v>1.9532448178201399E-2</v>
      </c>
      <c r="F8" s="7">
        <v>0.1</v>
      </c>
      <c r="G8" s="5">
        <v>0.99969936609342402</v>
      </c>
      <c r="H8" s="9">
        <v>-3.5790453377209398E-10</v>
      </c>
      <c r="I8" s="13">
        <v>1.9532659311773001E-2</v>
      </c>
      <c r="J8" s="3">
        <f t="shared" si="0"/>
        <v>0.999699366087759</v>
      </c>
      <c r="K8" s="4">
        <f t="shared" si="1"/>
        <v>-3.57902599430709E-10</v>
      </c>
      <c r="L8" s="4">
        <f t="shared" si="2"/>
        <v>1.9532553744987196E-8</v>
      </c>
      <c r="M8" s="5">
        <f t="shared" si="3"/>
        <v>2.3108537794621484</v>
      </c>
    </row>
    <row r="9" spans="1:13">
      <c r="A9" s="8">
        <v>10</v>
      </c>
      <c r="B9" s="7">
        <v>0.1125</v>
      </c>
      <c r="C9" s="5">
        <v>0.99969966975527103</v>
      </c>
      <c r="D9" s="9">
        <v>-3.7185500036300299E-10</v>
      </c>
      <c r="E9" s="13">
        <v>2.0294006781414201E-2</v>
      </c>
      <c r="F9" s="7">
        <v>0.1125</v>
      </c>
      <c r="G9" s="5">
        <v>0.99969966975959001</v>
      </c>
      <c r="H9" s="9">
        <v>-3.7185024812664399E-10</v>
      </c>
      <c r="I9" s="13">
        <v>2.0293747427857601E-2</v>
      </c>
      <c r="J9" s="3">
        <f t="shared" si="0"/>
        <v>0.99969966975743052</v>
      </c>
      <c r="K9" s="4">
        <f t="shared" si="1"/>
        <v>-3.7185262424482352E-10</v>
      </c>
      <c r="L9" s="4">
        <f t="shared" si="2"/>
        <v>2.0293877104635899E-8</v>
      </c>
      <c r="M9" s="5">
        <f t="shared" si="3"/>
        <v>2.3096865657329948</v>
      </c>
    </row>
    <row r="10" spans="1:13">
      <c r="A10" s="8">
        <v>10</v>
      </c>
      <c r="B10" s="7">
        <v>0.125</v>
      </c>
      <c r="C10" s="5">
        <v>0.999699985346574</v>
      </c>
      <c r="D10" s="9">
        <v>-3.9135087945304299E-10</v>
      </c>
      <c r="E10" s="13">
        <v>2.1357995438489399E-2</v>
      </c>
      <c r="F10" s="7">
        <v>0.125</v>
      </c>
      <c r="G10" s="5">
        <v>0.99969998534809701</v>
      </c>
      <c r="H10" s="9">
        <v>-3.9134826233789102E-10</v>
      </c>
      <c r="I10" s="13">
        <v>2.13578526092882E-2</v>
      </c>
      <c r="J10" s="3">
        <f t="shared" si="0"/>
        <v>0.99969998534733551</v>
      </c>
      <c r="K10" s="4">
        <f t="shared" si="1"/>
        <v>-3.91349570895467E-10</v>
      </c>
      <c r="L10" s="4">
        <f t="shared" si="2"/>
        <v>2.1357924023888801E-8</v>
      </c>
      <c r="M10" s="5">
        <f t="shared" si="3"/>
        <v>2.3084729085117548</v>
      </c>
    </row>
    <row r="11" spans="1:13">
      <c r="A11" s="8">
        <v>10</v>
      </c>
      <c r="B11" s="7">
        <v>0.13750000000000001</v>
      </c>
      <c r="C11" s="5">
        <v>0.99970031356455002</v>
      </c>
      <c r="D11" s="9">
        <v>-4.1747606149207001E-10</v>
      </c>
      <c r="E11" s="13">
        <v>2.27837786629939E-2</v>
      </c>
      <c r="F11" s="7">
        <v>0.13750000000000001</v>
      </c>
      <c r="G11" s="5">
        <v>0.99970031357519695</v>
      </c>
      <c r="H11" s="9">
        <v>-4.17492663239592E-10</v>
      </c>
      <c r="I11" s="13">
        <v>2.27846847042639E-2</v>
      </c>
      <c r="J11" s="3">
        <f t="shared" si="0"/>
        <v>0.99970031356987343</v>
      </c>
      <c r="K11" s="4">
        <f t="shared" si="1"/>
        <v>-4.1748436236583103E-10</v>
      </c>
      <c r="L11" s="4">
        <f t="shared" si="2"/>
        <v>2.2784231683628898E-8</v>
      </c>
      <c r="M11" s="5">
        <f t="shared" si="3"/>
        <v>2.307209992585217</v>
      </c>
    </row>
    <row r="12" spans="1:13">
      <c r="A12" s="8">
        <v>10</v>
      </c>
      <c r="B12" s="7">
        <v>0.15</v>
      </c>
      <c r="C12" s="5">
        <v>0.99970065526725604</v>
      </c>
      <c r="D12" s="9">
        <v>-4.6132945662195498E-10</v>
      </c>
      <c r="E12" s="13">
        <v>2.5177080076945999E-2</v>
      </c>
      <c r="F12" s="7">
        <v>0.15</v>
      </c>
      <c r="G12" s="5">
        <v>0.99970065527565299</v>
      </c>
      <c r="H12" s="9">
        <v>-4.6131336915018199E-10</v>
      </c>
      <c r="I12" s="13">
        <v>2.51762021023028E-2</v>
      </c>
      <c r="J12" s="3">
        <f t="shared" si="0"/>
        <v>0.99970065527145446</v>
      </c>
      <c r="K12" s="4">
        <f t="shared" si="1"/>
        <v>-4.6132141288606851E-10</v>
      </c>
      <c r="L12" s="4">
        <f t="shared" si="2"/>
        <v>2.5176641089624396E-8</v>
      </c>
      <c r="M12" s="5">
        <f t="shared" si="3"/>
        <v>2.3058944774414893</v>
      </c>
    </row>
    <row r="13" spans="1:13">
      <c r="A13" s="8">
        <v>10</v>
      </c>
      <c r="B13" s="7">
        <v>0.16250000000000001</v>
      </c>
      <c r="C13" s="5">
        <v>0.99970101127387301</v>
      </c>
      <c r="D13" s="9">
        <v>-4.92296898623646E-10</v>
      </c>
      <c r="E13" s="13">
        <v>2.6867129901129799E-2</v>
      </c>
      <c r="F13" s="7">
        <v>0.16250000000000001</v>
      </c>
      <c r="G13" s="5">
        <v>0.999701011283464</v>
      </c>
      <c r="H13" s="9">
        <v>-4.9229206662438095E-10</v>
      </c>
      <c r="I13" s="13">
        <v>2.6866866194508201E-2</v>
      </c>
      <c r="J13" s="3">
        <f t="shared" si="0"/>
        <v>0.99970101127866851</v>
      </c>
      <c r="K13" s="4">
        <f t="shared" si="1"/>
        <v>-4.9229448262401342E-10</v>
      </c>
      <c r="L13" s="4">
        <f t="shared" si="2"/>
        <v>2.6866998047819001E-8</v>
      </c>
      <c r="M13" s="5">
        <f t="shared" si="3"/>
        <v>2.3045230878705354</v>
      </c>
    </row>
    <row r="14" spans="1:13">
      <c r="A14" s="8">
        <v>10</v>
      </c>
      <c r="B14" s="7">
        <v>0.17499999999999999</v>
      </c>
      <c r="C14" s="5">
        <v>0.99970138254858398</v>
      </c>
      <c r="D14" s="9">
        <v>-5.1785375916462898E-10</v>
      </c>
      <c r="E14" s="13">
        <v>2.8261896949102999E-2</v>
      </c>
      <c r="F14" s="7">
        <v>0.17499999999999999</v>
      </c>
      <c r="G14" s="5">
        <v>0.99970138255475205</v>
      </c>
      <c r="H14" s="9">
        <v>-5.1785406380197502E-10</v>
      </c>
      <c r="I14" s="13">
        <v>2.8261913574702601E-2</v>
      </c>
      <c r="J14" s="3">
        <f t="shared" si="0"/>
        <v>0.99970138255166807</v>
      </c>
      <c r="K14" s="4">
        <f t="shared" si="1"/>
        <v>-5.17853911483302E-10</v>
      </c>
      <c r="L14" s="4">
        <f t="shared" si="2"/>
        <v>2.82619052619028E-8</v>
      </c>
      <c r="M14" s="5">
        <f t="shared" si="3"/>
        <v>2.3030920219654538</v>
      </c>
    </row>
    <row r="15" spans="1:13">
      <c r="A15" s="8">
        <v>10</v>
      </c>
      <c r="B15" s="7">
        <v>0.1875</v>
      </c>
      <c r="C15" s="5">
        <v>0.99970177004930405</v>
      </c>
      <c r="D15" s="9">
        <v>-5.7935665946355203E-10</v>
      </c>
      <c r="E15" s="13">
        <v>3.16184210634071E-2</v>
      </c>
      <c r="F15" s="7">
        <v>0.1875</v>
      </c>
      <c r="G15" s="5">
        <v>0.99970177006296901</v>
      </c>
      <c r="H15" s="9">
        <v>-5.79323602766515E-10</v>
      </c>
      <c r="I15" s="13">
        <v>3.1616616992376202E-2</v>
      </c>
      <c r="J15" s="3">
        <f t="shared" si="0"/>
        <v>0.99970177005613658</v>
      </c>
      <c r="K15" s="4">
        <f t="shared" si="1"/>
        <v>-5.7934013111503352E-10</v>
      </c>
      <c r="L15" s="4">
        <f t="shared" si="2"/>
        <v>3.1617519027891651E-8</v>
      </c>
      <c r="M15" s="5">
        <f t="shared" si="3"/>
        <v>2.3015974425528047</v>
      </c>
    </row>
    <row r="16" spans="1:13">
      <c r="A16" s="8">
        <v>10</v>
      </c>
      <c r="B16" s="7">
        <v>0.2</v>
      </c>
      <c r="C16" s="5">
        <v>0.999702174972812</v>
      </c>
      <c r="D16" s="9">
        <v>-6.4750726476641297E-10</v>
      </c>
      <c r="E16" s="13">
        <v>3.5337744038286101E-2</v>
      </c>
      <c r="F16" s="7">
        <v>0.2</v>
      </c>
      <c r="G16" s="5">
        <v>0.99970217498387504</v>
      </c>
      <c r="H16" s="9">
        <v>-6.4749240767813699E-10</v>
      </c>
      <c r="I16" s="13">
        <v>3.5336933211888903E-2</v>
      </c>
      <c r="J16" s="3">
        <f t="shared" si="0"/>
        <v>0.99970217497834346</v>
      </c>
      <c r="K16" s="4">
        <f t="shared" si="1"/>
        <v>-6.4749983622227503E-10</v>
      </c>
      <c r="L16" s="4">
        <f t="shared" si="2"/>
        <v>3.5337338625087501E-8</v>
      </c>
      <c r="M16" s="5">
        <f t="shared" si="3"/>
        <v>2.300034645795896</v>
      </c>
    </row>
    <row r="17" spans="1:13">
      <c r="A17" s="8">
        <v>10</v>
      </c>
      <c r="B17" s="7">
        <v>0.21249999999999999</v>
      </c>
      <c r="C17" s="5">
        <v>0.99970259845589704</v>
      </c>
      <c r="D17" s="9">
        <v>-7.1215866029666003E-10</v>
      </c>
      <c r="E17" s="13">
        <v>3.8866097450336201E-2</v>
      </c>
      <c r="F17" s="7">
        <v>0.21249999999999999</v>
      </c>
      <c r="G17" s="5">
        <v>0.99970259846313203</v>
      </c>
      <c r="H17" s="9">
        <v>-7.1215290517012405E-10</v>
      </c>
      <c r="I17" s="13">
        <v>3.8865783363993898E-2</v>
      </c>
      <c r="J17" s="3">
        <f t="shared" si="0"/>
        <v>0.99970259845951448</v>
      </c>
      <c r="K17" s="4">
        <f t="shared" si="1"/>
        <v>-7.1215578273339204E-10</v>
      </c>
      <c r="L17" s="4">
        <f t="shared" si="2"/>
        <v>3.8865940407165051E-8</v>
      </c>
      <c r="M17" s="5">
        <f t="shared" si="3"/>
        <v>2.2983990832665833</v>
      </c>
    </row>
    <row r="18" spans="1:13">
      <c r="A18" s="8">
        <v>10</v>
      </c>
      <c r="B18" s="7">
        <v>0.22500000000000001</v>
      </c>
      <c r="C18" s="5">
        <v>0.99970304177748204</v>
      </c>
      <c r="D18" s="9">
        <v>-8.3380176622008402E-10</v>
      </c>
      <c r="E18" s="13">
        <v>4.55047765432956E-2</v>
      </c>
      <c r="F18" s="7">
        <v>0.22500000000000001</v>
      </c>
      <c r="G18" s="5">
        <v>0.99970304179068004</v>
      </c>
      <c r="H18" s="9">
        <v>-8.3380821031460804E-10</v>
      </c>
      <c r="I18" s="13">
        <v>4.5505128230103199E-2</v>
      </c>
      <c r="J18" s="3">
        <f t="shared" si="0"/>
        <v>0.99970304178408109</v>
      </c>
      <c r="K18" s="4">
        <f t="shared" si="1"/>
        <v>-8.3380498826734598E-10</v>
      </c>
      <c r="L18" s="4">
        <f t="shared" si="2"/>
        <v>4.5504952386699393E-8</v>
      </c>
      <c r="M18" s="5">
        <f t="shared" si="3"/>
        <v>2.2966856332357062</v>
      </c>
    </row>
    <row r="19" spans="1:13">
      <c r="A19" s="8">
        <v>10</v>
      </c>
      <c r="B19" s="7">
        <v>0.23749999999999999</v>
      </c>
      <c r="C19" s="5">
        <v>0.99970350639152705</v>
      </c>
      <c r="D19" s="9">
        <v>-9.8937964808042693E-10</v>
      </c>
      <c r="E19" s="13">
        <v>5.3995447870640201E-2</v>
      </c>
      <c r="F19" s="7">
        <v>0.23749999999999999</v>
      </c>
      <c r="G19" s="5">
        <v>0.99970350640317596</v>
      </c>
      <c r="H19" s="9">
        <v>-9.8939758368185607E-10</v>
      </c>
      <c r="I19" s="13">
        <v>5.3996426707059397E-2</v>
      </c>
      <c r="J19" s="3">
        <f t="shared" si="0"/>
        <v>0.9997035063973515</v>
      </c>
      <c r="K19" s="4">
        <f t="shared" si="1"/>
        <v>-9.893886158811415E-10</v>
      </c>
      <c r="L19" s="4">
        <f t="shared" si="2"/>
        <v>5.3995937288849795E-8</v>
      </c>
      <c r="M19" s="5">
        <f t="shared" si="3"/>
        <v>2.2948885285695892</v>
      </c>
    </row>
    <row r="20" spans="1:13">
      <c r="A20" s="8">
        <v>10</v>
      </c>
      <c r="B20" s="7">
        <v>0.25</v>
      </c>
      <c r="C20" s="5">
        <v>0.99970399365325502</v>
      </c>
      <c r="D20" s="9">
        <v>-1.20845063861778E-9</v>
      </c>
      <c r="E20" s="13">
        <v>6.5951259042296304E-2</v>
      </c>
      <c r="F20" s="7">
        <v>0.25</v>
      </c>
      <c r="G20" s="5">
        <v>0.99970399367086105</v>
      </c>
      <c r="H20" s="9">
        <v>-1.20844047827723E-9</v>
      </c>
      <c r="I20" s="13">
        <v>6.5950704541160698E-2</v>
      </c>
      <c r="J20" s="3">
        <f t="shared" si="0"/>
        <v>0.99970399366205798</v>
      </c>
      <c r="K20" s="4">
        <f t="shared" si="1"/>
        <v>-1.208445558447505E-9</v>
      </c>
      <c r="L20" s="4">
        <f t="shared" si="2"/>
        <v>6.5950981791728502E-8</v>
      </c>
      <c r="M20" s="5">
        <f t="shared" si="3"/>
        <v>2.2930022950765045</v>
      </c>
    </row>
    <row r="21" spans="1:13">
      <c r="A21" s="8">
        <v>10</v>
      </c>
      <c r="B21" s="7">
        <v>0.26250000000000001</v>
      </c>
      <c r="C21" s="5">
        <v>0.99970450515299003</v>
      </c>
      <c r="D21" s="9">
        <v>-1.6362133192570799E-9</v>
      </c>
      <c r="E21" s="13">
        <v>8.9296430502288998E-2</v>
      </c>
      <c r="F21" s="7">
        <v>0.26250000000000001</v>
      </c>
      <c r="G21" s="5">
        <v>0.99970450515616605</v>
      </c>
      <c r="H21" s="9">
        <v>-1.6361763137473101E-9</v>
      </c>
      <c r="I21" s="13">
        <v>8.9294410924589396E-2</v>
      </c>
      <c r="J21" s="3">
        <f t="shared" si="0"/>
        <v>0.99970450515457809</v>
      </c>
      <c r="K21" s="4">
        <f t="shared" si="1"/>
        <v>-1.6361948165021951E-9</v>
      </c>
      <c r="L21" s="4">
        <f t="shared" si="2"/>
        <v>8.9295420713439197E-8</v>
      </c>
      <c r="M21" s="5">
        <f t="shared" si="3"/>
        <v>2.2910206024352244</v>
      </c>
    </row>
    <row r="22" spans="1:13">
      <c r="A22" s="8">
        <v>10</v>
      </c>
      <c r="B22" s="7">
        <v>0.27500000000000002</v>
      </c>
      <c r="C22" s="5">
        <v>0.99970504241307201</v>
      </c>
      <c r="D22" s="9">
        <v>-2.2384516008309401E-9</v>
      </c>
      <c r="E22" s="13">
        <v>0.122163617331446</v>
      </c>
      <c r="F22" s="7">
        <v>0.27500000000000002</v>
      </c>
      <c r="G22" s="5">
        <v>0.99970504241568103</v>
      </c>
      <c r="H22" s="9">
        <v>-2.2384127124450601E-9</v>
      </c>
      <c r="I22" s="13">
        <v>0.12216149499568101</v>
      </c>
      <c r="J22" s="3">
        <f t="shared" si="0"/>
        <v>0.99970504241437652</v>
      </c>
      <c r="K22" s="4">
        <f t="shared" si="1"/>
        <v>-2.2384321566379999E-9</v>
      </c>
      <c r="L22" s="4">
        <f t="shared" si="2"/>
        <v>1.221625561635635E-7</v>
      </c>
      <c r="M22" s="5">
        <f t="shared" si="3"/>
        <v>2.2889372301602644</v>
      </c>
    </row>
    <row r="23" spans="1:13">
      <c r="A23" s="8">
        <v>10</v>
      </c>
      <c r="B23" s="7">
        <v>0.28749999999999998</v>
      </c>
      <c r="C23" s="5">
        <v>0.99970560668448505</v>
      </c>
      <c r="D23" s="9">
        <v>-3.1098281148473601E-9</v>
      </c>
      <c r="E23" s="13">
        <v>0.16971903777046601</v>
      </c>
      <c r="F23" s="7">
        <v>0.28749999999999998</v>
      </c>
      <c r="G23" s="5">
        <v>0.99970560668556696</v>
      </c>
      <c r="H23" s="9">
        <v>-3.1098171899743301E-9</v>
      </c>
      <c r="I23" s="13">
        <v>0.16971844154492799</v>
      </c>
      <c r="J23" s="3">
        <f t="shared" si="0"/>
        <v>0.99970560668502606</v>
      </c>
      <c r="K23" s="4">
        <f t="shared" si="1"/>
        <v>-3.1098226524108451E-9</v>
      </c>
      <c r="L23" s="4">
        <f t="shared" si="2"/>
        <v>1.6971873965769701E-7</v>
      </c>
      <c r="M23" s="5">
        <f t="shared" si="3"/>
        <v>2.2867470710790996</v>
      </c>
    </row>
    <row r="24" spans="1:13">
      <c r="A24" s="8">
        <v>10</v>
      </c>
      <c r="B24" s="7">
        <v>0.3</v>
      </c>
      <c r="C24" s="5">
        <v>0.99970619918461601</v>
      </c>
      <c r="D24" s="9">
        <v>-4.6244777245410796E-9</v>
      </c>
      <c r="E24" s="13">
        <v>0.25238112224044501</v>
      </c>
      <c r="F24" s="7">
        <v>0.3</v>
      </c>
      <c r="G24" s="5">
        <v>0.999706199192128</v>
      </c>
      <c r="H24" s="9">
        <v>-4.6245362111519897E-9</v>
      </c>
      <c r="I24" s="13">
        <v>0.25238431415040202</v>
      </c>
      <c r="J24" s="3">
        <f t="shared" si="0"/>
        <v>0.999706199188372</v>
      </c>
      <c r="K24" s="4">
        <f t="shared" si="1"/>
        <v>-4.6245069678465351E-9</v>
      </c>
      <c r="L24" s="4">
        <f t="shared" si="2"/>
        <v>2.5238271819542352E-7</v>
      </c>
      <c r="M24" s="5">
        <f t="shared" si="3"/>
        <v>2.2844450683685467</v>
      </c>
    </row>
    <row r="25" spans="1:13">
      <c r="A25" s="8">
        <v>10</v>
      </c>
      <c r="B25" s="7">
        <v>0.3125</v>
      </c>
      <c r="C25" s="5">
        <v>0.999706820940088</v>
      </c>
      <c r="D25" s="9">
        <v>-6.9815871421748598E-9</v>
      </c>
      <c r="E25" s="13">
        <v>0.38102049634943602</v>
      </c>
      <c r="F25" s="7">
        <v>0.3125</v>
      </c>
      <c r="G25" s="5">
        <v>0.99970682094989005</v>
      </c>
      <c r="H25" s="9">
        <v>-6.9816331836489701E-9</v>
      </c>
      <c r="I25" s="13">
        <v>0.381023009065378</v>
      </c>
      <c r="J25" s="3">
        <f t="shared" si="0"/>
        <v>0.99970682094498908</v>
      </c>
      <c r="K25" s="4">
        <f t="shared" si="1"/>
        <v>-6.9816101629119154E-9</v>
      </c>
      <c r="L25" s="4">
        <f t="shared" si="2"/>
        <v>3.8102175270740699E-7</v>
      </c>
      <c r="M25" s="5">
        <f t="shared" si="3"/>
        <v>2.2820269120435164</v>
      </c>
    </row>
    <row r="26" spans="1:13">
      <c r="A26" s="8">
        <v>10</v>
      </c>
      <c r="B26" s="7">
        <v>0.32500000000000001</v>
      </c>
      <c r="C26" s="5">
        <v>0.99970747195237197</v>
      </c>
      <c r="D26" s="9">
        <v>-1.04572144173617E-8</v>
      </c>
      <c r="E26" s="13">
        <v>0.57070304310410103</v>
      </c>
      <c r="F26" s="7">
        <v>0.32500000000000001</v>
      </c>
      <c r="G26" s="5">
        <v>0.99970747197523901</v>
      </c>
      <c r="H26" s="9">
        <v>-1.04572674151372E-8</v>
      </c>
      <c r="I26" s="13">
        <v>0.57070593546057002</v>
      </c>
      <c r="J26" s="3">
        <f t="shared" si="0"/>
        <v>0.99970747196380549</v>
      </c>
      <c r="K26" s="4">
        <f t="shared" si="1"/>
        <v>-1.045724091624945E-8</v>
      </c>
      <c r="L26" s="4">
        <f t="shared" si="2"/>
        <v>5.7070448928233554E-7</v>
      </c>
      <c r="M26" s="5">
        <f t="shared" si="3"/>
        <v>2.2794921975101001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Information</vt:lpstr>
      <vt:lpstr>Final</vt:lpstr>
      <vt:lpstr>Combined</vt:lpstr>
      <vt:lpstr>M=6</vt:lpstr>
      <vt:lpstr>M=7</vt:lpstr>
      <vt:lpstr>M=8</vt:lpstr>
      <vt:lpstr>M=9</vt:lpstr>
      <vt:lpstr>M=10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ps2003</dc:creator>
  <cp:lastModifiedBy>David Bird</cp:lastModifiedBy>
  <cp:lastPrinted>2019-06-27T10:05:15Z</cp:lastPrinted>
  <dcterms:created xsi:type="dcterms:W3CDTF">2019-02-18T16:18:19Z</dcterms:created>
  <dcterms:modified xsi:type="dcterms:W3CDTF">2019-07-04T12:27:28Z</dcterms:modified>
</cp:coreProperties>
</file>