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3" r:id="rId1"/>
    <sheet name="Final" sheetId="12" r:id="rId2"/>
    <sheet name="Processed results" sheetId="10" r:id="rId3"/>
    <sheet name="Raw result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0" i="10" l="1"/>
  <c r="C160" i="10" s="1"/>
  <c r="B160" i="10"/>
  <c r="A160" i="10"/>
  <c r="E159" i="10"/>
  <c r="C159" i="10" s="1"/>
  <c r="B159" i="10"/>
  <c r="A159" i="10"/>
  <c r="E158" i="10"/>
  <c r="C158" i="10" s="1"/>
  <c r="B158" i="10"/>
  <c r="A158" i="10"/>
  <c r="E157" i="10"/>
  <c r="C157" i="10" s="1"/>
  <c r="B157" i="10"/>
  <c r="A157" i="10"/>
  <c r="E156" i="10"/>
  <c r="C156" i="10" s="1"/>
  <c r="B156" i="10"/>
  <c r="A156" i="10"/>
  <c r="E155" i="10"/>
  <c r="C155" i="10" s="1"/>
  <c r="B155" i="10"/>
  <c r="A155" i="10"/>
  <c r="E154" i="10"/>
  <c r="C154" i="10" s="1"/>
  <c r="B154" i="10"/>
  <c r="A154" i="10"/>
  <c r="E153" i="10"/>
  <c r="C153" i="10" s="1"/>
  <c r="B153" i="10"/>
  <c r="A153" i="10"/>
  <c r="E152" i="10"/>
  <c r="C152" i="10" s="1"/>
  <c r="B152" i="10"/>
  <c r="A152" i="10"/>
  <c r="E151" i="10"/>
  <c r="C151" i="10" s="1"/>
  <c r="B151" i="10"/>
  <c r="A151" i="10"/>
  <c r="E150" i="10"/>
  <c r="C150" i="10" s="1"/>
  <c r="B150" i="10"/>
  <c r="A150" i="10"/>
  <c r="E149" i="10"/>
  <c r="C149" i="10" s="1"/>
  <c r="B149" i="10"/>
  <c r="A149" i="10"/>
  <c r="E148" i="10"/>
  <c r="C148" i="10" s="1"/>
  <c r="B148" i="10"/>
  <c r="A148" i="10"/>
  <c r="E147" i="10"/>
  <c r="C147" i="10" s="1"/>
  <c r="B147" i="10"/>
  <c r="A147" i="10"/>
  <c r="E146" i="10"/>
  <c r="C146" i="10" s="1"/>
  <c r="B146" i="10"/>
  <c r="A146" i="10"/>
  <c r="E145" i="10"/>
  <c r="C145" i="10" s="1"/>
  <c r="B145" i="10"/>
  <c r="A145" i="10"/>
  <c r="E144" i="10"/>
  <c r="C144" i="10" s="1"/>
  <c r="B144" i="10"/>
  <c r="A144" i="10"/>
  <c r="E143" i="10"/>
  <c r="C143" i="10" s="1"/>
  <c r="B143" i="10"/>
  <c r="A143" i="10"/>
  <c r="E142" i="10"/>
  <c r="C142" i="10" s="1"/>
  <c r="B142" i="10"/>
  <c r="A142" i="10"/>
  <c r="E141" i="10"/>
  <c r="C141" i="10" s="1"/>
  <c r="B141" i="10"/>
  <c r="A141" i="10"/>
  <c r="E140" i="10"/>
  <c r="C140" i="10" s="1"/>
  <c r="B140" i="10"/>
  <c r="A140" i="10"/>
  <c r="E139" i="10"/>
  <c r="C139" i="10" s="1"/>
  <c r="B139" i="10"/>
  <c r="A139" i="10"/>
  <c r="E138" i="10"/>
  <c r="C138" i="10" s="1"/>
  <c r="B138" i="10"/>
  <c r="A138" i="10"/>
  <c r="E137" i="10"/>
  <c r="C137" i="10" s="1"/>
  <c r="B137" i="10"/>
  <c r="A137" i="10"/>
  <c r="E136" i="10"/>
  <c r="C136" i="10" s="1"/>
  <c r="B136" i="10"/>
  <c r="A136" i="10"/>
  <c r="E135" i="10"/>
  <c r="C135" i="10" s="1"/>
  <c r="B135" i="10"/>
  <c r="A135" i="10"/>
  <c r="E134" i="10"/>
  <c r="C134" i="10" s="1"/>
  <c r="B134" i="10"/>
  <c r="A134" i="10"/>
  <c r="E133" i="10"/>
  <c r="C133" i="10" s="1"/>
  <c r="B133" i="10"/>
  <c r="A133" i="10"/>
  <c r="E132" i="10"/>
  <c r="C132" i="10" s="1"/>
  <c r="B132" i="10"/>
  <c r="A132" i="10"/>
  <c r="E131" i="10"/>
  <c r="C131" i="10" s="1"/>
  <c r="B131" i="10"/>
  <c r="A131" i="10"/>
  <c r="E130" i="10"/>
  <c r="C130" i="10" s="1"/>
  <c r="B130" i="10"/>
  <c r="A130" i="10"/>
  <c r="E128" i="10"/>
  <c r="C128" i="10" s="1"/>
  <c r="B128" i="10"/>
  <c r="A128" i="10"/>
  <c r="E127" i="10"/>
  <c r="C127" i="10" s="1"/>
  <c r="B127" i="10"/>
  <c r="A127" i="10"/>
  <c r="E126" i="10"/>
  <c r="C126" i="10" s="1"/>
  <c r="B126" i="10"/>
  <c r="A126" i="10"/>
  <c r="E125" i="10"/>
  <c r="C125" i="10" s="1"/>
  <c r="B125" i="10"/>
  <c r="A125" i="10"/>
  <c r="E124" i="10"/>
  <c r="C124" i="10" s="1"/>
  <c r="B124" i="10"/>
  <c r="A124" i="10"/>
  <c r="E123" i="10"/>
  <c r="C123" i="10" s="1"/>
  <c r="B123" i="10"/>
  <c r="A123" i="10"/>
  <c r="E122" i="10"/>
  <c r="C122" i="10" s="1"/>
  <c r="B122" i="10"/>
  <c r="A122" i="10"/>
  <c r="E121" i="10"/>
  <c r="C121" i="10" s="1"/>
  <c r="B121" i="10"/>
  <c r="A121" i="10"/>
  <c r="E120" i="10"/>
  <c r="C120" i="10" s="1"/>
  <c r="B120" i="10"/>
  <c r="A120" i="10"/>
  <c r="E119" i="10"/>
  <c r="C119" i="10" s="1"/>
  <c r="B119" i="10"/>
  <c r="A119" i="10"/>
  <c r="E118" i="10"/>
  <c r="C118" i="10" s="1"/>
  <c r="B118" i="10"/>
  <c r="A118" i="10"/>
  <c r="E117" i="10"/>
  <c r="C117" i="10" s="1"/>
  <c r="B117" i="10"/>
  <c r="A117" i="10"/>
  <c r="E116" i="10"/>
  <c r="C116" i="10" s="1"/>
  <c r="B116" i="10"/>
  <c r="A116" i="10"/>
  <c r="E115" i="10"/>
  <c r="C115" i="10" s="1"/>
  <c r="B115" i="10"/>
  <c r="A115" i="10"/>
  <c r="E114" i="10"/>
  <c r="C114" i="10" s="1"/>
  <c r="B114" i="10"/>
  <c r="A114" i="10"/>
  <c r="E113" i="10"/>
  <c r="C113" i="10" s="1"/>
  <c r="B113" i="10"/>
  <c r="A113" i="10"/>
  <c r="E112" i="10"/>
  <c r="C112" i="10" s="1"/>
  <c r="B112" i="10"/>
  <c r="A112" i="10"/>
  <c r="E111" i="10"/>
  <c r="C111" i="10" s="1"/>
  <c r="B111" i="10"/>
  <c r="A111" i="10"/>
  <c r="E110" i="10"/>
  <c r="C110" i="10" s="1"/>
  <c r="B110" i="10"/>
  <c r="A110" i="10"/>
  <c r="E109" i="10"/>
  <c r="C109" i="10" s="1"/>
  <c r="B109" i="10"/>
  <c r="A109" i="10"/>
  <c r="E108" i="10"/>
  <c r="C108" i="10" s="1"/>
  <c r="B108" i="10"/>
  <c r="A108" i="10"/>
  <c r="E107" i="10"/>
  <c r="C107" i="10" s="1"/>
  <c r="B107" i="10"/>
  <c r="A107" i="10"/>
  <c r="E106" i="10"/>
  <c r="C106" i="10" s="1"/>
  <c r="B106" i="10"/>
  <c r="A106" i="10"/>
  <c r="E105" i="10"/>
  <c r="C105" i="10" s="1"/>
  <c r="B105" i="10"/>
  <c r="A105" i="10"/>
  <c r="E104" i="10"/>
  <c r="C104" i="10" s="1"/>
  <c r="B104" i="10"/>
  <c r="A104" i="10"/>
  <c r="E103" i="10"/>
  <c r="C103" i="10" s="1"/>
  <c r="B103" i="10"/>
  <c r="A103" i="10"/>
  <c r="E102" i="10"/>
  <c r="C102" i="10" s="1"/>
  <c r="B102" i="10"/>
  <c r="A102" i="10"/>
  <c r="E101" i="10"/>
  <c r="C101" i="10" s="1"/>
  <c r="B101" i="10"/>
  <c r="A101" i="10"/>
  <c r="E100" i="10"/>
  <c r="C100" i="10" s="1"/>
  <c r="B100" i="10"/>
  <c r="A100" i="10"/>
  <c r="E99" i="10"/>
  <c r="C99" i="10" s="1"/>
  <c r="B99" i="10"/>
  <c r="A99" i="10"/>
  <c r="E98" i="10"/>
  <c r="C98" i="10" s="1"/>
  <c r="B98" i="10"/>
  <c r="A98" i="10"/>
  <c r="E96" i="10"/>
  <c r="C96" i="10" s="1"/>
  <c r="B96" i="10"/>
  <c r="A96" i="10"/>
  <c r="E95" i="10"/>
  <c r="C95" i="10" s="1"/>
  <c r="B95" i="10"/>
  <c r="A95" i="10"/>
  <c r="E94" i="10"/>
  <c r="C94" i="10" s="1"/>
  <c r="B94" i="10"/>
  <c r="A94" i="10"/>
  <c r="E93" i="10"/>
  <c r="C93" i="10" s="1"/>
  <c r="B93" i="10"/>
  <c r="A93" i="10"/>
  <c r="E92" i="10"/>
  <c r="C92" i="10" s="1"/>
  <c r="B92" i="10"/>
  <c r="A92" i="10"/>
  <c r="E91" i="10"/>
  <c r="C91" i="10" s="1"/>
  <c r="B91" i="10"/>
  <c r="A91" i="10"/>
  <c r="E90" i="10"/>
  <c r="C90" i="10" s="1"/>
  <c r="B90" i="10"/>
  <c r="A90" i="10"/>
  <c r="E89" i="10"/>
  <c r="C89" i="10" s="1"/>
  <c r="B89" i="10"/>
  <c r="A89" i="10"/>
  <c r="E88" i="10"/>
  <c r="C88" i="10" s="1"/>
  <c r="B88" i="10"/>
  <c r="A88" i="10"/>
  <c r="E87" i="10"/>
  <c r="C87" i="10" s="1"/>
  <c r="B87" i="10"/>
  <c r="A87" i="10"/>
  <c r="E86" i="10"/>
  <c r="C86" i="10" s="1"/>
  <c r="B86" i="10"/>
  <c r="A86" i="10"/>
  <c r="E85" i="10"/>
  <c r="C85" i="10" s="1"/>
  <c r="B85" i="10"/>
  <c r="A85" i="10"/>
  <c r="E84" i="10"/>
  <c r="C84" i="10" s="1"/>
  <c r="B84" i="10"/>
  <c r="A84" i="10"/>
  <c r="E83" i="10"/>
  <c r="C83" i="10" s="1"/>
  <c r="B83" i="10"/>
  <c r="A83" i="10"/>
  <c r="E82" i="10"/>
  <c r="C82" i="10" s="1"/>
  <c r="B82" i="10"/>
  <c r="A82" i="10"/>
  <c r="E81" i="10"/>
  <c r="C81" i="10" s="1"/>
  <c r="B81" i="10"/>
  <c r="A81" i="10"/>
  <c r="E80" i="10"/>
  <c r="C80" i="10" s="1"/>
  <c r="B80" i="10"/>
  <c r="A80" i="10"/>
  <c r="E79" i="10"/>
  <c r="C79" i="10" s="1"/>
  <c r="B79" i="10"/>
  <c r="A79" i="10"/>
  <c r="E78" i="10"/>
  <c r="C78" i="10" s="1"/>
  <c r="B78" i="10"/>
  <c r="A78" i="10"/>
  <c r="E77" i="10"/>
  <c r="C77" i="10" s="1"/>
  <c r="B77" i="10"/>
  <c r="A77" i="10"/>
  <c r="E76" i="10"/>
  <c r="C76" i="10" s="1"/>
  <c r="B76" i="10"/>
  <c r="A76" i="10"/>
  <c r="E75" i="10"/>
  <c r="C75" i="10" s="1"/>
  <c r="B75" i="10"/>
  <c r="A75" i="10"/>
  <c r="E74" i="10"/>
  <c r="C74" i="10" s="1"/>
  <c r="B74" i="10"/>
  <c r="A74" i="10"/>
  <c r="E73" i="10"/>
  <c r="C73" i="10" s="1"/>
  <c r="B73" i="10"/>
  <c r="A73" i="10"/>
  <c r="E72" i="10"/>
  <c r="C72" i="10" s="1"/>
  <c r="B72" i="10"/>
  <c r="A72" i="10"/>
  <c r="E71" i="10"/>
  <c r="C71" i="10" s="1"/>
  <c r="B71" i="10"/>
  <c r="A71" i="10"/>
  <c r="E70" i="10"/>
  <c r="C70" i="10" s="1"/>
  <c r="B70" i="10"/>
  <c r="A70" i="10"/>
  <c r="E69" i="10"/>
  <c r="C69" i="10" s="1"/>
  <c r="B69" i="10"/>
  <c r="A69" i="10"/>
  <c r="E68" i="10"/>
  <c r="C68" i="10" s="1"/>
  <c r="B68" i="10"/>
  <c r="A68" i="10"/>
  <c r="E67" i="10"/>
  <c r="C67" i="10" s="1"/>
  <c r="B67" i="10"/>
  <c r="A67" i="10"/>
  <c r="E66" i="10"/>
  <c r="C66" i="10" s="1"/>
  <c r="B66" i="10"/>
  <c r="A66" i="10"/>
  <c r="E64" i="10"/>
  <c r="C64" i="10" s="1"/>
  <c r="B64" i="10"/>
  <c r="A64" i="10"/>
  <c r="E63" i="10"/>
  <c r="C63" i="10" s="1"/>
  <c r="B63" i="10"/>
  <c r="A63" i="10"/>
  <c r="E62" i="10"/>
  <c r="C62" i="10" s="1"/>
  <c r="B62" i="10"/>
  <c r="A62" i="10"/>
  <c r="E61" i="10"/>
  <c r="C61" i="10" s="1"/>
  <c r="B61" i="10"/>
  <c r="A61" i="10"/>
  <c r="E60" i="10"/>
  <c r="C60" i="10" s="1"/>
  <c r="B60" i="10"/>
  <c r="A60" i="10"/>
  <c r="E59" i="10"/>
  <c r="C59" i="10" s="1"/>
  <c r="B59" i="10"/>
  <c r="A59" i="10"/>
  <c r="E58" i="10"/>
  <c r="C58" i="10" s="1"/>
  <c r="B58" i="10"/>
  <c r="A58" i="10"/>
  <c r="E57" i="10"/>
  <c r="C57" i="10" s="1"/>
  <c r="B57" i="10"/>
  <c r="A57" i="10"/>
  <c r="E56" i="10"/>
  <c r="C56" i="10" s="1"/>
  <c r="B56" i="10"/>
  <c r="A56" i="10"/>
  <c r="E55" i="10"/>
  <c r="C55" i="10" s="1"/>
  <c r="B55" i="10"/>
  <c r="A55" i="10"/>
  <c r="E54" i="10"/>
  <c r="C54" i="10"/>
  <c r="B54" i="10"/>
  <c r="A54" i="10"/>
  <c r="E53" i="10"/>
  <c r="C53" i="10" s="1"/>
  <c r="B53" i="10"/>
  <c r="A53" i="10"/>
  <c r="E52" i="10"/>
  <c r="C52" i="10" s="1"/>
  <c r="B52" i="10"/>
  <c r="A52" i="10"/>
  <c r="E51" i="10"/>
  <c r="C51" i="10" s="1"/>
  <c r="B51" i="10"/>
  <c r="A51" i="10"/>
  <c r="E50" i="10"/>
  <c r="C50" i="10" s="1"/>
  <c r="B50" i="10"/>
  <c r="A50" i="10"/>
  <c r="E49" i="10"/>
  <c r="C49" i="10" s="1"/>
  <c r="B49" i="10"/>
  <c r="A49" i="10"/>
  <c r="E48" i="10"/>
  <c r="C48" i="10" s="1"/>
  <c r="B48" i="10"/>
  <c r="A48" i="10"/>
  <c r="E47" i="10"/>
  <c r="C47" i="10" s="1"/>
  <c r="B47" i="10"/>
  <c r="A47" i="10"/>
  <c r="E46" i="10"/>
  <c r="C46" i="10" s="1"/>
  <c r="B46" i="10"/>
  <c r="A46" i="10"/>
  <c r="E45" i="10"/>
  <c r="C45" i="10" s="1"/>
  <c r="B45" i="10"/>
  <c r="A45" i="10"/>
  <c r="E44" i="10"/>
  <c r="C44" i="10" s="1"/>
  <c r="B44" i="10"/>
  <c r="A44" i="10"/>
  <c r="E43" i="10"/>
  <c r="C43" i="10" s="1"/>
  <c r="B43" i="10"/>
  <c r="A43" i="10"/>
  <c r="E42" i="10"/>
  <c r="C42" i="10" s="1"/>
  <c r="B42" i="10"/>
  <c r="A42" i="10"/>
  <c r="E41" i="10"/>
  <c r="C41" i="10" s="1"/>
  <c r="B41" i="10"/>
  <c r="A41" i="10"/>
  <c r="E40" i="10"/>
  <c r="C40" i="10" s="1"/>
  <c r="B40" i="10"/>
  <c r="A40" i="10"/>
  <c r="E39" i="10"/>
  <c r="C39" i="10" s="1"/>
  <c r="B39" i="10"/>
  <c r="A39" i="10"/>
  <c r="E38" i="10"/>
  <c r="C38" i="10" s="1"/>
  <c r="B38" i="10"/>
  <c r="A38" i="10"/>
  <c r="E37" i="10"/>
  <c r="C37" i="10" s="1"/>
  <c r="B37" i="10"/>
  <c r="A37" i="10"/>
  <c r="E36" i="10"/>
  <c r="C36" i="10" s="1"/>
  <c r="B36" i="10"/>
  <c r="A36" i="10"/>
  <c r="E35" i="10"/>
  <c r="C35" i="10" s="1"/>
  <c r="B35" i="10"/>
  <c r="A35" i="10"/>
  <c r="E34" i="10"/>
  <c r="C34" i="10" s="1"/>
  <c r="B34" i="10"/>
  <c r="A34" i="10"/>
  <c r="E32" i="10"/>
  <c r="C32" i="10" s="1"/>
  <c r="B32" i="10"/>
  <c r="A32" i="10"/>
  <c r="E31" i="10"/>
  <c r="C31" i="10" s="1"/>
  <c r="B31" i="10"/>
  <c r="A31" i="10"/>
  <c r="E30" i="10"/>
  <c r="C30" i="10" s="1"/>
  <c r="B30" i="10"/>
  <c r="A30" i="10"/>
  <c r="E29" i="10"/>
  <c r="C29" i="10" s="1"/>
  <c r="B29" i="10"/>
  <c r="A29" i="10"/>
  <c r="E28" i="10"/>
  <c r="C28" i="10" s="1"/>
  <c r="B28" i="10"/>
  <c r="A28" i="10"/>
  <c r="E27" i="10"/>
  <c r="C27" i="10" s="1"/>
  <c r="B27" i="10"/>
  <c r="A27" i="10"/>
  <c r="E26" i="10"/>
  <c r="C26" i="10" s="1"/>
  <c r="B26" i="10"/>
  <c r="A26" i="10"/>
  <c r="E25" i="10"/>
  <c r="C25" i="10" s="1"/>
  <c r="B25" i="10"/>
  <c r="A25" i="10"/>
  <c r="E24" i="10"/>
  <c r="C24" i="10" s="1"/>
  <c r="B24" i="10"/>
  <c r="A24" i="10"/>
  <c r="E23" i="10"/>
  <c r="C23" i="10" s="1"/>
  <c r="B23" i="10"/>
  <c r="A23" i="10"/>
  <c r="E22" i="10"/>
  <c r="C22" i="10" s="1"/>
  <c r="B22" i="10"/>
  <c r="A22" i="10"/>
  <c r="E21" i="10"/>
  <c r="C21" i="10" s="1"/>
  <c r="B21" i="10"/>
  <c r="A21" i="10"/>
  <c r="E20" i="10"/>
  <c r="C20" i="10" s="1"/>
  <c r="B20" i="10"/>
  <c r="A20" i="10"/>
  <c r="E19" i="10"/>
  <c r="C19" i="10" s="1"/>
  <c r="B19" i="10"/>
  <c r="A19" i="10"/>
  <c r="E18" i="10"/>
  <c r="C18" i="10" s="1"/>
  <c r="B18" i="10"/>
  <c r="A18" i="10"/>
  <c r="E17" i="10"/>
  <c r="C17" i="10" s="1"/>
  <c r="B17" i="10"/>
  <c r="A17" i="10"/>
  <c r="E16" i="10"/>
  <c r="C16" i="10" s="1"/>
  <c r="B16" i="10"/>
  <c r="A16" i="10"/>
  <c r="E15" i="10"/>
  <c r="A15" i="12" s="1"/>
  <c r="B15" i="10"/>
  <c r="A15" i="10"/>
  <c r="E14" i="10"/>
  <c r="C14" i="10" s="1"/>
  <c r="B14" i="10"/>
  <c r="A14" i="10"/>
  <c r="E13" i="10"/>
  <c r="C13" i="10" s="1"/>
  <c r="B13" i="10"/>
  <c r="A13" i="10"/>
  <c r="E12" i="10"/>
  <c r="A44" i="12" s="1"/>
  <c r="B12" i="10"/>
  <c r="A12" i="10"/>
  <c r="E11" i="10"/>
  <c r="C11" i="10" s="1"/>
  <c r="B11" i="10"/>
  <c r="A11" i="10"/>
  <c r="E10" i="10"/>
  <c r="C10" i="10" s="1"/>
  <c r="B10" i="10"/>
  <c r="A10" i="10"/>
  <c r="E9" i="10"/>
  <c r="C9" i="10" s="1"/>
  <c r="B9" i="10"/>
  <c r="A9" i="10"/>
  <c r="E8" i="10"/>
  <c r="C8" i="10" s="1"/>
  <c r="B8" i="10"/>
  <c r="A8" i="10"/>
  <c r="E7" i="10"/>
  <c r="C7" i="10" s="1"/>
  <c r="B7" i="10"/>
  <c r="A7" i="10"/>
  <c r="E6" i="10"/>
  <c r="C6" i="10" s="1"/>
  <c r="B6" i="10"/>
  <c r="A6" i="10"/>
  <c r="E5" i="10"/>
  <c r="C5" i="10" s="1"/>
  <c r="B5" i="10"/>
  <c r="A5" i="10"/>
  <c r="E4" i="10"/>
  <c r="C4" i="10" s="1"/>
  <c r="B4" i="10"/>
  <c r="A4" i="10"/>
  <c r="E3" i="10"/>
  <c r="C3" i="10" s="1"/>
  <c r="B3" i="10"/>
  <c r="A3" i="10"/>
  <c r="E2" i="10"/>
  <c r="A34" i="12" s="1"/>
  <c r="B2" i="10"/>
  <c r="A16" i="12" l="1"/>
  <c r="A32" i="12"/>
  <c r="D113" i="10"/>
  <c r="D121" i="10"/>
  <c r="D103" i="10"/>
  <c r="D105" i="10"/>
  <c r="D115" i="10"/>
  <c r="D100" i="10"/>
  <c r="D101" i="10"/>
  <c r="D66" i="10"/>
  <c r="D78" i="10"/>
  <c r="D94" i="10"/>
  <c r="D58" i="10"/>
  <c r="D54" i="10"/>
  <c r="C12" i="10"/>
  <c r="D12" i="10" s="1"/>
  <c r="A49" i="12"/>
  <c r="A6" i="12"/>
  <c r="A57" i="12"/>
  <c r="A10" i="12"/>
  <c r="A20" i="12"/>
  <c r="A35" i="12"/>
  <c r="A43" i="12"/>
  <c r="A51" i="12"/>
  <c r="A59" i="12"/>
  <c r="A41" i="12"/>
  <c r="A12" i="12"/>
  <c r="A24" i="12"/>
  <c r="A37" i="12"/>
  <c r="A45" i="12"/>
  <c r="A53" i="12"/>
  <c r="A61" i="12"/>
  <c r="C2" i="10"/>
  <c r="C15" i="10"/>
  <c r="D15" i="10" s="1"/>
  <c r="A2" i="12"/>
  <c r="A14" i="12"/>
  <c r="A28" i="12"/>
  <c r="A39" i="12"/>
  <c r="A47" i="12"/>
  <c r="A55" i="12"/>
  <c r="A63" i="12"/>
  <c r="A26" i="12"/>
  <c r="A18" i="12"/>
  <c r="A22" i="12"/>
  <c r="A30" i="12"/>
  <c r="A3" i="12"/>
  <c r="A5" i="12"/>
  <c r="A7" i="12"/>
  <c r="A9" i="12"/>
  <c r="A11" i="12"/>
  <c r="A13" i="12"/>
  <c r="A17" i="12"/>
  <c r="A19" i="12"/>
  <c r="A21" i="12"/>
  <c r="A23" i="12"/>
  <c r="A25" i="12"/>
  <c r="A27" i="12"/>
  <c r="A29" i="12"/>
  <c r="A31" i="12"/>
  <c r="A36" i="12"/>
  <c r="A38" i="12"/>
  <c r="A40" i="12"/>
  <c r="A42" i="12"/>
  <c r="A46" i="12"/>
  <c r="A48" i="12"/>
  <c r="A50" i="12"/>
  <c r="A52" i="12"/>
  <c r="A54" i="12"/>
  <c r="A56" i="12"/>
  <c r="A58" i="12"/>
  <c r="A60" i="12"/>
  <c r="A62" i="12"/>
  <c r="A64" i="12"/>
  <c r="A4" i="12"/>
  <c r="A8" i="12"/>
  <c r="D150" i="10"/>
  <c r="D9" i="10"/>
  <c r="D38" i="10"/>
  <c r="D51" i="10"/>
  <c r="D82" i="10"/>
  <c r="D86" i="10"/>
  <c r="D90" i="10"/>
  <c r="D99" i="10"/>
  <c r="D107" i="10"/>
  <c r="D111" i="10"/>
  <c r="D143" i="10"/>
  <c r="D159" i="10"/>
  <c r="D25" i="10"/>
  <c r="D45" i="10"/>
  <c r="D74" i="10"/>
  <c r="D134" i="10"/>
  <c r="D16" i="10"/>
  <c r="D37" i="10"/>
  <c r="D50" i="10"/>
  <c r="D81" i="10"/>
  <c r="D142" i="10"/>
  <c r="D158" i="10"/>
  <c r="D119" i="10"/>
  <c r="D26" i="10"/>
  <c r="D46" i="10"/>
  <c r="D123" i="10"/>
  <c r="D135" i="10"/>
  <c r="D151" i="10"/>
  <c r="D6" i="10"/>
  <c r="D70" i="10"/>
  <c r="D132" i="10"/>
  <c r="D5" i="10"/>
  <c r="D62" i="10"/>
  <c r="D4" i="10"/>
  <c r="D8" i="10"/>
  <c r="D30" i="10"/>
  <c r="D42" i="10"/>
  <c r="D87" i="10"/>
  <c r="D122" i="10"/>
  <c r="D124" i="10"/>
  <c r="D130" i="10"/>
  <c r="D147" i="10"/>
  <c r="D7" i="10"/>
  <c r="D17" i="10"/>
  <c r="D21" i="10"/>
  <c r="D29" i="10"/>
  <c r="D41" i="10"/>
  <c r="D49" i="10"/>
  <c r="D67" i="10"/>
  <c r="D83" i="10"/>
  <c r="D131" i="10"/>
  <c r="D138" i="10"/>
  <c r="D146" i="10"/>
  <c r="D154" i="10"/>
  <c r="D11" i="10"/>
  <c r="D22" i="10"/>
  <c r="D27" i="10"/>
  <c r="D34" i="10"/>
  <c r="D39" i="10"/>
  <c r="D71" i="10"/>
  <c r="D72" i="10"/>
  <c r="D88" i="10"/>
  <c r="D108" i="10"/>
  <c r="D116" i="10"/>
  <c r="D139" i="10"/>
  <c r="D155" i="10"/>
  <c r="D3" i="10"/>
  <c r="D13" i="10"/>
  <c r="D14" i="10"/>
  <c r="D19" i="10"/>
  <c r="D23" i="10"/>
  <c r="D31" i="10"/>
  <c r="D35" i="10"/>
  <c r="D43" i="10"/>
  <c r="D55" i="10"/>
  <c r="D56" i="10"/>
  <c r="D112" i="10"/>
  <c r="D120" i="10"/>
  <c r="D125" i="10"/>
  <c r="D140" i="10"/>
  <c r="D148" i="10"/>
  <c r="D156" i="10"/>
  <c r="D10" i="10"/>
  <c r="D18" i="10"/>
  <c r="D20" i="10"/>
  <c r="D24" i="10"/>
  <c r="D28" i="10"/>
  <c r="D32" i="10"/>
  <c r="D36" i="10"/>
  <c r="D40" i="10"/>
  <c r="D44" i="10"/>
  <c r="D47" i="10"/>
  <c r="D52" i="10"/>
  <c r="D61" i="10"/>
  <c r="D63" i="10"/>
  <c r="D68" i="10"/>
  <c r="D77" i="10"/>
  <c r="D79" i="10"/>
  <c r="D84" i="10"/>
  <c r="D93" i="10"/>
  <c r="D95" i="10"/>
  <c r="D48" i="10"/>
  <c r="D57" i="10"/>
  <c r="D59" i="10"/>
  <c r="D64" i="10"/>
  <c r="D73" i="10"/>
  <c r="D75" i="10"/>
  <c r="D80" i="10"/>
  <c r="D89" i="10"/>
  <c r="D91" i="10"/>
  <c r="D96" i="10"/>
  <c r="D53" i="10"/>
  <c r="D60" i="10"/>
  <c r="D69" i="10"/>
  <c r="D76" i="10"/>
  <c r="D85" i="10"/>
  <c r="D92" i="10"/>
  <c r="D109" i="10"/>
  <c r="D128" i="10"/>
  <c r="D136" i="10"/>
  <c r="D144" i="10"/>
  <c r="D152" i="10"/>
  <c r="D160" i="10"/>
  <c r="D102" i="10"/>
  <c r="D104" i="10"/>
  <c r="D106" i="10"/>
  <c r="D117" i="10"/>
  <c r="D127" i="10"/>
  <c r="D98" i="10"/>
  <c r="D114" i="10"/>
  <c r="D133" i="10"/>
  <c r="D137" i="10"/>
  <c r="D141" i="10"/>
  <c r="D145" i="10"/>
  <c r="D149" i="10"/>
  <c r="D153" i="10"/>
  <c r="D157" i="10"/>
  <c r="D110" i="10"/>
  <c r="D118" i="10"/>
  <c r="D126" i="10"/>
  <c r="M160" i="1"/>
  <c r="L160" i="1"/>
  <c r="K160" i="1"/>
  <c r="M159" i="1"/>
  <c r="L159" i="1"/>
  <c r="K159" i="1"/>
  <c r="M158" i="1"/>
  <c r="L158" i="1"/>
  <c r="K158" i="1"/>
  <c r="M157" i="1"/>
  <c r="L157" i="1"/>
  <c r="K157" i="1"/>
  <c r="M156" i="1"/>
  <c r="L156" i="1"/>
  <c r="K156" i="1"/>
  <c r="M155" i="1"/>
  <c r="L155" i="1"/>
  <c r="K155" i="1"/>
  <c r="M154" i="1"/>
  <c r="L154" i="1"/>
  <c r="K154" i="1"/>
  <c r="M153" i="1"/>
  <c r="L153" i="1"/>
  <c r="K153" i="1"/>
  <c r="M152" i="1"/>
  <c r="L152" i="1"/>
  <c r="K152" i="1"/>
  <c r="M151" i="1"/>
  <c r="L151" i="1"/>
  <c r="K151" i="1"/>
  <c r="M150" i="1"/>
  <c r="L150" i="1"/>
  <c r="K150" i="1"/>
  <c r="M149" i="1"/>
  <c r="L149" i="1"/>
  <c r="K149" i="1"/>
  <c r="M148" i="1"/>
  <c r="L148" i="1"/>
  <c r="K148" i="1"/>
  <c r="M147" i="1"/>
  <c r="L147" i="1"/>
  <c r="K147" i="1"/>
  <c r="M146" i="1"/>
  <c r="L146" i="1"/>
  <c r="K146" i="1"/>
  <c r="M145" i="1"/>
  <c r="L145" i="1"/>
  <c r="K145" i="1"/>
  <c r="M144" i="1"/>
  <c r="L144" i="1"/>
  <c r="K144" i="1"/>
  <c r="M143" i="1"/>
  <c r="L143" i="1"/>
  <c r="K143" i="1"/>
  <c r="M142" i="1"/>
  <c r="L142" i="1"/>
  <c r="K142" i="1"/>
  <c r="M141" i="1"/>
  <c r="L141" i="1"/>
  <c r="K141" i="1"/>
  <c r="M140" i="1"/>
  <c r="L140" i="1"/>
  <c r="K140" i="1"/>
  <c r="M139" i="1"/>
  <c r="L139" i="1"/>
  <c r="K139" i="1"/>
  <c r="M138" i="1"/>
  <c r="L138" i="1"/>
  <c r="K138" i="1"/>
  <c r="M137" i="1"/>
  <c r="L137" i="1"/>
  <c r="K137" i="1"/>
  <c r="M136" i="1"/>
  <c r="L136" i="1"/>
  <c r="K136" i="1"/>
  <c r="M135" i="1"/>
  <c r="L135" i="1"/>
  <c r="K135" i="1"/>
  <c r="M134" i="1"/>
  <c r="L134" i="1"/>
  <c r="K134" i="1"/>
  <c r="M133" i="1"/>
  <c r="L133" i="1"/>
  <c r="K133" i="1"/>
  <c r="M132" i="1"/>
  <c r="L132" i="1"/>
  <c r="K132" i="1"/>
  <c r="M131" i="1"/>
  <c r="L131" i="1"/>
  <c r="K131" i="1"/>
  <c r="M130" i="1"/>
  <c r="L130" i="1"/>
  <c r="K130" i="1"/>
  <c r="M128" i="1"/>
  <c r="L128" i="1"/>
  <c r="K128" i="1"/>
  <c r="M127" i="1"/>
  <c r="L127" i="1"/>
  <c r="K127" i="1"/>
  <c r="N127" i="1" s="1"/>
  <c r="G127" i="10" s="1"/>
  <c r="M126" i="1"/>
  <c r="L126" i="1"/>
  <c r="K126" i="1"/>
  <c r="M125" i="1"/>
  <c r="L125" i="1"/>
  <c r="K125" i="1"/>
  <c r="M124" i="1"/>
  <c r="L124" i="1"/>
  <c r="K124" i="1"/>
  <c r="M123" i="1"/>
  <c r="L123" i="1"/>
  <c r="K123" i="1"/>
  <c r="N123" i="1" s="1"/>
  <c r="G123" i="10" s="1"/>
  <c r="M122" i="1"/>
  <c r="L122" i="1"/>
  <c r="K122" i="1"/>
  <c r="M121" i="1"/>
  <c r="L121" i="1"/>
  <c r="K121" i="1"/>
  <c r="M120" i="1"/>
  <c r="L120" i="1"/>
  <c r="K120" i="1"/>
  <c r="M119" i="1"/>
  <c r="L119" i="1"/>
  <c r="K119" i="1"/>
  <c r="N119" i="1" s="1"/>
  <c r="G119" i="10" s="1"/>
  <c r="M118" i="1"/>
  <c r="L118" i="1"/>
  <c r="K118" i="1"/>
  <c r="M117" i="1"/>
  <c r="L117" i="1"/>
  <c r="K117" i="1"/>
  <c r="M116" i="1"/>
  <c r="L116" i="1"/>
  <c r="K116" i="1"/>
  <c r="M115" i="1"/>
  <c r="L115" i="1"/>
  <c r="K115" i="1"/>
  <c r="N115" i="1" s="1"/>
  <c r="G115" i="10" s="1"/>
  <c r="M114" i="1"/>
  <c r="L114" i="1"/>
  <c r="K114" i="1"/>
  <c r="M113" i="1"/>
  <c r="L113" i="1"/>
  <c r="K113" i="1"/>
  <c r="M112" i="1"/>
  <c r="L112" i="1"/>
  <c r="K112" i="1"/>
  <c r="M111" i="1"/>
  <c r="L111" i="1"/>
  <c r="K111" i="1"/>
  <c r="N111" i="1" s="1"/>
  <c r="G111" i="10" s="1"/>
  <c r="M110" i="1"/>
  <c r="L110" i="1"/>
  <c r="K110" i="1"/>
  <c r="M109" i="1"/>
  <c r="L109" i="1"/>
  <c r="K109" i="1"/>
  <c r="M108" i="1"/>
  <c r="L108" i="1"/>
  <c r="K108" i="1"/>
  <c r="M107" i="1"/>
  <c r="L107" i="1"/>
  <c r="K107" i="1"/>
  <c r="N107" i="1" s="1"/>
  <c r="G107" i="10" s="1"/>
  <c r="M106" i="1"/>
  <c r="L106" i="1"/>
  <c r="K106" i="1"/>
  <c r="M105" i="1"/>
  <c r="L105" i="1"/>
  <c r="K105" i="1"/>
  <c r="M104" i="1"/>
  <c r="L104" i="1"/>
  <c r="K104" i="1"/>
  <c r="M103" i="1"/>
  <c r="L103" i="1"/>
  <c r="K103" i="1"/>
  <c r="N103" i="1" s="1"/>
  <c r="G103" i="10" s="1"/>
  <c r="M102" i="1"/>
  <c r="L102" i="1"/>
  <c r="K102" i="1"/>
  <c r="M101" i="1"/>
  <c r="L101" i="1"/>
  <c r="K101" i="1"/>
  <c r="M100" i="1"/>
  <c r="L100" i="1"/>
  <c r="K100" i="1"/>
  <c r="M99" i="1"/>
  <c r="L99" i="1"/>
  <c r="K99" i="1"/>
  <c r="N99" i="1" s="1"/>
  <c r="G99" i="10" s="1"/>
  <c r="M98" i="1"/>
  <c r="L98" i="1"/>
  <c r="K98" i="1"/>
  <c r="M96" i="1"/>
  <c r="L96" i="1"/>
  <c r="K96" i="1"/>
  <c r="N96" i="1" s="1"/>
  <c r="G96" i="10" s="1"/>
  <c r="M95" i="1"/>
  <c r="L95" i="1"/>
  <c r="K95" i="1"/>
  <c r="M94" i="1"/>
  <c r="L94" i="1"/>
  <c r="K94" i="1"/>
  <c r="M93" i="1"/>
  <c r="L93" i="1"/>
  <c r="K93" i="1"/>
  <c r="M92" i="1"/>
  <c r="L92" i="1"/>
  <c r="K92" i="1"/>
  <c r="N92" i="1" s="1"/>
  <c r="G92" i="10" s="1"/>
  <c r="M91" i="1"/>
  <c r="L91" i="1"/>
  <c r="K91" i="1"/>
  <c r="M90" i="1"/>
  <c r="L90" i="1"/>
  <c r="K90" i="1"/>
  <c r="M89" i="1"/>
  <c r="L89" i="1"/>
  <c r="K89" i="1"/>
  <c r="M88" i="1"/>
  <c r="L88" i="1"/>
  <c r="K88" i="1"/>
  <c r="N88" i="1" s="1"/>
  <c r="G88" i="10" s="1"/>
  <c r="M87" i="1"/>
  <c r="L87" i="1"/>
  <c r="K87" i="1"/>
  <c r="M86" i="1"/>
  <c r="L86" i="1"/>
  <c r="K86" i="1"/>
  <c r="M85" i="1"/>
  <c r="L85" i="1"/>
  <c r="K85" i="1"/>
  <c r="M84" i="1"/>
  <c r="L84" i="1"/>
  <c r="K84" i="1"/>
  <c r="N84" i="1" s="1"/>
  <c r="G84" i="10" s="1"/>
  <c r="M83" i="1"/>
  <c r="L83" i="1"/>
  <c r="K83" i="1"/>
  <c r="M82" i="1"/>
  <c r="L82" i="1"/>
  <c r="K82" i="1"/>
  <c r="M81" i="1"/>
  <c r="L81" i="1"/>
  <c r="K81" i="1"/>
  <c r="M80" i="1"/>
  <c r="L80" i="1"/>
  <c r="K80" i="1"/>
  <c r="N80" i="1" s="1"/>
  <c r="G80" i="10" s="1"/>
  <c r="M79" i="1"/>
  <c r="L79" i="1"/>
  <c r="K79" i="1"/>
  <c r="M78" i="1"/>
  <c r="L78" i="1"/>
  <c r="K78" i="1"/>
  <c r="M77" i="1"/>
  <c r="L77" i="1"/>
  <c r="K77" i="1"/>
  <c r="M76" i="1"/>
  <c r="L76" i="1"/>
  <c r="K76" i="1"/>
  <c r="N76" i="1" s="1"/>
  <c r="G76" i="10" s="1"/>
  <c r="M75" i="1"/>
  <c r="L75" i="1"/>
  <c r="K75" i="1"/>
  <c r="N75" i="1" s="1"/>
  <c r="G75" i="10" s="1"/>
  <c r="M74" i="1"/>
  <c r="L74" i="1"/>
  <c r="K74" i="1"/>
  <c r="N74" i="1" s="1"/>
  <c r="G74" i="10" s="1"/>
  <c r="M73" i="1"/>
  <c r="L73" i="1"/>
  <c r="K73" i="1"/>
  <c r="M72" i="1"/>
  <c r="L72" i="1"/>
  <c r="K72" i="1"/>
  <c r="N72" i="1" s="1"/>
  <c r="G72" i="10" s="1"/>
  <c r="M71" i="1"/>
  <c r="L71" i="1"/>
  <c r="K71" i="1"/>
  <c r="N71" i="1" s="1"/>
  <c r="G71" i="10" s="1"/>
  <c r="M70" i="1"/>
  <c r="L70" i="1"/>
  <c r="K70" i="1"/>
  <c r="N70" i="1" s="1"/>
  <c r="G70" i="10" s="1"/>
  <c r="M69" i="1"/>
  <c r="L69" i="1"/>
  <c r="K69" i="1"/>
  <c r="M68" i="1"/>
  <c r="L68" i="1"/>
  <c r="K68" i="1"/>
  <c r="N68" i="1" s="1"/>
  <c r="G68" i="10" s="1"/>
  <c r="M67" i="1"/>
  <c r="L67" i="1"/>
  <c r="K67" i="1"/>
  <c r="N67" i="1" s="1"/>
  <c r="G67" i="10" s="1"/>
  <c r="M66" i="1"/>
  <c r="L66" i="1"/>
  <c r="K66" i="1"/>
  <c r="N66" i="1" s="1"/>
  <c r="G66" i="10" s="1"/>
  <c r="N64" i="1"/>
  <c r="G64" i="10" s="1"/>
  <c r="M64" i="1"/>
  <c r="L64" i="1"/>
  <c r="K64" i="1"/>
  <c r="N63" i="1"/>
  <c r="G63" i="10" s="1"/>
  <c r="M63" i="1"/>
  <c r="L63" i="1"/>
  <c r="K63" i="1"/>
  <c r="N62" i="1"/>
  <c r="G62" i="10" s="1"/>
  <c r="M62" i="1"/>
  <c r="L62" i="1"/>
  <c r="K62" i="1"/>
  <c r="N61" i="1"/>
  <c r="G61" i="10" s="1"/>
  <c r="M61" i="1"/>
  <c r="L61" i="1"/>
  <c r="K61" i="1"/>
  <c r="N60" i="1"/>
  <c r="G60" i="10" s="1"/>
  <c r="M60" i="1"/>
  <c r="L60" i="1"/>
  <c r="K60" i="1"/>
  <c r="N59" i="1"/>
  <c r="G59" i="10" s="1"/>
  <c r="M59" i="1"/>
  <c r="L59" i="1"/>
  <c r="K59" i="1"/>
  <c r="N58" i="1"/>
  <c r="G58" i="10" s="1"/>
  <c r="M58" i="1"/>
  <c r="L58" i="1"/>
  <c r="K58" i="1"/>
  <c r="N57" i="1"/>
  <c r="G57" i="10" s="1"/>
  <c r="M57" i="1"/>
  <c r="L57" i="1"/>
  <c r="K57" i="1"/>
  <c r="N56" i="1"/>
  <c r="G56" i="10" s="1"/>
  <c r="M56" i="1"/>
  <c r="L56" i="1"/>
  <c r="K56" i="1"/>
  <c r="N55" i="1"/>
  <c r="G55" i="10" s="1"/>
  <c r="M55" i="1"/>
  <c r="L55" i="1"/>
  <c r="K55" i="1"/>
  <c r="N54" i="1"/>
  <c r="G54" i="10" s="1"/>
  <c r="M54" i="1"/>
  <c r="L54" i="1"/>
  <c r="K54" i="1"/>
  <c r="N53" i="1"/>
  <c r="G53" i="10" s="1"/>
  <c r="M53" i="1"/>
  <c r="L53" i="1"/>
  <c r="K53" i="1"/>
  <c r="N52" i="1"/>
  <c r="G52" i="10" s="1"/>
  <c r="M52" i="1"/>
  <c r="L52" i="1"/>
  <c r="K52" i="1"/>
  <c r="N51" i="1"/>
  <c r="G51" i="10" s="1"/>
  <c r="M51" i="1"/>
  <c r="L51" i="1"/>
  <c r="K51" i="1"/>
  <c r="N50" i="1"/>
  <c r="G50" i="10" s="1"/>
  <c r="M50" i="1"/>
  <c r="L50" i="1"/>
  <c r="K50" i="1"/>
  <c r="N49" i="1"/>
  <c r="G49" i="10" s="1"/>
  <c r="M49" i="1"/>
  <c r="L49" i="1"/>
  <c r="K49" i="1"/>
  <c r="N48" i="1"/>
  <c r="G48" i="10" s="1"/>
  <c r="M48" i="1"/>
  <c r="L48" i="1"/>
  <c r="K48" i="1"/>
  <c r="N47" i="1"/>
  <c r="G47" i="10" s="1"/>
  <c r="M47" i="1"/>
  <c r="L47" i="1"/>
  <c r="K47" i="1"/>
  <c r="N46" i="1"/>
  <c r="G46" i="10" s="1"/>
  <c r="M46" i="1"/>
  <c r="L46" i="1"/>
  <c r="K46" i="1"/>
  <c r="N45" i="1"/>
  <c r="G45" i="10" s="1"/>
  <c r="M45" i="1"/>
  <c r="L45" i="1"/>
  <c r="K45" i="1"/>
  <c r="N44" i="1"/>
  <c r="G44" i="10" s="1"/>
  <c r="M44" i="1"/>
  <c r="L44" i="1"/>
  <c r="K44" i="1"/>
  <c r="N43" i="1"/>
  <c r="G43" i="10" s="1"/>
  <c r="M43" i="1"/>
  <c r="L43" i="1"/>
  <c r="K43" i="1"/>
  <c r="N42" i="1"/>
  <c r="G42" i="10" s="1"/>
  <c r="M42" i="1"/>
  <c r="L42" i="1"/>
  <c r="K42" i="1"/>
  <c r="N41" i="1"/>
  <c r="G41" i="10" s="1"/>
  <c r="M41" i="1"/>
  <c r="L41" i="1"/>
  <c r="K41" i="1"/>
  <c r="N40" i="1"/>
  <c r="G40" i="10" s="1"/>
  <c r="M40" i="1"/>
  <c r="L40" i="1"/>
  <c r="K40" i="1"/>
  <c r="N39" i="1"/>
  <c r="G39" i="10" s="1"/>
  <c r="M39" i="1"/>
  <c r="L39" i="1"/>
  <c r="K39" i="1"/>
  <c r="N38" i="1"/>
  <c r="G38" i="10" s="1"/>
  <c r="M38" i="1"/>
  <c r="L38" i="1"/>
  <c r="K38" i="1"/>
  <c r="N37" i="1"/>
  <c r="G37" i="10" s="1"/>
  <c r="M37" i="1"/>
  <c r="L37" i="1"/>
  <c r="K37" i="1"/>
  <c r="N36" i="1"/>
  <c r="G36" i="10" s="1"/>
  <c r="M36" i="1"/>
  <c r="L36" i="1"/>
  <c r="K36" i="1"/>
  <c r="N35" i="1"/>
  <c r="G35" i="10" s="1"/>
  <c r="M35" i="1"/>
  <c r="L35" i="1"/>
  <c r="K35" i="1"/>
  <c r="N34" i="1"/>
  <c r="G34" i="10" s="1"/>
  <c r="M34" i="1"/>
  <c r="L34" i="1"/>
  <c r="K34" i="1"/>
  <c r="M32" i="1"/>
  <c r="L32" i="1"/>
  <c r="N32" i="1" s="1"/>
  <c r="G32" i="10" s="1"/>
  <c r="K32" i="1"/>
  <c r="M31" i="1"/>
  <c r="L31" i="1"/>
  <c r="K31" i="1"/>
  <c r="M30" i="1"/>
  <c r="L30" i="1"/>
  <c r="K30" i="1"/>
  <c r="M29" i="1"/>
  <c r="L29" i="1"/>
  <c r="K29" i="1"/>
  <c r="M28" i="1"/>
  <c r="L28" i="1"/>
  <c r="N28" i="1" s="1"/>
  <c r="G28" i="10" s="1"/>
  <c r="K28" i="1"/>
  <c r="M27" i="1"/>
  <c r="L27" i="1"/>
  <c r="K27" i="1"/>
  <c r="M26" i="1"/>
  <c r="L26" i="1"/>
  <c r="K26" i="1"/>
  <c r="M25" i="1"/>
  <c r="L25" i="1"/>
  <c r="K25" i="1"/>
  <c r="M24" i="1"/>
  <c r="L24" i="1"/>
  <c r="N24" i="1" s="1"/>
  <c r="G24" i="10" s="1"/>
  <c r="K24" i="1"/>
  <c r="M23" i="1"/>
  <c r="L23" i="1"/>
  <c r="K23" i="1"/>
  <c r="M22" i="1"/>
  <c r="L22" i="1"/>
  <c r="K22" i="1"/>
  <c r="M21" i="1"/>
  <c r="L21" i="1"/>
  <c r="K21" i="1"/>
  <c r="M20" i="1"/>
  <c r="L20" i="1"/>
  <c r="N20" i="1" s="1"/>
  <c r="G20" i="10" s="1"/>
  <c r="K20" i="1"/>
  <c r="M19" i="1"/>
  <c r="L19" i="1"/>
  <c r="K19" i="1"/>
  <c r="M18" i="1"/>
  <c r="L18" i="1"/>
  <c r="K18" i="1"/>
  <c r="M17" i="1"/>
  <c r="L17" i="1"/>
  <c r="K17" i="1"/>
  <c r="M16" i="1"/>
  <c r="L16" i="1"/>
  <c r="N16" i="1" s="1"/>
  <c r="G16" i="10" s="1"/>
  <c r="K16" i="1"/>
  <c r="M15" i="1"/>
  <c r="L15" i="1"/>
  <c r="K15" i="1"/>
  <c r="M14" i="1"/>
  <c r="L14" i="1"/>
  <c r="K14" i="1"/>
  <c r="M13" i="1"/>
  <c r="L13" i="1"/>
  <c r="K13" i="1"/>
  <c r="M12" i="1"/>
  <c r="L12" i="1"/>
  <c r="N12" i="1" s="1"/>
  <c r="G12" i="10" s="1"/>
  <c r="K12" i="1"/>
  <c r="M11" i="1"/>
  <c r="L11" i="1"/>
  <c r="K11" i="1"/>
  <c r="M10" i="1"/>
  <c r="L10" i="1"/>
  <c r="K10" i="1"/>
  <c r="M9" i="1"/>
  <c r="L9" i="1"/>
  <c r="K9" i="1"/>
  <c r="M8" i="1"/>
  <c r="L8" i="1"/>
  <c r="N8" i="1" s="1"/>
  <c r="G8" i="10" s="1"/>
  <c r="K8" i="1"/>
  <c r="M7" i="1"/>
  <c r="L7" i="1"/>
  <c r="K7" i="1"/>
  <c r="M6" i="1"/>
  <c r="L6" i="1"/>
  <c r="K6" i="1"/>
  <c r="M5" i="1"/>
  <c r="L5" i="1"/>
  <c r="K5" i="1"/>
  <c r="M4" i="1"/>
  <c r="L4" i="1"/>
  <c r="N4" i="1" s="1"/>
  <c r="G4" i="10" s="1"/>
  <c r="K4" i="1"/>
  <c r="M3" i="1"/>
  <c r="L3" i="1"/>
  <c r="K3" i="1"/>
  <c r="M2" i="1"/>
  <c r="F2" i="10" s="1"/>
  <c r="F5" i="10" l="1"/>
  <c r="B37" i="12" s="1"/>
  <c r="F9" i="10"/>
  <c r="F21" i="10"/>
  <c r="B53" i="12" s="1"/>
  <c r="F25" i="10"/>
  <c r="F35" i="10"/>
  <c r="C35" i="12" s="1"/>
  <c r="F37" i="10"/>
  <c r="F39" i="10"/>
  <c r="C39" i="12" s="1"/>
  <c r="F41" i="10"/>
  <c r="F43" i="10"/>
  <c r="C43" i="12" s="1"/>
  <c r="F45" i="10"/>
  <c r="F47" i="10"/>
  <c r="C47" i="12" s="1"/>
  <c r="F49" i="10"/>
  <c r="H49" i="10" s="1"/>
  <c r="C17" i="12" s="1"/>
  <c r="F51" i="10"/>
  <c r="C51" i="12" s="1"/>
  <c r="F54" i="10"/>
  <c r="F56" i="10"/>
  <c r="C56" i="12" s="1"/>
  <c r="F58" i="10"/>
  <c r="F59" i="10"/>
  <c r="C59" i="12" s="1"/>
  <c r="F61" i="10"/>
  <c r="H61" i="10" s="1"/>
  <c r="C29" i="12" s="1"/>
  <c r="F63" i="10"/>
  <c r="C63" i="12" s="1"/>
  <c r="F64" i="10"/>
  <c r="F66" i="10"/>
  <c r="D34" i="12" s="1"/>
  <c r="F74" i="10"/>
  <c r="F82" i="10"/>
  <c r="D50" i="12" s="1"/>
  <c r="F90" i="10"/>
  <c r="D58" i="12" s="1"/>
  <c r="N3" i="1"/>
  <c r="G3" i="10" s="1"/>
  <c r="F4" i="10"/>
  <c r="F8" i="10"/>
  <c r="B40" i="12" s="1"/>
  <c r="N15" i="1"/>
  <c r="G15" i="10" s="1"/>
  <c r="F69" i="10"/>
  <c r="F77" i="10"/>
  <c r="D45" i="12" s="1"/>
  <c r="F81" i="10"/>
  <c r="F85" i="10"/>
  <c r="D53" i="12" s="1"/>
  <c r="F89" i="10"/>
  <c r="F93" i="10"/>
  <c r="D61" i="12" s="1"/>
  <c r="F3" i="10"/>
  <c r="N10" i="1"/>
  <c r="G10" i="10" s="1"/>
  <c r="F11" i="10"/>
  <c r="F15" i="10"/>
  <c r="N22" i="1"/>
  <c r="G22" i="10" s="1"/>
  <c r="N26" i="1"/>
  <c r="G26" i="10" s="1"/>
  <c r="F27" i="10"/>
  <c r="H27" i="10" s="1"/>
  <c r="B27" i="12" s="1"/>
  <c r="F31" i="10"/>
  <c r="F72" i="10"/>
  <c r="D40" i="12" s="1"/>
  <c r="F13" i="10"/>
  <c r="F17" i="10"/>
  <c r="B49" i="12" s="1"/>
  <c r="F29" i="10"/>
  <c r="C34" i="12"/>
  <c r="F34" i="10"/>
  <c r="F36" i="10"/>
  <c r="F38" i="10"/>
  <c r="F40" i="10"/>
  <c r="H40" i="10" s="1"/>
  <c r="C8" i="12" s="1"/>
  <c r="F42" i="10"/>
  <c r="C42" i="12" s="1"/>
  <c r="F44" i="10"/>
  <c r="F46" i="10"/>
  <c r="C46" i="12" s="1"/>
  <c r="F48" i="10"/>
  <c r="F50" i="10"/>
  <c r="C50" i="12" s="1"/>
  <c r="F52" i="10"/>
  <c r="F53" i="10"/>
  <c r="F55" i="10"/>
  <c r="H55" i="10" s="1"/>
  <c r="C23" i="12" s="1"/>
  <c r="F57" i="10"/>
  <c r="H57" i="10" s="1"/>
  <c r="C25" i="12" s="1"/>
  <c r="F60" i="10"/>
  <c r="F62" i="10"/>
  <c r="C62" i="12" s="1"/>
  <c r="F70" i="10"/>
  <c r="F78" i="10"/>
  <c r="D46" i="12" s="1"/>
  <c r="F86" i="10"/>
  <c r="F94" i="10"/>
  <c r="D62" i="12" s="1"/>
  <c r="N7" i="1"/>
  <c r="G7" i="10" s="1"/>
  <c r="N11" i="1"/>
  <c r="G11" i="10" s="1"/>
  <c r="F12" i="10"/>
  <c r="B44" i="12" s="1"/>
  <c r="F16" i="10"/>
  <c r="H16" i="10" s="1"/>
  <c r="B16" i="12" s="1"/>
  <c r="N19" i="1"/>
  <c r="G19" i="10" s="1"/>
  <c r="F20" i="10"/>
  <c r="B52" i="12" s="1"/>
  <c r="N23" i="1"/>
  <c r="G23" i="10" s="1"/>
  <c r="F24" i="10"/>
  <c r="B56" i="12" s="1"/>
  <c r="N27" i="1"/>
  <c r="G27" i="10" s="1"/>
  <c r="F28" i="10"/>
  <c r="N31" i="1"/>
  <c r="G31" i="10" s="1"/>
  <c r="F32" i="10"/>
  <c r="F73" i="10"/>
  <c r="N6" i="1"/>
  <c r="G6" i="10" s="1"/>
  <c r="F7" i="10"/>
  <c r="N14" i="1"/>
  <c r="G14" i="10" s="1"/>
  <c r="N18" i="1"/>
  <c r="G18" i="10" s="1"/>
  <c r="F19" i="10"/>
  <c r="F23" i="10"/>
  <c r="B55" i="12" s="1"/>
  <c r="N30" i="1"/>
  <c r="G30" i="10" s="1"/>
  <c r="F68" i="10"/>
  <c r="D36" i="12" s="1"/>
  <c r="F76" i="10"/>
  <c r="H76" i="10" s="1"/>
  <c r="D12" i="12" s="1"/>
  <c r="F80" i="10"/>
  <c r="H80" i="10" s="1"/>
  <c r="D16" i="12" s="1"/>
  <c r="F84" i="10"/>
  <c r="H84" i="10" s="1"/>
  <c r="D20" i="12" s="1"/>
  <c r="F88" i="10"/>
  <c r="D56" i="12" s="1"/>
  <c r="F92" i="10"/>
  <c r="F96" i="10"/>
  <c r="D64" i="12" s="1"/>
  <c r="N5" i="1"/>
  <c r="G5" i="10" s="1"/>
  <c r="F6" i="10"/>
  <c r="N9" i="1"/>
  <c r="G9" i="10" s="1"/>
  <c r="F10" i="10"/>
  <c r="H10" i="10" s="1"/>
  <c r="B10" i="12" s="1"/>
  <c r="N13" i="1"/>
  <c r="G13" i="10" s="1"/>
  <c r="F14" i="10"/>
  <c r="B46" i="12" s="1"/>
  <c r="N17" i="1"/>
  <c r="G17" i="10" s="1"/>
  <c r="F18" i="10"/>
  <c r="B50" i="12" s="1"/>
  <c r="N21" i="1"/>
  <c r="G21" i="10" s="1"/>
  <c r="F22" i="10"/>
  <c r="N25" i="1"/>
  <c r="G25" i="10" s="1"/>
  <c r="F26" i="10"/>
  <c r="H26" i="10" s="1"/>
  <c r="B26" i="12" s="1"/>
  <c r="N29" i="1"/>
  <c r="G29" i="10" s="1"/>
  <c r="F30" i="10"/>
  <c r="B62" i="12" s="1"/>
  <c r="F67" i="10"/>
  <c r="F71" i="10"/>
  <c r="D39" i="12" s="1"/>
  <c r="F75" i="10"/>
  <c r="F79" i="10"/>
  <c r="D47" i="12" s="1"/>
  <c r="F83" i="10"/>
  <c r="D51" i="12" s="1"/>
  <c r="F87" i="10"/>
  <c r="D55" i="12" s="1"/>
  <c r="F91" i="10"/>
  <c r="D59" i="12" s="1"/>
  <c r="F95" i="10"/>
  <c r="D63" i="12" s="1"/>
  <c r="F141" i="10"/>
  <c r="F45" i="12" s="1"/>
  <c r="F132" i="10"/>
  <c r="F36" i="12" s="1"/>
  <c r="F136" i="10"/>
  <c r="F140" i="10"/>
  <c r="F144" i="10"/>
  <c r="F148" i="10"/>
  <c r="F152" i="10"/>
  <c r="F156" i="10"/>
  <c r="F60" i="12" s="1"/>
  <c r="F160" i="10"/>
  <c r="F137" i="10"/>
  <c r="F41" i="12" s="1"/>
  <c r="F149" i="10"/>
  <c r="F53" i="12" s="1"/>
  <c r="F131" i="10"/>
  <c r="F135" i="10"/>
  <c r="F139" i="10"/>
  <c r="F43" i="12" s="1"/>
  <c r="F143" i="10"/>
  <c r="F147" i="10"/>
  <c r="F151" i="10"/>
  <c r="F155" i="10"/>
  <c r="F159" i="10"/>
  <c r="F63" i="12" s="1"/>
  <c r="F133" i="10"/>
  <c r="F145" i="10"/>
  <c r="F153" i="10"/>
  <c r="F57" i="12" s="1"/>
  <c r="F157" i="10"/>
  <c r="F61" i="12" s="1"/>
  <c r="F130" i="10"/>
  <c r="F134" i="10"/>
  <c r="F138" i="10"/>
  <c r="F42" i="12" s="1"/>
  <c r="F142" i="10"/>
  <c r="F46" i="12" s="1"/>
  <c r="F146" i="10"/>
  <c r="F50" i="12" s="1"/>
  <c r="F150" i="10"/>
  <c r="F154" i="10"/>
  <c r="F158" i="10"/>
  <c r="F62" i="12" s="1"/>
  <c r="F101" i="10"/>
  <c r="F113" i="10"/>
  <c r="F117" i="10"/>
  <c r="F121" i="10"/>
  <c r="F99" i="10"/>
  <c r="F103" i="10"/>
  <c r="F107" i="10"/>
  <c r="E43" i="12" s="1"/>
  <c r="F111" i="10"/>
  <c r="F115" i="10"/>
  <c r="F119" i="10"/>
  <c r="F123" i="10"/>
  <c r="F127" i="10"/>
  <c r="F98" i="10"/>
  <c r="E34" i="12" s="1"/>
  <c r="F102" i="10"/>
  <c r="E38" i="12" s="1"/>
  <c r="F106" i="10"/>
  <c r="F110" i="10"/>
  <c r="F114" i="10"/>
  <c r="E50" i="12" s="1"/>
  <c r="F118" i="10"/>
  <c r="F122" i="10"/>
  <c r="F126" i="10"/>
  <c r="F105" i="10"/>
  <c r="F109" i="10"/>
  <c r="F125" i="10"/>
  <c r="F100" i="10"/>
  <c r="F104" i="10"/>
  <c r="E40" i="12" s="1"/>
  <c r="F108" i="10"/>
  <c r="F112" i="10"/>
  <c r="F116" i="10"/>
  <c r="F120" i="10"/>
  <c r="E56" i="12" s="1"/>
  <c r="F124" i="10"/>
  <c r="F128" i="10"/>
  <c r="N131" i="1"/>
  <c r="G131" i="10" s="1"/>
  <c r="N135" i="1"/>
  <c r="G135" i="10" s="1"/>
  <c r="N139" i="1"/>
  <c r="G139" i="10" s="1"/>
  <c r="N143" i="1"/>
  <c r="G143" i="10" s="1"/>
  <c r="N147" i="1"/>
  <c r="G147" i="10" s="1"/>
  <c r="N151" i="1"/>
  <c r="G151" i="10" s="1"/>
  <c r="N155" i="1"/>
  <c r="G155" i="10" s="1"/>
  <c r="N159" i="1"/>
  <c r="G159" i="10" s="1"/>
  <c r="N132" i="1"/>
  <c r="G132" i="10" s="1"/>
  <c r="N136" i="1"/>
  <c r="G136" i="10" s="1"/>
  <c r="N140" i="1"/>
  <c r="G140" i="10" s="1"/>
  <c r="N144" i="1"/>
  <c r="G144" i="10" s="1"/>
  <c r="N148" i="1"/>
  <c r="G148" i="10" s="1"/>
  <c r="N152" i="1"/>
  <c r="G152" i="10" s="1"/>
  <c r="N156" i="1"/>
  <c r="G156" i="10" s="1"/>
  <c r="N160" i="1"/>
  <c r="G160" i="10" s="1"/>
  <c r="N133" i="1"/>
  <c r="G133" i="10" s="1"/>
  <c r="N137" i="1"/>
  <c r="G137" i="10" s="1"/>
  <c r="N141" i="1"/>
  <c r="G141" i="10" s="1"/>
  <c r="N145" i="1"/>
  <c r="G145" i="10" s="1"/>
  <c r="N149" i="1"/>
  <c r="G149" i="10" s="1"/>
  <c r="N153" i="1"/>
  <c r="G153" i="10" s="1"/>
  <c r="N157" i="1"/>
  <c r="G157" i="10" s="1"/>
  <c r="N100" i="1"/>
  <c r="G100" i="10" s="1"/>
  <c r="N104" i="1"/>
  <c r="G104" i="10" s="1"/>
  <c r="N108" i="1"/>
  <c r="G108" i="10" s="1"/>
  <c r="N112" i="1"/>
  <c r="G112" i="10" s="1"/>
  <c r="N116" i="1"/>
  <c r="G116" i="10" s="1"/>
  <c r="N120" i="1"/>
  <c r="G120" i="10" s="1"/>
  <c r="N124" i="1"/>
  <c r="G124" i="10" s="1"/>
  <c r="N128" i="1"/>
  <c r="G128" i="10" s="1"/>
  <c r="N101" i="1"/>
  <c r="G101" i="10" s="1"/>
  <c r="N105" i="1"/>
  <c r="G105" i="10" s="1"/>
  <c r="N109" i="1"/>
  <c r="G109" i="10" s="1"/>
  <c r="N113" i="1"/>
  <c r="G113" i="10" s="1"/>
  <c r="N117" i="1"/>
  <c r="G117" i="10" s="1"/>
  <c r="N121" i="1"/>
  <c r="G121" i="10" s="1"/>
  <c r="N125" i="1"/>
  <c r="G125" i="10" s="1"/>
  <c r="N69" i="1"/>
  <c r="G69" i="10" s="1"/>
  <c r="N73" i="1"/>
  <c r="G73" i="10" s="1"/>
  <c r="N77" i="1"/>
  <c r="G77" i="10" s="1"/>
  <c r="N81" i="1"/>
  <c r="G81" i="10" s="1"/>
  <c r="N85" i="1"/>
  <c r="G85" i="10" s="1"/>
  <c r="H85" i="10" s="1"/>
  <c r="D21" i="12" s="1"/>
  <c r="N89" i="1"/>
  <c r="G89" i="10" s="1"/>
  <c r="N93" i="1"/>
  <c r="G93" i="10" s="1"/>
  <c r="H66" i="10"/>
  <c r="D2" i="12" s="1"/>
  <c r="H35" i="10"/>
  <c r="C3" i="12" s="1"/>
  <c r="H34" i="10"/>
  <c r="C2" i="12" s="1"/>
  <c r="H51" i="10"/>
  <c r="C19" i="12" s="1"/>
  <c r="H37" i="10"/>
  <c r="C5" i="12" s="1"/>
  <c r="H42" i="10"/>
  <c r="C10" i="12" s="1"/>
  <c r="H36" i="10"/>
  <c r="C4" i="12" s="1"/>
  <c r="H73" i="10"/>
  <c r="D9" i="12" s="1"/>
  <c r="H68" i="10"/>
  <c r="D4" i="12" s="1"/>
  <c r="H32" i="10"/>
  <c r="B32" i="12" s="1"/>
  <c r="H96" i="10"/>
  <c r="D32" i="12" s="1"/>
  <c r="H20" i="10"/>
  <c r="B20" i="12" s="1"/>
  <c r="N98" i="1"/>
  <c r="G98" i="10" s="1"/>
  <c r="N102" i="1"/>
  <c r="G102" i="10" s="1"/>
  <c r="N106" i="1"/>
  <c r="G106" i="10" s="1"/>
  <c r="N110" i="1"/>
  <c r="G110" i="10" s="1"/>
  <c r="N114" i="1"/>
  <c r="G114" i="10" s="1"/>
  <c r="N118" i="1"/>
  <c r="G118" i="10" s="1"/>
  <c r="H118" i="10" s="1"/>
  <c r="E22" i="12" s="1"/>
  <c r="N122" i="1"/>
  <c r="G122" i="10" s="1"/>
  <c r="N126" i="1"/>
  <c r="G126" i="10" s="1"/>
  <c r="N130" i="1"/>
  <c r="G130" i="10" s="1"/>
  <c r="N134" i="1"/>
  <c r="G134" i="10" s="1"/>
  <c r="N138" i="1"/>
  <c r="G138" i="10" s="1"/>
  <c r="N142" i="1"/>
  <c r="G142" i="10" s="1"/>
  <c r="N146" i="1"/>
  <c r="G146" i="10" s="1"/>
  <c r="N150" i="1"/>
  <c r="G150" i="10" s="1"/>
  <c r="N154" i="1"/>
  <c r="G154" i="10" s="1"/>
  <c r="N158" i="1"/>
  <c r="G158" i="10" s="1"/>
  <c r="N79" i="1"/>
  <c r="G79" i="10" s="1"/>
  <c r="N83" i="1"/>
  <c r="G83" i="10" s="1"/>
  <c r="H83" i="10" s="1"/>
  <c r="D19" i="12" s="1"/>
  <c r="N87" i="1"/>
  <c r="G87" i="10" s="1"/>
  <c r="N91" i="1"/>
  <c r="G91" i="10" s="1"/>
  <c r="N95" i="1"/>
  <c r="G95" i="10" s="1"/>
  <c r="N78" i="1"/>
  <c r="G78" i="10" s="1"/>
  <c r="N82" i="1"/>
  <c r="G82" i="10" s="1"/>
  <c r="N86" i="1"/>
  <c r="G86" i="10" s="1"/>
  <c r="N90" i="1"/>
  <c r="G90" i="10" s="1"/>
  <c r="N94" i="1"/>
  <c r="G94" i="10" s="1"/>
  <c r="H47" i="10" l="1"/>
  <c r="C15" i="12" s="1"/>
  <c r="H46" i="10"/>
  <c r="C14" i="12" s="1"/>
  <c r="H71" i="10"/>
  <c r="D7" i="12" s="1"/>
  <c r="H158" i="10"/>
  <c r="F30" i="12" s="1"/>
  <c r="H59" i="10"/>
  <c r="C27" i="12" s="1"/>
  <c r="H5" i="10"/>
  <c r="B5" i="12" s="1"/>
  <c r="H62" i="10"/>
  <c r="C30" i="12" s="1"/>
  <c r="H43" i="10"/>
  <c r="C11" i="12" s="1"/>
  <c r="H7" i="10"/>
  <c r="B7" i="12" s="1"/>
  <c r="H24" i="10"/>
  <c r="B24" i="12" s="1"/>
  <c r="H39" i="10"/>
  <c r="C7" i="12" s="1"/>
  <c r="H72" i="10"/>
  <c r="D8" i="12" s="1"/>
  <c r="C57" i="12"/>
  <c r="H63" i="10"/>
  <c r="C31" i="12" s="1"/>
  <c r="H56" i="10"/>
  <c r="C24" i="12" s="1"/>
  <c r="H8" i="10"/>
  <c r="B8" i="12" s="1"/>
  <c r="H88" i="10"/>
  <c r="D24" i="12" s="1"/>
  <c r="H93" i="10"/>
  <c r="D29" i="12" s="1"/>
  <c r="H50" i="10"/>
  <c r="C18" i="12" s="1"/>
  <c r="H77" i="10"/>
  <c r="D13" i="12" s="1"/>
  <c r="H157" i="10"/>
  <c r="F29" i="12" s="1"/>
  <c r="H18" i="10"/>
  <c r="B18" i="12" s="1"/>
  <c r="H92" i="10"/>
  <c r="D28" i="12" s="1"/>
  <c r="H21" i="10"/>
  <c r="B21" i="12" s="1"/>
  <c r="H23" i="10"/>
  <c r="B23" i="12" s="1"/>
  <c r="H12" i="10"/>
  <c r="B12" i="12" s="1"/>
  <c r="H15" i="10"/>
  <c r="B15" i="12" s="1"/>
  <c r="H44" i="10"/>
  <c r="C12" i="12" s="1"/>
  <c r="H38" i="10"/>
  <c r="C6" i="12" s="1"/>
  <c r="H117" i="10"/>
  <c r="E21" i="12" s="1"/>
  <c r="D48" i="12"/>
  <c r="H30" i="10"/>
  <c r="B30" i="12" s="1"/>
  <c r="D41" i="12"/>
  <c r="C53" i="12"/>
  <c r="C38" i="12"/>
  <c r="B59" i="12"/>
  <c r="B47" i="12"/>
  <c r="H53" i="10"/>
  <c r="C21" i="12" s="1"/>
  <c r="H107" i="10"/>
  <c r="E11" i="12" s="1"/>
  <c r="H69" i="10"/>
  <c r="D5" i="12" s="1"/>
  <c r="H14" i="10"/>
  <c r="B14" i="12" s="1"/>
  <c r="F54" i="12"/>
  <c r="F38" i="12"/>
  <c r="D43" i="12"/>
  <c r="B38" i="12"/>
  <c r="B60" i="12"/>
  <c r="B35" i="12"/>
  <c r="D49" i="12"/>
  <c r="C64" i="12"/>
  <c r="H58" i="10"/>
  <c r="C26" i="12" s="1"/>
  <c r="C58" i="12"/>
  <c r="C49" i="12"/>
  <c r="H41" i="10"/>
  <c r="C9" i="12" s="1"/>
  <c r="C41" i="12"/>
  <c r="B57" i="12"/>
  <c r="H3" i="10"/>
  <c r="B3" i="12" s="1"/>
  <c r="H6" i="10"/>
  <c r="B6" i="12" s="1"/>
  <c r="H141" i="10"/>
  <c r="F13" i="12" s="1"/>
  <c r="E37" i="12"/>
  <c r="H134" i="10"/>
  <c r="F6" i="12" s="1"/>
  <c r="H75" i="10"/>
  <c r="D11" i="12" s="1"/>
  <c r="H64" i="10"/>
  <c r="C32" i="12" s="1"/>
  <c r="H28" i="10"/>
  <c r="B28" i="12" s="1"/>
  <c r="H25" i="10"/>
  <c r="B25" i="12" s="1"/>
  <c r="F47" i="12"/>
  <c r="H143" i="10"/>
  <c r="F15" i="12" s="1"/>
  <c r="F56" i="12"/>
  <c r="H136" i="10"/>
  <c r="F8" i="12" s="1"/>
  <c r="F40" i="12"/>
  <c r="D35" i="12"/>
  <c r="H67" i="10"/>
  <c r="D3" i="12" s="1"/>
  <c r="B39" i="12"/>
  <c r="H89" i="10"/>
  <c r="D25" i="12" s="1"/>
  <c r="D57" i="12"/>
  <c r="D37" i="12"/>
  <c r="H74" i="10"/>
  <c r="D10" i="12" s="1"/>
  <c r="D42" i="12"/>
  <c r="C61" i="12"/>
  <c r="H54" i="10"/>
  <c r="C22" i="12" s="1"/>
  <c r="C54" i="12"/>
  <c r="H45" i="10"/>
  <c r="C13" i="12" s="1"/>
  <c r="C45" i="12"/>
  <c r="C37" i="12"/>
  <c r="H9" i="10"/>
  <c r="B9" i="12" s="1"/>
  <c r="B41" i="12"/>
  <c r="H29" i="10"/>
  <c r="B29" i="12" s="1"/>
  <c r="H104" i="10"/>
  <c r="E8" i="12" s="1"/>
  <c r="H159" i="10"/>
  <c r="F31" i="12" s="1"/>
  <c r="E48" i="12"/>
  <c r="H22" i="10"/>
  <c r="B22" i="12" s="1"/>
  <c r="B54" i="12"/>
  <c r="H19" i="10"/>
  <c r="B19" i="12" s="1"/>
  <c r="B51" i="12"/>
  <c r="E53" i="12"/>
  <c r="F55" i="12"/>
  <c r="H160" i="10"/>
  <c r="F32" i="12" s="1"/>
  <c r="B58" i="12"/>
  <c r="B42" i="12"/>
  <c r="D60" i="12"/>
  <c r="D52" i="12"/>
  <c r="D44" i="12"/>
  <c r="B64" i="12"/>
  <c r="B48" i="12"/>
  <c r="D54" i="12"/>
  <c r="D38" i="12"/>
  <c r="C60" i="12"/>
  <c r="C55" i="12"/>
  <c r="C52" i="12"/>
  <c r="C48" i="12"/>
  <c r="C44" i="12"/>
  <c r="C40" i="12"/>
  <c r="C36" i="12"/>
  <c r="B61" i="12"/>
  <c r="B45" i="12"/>
  <c r="B63" i="12"/>
  <c r="B43" i="12"/>
  <c r="B36" i="12"/>
  <c r="H101" i="10"/>
  <c r="E5" i="12" s="1"/>
  <c r="H48" i="10"/>
  <c r="C16" i="12" s="1"/>
  <c r="H31" i="10"/>
  <c r="B31" i="12" s="1"/>
  <c r="H13" i="10"/>
  <c r="B13" i="12" s="1"/>
  <c r="H11" i="10"/>
  <c r="B11" i="12" s="1"/>
  <c r="H4" i="10"/>
  <c r="B4" i="12" s="1"/>
  <c r="H17" i="10"/>
  <c r="B17" i="12" s="1"/>
  <c r="H70" i="10"/>
  <c r="D6" i="12" s="1"/>
  <c r="H60" i="10"/>
  <c r="C28" i="12" s="1"/>
  <c r="H52" i="10"/>
  <c r="C20" i="12" s="1"/>
  <c r="H123" i="10"/>
  <c r="E27" i="12" s="1"/>
  <c r="H145" i="10"/>
  <c r="F17" i="12" s="1"/>
  <c r="F64" i="12"/>
  <c r="H154" i="10"/>
  <c r="F26" i="12" s="1"/>
  <c r="F49" i="12"/>
  <c r="F39" i="12"/>
  <c r="F48" i="12"/>
  <c r="H135" i="10"/>
  <c r="F7" i="12" s="1"/>
  <c r="H152" i="10"/>
  <c r="F24" i="12" s="1"/>
  <c r="H131" i="10"/>
  <c r="F3" i="12" s="1"/>
  <c r="H148" i="10"/>
  <c r="F20" i="12" s="1"/>
  <c r="H132" i="10"/>
  <c r="F4" i="12" s="1"/>
  <c r="F58" i="12"/>
  <c r="F34" i="12"/>
  <c r="F37" i="12"/>
  <c r="F59" i="12"/>
  <c r="F51" i="12"/>
  <c r="F35" i="12"/>
  <c r="F52" i="12"/>
  <c r="F44" i="12"/>
  <c r="H147" i="10"/>
  <c r="F19" i="12" s="1"/>
  <c r="H153" i="10"/>
  <c r="F25" i="12" s="1"/>
  <c r="H137" i="10"/>
  <c r="F9" i="12" s="1"/>
  <c r="H140" i="10"/>
  <c r="F12" i="12" s="1"/>
  <c r="E58" i="12"/>
  <c r="E51" i="12"/>
  <c r="H115" i="10"/>
  <c r="E19" i="12" s="1"/>
  <c r="E59" i="12"/>
  <c r="H120" i="10"/>
  <c r="E24" i="12" s="1"/>
  <c r="H108" i="10"/>
  <c r="E12" i="12" s="1"/>
  <c r="H119" i="10"/>
  <c r="E23" i="12" s="1"/>
  <c r="H99" i="10"/>
  <c r="E3" i="12" s="1"/>
  <c r="E64" i="12"/>
  <c r="E61" i="12"/>
  <c r="E42" i="12"/>
  <c r="H125" i="10"/>
  <c r="E29" i="12" s="1"/>
  <c r="E41" i="12"/>
  <c r="E35" i="12"/>
  <c r="H124" i="10"/>
  <c r="E28" i="12" s="1"/>
  <c r="H109" i="10"/>
  <c r="E13" i="12" s="1"/>
  <c r="E60" i="12"/>
  <c r="E52" i="12"/>
  <c r="E44" i="12"/>
  <c r="E36" i="12"/>
  <c r="E45" i="12"/>
  <c r="E62" i="12"/>
  <c r="E54" i="12"/>
  <c r="E46" i="12"/>
  <c r="E63" i="12"/>
  <c r="E55" i="12"/>
  <c r="E47" i="12"/>
  <c r="E39" i="12"/>
  <c r="E57" i="12"/>
  <c r="E49" i="12"/>
  <c r="H127" i="10"/>
  <c r="E31" i="12" s="1"/>
  <c r="H113" i="10"/>
  <c r="E17" i="12" s="1"/>
  <c r="H103" i="10"/>
  <c r="E7" i="12" s="1"/>
  <c r="H100" i="10"/>
  <c r="E4" i="12" s="1"/>
  <c r="H126" i="10"/>
  <c r="E30" i="12" s="1"/>
  <c r="H116" i="10"/>
  <c r="E20" i="12" s="1"/>
  <c r="H111" i="10"/>
  <c r="E15" i="12" s="1"/>
  <c r="H144" i="10"/>
  <c r="F16" i="12" s="1"/>
  <c r="H149" i="10"/>
  <c r="F21" i="12" s="1"/>
  <c r="H133" i="10"/>
  <c r="F5" i="12" s="1"/>
  <c r="H139" i="10"/>
  <c r="F11" i="12" s="1"/>
  <c r="H155" i="10"/>
  <c r="F27" i="12" s="1"/>
  <c r="H156" i="10"/>
  <c r="F28" i="12" s="1"/>
  <c r="H151" i="10"/>
  <c r="F23" i="12" s="1"/>
  <c r="H130" i="10"/>
  <c r="F2" i="12" s="1"/>
  <c r="H146" i="10"/>
  <c r="F18" i="12" s="1"/>
  <c r="H142" i="10"/>
  <c r="F14" i="12" s="1"/>
  <c r="H138" i="10"/>
  <c r="F10" i="12" s="1"/>
  <c r="H150" i="10"/>
  <c r="F22" i="12" s="1"/>
  <c r="H112" i="10"/>
  <c r="E16" i="12" s="1"/>
  <c r="H128" i="10"/>
  <c r="E32" i="12" s="1"/>
  <c r="H110" i="10"/>
  <c r="E14" i="12" s="1"/>
  <c r="H121" i="10"/>
  <c r="E25" i="12" s="1"/>
  <c r="H98" i="10"/>
  <c r="E2" i="12" s="1"/>
  <c r="H114" i="10"/>
  <c r="E18" i="12" s="1"/>
  <c r="H105" i="10"/>
  <c r="E9" i="12" s="1"/>
  <c r="H106" i="10"/>
  <c r="E10" i="12" s="1"/>
  <c r="H122" i="10"/>
  <c r="E26" i="12" s="1"/>
  <c r="H102" i="10"/>
  <c r="E6" i="12" s="1"/>
  <c r="H87" i="10"/>
  <c r="D23" i="12" s="1"/>
  <c r="H95" i="10"/>
  <c r="D31" i="12" s="1"/>
  <c r="H81" i="10"/>
  <c r="D17" i="12" s="1"/>
  <c r="H90" i="10"/>
  <c r="D26" i="12" s="1"/>
  <c r="H86" i="10"/>
  <c r="D22" i="12" s="1"/>
  <c r="H94" i="10"/>
  <c r="D30" i="12" s="1"/>
  <c r="H79" i="10"/>
  <c r="D15" i="12" s="1"/>
  <c r="H78" i="10"/>
  <c r="D14" i="12" s="1"/>
  <c r="H91" i="10"/>
  <c r="D27" i="12" s="1"/>
  <c r="H82" i="10"/>
  <c r="D18" i="12" s="1"/>
  <c r="A2" i="10"/>
  <c r="D2" i="10" s="1"/>
  <c r="B34" i="12" l="1"/>
  <c r="L2" i="1"/>
  <c r="K2" i="1"/>
  <c r="N2" i="1" l="1"/>
  <c r="G2" i="10" s="1"/>
  <c r="H2" i="10" l="1"/>
  <c r="B2" i="12" s="1"/>
</calcChain>
</file>

<file path=xl/sharedStrings.xml><?xml version="1.0" encoding="utf-8"?>
<sst xmlns="http://schemas.openxmlformats.org/spreadsheetml/2006/main" count="71" uniqueCount="68">
  <si>
    <t>average n_R</t>
  </si>
  <si>
    <t>average n_I</t>
  </si>
  <si>
    <t>real x</t>
  </si>
  <si>
    <t>Real x</t>
  </si>
  <si>
    <t>Unscaled</t>
  </si>
  <si>
    <t>M</t>
  </si>
  <si>
    <t>Gamma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</si>
  <si>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</si>
  <si>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</si>
  <si>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</si>
  <si>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</si>
  <si>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</si>
  <si>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</si>
  <si>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</si>
  <si>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rc/lambda</t>
  </si>
  <si>
    <t>(7 ; 0.1)</t>
  </si>
  <si>
    <t>(7 ; 0.2)</t>
  </si>
  <si>
    <t>(7 ; 0.3)</t>
  </si>
  <si>
    <t>Scaled</t>
  </si>
  <si>
    <t>average loss (dB/um)</t>
  </si>
  <si>
    <t>In all calculations, r_c=15 micron, and other structural parameters are scaled to this</t>
  </si>
  <si>
    <t>Sheet "Raw results" contains the following data:</t>
  </si>
  <si>
    <t>Column A</t>
  </si>
  <si>
    <t>The M value</t>
  </si>
  <si>
    <t>Columns B</t>
  </si>
  <si>
    <t>Columns C and G</t>
  </si>
  <si>
    <t>Columns D to F</t>
  </si>
  <si>
    <t>Raw data from the Comsol calculations for the x polarisation of the fundamental mode: real and imaginary parts of the effective index, and the confinement loss</t>
  </si>
  <si>
    <t>Columns H to J</t>
  </si>
  <si>
    <t>Raw data from the Comsol calculations for the y polarisation of the fundamental mode: real and imaginary parts of the effective index, and the confinement loss</t>
  </si>
  <si>
    <t>Column K</t>
  </si>
  <si>
    <t>Average real part of the effective index, calculated from columns D and H</t>
  </si>
  <si>
    <t>Column L</t>
  </si>
  <si>
    <t>Average imaginary part of the effective index, calculated from columns E and I</t>
  </si>
  <si>
    <t>Column M</t>
  </si>
  <si>
    <t>Average loss, calculated from columns F and J, and converted to dB per micron</t>
  </si>
  <si>
    <t>Column N</t>
  </si>
  <si>
    <t>Normalised transverse wavevector x, as defined in Equation (2) of the paper, and calculated from columns K and L</t>
  </si>
  <si>
    <t>Sheet "Processed results" contains the following data:</t>
  </si>
  <si>
    <t>Columns A, B and E</t>
  </si>
  <si>
    <t>Column C</t>
  </si>
  <si>
    <t>Column D</t>
  </si>
  <si>
    <t>Column F</t>
  </si>
  <si>
    <t>The loss in one wavelength, calculated from the wavelength given in column E, and the loss given in column M of "Raw results"</t>
  </si>
  <si>
    <t>Column G</t>
  </si>
  <si>
    <t>The real part of the normalised transverse wavelength, taken from column N of "Raw results"</t>
  </si>
  <si>
    <t>Column H</t>
  </si>
  <si>
    <t>All the data is extracted from the relevant parts of the "Processed results" sheet</t>
  </si>
  <si>
    <t xml:space="preserve">Rows 2 to 32 contain the scaled confinement loss data </t>
  </si>
  <si>
    <t xml:space="preserve">Rows 34 to 64 contain the unscaled confinement loss data (not used in the paper) </t>
  </si>
  <si>
    <t>Sheet "Final" contains the data used for the triangle points in Figure 3</t>
  </si>
  <si>
    <t>This spreadsheet contains the data presented in Figure 3 for jacketed structures</t>
  </si>
  <si>
    <t>Scaled loss</t>
  </si>
  <si>
    <t>(9 ; 0.1)</t>
  </si>
  <si>
    <t>(9 ; 0.2)</t>
  </si>
  <si>
    <t>The scaled confinement loss, defined in Equation (9) in the paper. This uses cell $J$2, which contains the value of x_0, the first zero of the J_0 Bessel function</t>
  </si>
  <si>
    <t>The selected structures are defined by the number of capillaries (M) and the normalised gap between capillaries (gamma)</t>
  </si>
  <si>
    <t>In all calculations, epsilon=2.25, and the glass width is anti-resonant (i.e. Omega=1)</t>
  </si>
  <si>
    <t xml:space="preserve">Calculations are performed with a range of wavelengths, lambda_0, from 1.5 micron to 0.75 micron, so that (r_c/lambda_0) varies from 10 to 20 </t>
  </si>
  <si>
    <t>The gamma value</t>
  </si>
  <si>
    <t>The lambda_0 value</t>
  </si>
  <si>
    <t xml:space="preserve">The M, gamma and lambda_0 values, taken from columns A, B and C of "Raw results" </t>
  </si>
  <si>
    <t>The normalised anti-resonant glass thickness, calculated using Equation (6) of the paper. This uses the lambda_0 value from column E</t>
  </si>
  <si>
    <t>The normalised inner radius, rho, calculated using Equation (5) of the paper</t>
  </si>
  <si>
    <t>omega_AR</t>
  </si>
  <si>
    <t>rho</t>
  </si>
  <si>
    <t>lambda</t>
  </si>
  <si>
    <t>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</si>
</sst>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35"/>
  <sheetViews>
    <sheetView tabSelected="1" workbookViewId="0">
      <selection activeCell="B24" sqref="B24"/>
    </sheetView>
  </sheetViews>
  <sheetFormatPr defaultRowHeight="15"/>
  <cols>
    <col min="1" max="1" width="20.42578125" customWidth="1"/>
    <col min="2" max="2" width="146.85546875" bestFit="1" customWidth="1"/>
  </cols>
  <sheetData>
    <row r="2" spans="1:2">
      <c r="A2" t="s">
        <v>51</v>
      </c>
    </row>
    <row r="4" spans="1:2">
      <c r="A4" t="s">
        <v>56</v>
      </c>
    </row>
    <row r="5" spans="1:2">
      <c r="A5" t="s">
        <v>20</v>
      </c>
    </row>
    <row r="6" spans="1:2">
      <c r="A6" t="s">
        <v>57</v>
      </c>
    </row>
    <row r="7" spans="1:2">
      <c r="A7" t="s">
        <v>58</v>
      </c>
    </row>
    <row r="9" spans="1:2">
      <c r="A9" t="s">
        <v>21</v>
      </c>
    </row>
    <row r="11" spans="1:2">
      <c r="A11" t="s">
        <v>22</v>
      </c>
      <c r="B11" t="s">
        <v>23</v>
      </c>
    </row>
    <row r="12" spans="1:2">
      <c r="A12" t="s">
        <v>24</v>
      </c>
      <c r="B12" t="s">
        <v>59</v>
      </c>
    </row>
    <row r="13" spans="1:2">
      <c r="A13" t="s">
        <v>25</v>
      </c>
      <c r="B13" t="s">
        <v>60</v>
      </c>
    </row>
    <row r="14" spans="1:2">
      <c r="A14" t="s">
        <v>26</v>
      </c>
      <c r="B14" t="s">
        <v>27</v>
      </c>
    </row>
    <row r="15" spans="1:2">
      <c r="A15" t="s">
        <v>28</v>
      </c>
      <c r="B15" t="s">
        <v>29</v>
      </c>
    </row>
    <row r="16" spans="1:2">
      <c r="A16" t="s">
        <v>30</v>
      </c>
      <c r="B16" t="s">
        <v>31</v>
      </c>
    </row>
    <row r="17" spans="1:2">
      <c r="A17" t="s">
        <v>32</v>
      </c>
      <c r="B17" t="s">
        <v>33</v>
      </c>
    </row>
    <row r="18" spans="1:2">
      <c r="A18" t="s">
        <v>34</v>
      </c>
      <c r="B18" t="s">
        <v>35</v>
      </c>
    </row>
    <row r="19" spans="1:2">
      <c r="A19" t="s">
        <v>36</v>
      </c>
      <c r="B19" t="s">
        <v>37</v>
      </c>
    </row>
    <row r="21" spans="1:2">
      <c r="A21" t="s">
        <v>38</v>
      </c>
    </row>
    <row r="23" spans="1:2">
      <c r="A23" t="s">
        <v>39</v>
      </c>
      <c r="B23" t="s">
        <v>61</v>
      </c>
    </row>
    <row r="24" spans="1:2">
      <c r="A24" t="s">
        <v>40</v>
      </c>
      <c r="B24" t="s">
        <v>62</v>
      </c>
    </row>
    <row r="25" spans="1:2">
      <c r="A25" t="s">
        <v>41</v>
      </c>
      <c r="B25" t="s">
        <v>63</v>
      </c>
    </row>
    <row r="26" spans="1:2">
      <c r="A26" t="s">
        <v>42</v>
      </c>
      <c r="B26" t="s">
        <v>43</v>
      </c>
    </row>
    <row r="27" spans="1:2">
      <c r="A27" t="s">
        <v>44</v>
      </c>
      <c r="B27" t="s">
        <v>45</v>
      </c>
    </row>
    <row r="28" spans="1:2">
      <c r="A28" t="s">
        <v>46</v>
      </c>
      <c r="B28" t="s">
        <v>55</v>
      </c>
    </row>
    <row r="30" spans="1:2">
      <c r="A30" t="s">
        <v>50</v>
      </c>
    </row>
    <row r="32" spans="1:2">
      <c r="A32" t="s">
        <v>47</v>
      </c>
    </row>
    <row r="34" spans="1:1">
      <c r="A34" t="s">
        <v>48</v>
      </c>
    </row>
    <row r="35" spans="1:1">
      <c r="A35" t="s">
        <v>49</v>
      </c>
    </row>
  </sheetData>
  <printOptions gridLines="1"/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/>
  </sheetViews>
  <sheetFormatPr defaultRowHeight="15"/>
  <cols>
    <col min="1" max="1" width="10" style="7" bestFit="1" customWidth="1"/>
    <col min="2" max="6" width="15.7109375" style="9" customWidth="1"/>
  </cols>
  <sheetData>
    <row r="1" spans="1:8">
      <c r="A1" s="7" t="s">
        <v>14</v>
      </c>
      <c r="B1" s="9" t="s">
        <v>15</v>
      </c>
      <c r="C1" s="9" t="s">
        <v>16</v>
      </c>
      <c r="D1" s="9" t="s">
        <v>17</v>
      </c>
      <c r="E1" s="9" t="s">
        <v>53</v>
      </c>
      <c r="F1" s="9" t="s">
        <v>54</v>
      </c>
    </row>
    <row r="2" spans="1:8">
      <c r="A2" s="7">
        <f>15/'Processed results'!E2</f>
        <v>10</v>
      </c>
      <c r="B2" s="9">
        <f>'Processed results'!H2</f>
        <v>1.1377060063163388E-7</v>
      </c>
      <c r="C2" s="9">
        <f>'Processed results'!H34</f>
        <v>1.2023353799085303E-7</v>
      </c>
      <c r="D2" s="9">
        <f>'Processed results'!H66</f>
        <v>1.3801921539354358E-7</v>
      </c>
      <c r="E2" s="9">
        <f>'Processed results'!H98</f>
        <v>1.5137770865302375E-7</v>
      </c>
      <c r="F2" s="9">
        <f>'Processed results'!H130</f>
        <v>1.6449291303272294E-7</v>
      </c>
      <c r="H2" t="s">
        <v>18</v>
      </c>
    </row>
    <row r="3" spans="1:8">
      <c r="A3" s="7">
        <f>15/'Processed results'!E3</f>
        <v>10.169491525423728</v>
      </c>
      <c r="B3" s="9">
        <f>'Processed results'!H3</f>
        <v>1.0188142630708737E-7</v>
      </c>
      <c r="C3" s="9">
        <f>'Processed results'!H35</f>
        <v>1.0820625868541011E-7</v>
      </c>
      <c r="D3" s="9">
        <f>'Processed results'!H67</f>
        <v>1.2558598125553862E-7</v>
      </c>
      <c r="E3" s="9">
        <f>'Processed results'!H99</f>
        <v>1.5192276142406438E-7</v>
      </c>
      <c r="F3" s="9">
        <f>'Processed results'!H131</f>
        <v>1.5406824270387128E-7</v>
      </c>
    </row>
    <row r="4" spans="1:8">
      <c r="A4" s="7">
        <f>15/'Processed results'!E4</f>
        <v>10.344827586206897</v>
      </c>
      <c r="B4" s="9">
        <f>'Processed results'!H4</f>
        <v>9.2327347731463433E-8</v>
      </c>
      <c r="C4" s="9">
        <f>'Processed results'!H36</f>
        <v>9.7930369173244621E-8</v>
      </c>
      <c r="D4" s="9">
        <f>'Processed results'!H68</f>
        <v>1.1312628125247192E-7</v>
      </c>
      <c r="E4" s="9">
        <f>'Processed results'!H100</f>
        <v>1.47506643960124E-7</v>
      </c>
      <c r="F4" s="9">
        <f>'Processed results'!H132</f>
        <v>1.4302129745050521E-7</v>
      </c>
    </row>
    <row r="5" spans="1:8">
      <c r="A5" s="7">
        <f>15/'Processed results'!E5</f>
        <v>10.526315789473758</v>
      </c>
      <c r="B5" s="9">
        <f>'Processed results'!H5</f>
        <v>8.4303457411976219E-8</v>
      </c>
      <c r="C5" s="9">
        <f>'Processed results'!H37</f>
        <v>8.9472171258894383E-8</v>
      </c>
      <c r="D5" s="9">
        <f>'Processed results'!H69</f>
        <v>1.0280427887621098E-7</v>
      </c>
      <c r="E5" s="9">
        <f>'Processed results'!H101</f>
        <v>1.3417446368581836E-7</v>
      </c>
      <c r="F5" s="9">
        <f>'Processed results'!H133</f>
        <v>1.2784216650999997E-7</v>
      </c>
    </row>
    <row r="6" spans="1:8">
      <c r="A6" s="7">
        <f>15/'Processed results'!E6</f>
        <v>10.714285714285715</v>
      </c>
      <c r="B6" s="9">
        <f>'Processed results'!H6</f>
        <v>7.6381389060336694E-8</v>
      </c>
      <c r="C6" s="9">
        <f>'Processed results'!H38</f>
        <v>8.1336836397924389E-8</v>
      </c>
      <c r="D6" s="9">
        <f>'Processed results'!H70</f>
        <v>9.4201164994464852E-8</v>
      </c>
      <c r="E6" s="9">
        <f>'Processed results'!H102</f>
        <v>1.1438191225932301E-7</v>
      </c>
      <c r="F6" s="9">
        <f>'Processed results'!H134</f>
        <v>1.1077231434617326E-7</v>
      </c>
    </row>
    <row r="7" spans="1:8">
      <c r="A7" s="7">
        <f>15/'Processed results'!E7</f>
        <v>10.909090909090908</v>
      </c>
      <c r="B7" s="9">
        <f>'Processed results'!H7</f>
        <v>6.9086802139620952E-8</v>
      </c>
      <c r="C7" s="9">
        <f>'Processed results'!H39</f>
        <v>7.3448236789242529E-8</v>
      </c>
      <c r="D7" s="9">
        <f>'Processed results'!H71</f>
        <v>8.541637384987263E-8</v>
      </c>
      <c r="E7" s="9">
        <f>'Processed results'!H103</f>
        <v>9.5309399100342674E-8</v>
      </c>
      <c r="F7" s="9">
        <f>'Processed results'!H135</f>
        <v>9.6233854030224822E-8</v>
      </c>
    </row>
    <row r="8" spans="1:8">
      <c r="A8" s="7">
        <f>15/'Processed results'!E8</f>
        <v>11.111111111111111</v>
      </c>
      <c r="B8" s="9">
        <f>'Processed results'!H8</f>
        <v>6.240815095042523E-8</v>
      </c>
      <c r="C8" s="9">
        <f>'Processed results'!H40</f>
        <v>6.6725983771108199E-8</v>
      </c>
      <c r="D8" s="9">
        <f>'Processed results'!H72</f>
        <v>7.6579675556419795E-8</v>
      </c>
      <c r="E8" s="9">
        <f>'Processed results'!H104</f>
        <v>8.171399783221428E-8</v>
      </c>
      <c r="F8" s="9">
        <f>'Processed results'!H136</f>
        <v>8.5853060123482938E-8</v>
      </c>
    </row>
    <row r="9" spans="1:8">
      <c r="A9" s="7">
        <f>15/'Processed results'!E9</f>
        <v>11.320754716981218</v>
      </c>
      <c r="B9" s="9">
        <f>'Processed results'!H9</f>
        <v>5.6296810288897319E-8</v>
      </c>
      <c r="C9" s="9">
        <f>'Processed results'!H41</f>
        <v>6.0416439370729269E-8</v>
      </c>
      <c r="D9" s="9">
        <f>'Processed results'!H73</f>
        <v>6.9105406525677183E-8</v>
      </c>
      <c r="E9" s="9">
        <f>'Processed results'!H105</f>
        <v>7.2720643431744269E-8</v>
      </c>
      <c r="F9" s="9">
        <f>'Processed results'!H137</f>
        <v>7.8167309796638203E-8</v>
      </c>
    </row>
    <row r="10" spans="1:8">
      <c r="A10" s="7">
        <f>15/'Processed results'!E10</f>
        <v>11.538461538461538</v>
      </c>
      <c r="B10" s="9">
        <f>'Processed results'!H10</f>
        <v>5.1157150691386382E-8</v>
      </c>
      <c r="C10" s="9">
        <f>'Processed results'!H42</f>
        <v>5.4053776121427881E-8</v>
      </c>
      <c r="D10" s="9">
        <f>'Processed results'!H74</f>
        <v>6.295427639522612E-8</v>
      </c>
      <c r="E10" s="9">
        <f>'Processed results'!H106</f>
        <v>6.4694598205825799E-8</v>
      </c>
      <c r="F10" s="9">
        <f>'Processed results'!H138</f>
        <v>7.1304418089458321E-8</v>
      </c>
    </row>
    <row r="11" spans="1:8">
      <c r="A11" s="7">
        <f>15/'Processed results'!E11</f>
        <v>11.764705882352942</v>
      </c>
      <c r="B11" s="9">
        <f>'Processed results'!H11</f>
        <v>4.602445551752455E-8</v>
      </c>
      <c r="C11" s="9">
        <f>'Processed results'!H43</f>
        <v>4.8666301389553232E-8</v>
      </c>
      <c r="D11" s="9">
        <f>'Processed results'!H75</f>
        <v>5.6574212026465547E-8</v>
      </c>
      <c r="E11" s="9">
        <f>'Processed results'!H107</f>
        <v>5.5980856146220933E-8</v>
      </c>
      <c r="F11" s="9">
        <f>'Processed results'!H139</f>
        <v>6.462711312202125E-8</v>
      </c>
    </row>
    <row r="12" spans="1:8">
      <c r="A12" s="7">
        <f>15/'Processed results'!E12</f>
        <v>12</v>
      </c>
      <c r="B12" s="9">
        <f>'Processed results'!H12</f>
        <v>4.1012359745761386E-8</v>
      </c>
      <c r="C12" s="9">
        <f>'Processed results'!H44</f>
        <v>4.3922624189852822E-8</v>
      </c>
      <c r="D12" s="9">
        <f>'Processed results'!H76</f>
        <v>5.02135926285743E-8</v>
      </c>
      <c r="E12" s="9">
        <f>'Processed results'!H108</f>
        <v>4.8006796786328017E-8</v>
      </c>
      <c r="F12" s="9">
        <f>'Processed results'!H140</f>
        <v>5.8604883142855038E-8</v>
      </c>
    </row>
    <row r="13" spans="1:8">
      <c r="A13" s="7">
        <f>15/'Processed results'!E13</f>
        <v>12.244897959183673</v>
      </c>
      <c r="B13" s="9">
        <f>'Processed results'!H13</f>
        <v>3.681902742464118E-8</v>
      </c>
      <c r="C13" s="9">
        <f>'Processed results'!H45</f>
        <v>3.9073044568764369E-8</v>
      </c>
      <c r="D13" s="9">
        <f>'Processed results'!H77</f>
        <v>4.5138454124649689E-8</v>
      </c>
      <c r="E13" s="9">
        <f>'Processed results'!H109</f>
        <v>4.1654270856230663E-8</v>
      </c>
      <c r="F13" s="9">
        <f>'Processed results'!H141</f>
        <v>5.3397761320046899E-8</v>
      </c>
    </row>
    <row r="14" spans="1:8">
      <c r="A14" s="7">
        <f>15/'Processed results'!E14</f>
        <v>12.5</v>
      </c>
      <c r="B14" s="9">
        <f>'Processed results'!H14</f>
        <v>3.2855355082574532E-8</v>
      </c>
      <c r="C14" s="9">
        <f>'Processed results'!H46</f>
        <v>3.4941575932019571E-8</v>
      </c>
      <c r="D14" s="9">
        <f>'Processed results'!H78</f>
        <v>4.0548574632592572E-8</v>
      </c>
      <c r="E14" s="9">
        <f>'Processed results'!H110</f>
        <v>3.6856802520150241E-8</v>
      </c>
      <c r="F14" s="9">
        <f>'Processed results'!H142</f>
        <v>4.7805779488030781E-8</v>
      </c>
    </row>
    <row r="15" spans="1:8">
      <c r="A15" s="7">
        <f>15/'Processed results'!E15</f>
        <v>12.76595744680851</v>
      </c>
      <c r="B15" s="9">
        <f>'Processed results'!H15</f>
        <v>2.9318882541758569E-8</v>
      </c>
      <c r="C15" s="9">
        <f>'Processed results'!H47</f>
        <v>3.1195068769111638E-8</v>
      </c>
      <c r="D15" s="9">
        <f>'Processed results'!H79</f>
        <v>3.5865130352952957E-8</v>
      </c>
      <c r="E15" s="9">
        <f>'Processed results'!H111</f>
        <v>3.3658626731182137E-8</v>
      </c>
      <c r="F15" s="9">
        <f>'Processed results'!H143</f>
        <v>4.1285159552375043E-8</v>
      </c>
    </row>
    <row r="16" spans="1:8">
      <c r="A16" s="7">
        <f>15/'Processed results'!E16</f>
        <v>13.04347826086968</v>
      </c>
      <c r="B16" s="9">
        <f>'Processed results'!H16</f>
        <v>2.6025448373301962E-8</v>
      </c>
      <c r="C16" s="9">
        <f>'Processed results'!H48</f>
        <v>2.7634587513377636E-8</v>
      </c>
      <c r="D16" s="9">
        <f>'Processed results'!H80</f>
        <v>3.1948090753248531E-8</v>
      </c>
      <c r="E16" s="9">
        <f>'Processed results'!H112</f>
        <v>3.1109440958221777E-8</v>
      </c>
      <c r="F16" s="9">
        <f>'Processed results'!H144</f>
        <v>3.5703266332125752E-8</v>
      </c>
    </row>
    <row r="17" spans="1:6">
      <c r="A17" s="7">
        <f>15/'Processed results'!E17</f>
        <v>13.333333333333334</v>
      </c>
      <c r="B17" s="9">
        <f>'Processed results'!H17</f>
        <v>2.3145128475859296E-8</v>
      </c>
      <c r="C17" s="9">
        <f>'Processed results'!H49</f>
        <v>2.46078979078357E-8</v>
      </c>
      <c r="D17" s="9">
        <f>'Processed results'!H81</f>
        <v>2.8462960843489162E-8</v>
      </c>
      <c r="E17" s="9">
        <f>'Processed results'!H113</f>
        <v>2.744466861753682E-8</v>
      </c>
      <c r="F17" s="9">
        <f>'Processed results'!H145</f>
        <v>3.2023048878444718E-8</v>
      </c>
    </row>
    <row r="18" spans="1:6">
      <c r="A18" s="7">
        <f>15/'Processed results'!E18</f>
        <v>13.636363636363635</v>
      </c>
      <c r="B18" s="9">
        <f>'Processed results'!H18</f>
        <v>2.0440263359501625E-8</v>
      </c>
      <c r="C18" s="9">
        <f>'Processed results'!H50</f>
        <v>2.166937565782475E-8</v>
      </c>
      <c r="D18" s="9">
        <f>'Processed results'!H82</f>
        <v>2.4993668897358518E-8</v>
      </c>
      <c r="E18" s="9">
        <f>'Processed results'!H114</f>
        <v>2.339096701037715E-8</v>
      </c>
      <c r="F18" s="9">
        <f>'Processed results'!H146</f>
        <v>2.886530708271815E-8</v>
      </c>
    </row>
    <row r="19" spans="1:6">
      <c r="A19" s="7">
        <f>15/'Processed results'!E19</f>
        <v>13.953488372093023</v>
      </c>
      <c r="B19" s="9">
        <f>'Processed results'!H19</f>
        <v>1.8026758524505517E-8</v>
      </c>
      <c r="C19" s="9">
        <f>'Processed results'!H51</f>
        <v>1.9161263761688905E-8</v>
      </c>
      <c r="D19" s="9">
        <f>'Processed results'!H83</f>
        <v>2.2155464304503217E-8</v>
      </c>
      <c r="E19" s="9">
        <f>'Processed results'!H115</f>
        <v>2.054672090307881E-8</v>
      </c>
      <c r="F19" s="9">
        <f>'Processed results'!H147</f>
        <v>2.5059395039851143E-8</v>
      </c>
    </row>
    <row r="20" spans="1:6">
      <c r="A20" s="7">
        <f>15/'Processed results'!E20</f>
        <v>14.285714285714421</v>
      </c>
      <c r="B20" s="9">
        <f>'Processed results'!H20</f>
        <v>1.5838560656149271E-8</v>
      </c>
      <c r="C20" s="9">
        <f>'Processed results'!H52</f>
        <v>1.6805569480520375E-8</v>
      </c>
      <c r="D20" s="9">
        <f>'Processed results'!H84</f>
        <v>1.9446429738347323E-8</v>
      </c>
      <c r="E20" s="9">
        <f>'Processed results'!H116</f>
        <v>1.8101584695049447E-8</v>
      </c>
      <c r="F20" s="9">
        <f>'Processed results'!H148</f>
        <v>2.1670971666066893E-8</v>
      </c>
    </row>
    <row r="21" spans="1:6">
      <c r="A21" s="7">
        <f>15/'Processed results'!E21</f>
        <v>14.634146341463415</v>
      </c>
      <c r="B21" s="9">
        <f>'Processed results'!H21</f>
        <v>1.3899391977609487E-8</v>
      </c>
      <c r="C21" s="9">
        <f>'Processed results'!H53</f>
        <v>1.4750339158694771E-8</v>
      </c>
      <c r="D21" s="9">
        <f>'Processed results'!H85</f>
        <v>1.7023772790074883E-8</v>
      </c>
      <c r="E21" s="9">
        <f>'Processed results'!H117</f>
        <v>1.564630791507054E-8</v>
      </c>
      <c r="F21" s="9">
        <f>'Processed results'!H149</f>
        <v>1.9240456711274588E-8</v>
      </c>
    </row>
    <row r="22" spans="1:6">
      <c r="A22" s="7">
        <f>15/'Processed results'!E22</f>
        <v>15</v>
      </c>
      <c r="B22" s="9">
        <f>'Processed results'!H22</f>
        <v>1.2132242467012878E-8</v>
      </c>
      <c r="C22" s="9">
        <f>'Processed results'!H54</f>
        <v>1.2857601029472652E-8</v>
      </c>
      <c r="D22" s="9">
        <f>'Processed results'!H86</f>
        <v>1.4919168269281409E-8</v>
      </c>
      <c r="E22" s="9">
        <f>'Processed results'!H118</f>
        <v>1.3644757318244169E-8</v>
      </c>
      <c r="F22" s="9">
        <f>'Processed results'!H150</f>
        <v>1.6754867845723243E-8</v>
      </c>
    </row>
    <row r="23" spans="1:6">
      <c r="A23" s="7">
        <f>15/'Processed results'!E23</f>
        <v>15.384615384615385</v>
      </c>
      <c r="B23" s="9">
        <f>'Processed results'!H23</f>
        <v>1.0568677205875621E-8</v>
      </c>
      <c r="C23" s="9">
        <f>'Processed results'!H55</f>
        <v>1.1216682325960452E-8</v>
      </c>
      <c r="D23" s="9">
        <f>'Processed results'!H87</f>
        <v>1.2940404659424659E-8</v>
      </c>
      <c r="E23" s="9">
        <f>'Processed results'!H119</f>
        <v>1.1844528660767038E-8</v>
      </c>
      <c r="F23" s="9">
        <f>'Processed results'!H151</f>
        <v>1.4500817596691139E-8</v>
      </c>
    </row>
    <row r="24" spans="1:6">
      <c r="A24" s="7">
        <f>15/'Processed results'!E24</f>
        <v>15.789473684210527</v>
      </c>
      <c r="B24" s="9">
        <f>'Processed results'!H24</f>
        <v>9.1725373516981747E-9</v>
      </c>
      <c r="C24" s="9">
        <f>'Processed results'!H56</f>
        <v>9.7054435710174912E-9</v>
      </c>
      <c r="D24" s="9">
        <f>'Processed results'!H88</f>
        <v>1.1271527763713047E-8</v>
      </c>
      <c r="E24" s="9">
        <f>'Processed results'!H120</f>
        <v>1.041623588278846E-8</v>
      </c>
      <c r="F24" s="9">
        <f>'Processed results'!H152</f>
        <v>1.2748413503971801E-8</v>
      </c>
    </row>
    <row r="25" spans="1:6">
      <c r="A25" s="7">
        <f>15/'Processed results'!E25</f>
        <v>16.216216216216232</v>
      </c>
      <c r="B25" s="9">
        <f>'Processed results'!H25</f>
        <v>7.9244717624498749E-9</v>
      </c>
      <c r="C25" s="9">
        <f>'Processed results'!H57</f>
        <v>8.3997489061814315E-9</v>
      </c>
      <c r="D25" s="9">
        <f>'Processed results'!H89</f>
        <v>9.7179794992272146E-9</v>
      </c>
      <c r="E25" s="9">
        <f>'Processed results'!H121</f>
        <v>8.9226431865450904E-9</v>
      </c>
      <c r="F25" s="9">
        <f>'Processed results'!H153</f>
        <v>1.0876639890882731E-8</v>
      </c>
    </row>
    <row r="26" spans="1:6">
      <c r="A26" s="7">
        <f>15/'Processed results'!E26</f>
        <v>16.666666666666686</v>
      </c>
      <c r="B26" s="9">
        <f>'Processed results'!H26</f>
        <v>6.8211644419060301E-9</v>
      </c>
      <c r="C26" s="9">
        <f>'Processed results'!H58</f>
        <v>7.2292644182398988E-9</v>
      </c>
      <c r="D26" s="9">
        <f>'Processed results'!H90</f>
        <v>8.3866471993318938E-9</v>
      </c>
      <c r="E26" s="9">
        <f>'Processed results'!H122</f>
        <v>7.6719125301175131E-9</v>
      </c>
      <c r="F26" s="9">
        <f>'Processed results'!H154</f>
        <v>9.3863891119243235E-9</v>
      </c>
    </row>
    <row r="27" spans="1:6">
      <c r="A27" s="7">
        <f>15/'Processed results'!E27</f>
        <v>17.142857142857142</v>
      </c>
      <c r="B27" s="9">
        <f>'Processed results'!H27</f>
        <v>5.8523272966818793E-9</v>
      </c>
      <c r="C27" s="9">
        <f>'Processed results'!H59</f>
        <v>6.1893126244753954E-9</v>
      </c>
      <c r="D27" s="9">
        <f>'Processed results'!H91</f>
        <v>7.1929000092584232E-9</v>
      </c>
      <c r="E27" s="9">
        <f>'Processed results'!H123</f>
        <v>6.5652425252686992E-9</v>
      </c>
      <c r="F27" s="9">
        <f>'Processed results'!H155</f>
        <v>8.0771554937635843E-9</v>
      </c>
    </row>
    <row r="28" spans="1:6">
      <c r="A28" s="7">
        <f>15/'Processed results'!E28</f>
        <v>17.647058823529434</v>
      </c>
      <c r="B28" s="9">
        <f>'Processed results'!H28</f>
        <v>4.9982726428038343E-9</v>
      </c>
      <c r="C28" s="9">
        <f>'Processed results'!H60</f>
        <v>5.2865712836603154E-9</v>
      </c>
      <c r="D28" s="9">
        <f>'Processed results'!H92</f>
        <v>6.1344150972846949E-9</v>
      </c>
      <c r="E28" s="9">
        <f>'Processed results'!H124</f>
        <v>5.6034607873726978E-9</v>
      </c>
      <c r="F28" s="9">
        <f>'Processed results'!H156</f>
        <v>6.8285996696194197E-9</v>
      </c>
    </row>
    <row r="29" spans="1:6">
      <c r="A29" s="7">
        <f>15/'Processed results'!E29</f>
        <v>18.181818181818183</v>
      </c>
      <c r="B29" s="9">
        <f>'Processed results'!H29</f>
        <v>4.2478889173032357E-9</v>
      </c>
      <c r="C29" s="9">
        <f>'Processed results'!H61</f>
        <v>4.4935853583976002E-9</v>
      </c>
      <c r="D29" s="9">
        <f>'Processed results'!H93</f>
        <v>5.2287434131204462E-9</v>
      </c>
      <c r="E29" s="9">
        <f>'Processed results'!H125</f>
        <v>4.7452249529479627E-9</v>
      </c>
      <c r="F29" s="9">
        <f>'Processed results'!H157</f>
        <v>5.8458369623108166E-9</v>
      </c>
    </row>
    <row r="30" spans="1:6">
      <c r="A30" s="7">
        <f>15/'Processed results'!E30</f>
        <v>18.750000000000021</v>
      </c>
      <c r="B30" s="9">
        <f>'Processed results'!H30</f>
        <v>3.5915846061358044E-9</v>
      </c>
      <c r="C30" s="9">
        <f>'Processed results'!H62</f>
        <v>3.7970124777682429E-9</v>
      </c>
      <c r="D30" s="9">
        <f>'Processed results'!H94</f>
        <v>4.4202618124866619E-9</v>
      </c>
      <c r="E30" s="9">
        <f>'Processed results'!H126</f>
        <v>4.0273114313119206E-9</v>
      </c>
      <c r="F30" s="9">
        <f>'Processed results'!H158</f>
        <v>4.9031611716061663E-9</v>
      </c>
    </row>
    <row r="31" spans="1:6">
      <c r="A31" s="7">
        <f>15/'Processed results'!E31</f>
        <v>19.354838709677445</v>
      </c>
      <c r="B31" s="9">
        <f>'Processed results'!H31</f>
        <v>3.0195287488925919E-9</v>
      </c>
      <c r="C31" s="9">
        <f>'Processed results'!H63</f>
        <v>3.1901062473763658E-9</v>
      </c>
      <c r="D31" s="9">
        <f>'Processed results'!H95</f>
        <v>3.7159460896610246E-9</v>
      </c>
      <c r="E31" s="9">
        <f>'Processed results'!H127</f>
        <v>3.3750394223979336E-9</v>
      </c>
      <c r="F31" s="9">
        <f>'Processed results'!H159</f>
        <v>4.1394328033699418E-9</v>
      </c>
    </row>
    <row r="32" spans="1:6">
      <c r="A32" s="7">
        <f>15/'Processed results'!E32</f>
        <v>20</v>
      </c>
      <c r="B32" s="9">
        <f>'Processed results'!H32</f>
        <v>2.5231527767374354E-9</v>
      </c>
      <c r="C32" s="9">
        <f>'Processed results'!H64</f>
        <v>2.6648110860756286E-9</v>
      </c>
      <c r="D32" s="9">
        <f>'Processed results'!H96</f>
        <v>3.1077427365451797E-9</v>
      </c>
      <c r="E32" s="9">
        <f>'Processed results'!H128</f>
        <v>2.8137302656191718E-9</v>
      </c>
      <c r="F32" s="9">
        <f>'Processed results'!H160</f>
        <v>3.4519187002619745E-9</v>
      </c>
    </row>
    <row r="34" spans="1:8">
      <c r="A34" s="7">
        <f>15/'Processed results'!E2</f>
        <v>10</v>
      </c>
      <c r="B34" s="9">
        <f>'Processed results'!F2</f>
        <v>1.3152768306008693E-7</v>
      </c>
      <c r="C34" s="9">
        <f>'Processed results'!F34</f>
        <v>1.2165025620695631E-7</v>
      </c>
      <c r="D34" s="9">
        <f>'Processed results'!F66</f>
        <v>1.4159598718925199E-7</v>
      </c>
      <c r="E34" s="9">
        <f>'Processed results'!F98</f>
        <v>1.6608759378920699E-7</v>
      </c>
      <c r="F34" s="9">
        <f>'Processed results'!F130</f>
        <v>2.2231506326661149E-7</v>
      </c>
      <c r="H34" t="s">
        <v>4</v>
      </c>
    </row>
    <row r="35" spans="1:8">
      <c r="A35" s="7">
        <f>15/'Processed results'!E3</f>
        <v>10.169491525423728</v>
      </c>
      <c r="B35" s="9">
        <f>'Processed results'!F3</f>
        <v>1.1787660080651856E-7</v>
      </c>
      <c r="C35" s="9">
        <f>'Processed results'!F35</f>
        <v>1.0950516334275715E-7</v>
      </c>
      <c r="D35" s="9">
        <f>'Processed results'!F67</f>
        <v>1.2879934160505208E-7</v>
      </c>
      <c r="E35" s="9">
        <f>'Processed results'!F99</f>
        <v>1.6658189777173786E-7</v>
      </c>
      <c r="F35" s="9">
        <f>'Processed results'!F131</f>
        <v>2.0797946509360784E-7</v>
      </c>
    </row>
    <row r="36" spans="1:8">
      <c r="A36" s="7">
        <f>15/'Processed results'!E4</f>
        <v>10.344827586206897</v>
      </c>
      <c r="B36" s="9">
        <f>'Processed results'!F4</f>
        <v>1.069079698256545E-7</v>
      </c>
      <c r="C36" s="9">
        <f>'Processed results'!F36</f>
        <v>9.9127804393639348E-8</v>
      </c>
      <c r="D36" s="9">
        <f>'Processed results'!F68</f>
        <v>1.1598390110601028E-7</v>
      </c>
      <c r="E36" s="9">
        <f>'Processed results'!F100</f>
        <v>1.6163912714215872E-7</v>
      </c>
      <c r="F36" s="9">
        <f>'Processed results'!F132</f>
        <v>1.9283841630885177E-7</v>
      </c>
    </row>
    <row r="37" spans="1:8">
      <c r="A37" s="7">
        <f>15/'Processed results'!E5</f>
        <v>10.526315789473758</v>
      </c>
      <c r="B37" s="9">
        <f>'Processed results'!F5</f>
        <v>9.7695357804432061E-8</v>
      </c>
      <c r="C37" s="9">
        <f>'Processed results'!F37</f>
        <v>9.0586404673348667E-8</v>
      </c>
      <c r="D37" s="9">
        <f>'Processed results'!F69</f>
        <v>1.0536775901359339E-7</v>
      </c>
      <c r="E37" s="9">
        <f>'Processed results'!F101</f>
        <v>1.4693830473997638E-7</v>
      </c>
      <c r="F37" s="9">
        <f>'Processed results'!F133</f>
        <v>1.7216800975842156E-7</v>
      </c>
    </row>
    <row r="38" spans="1:8">
      <c r="A38" s="7">
        <f>15/'Processed results'!E6</f>
        <v>10.714285714285715</v>
      </c>
      <c r="B38" s="9">
        <f>'Processed results'!F6</f>
        <v>8.8586310839274545E-8</v>
      </c>
      <c r="C38" s="9">
        <f>'Processed results'!F38</f>
        <v>8.2368346533655345E-8</v>
      </c>
      <c r="D38" s="9">
        <f>'Processed results'!F70</f>
        <v>9.651966501351663E-8</v>
      </c>
      <c r="E38" s="9">
        <f>'Processed results'!F102</f>
        <v>1.251852391821401E-7</v>
      </c>
      <c r="F38" s="9">
        <f>'Processed results'!F134</f>
        <v>1.490030245009075E-7</v>
      </c>
    </row>
    <row r="39" spans="1:8">
      <c r="A39" s="7">
        <f>15/'Processed results'!E7</f>
        <v>10.909090909090908</v>
      </c>
      <c r="B39" s="9">
        <f>'Processed results'!F7</f>
        <v>8.0191130263601697E-8</v>
      </c>
      <c r="C39" s="9">
        <f>'Processed results'!F39</f>
        <v>7.4396677609220858E-8</v>
      </c>
      <c r="D39" s="9">
        <f>'Processed results'!F71</f>
        <v>8.7491181571616009E-8</v>
      </c>
      <c r="E39" s="9">
        <f>'Processed results'!F103</f>
        <v>1.0424674160166515E-7</v>
      </c>
      <c r="F39" s="9">
        <f>'Processed results'!F135</f>
        <v>1.2929368401017034E-7</v>
      </c>
    </row>
    <row r="40" spans="1:8">
      <c r="A40" s="7">
        <f>15/'Processed results'!E8</f>
        <v>11.111111111111111</v>
      </c>
      <c r="B40" s="9">
        <f>'Processed results'!F8</f>
        <v>7.2498073725121194E-8</v>
      </c>
      <c r="C40" s="9">
        <f>'Processed results'!F40</f>
        <v>6.7603211876249705E-8</v>
      </c>
      <c r="D40" s="9">
        <f>'Processed results'!F72</f>
        <v>7.8415325001540255E-8</v>
      </c>
      <c r="E40" s="9">
        <f>'Processed results'!F104</f>
        <v>8.9321208495435933E-8</v>
      </c>
      <c r="F40" s="9">
        <f>'Processed results'!F136</f>
        <v>1.1521017871887818E-7</v>
      </c>
    </row>
    <row r="41" spans="1:8">
      <c r="A41" s="7">
        <f>15/'Processed results'!E9</f>
        <v>11.320754716981218</v>
      </c>
      <c r="B41" s="9">
        <f>'Processed results'!F9</f>
        <v>6.5452237277381117E-8</v>
      </c>
      <c r="C41" s="9">
        <f>'Processed results'!F41</f>
        <v>6.1224992640392607E-8</v>
      </c>
      <c r="D41" s="9">
        <f>'Processed results'!F73</f>
        <v>7.0739890514179236E-8</v>
      </c>
      <c r="E41" s="9">
        <f>'Processed results'!F105</f>
        <v>7.9441526039535228E-8</v>
      </c>
      <c r="F41" s="9">
        <f>'Processed results'!F137</f>
        <v>1.0477216821498729E-7</v>
      </c>
    </row>
    <row r="42" spans="1:8">
      <c r="A42" s="7">
        <f>15/'Processed results'!E10</f>
        <v>11.538461538461538</v>
      </c>
      <c r="B42" s="9">
        <f>'Processed results'!F10</f>
        <v>5.9525674284063327E-8</v>
      </c>
      <c r="C42" s="9">
        <f>'Processed results'!F42</f>
        <v>5.4790089173924711E-8</v>
      </c>
      <c r="D42" s="9">
        <f>'Processed results'!F74</f>
        <v>6.4423331757823878E-8</v>
      </c>
      <c r="E42" s="9">
        <f>'Processed results'!F106</f>
        <v>7.0630126222352976E-8</v>
      </c>
      <c r="F42" s="9">
        <f>'Processed results'!F138</f>
        <v>9.5460335255697363E-8</v>
      </c>
    </row>
    <row r="43" spans="1:8">
      <c r="A43" s="7">
        <f>15/'Processed results'!E11</f>
        <v>11.764705882352942</v>
      </c>
      <c r="B43" s="9">
        <f>'Processed results'!F11</f>
        <v>5.359763478671095E-8</v>
      </c>
      <c r="C43" s="9">
        <f>'Processed results'!F43</f>
        <v>4.934097774079752E-8</v>
      </c>
      <c r="D43" s="9">
        <f>'Processed results'!F75</f>
        <v>5.7876560205809585E-8</v>
      </c>
      <c r="E43" s="9">
        <f>'Processed results'!F107</f>
        <v>6.1079291295588344E-8</v>
      </c>
      <c r="F43" s="9">
        <f>'Processed results'!F139</f>
        <v>8.6418578807797275E-8</v>
      </c>
    </row>
    <row r="44" spans="1:8">
      <c r="A44" s="7">
        <f>15/'Processed results'!E12</f>
        <v>12</v>
      </c>
      <c r="B44" s="9">
        <f>'Processed results'!F12</f>
        <v>4.7800496337354685E-8</v>
      </c>
      <c r="C44" s="9">
        <f>'Processed results'!F44</f>
        <v>4.4542258365367184E-8</v>
      </c>
      <c r="D44" s="9">
        <f>'Processed results'!F76</f>
        <v>5.1353780851903367E-8</v>
      </c>
      <c r="E44" s="9">
        <f>'Processed results'!F108</f>
        <v>5.2346792060994623E-8</v>
      </c>
      <c r="F44" s="9">
        <f>'Processed results'!F140</f>
        <v>7.8273026981867375E-8</v>
      </c>
    </row>
    <row r="45" spans="1:8">
      <c r="A45" s="7">
        <f>15/'Processed results'!E13</f>
        <v>12.244897959183673</v>
      </c>
      <c r="B45" s="9">
        <f>'Processed results'!F13</f>
        <v>4.2948926226893173E-8</v>
      </c>
      <c r="C45" s="9">
        <f>'Processed results'!F45</f>
        <v>3.9633903847147596E-8</v>
      </c>
      <c r="D45" s="9">
        <f>'Processed results'!F77</f>
        <v>4.614933188623315E-8</v>
      </c>
      <c r="E45" s="9">
        <f>'Processed results'!F109</f>
        <v>4.539209114121898E-8</v>
      </c>
      <c r="F45" s="9">
        <f>'Processed results'!F141</f>
        <v>7.1234022383562407E-8</v>
      </c>
    </row>
    <row r="46" spans="1:8">
      <c r="A46" s="7">
        <f>15/'Processed results'!E14</f>
        <v>12.5</v>
      </c>
      <c r="B46" s="9">
        <f>'Processed results'!F14</f>
        <v>3.8357495790895256E-8</v>
      </c>
      <c r="C46" s="9">
        <f>'Processed results'!F46</f>
        <v>3.5451844476860936E-8</v>
      </c>
      <c r="D46" s="9">
        <f>'Processed results'!F78</f>
        <v>4.144409027000897E-8</v>
      </c>
      <c r="E46" s="9">
        <f>'Processed results'!F110</f>
        <v>4.0139508161639095E-8</v>
      </c>
      <c r="F46" s="9">
        <f>'Processed results'!F142</f>
        <v>6.3698770926356689E-8</v>
      </c>
    </row>
    <row r="47" spans="1:8">
      <c r="A47" s="7">
        <f>15/'Processed results'!E15</f>
        <v>12.76595744680851</v>
      </c>
      <c r="B47" s="9">
        <f>'Processed results'!F15</f>
        <v>3.4257628746017745E-8</v>
      </c>
      <c r="C47" s="9">
        <f>'Processed results'!F47</f>
        <v>3.1658486741931737E-8</v>
      </c>
      <c r="D47" s="9">
        <f>'Processed results'!F79</f>
        <v>3.6646155484135957E-8</v>
      </c>
      <c r="E47" s="9">
        <f>'Processed results'!F111</f>
        <v>3.6634050973393294E-8</v>
      </c>
      <c r="F47" s="9">
        <f>'Processed results'!F143</f>
        <v>5.4945360696446823E-8</v>
      </c>
    </row>
    <row r="48" spans="1:8">
      <c r="A48" s="7">
        <f>15/'Processed results'!E16</f>
        <v>13.04347826086968</v>
      </c>
      <c r="B48" s="9">
        <f>'Processed results'!F16</f>
        <v>3.0435161405922993E-8</v>
      </c>
      <c r="C48" s="9">
        <f>'Processed results'!F48</f>
        <v>2.8052150586994855E-8</v>
      </c>
      <c r="D48" s="9">
        <f>'Processed results'!F80</f>
        <v>3.2634021320829766E-8</v>
      </c>
      <c r="E48" s="9">
        <f>'Processed results'!F112</f>
        <v>3.3838830748506996E-8</v>
      </c>
      <c r="F48" s="9">
        <f>'Processed results'!F144</f>
        <v>4.7460425014465724E-8</v>
      </c>
    </row>
    <row r="49" spans="1:6">
      <c r="A49" s="7">
        <f>15/'Processed results'!E17</f>
        <v>13.333333333333334</v>
      </c>
      <c r="B49" s="9">
        <f>'Processed results'!F17</f>
        <v>2.7089824068168523E-8</v>
      </c>
      <c r="C49" s="9">
        <f>'Processed results'!F49</f>
        <v>2.4986059952559692E-8</v>
      </c>
      <c r="D49" s="9">
        <f>'Processed results'!F81</f>
        <v>2.9065388631563757E-8</v>
      </c>
      <c r="E49" s="9">
        <f>'Processed results'!F113</f>
        <v>2.9834322003770452E-8</v>
      </c>
      <c r="F49" s="9">
        <f>'Processed results'!F145</f>
        <v>4.2518032191087179E-8</v>
      </c>
    </row>
    <row r="50" spans="1:6">
      <c r="A50" s="7">
        <f>15/'Processed results'!E18</f>
        <v>13.636363636363635</v>
      </c>
      <c r="B50" s="9">
        <f>'Processed results'!F18</f>
        <v>2.394440349879545E-8</v>
      </c>
      <c r="C50" s="9">
        <f>'Processed results'!F50</f>
        <v>2.2008014719779825E-8</v>
      </c>
      <c r="D50" s="9">
        <f>'Processed results'!F82</f>
        <v>2.5515093070983783E-8</v>
      </c>
      <c r="E50" s="9">
        <f>'Processed results'!F114</f>
        <v>2.5412176462904987E-8</v>
      </c>
      <c r="F50" s="9">
        <f>'Processed results'!F146</f>
        <v>3.8280152202978408E-8</v>
      </c>
    </row>
    <row r="51" spans="1:6">
      <c r="A51" s="7">
        <f>15/'Processed results'!E19</f>
        <v>13.953488372093023</v>
      </c>
      <c r="B51" s="9">
        <f>'Processed results'!F19</f>
        <v>2.1135271943742743E-8</v>
      </c>
      <c r="C51" s="9">
        <f>'Processed results'!F51</f>
        <v>1.9465741665516613E-8</v>
      </c>
      <c r="D51" s="9">
        <f>'Processed results'!F83</f>
        <v>2.2611001709330652E-8</v>
      </c>
      <c r="E51" s="9">
        <f>'Processed results'!F115</f>
        <v>2.2308593724827164E-8</v>
      </c>
      <c r="F51" s="9">
        <f>'Processed results'!F147</f>
        <v>3.3193670434368058E-8</v>
      </c>
    </row>
    <row r="52" spans="1:6">
      <c r="A52" s="7">
        <f>15/'Processed results'!E20</f>
        <v>14.285714285714421</v>
      </c>
      <c r="B52" s="9">
        <f>'Processed results'!F20</f>
        <v>1.8585758486652351E-8</v>
      </c>
      <c r="C52" s="9">
        <f>'Processed results'!F52</f>
        <v>1.707707584270112E-8</v>
      </c>
      <c r="D52" s="9">
        <f>'Processed results'!F84</f>
        <v>1.9840441823891451E-8</v>
      </c>
      <c r="E52" s="9">
        <f>'Processed results'!F116</f>
        <v>1.9641865339750889E-8</v>
      </c>
      <c r="F52" s="9">
        <f>'Processed results'!F148</f>
        <v>2.8671509570676831E-8</v>
      </c>
    </row>
    <row r="53" spans="1:6">
      <c r="A53" s="7">
        <f>15/'Processed results'!E21</f>
        <v>14.634146341463415</v>
      </c>
      <c r="B53" s="9">
        <f>'Processed results'!F21</f>
        <v>1.6324372878090741E-8</v>
      </c>
      <c r="C53" s="9">
        <f>'Processed results'!F53</f>
        <v>1.4992597388206987E-8</v>
      </c>
      <c r="D53" s="9">
        <f>'Processed results'!F85</f>
        <v>1.736362974595232E-8</v>
      </c>
      <c r="E53" s="9">
        <f>'Processed results'!F117</f>
        <v>1.6967386601588465E-8</v>
      </c>
      <c r="F53" s="9">
        <f>'Processed results'!F149</f>
        <v>2.5425837452743223E-8</v>
      </c>
    </row>
    <row r="54" spans="1:6">
      <c r="A54" s="7">
        <f>15/'Processed results'!E22</f>
        <v>15</v>
      </c>
      <c r="B54" s="9">
        <f>'Processed results'!F22</f>
        <v>1.4261317290723048E-8</v>
      </c>
      <c r="C54" s="9">
        <f>'Processed results'!F54</f>
        <v>1.3072256403993398E-8</v>
      </c>
      <c r="D54" s="9">
        <f>'Processed results'!F86</f>
        <v>1.5212594382367148E-8</v>
      </c>
      <c r="E54" s="9">
        <f>'Processed results'!F118</f>
        <v>1.4787894623416448E-8</v>
      </c>
      <c r="F54" s="9">
        <f>'Processed results'!F150</f>
        <v>2.2115097817240801E-8</v>
      </c>
    </row>
    <row r="55" spans="1:6">
      <c r="A55" s="7">
        <f>15/'Processed results'!E23</f>
        <v>15.384615384615385</v>
      </c>
      <c r="B55" s="9">
        <f>'Processed results'!F23</f>
        <v>1.2434226169078546E-8</v>
      </c>
      <c r="C55" s="9">
        <f>'Processed results'!F55</f>
        <v>1.1407012285902918E-8</v>
      </c>
      <c r="D55" s="9">
        <f>'Processed results'!F87</f>
        <v>1.3191106735495355E-8</v>
      </c>
      <c r="E55" s="9">
        <f>'Processed results'!F119</f>
        <v>1.2829102316975586E-8</v>
      </c>
      <c r="F55" s="9">
        <f>'Processed results'!F151</f>
        <v>1.9117390808016929E-8</v>
      </c>
    </row>
    <row r="56" spans="1:6">
      <c r="A56" s="7">
        <f>15/'Processed results'!E24</f>
        <v>15.789473684210527</v>
      </c>
      <c r="B56" s="9">
        <f>'Processed results'!F24</f>
        <v>1.0801123949865682E-8</v>
      </c>
      <c r="C56" s="9">
        <f>'Processed results'!F56</f>
        <v>9.8728128217700653E-9</v>
      </c>
      <c r="D56" s="9">
        <f>'Processed results'!F88</f>
        <v>1.148660284068977E-8</v>
      </c>
      <c r="E56" s="9">
        <f>'Processed results'!F120</f>
        <v>1.1275291071960834E-8</v>
      </c>
      <c r="F56" s="9">
        <f>'Processed results'!F152</f>
        <v>1.6787298526190941E-8</v>
      </c>
    </row>
    <row r="57" spans="1:6">
      <c r="A57" s="7">
        <f>15/'Processed results'!E25</f>
        <v>16.216216216216232</v>
      </c>
      <c r="B57" s="9">
        <f>'Processed results'!F25</f>
        <v>9.3396984605445298E-9</v>
      </c>
      <c r="C57" s="9">
        <f>'Processed results'!F57</f>
        <v>8.5469467347300729E-9</v>
      </c>
      <c r="D57" s="9">
        <f>'Processed results'!F89</f>
        <v>9.9005880089152979E-9</v>
      </c>
      <c r="E57" s="9">
        <f>'Processed results'!F121</f>
        <v>9.6527148241064606E-9</v>
      </c>
      <c r="F57" s="9">
        <f>'Processed results'!F153</f>
        <v>1.4305672217378453E-8</v>
      </c>
    </row>
    <row r="58" spans="1:6">
      <c r="A58" s="7">
        <f>15/'Processed results'!E26</f>
        <v>16.666666666666686</v>
      </c>
      <c r="B58" s="9">
        <f>'Processed results'!F26</f>
        <v>8.0464788193372015E-9</v>
      </c>
      <c r="C58" s="9">
        <f>'Processed results'!F58</f>
        <v>7.3579890278388506E-9</v>
      </c>
      <c r="D58" s="9">
        <f>'Processed results'!F90</f>
        <v>8.5418181832189402E-9</v>
      </c>
      <c r="E58" s="9">
        <f>'Processed results'!F122</f>
        <v>8.294670234231106E-9</v>
      </c>
      <c r="F58" s="9">
        <f>'Processed results'!F154</f>
        <v>1.2331083371875771E-8</v>
      </c>
    </row>
    <row r="59" spans="1:6">
      <c r="A59" s="7">
        <f>15/'Processed results'!E27</f>
        <v>17.142857142857142</v>
      </c>
      <c r="B59" s="9">
        <f>'Processed results'!F27</f>
        <v>6.9097530718058758E-9</v>
      </c>
      <c r="C59" s="9">
        <f>'Processed results'!F59</f>
        <v>6.3012822579978549E-9</v>
      </c>
      <c r="D59" s="9">
        <f>'Processed results'!F91</f>
        <v>7.3239212210327657E-9</v>
      </c>
      <c r="E59" s="9">
        <f>'Processed results'!F123</f>
        <v>7.0939205332377722E-9</v>
      </c>
      <c r="F59" s="9">
        <f>'Processed results'!F155</f>
        <v>1.0598651180503443E-8</v>
      </c>
    </row>
    <row r="60" spans="1:6">
      <c r="A60" s="7">
        <f>15/'Processed results'!E28</f>
        <v>17.647058823529434</v>
      </c>
      <c r="B60" s="9">
        <f>'Processed results'!F28</f>
        <v>5.906662705579715E-9</v>
      </c>
      <c r="C60" s="9">
        <f>'Processed results'!F60</f>
        <v>5.3837299469794966E-9</v>
      </c>
      <c r="D60" s="9">
        <f>'Processed results'!F92</f>
        <v>6.2444077835649118E-9</v>
      </c>
      <c r="E60" s="9">
        <f>'Processed results'!F124</f>
        <v>6.0510745389742785E-9</v>
      </c>
      <c r="F60" s="9">
        <f>'Processed results'!F156</f>
        <v>8.9498061014547428E-9</v>
      </c>
    </row>
    <row r="61" spans="1:6">
      <c r="A61" s="7">
        <f>15/'Processed results'!E29</f>
        <v>18.181818181818183</v>
      </c>
      <c r="B61" s="9">
        <f>'Processed results'!F29</f>
        <v>5.024414548739384E-9</v>
      </c>
      <c r="C61" s="9">
        <f>'Processed results'!F61</f>
        <v>4.5774750862212649E-9</v>
      </c>
      <c r="D61" s="9">
        <f>'Processed results'!F93</f>
        <v>5.3210170574054831E-9</v>
      </c>
      <c r="E61" s="9">
        <f>'Processed results'!F125</f>
        <v>5.1212282611056094E-9</v>
      </c>
      <c r="F61" s="9">
        <f>'Processed results'!F157</f>
        <v>7.6527728189177425E-9</v>
      </c>
    </row>
    <row r="62" spans="1:6">
      <c r="A62" s="7">
        <f>15/'Processed results'!E30</f>
        <v>18.750000000000021</v>
      </c>
      <c r="B62" s="9">
        <f>'Processed results'!F30</f>
        <v>4.251970520579938E-9</v>
      </c>
      <c r="C62" s="9">
        <f>'Processed results'!F62</f>
        <v>3.8690113897229874E-9</v>
      </c>
      <c r="D62" s="9">
        <f>'Processed results'!F94</f>
        <v>4.497025038607862E-9</v>
      </c>
      <c r="E62" s="9">
        <f>'Processed results'!F126</f>
        <v>4.3438446839949386E-9</v>
      </c>
      <c r="F62" s="9">
        <f>'Processed results'!F158</f>
        <v>6.4111925498452068E-9</v>
      </c>
    </row>
    <row r="63" spans="1:6">
      <c r="A63" s="7">
        <f>15/'Processed results'!E31</f>
        <v>19.354838709677445</v>
      </c>
      <c r="B63" s="9">
        <f>'Processed results'!F31</f>
        <v>3.5779719151002838E-9</v>
      </c>
      <c r="C63" s="9">
        <f>'Processed results'!F63</f>
        <v>3.2515415254868638E-9</v>
      </c>
      <c r="D63" s="9">
        <f>'Processed results'!F95</f>
        <v>3.7794402232397923E-9</v>
      </c>
      <c r="E63" s="9">
        <f>'Processed results'!F127</f>
        <v>3.638146891650712E-9</v>
      </c>
      <c r="F63" s="9">
        <f>'Processed results'!F159</f>
        <v>5.4062280446087185E-9</v>
      </c>
    </row>
    <row r="64" spans="1:6">
      <c r="A64" s="7">
        <f>15/'Processed results'!E32</f>
        <v>20</v>
      </c>
      <c r="B64" s="9">
        <f>'Processed results'!F32</f>
        <v>2.9925173031403158E-9</v>
      </c>
      <c r="C64" s="9">
        <f>'Processed results'!F64</f>
        <v>2.7169267554742836E-9</v>
      </c>
      <c r="D64" s="9">
        <f>'Processed results'!F96</f>
        <v>3.1599825626703937E-9</v>
      </c>
      <c r="E64" s="9">
        <f>'Processed results'!F128</f>
        <v>3.0312847542473216E-9</v>
      </c>
      <c r="F64" s="9">
        <f>'Processed results'!F160</f>
        <v>4.5030353406518288E-9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activeCell="E2" sqref="E2"/>
    </sheetView>
  </sheetViews>
  <sheetFormatPr defaultRowHeight="15"/>
  <cols>
    <col min="1" max="1" width="5.5703125" style="6" customWidth="1"/>
    <col min="2" max="2" width="9.140625" style="7"/>
    <col min="3" max="3" width="10.42578125" style="13" bestFit="1" customWidth="1"/>
    <col min="4" max="5" width="9.140625" style="8"/>
    <col min="6" max="6" width="14.7109375" style="9" customWidth="1"/>
    <col min="7" max="7" width="14.7109375" style="5" customWidth="1"/>
    <col min="8" max="8" width="12" style="8" bestFit="1" customWidth="1"/>
    <col min="9" max="9" width="12" customWidth="1"/>
    <col min="10" max="10" width="31.5703125" style="11" bestFit="1" customWidth="1"/>
  </cols>
  <sheetData>
    <row r="1" spans="1:10">
      <c r="A1" s="6" t="s">
        <v>5</v>
      </c>
      <c r="B1" s="7" t="s">
        <v>6</v>
      </c>
      <c r="C1" s="13" t="s">
        <v>64</v>
      </c>
      <c r="D1" s="8" t="s">
        <v>65</v>
      </c>
      <c r="E1" s="8" t="s">
        <v>66</v>
      </c>
      <c r="F1" s="9" t="s">
        <v>13</v>
      </c>
      <c r="G1" s="5" t="s">
        <v>3</v>
      </c>
      <c r="H1" s="4" t="s">
        <v>52</v>
      </c>
      <c r="I1" s="10"/>
    </row>
    <row r="2" spans="1:10">
      <c r="A2" s="6">
        <f>'Raw results'!A2</f>
        <v>7</v>
      </c>
      <c r="B2" s="7">
        <f>'Raw results'!B2</f>
        <v>0.1</v>
      </c>
      <c r="C2" s="13">
        <f>0.25*E2/15/SQRT(2.25-1)</f>
        <v>2.2360679774997897E-2</v>
      </c>
      <c r="D2" s="12">
        <f>((B2/2)-(1+C2)*SIN(PI()/A2)+C2)/(SIN(PI()/A2)-1)</f>
        <v>0.65573985476745422</v>
      </c>
      <c r="E2" s="12">
        <f>'Raw results'!C2</f>
        <v>1.5</v>
      </c>
      <c r="F2" s="9">
        <f>'Raw results'!M2*E2</f>
        <v>1.3152768306008693E-7</v>
      </c>
      <c r="G2" s="5">
        <f>'Raw results'!N2</f>
        <v>2.2728859835287953</v>
      </c>
      <c r="H2" s="4">
        <f t="shared" ref="H2:H32" si="0">$F2*(SIN($D2*PI()*$G2/$J$2))^2</f>
        <v>1.1377060063163388E-7</v>
      </c>
      <c r="I2" s="2"/>
      <c r="J2" s="11">
        <v>2.4048255577000002</v>
      </c>
    </row>
    <row r="3" spans="1:10">
      <c r="A3" s="6">
        <f>'Raw results'!A3</f>
        <v>7</v>
      </c>
      <c r="B3" s="7">
        <f>'Raw results'!B3</f>
        <v>0.1</v>
      </c>
      <c r="C3" s="13">
        <f t="shared" ref="C3:C66" si="1">0.25*E3/15/SQRT(2.25-1)</f>
        <v>2.1988001778747934E-2</v>
      </c>
      <c r="D3" s="12">
        <f t="shared" ref="D3:D66" si="2">((B3/2)-(1+C3)*SIN(PI()/A3)+C3)/(SIN(PI()/A3)-1)</f>
        <v>0.65611253276370418</v>
      </c>
      <c r="E3" s="12">
        <f>'Raw results'!C3</f>
        <v>1.4750000000000001</v>
      </c>
      <c r="F3" s="9">
        <f>'Raw results'!M3*E3</f>
        <v>1.1787660080651856E-7</v>
      </c>
      <c r="G3" s="5">
        <f>'Raw results'!N3</f>
        <v>2.2727678068897998</v>
      </c>
      <c r="H3" s="4">
        <f t="shared" si="0"/>
        <v>1.0188142630708737E-7</v>
      </c>
    </row>
    <row r="4" spans="1:10">
      <c r="A4" s="6">
        <f>'Raw results'!A4</f>
        <v>7</v>
      </c>
      <c r="B4" s="7">
        <f>'Raw results'!B4</f>
        <v>0.1</v>
      </c>
      <c r="C4" s="13">
        <f t="shared" si="1"/>
        <v>2.1615323782497965E-2</v>
      </c>
      <c r="D4" s="12">
        <f t="shared" si="2"/>
        <v>0.65648521075995403</v>
      </c>
      <c r="E4" s="12">
        <f>'Raw results'!C4</f>
        <v>1.45</v>
      </c>
      <c r="F4" s="9">
        <f>'Raw results'!M4*E4</f>
        <v>1.069079698256545E-7</v>
      </c>
      <c r="G4" s="5">
        <f>'Raw results'!N4</f>
        <v>2.2726519643423853</v>
      </c>
      <c r="H4" s="4">
        <f t="shared" si="0"/>
        <v>9.2327347731463433E-8</v>
      </c>
      <c r="J4"/>
    </row>
    <row r="5" spans="1:10">
      <c r="A5" s="6">
        <f>'Raw results'!A5</f>
        <v>7</v>
      </c>
      <c r="B5" s="7">
        <f>'Raw results'!B5</f>
        <v>0.1</v>
      </c>
      <c r="C5" s="13">
        <f t="shared" si="1"/>
        <v>2.1242645786247853E-2</v>
      </c>
      <c r="D5" s="12">
        <f t="shared" si="2"/>
        <v>0.6568578887562041</v>
      </c>
      <c r="E5" s="12">
        <f>'Raw results'!C5</f>
        <v>1.4249999999999901</v>
      </c>
      <c r="F5" s="9">
        <f>'Raw results'!M5*E5</f>
        <v>9.7695357804432061E-8</v>
      </c>
      <c r="G5" s="5">
        <f>'Raw results'!N5</f>
        <v>2.2725384876999324</v>
      </c>
      <c r="H5" s="4">
        <f t="shared" si="0"/>
        <v>8.4303457411976219E-8</v>
      </c>
      <c r="J5"/>
    </row>
    <row r="6" spans="1:10">
      <c r="A6" s="6">
        <f>'Raw results'!A6</f>
        <v>7</v>
      </c>
      <c r="B6" s="7">
        <f>'Raw results'!B6</f>
        <v>0.1</v>
      </c>
      <c r="C6" s="13">
        <f t="shared" si="1"/>
        <v>2.0869967789998035E-2</v>
      </c>
      <c r="D6" s="12">
        <f t="shared" si="2"/>
        <v>0.65723056675245395</v>
      </c>
      <c r="E6" s="12">
        <f>'Raw results'!C6</f>
        <v>1.4</v>
      </c>
      <c r="F6" s="9">
        <f>'Raw results'!M6*E6</f>
        <v>8.8586310839274545E-8</v>
      </c>
      <c r="G6" s="5">
        <f>'Raw results'!N6</f>
        <v>2.2724274139195617</v>
      </c>
      <c r="H6" s="4">
        <f t="shared" si="0"/>
        <v>7.6381389060336694E-8</v>
      </c>
      <c r="J6"/>
    </row>
    <row r="7" spans="1:10">
      <c r="A7" s="6">
        <f>'Raw results'!A7</f>
        <v>7</v>
      </c>
      <c r="B7" s="7">
        <f>'Raw results'!B7</f>
        <v>0.1</v>
      </c>
      <c r="C7" s="13">
        <f t="shared" si="1"/>
        <v>2.0497289793748069E-2</v>
      </c>
      <c r="D7" s="12">
        <f t="shared" si="2"/>
        <v>0.65760324474870413</v>
      </c>
      <c r="E7" s="12">
        <f>'Raw results'!C7</f>
        <v>1.375</v>
      </c>
      <c r="F7" s="9">
        <f>'Raw results'!M7*E7</f>
        <v>8.0191130263601697E-8</v>
      </c>
      <c r="G7" s="5">
        <f>'Raw results'!N7</f>
        <v>2.2723185666371379</v>
      </c>
      <c r="H7" s="4">
        <f t="shared" si="0"/>
        <v>6.9086802139620952E-8</v>
      </c>
      <c r="J7"/>
    </row>
    <row r="8" spans="1:10">
      <c r="A8" s="6">
        <f>'Raw results'!A8</f>
        <v>7</v>
      </c>
      <c r="B8" s="7">
        <f>'Raw results'!B8</f>
        <v>0.1</v>
      </c>
      <c r="C8" s="13">
        <f t="shared" si="1"/>
        <v>2.012461179749811E-2</v>
      </c>
      <c r="D8" s="12">
        <f t="shared" si="2"/>
        <v>0.65797592274495398</v>
      </c>
      <c r="E8" s="12">
        <f>'Raw results'!C8</f>
        <v>1.35</v>
      </c>
      <c r="F8" s="9">
        <f>'Raw results'!M8*E8</f>
        <v>7.2498073725121194E-8</v>
      </c>
      <c r="G8" s="5">
        <f>'Raw results'!N8</f>
        <v>2.2722121534231361</v>
      </c>
      <c r="H8" s="4">
        <f t="shared" si="0"/>
        <v>6.240815095042523E-8</v>
      </c>
    </row>
    <row r="9" spans="1:10">
      <c r="A9" s="6">
        <f>'Raw results'!A9</f>
        <v>7</v>
      </c>
      <c r="B9" s="7">
        <f>'Raw results'!B9</f>
        <v>0.1</v>
      </c>
      <c r="C9" s="13">
        <f t="shared" si="1"/>
        <v>1.9751933801247991E-2</v>
      </c>
      <c r="D9" s="12">
        <f t="shared" si="2"/>
        <v>0.65834860074120405</v>
      </c>
      <c r="E9" s="12">
        <f>'Raw results'!C9</f>
        <v>1.32499999999999</v>
      </c>
      <c r="F9" s="9">
        <f>'Raw results'!M9*E9</f>
        <v>6.5452237277381117E-8</v>
      </c>
      <c r="G9" s="5">
        <f>'Raw results'!N9</f>
        <v>2.2721078780216146</v>
      </c>
      <c r="H9" s="4">
        <f t="shared" si="0"/>
        <v>5.6296810288897319E-8</v>
      </c>
    </row>
    <row r="10" spans="1:10">
      <c r="A10" s="6">
        <f>'Raw results'!A10</f>
        <v>7</v>
      </c>
      <c r="B10" s="7">
        <f>'Raw results'!B10</f>
        <v>0.1</v>
      </c>
      <c r="C10" s="13">
        <f t="shared" si="1"/>
        <v>1.9379255804998177E-2</v>
      </c>
      <c r="D10" s="12">
        <f t="shared" si="2"/>
        <v>0.6587212787374539</v>
      </c>
      <c r="E10" s="12">
        <f>'Raw results'!C10</f>
        <v>1.3</v>
      </c>
      <c r="F10" s="9">
        <f>'Raw results'!M10*E10</f>
        <v>5.9525674284063327E-8</v>
      </c>
      <c r="G10" s="5">
        <f>'Raw results'!N10</f>
        <v>2.27200593802249</v>
      </c>
      <c r="H10" s="4">
        <f t="shared" si="0"/>
        <v>5.1157150691386382E-8</v>
      </c>
    </row>
    <row r="11" spans="1:10">
      <c r="A11" s="6">
        <f>'Raw results'!A11</f>
        <v>7</v>
      </c>
      <c r="B11" s="7">
        <f>'Raw results'!B11</f>
        <v>0.1</v>
      </c>
      <c r="C11" s="13">
        <f t="shared" si="1"/>
        <v>1.9006577808748211E-2</v>
      </c>
      <c r="D11" s="12">
        <f t="shared" si="2"/>
        <v>0.65909395673370397</v>
      </c>
      <c r="E11" s="12">
        <f>'Raw results'!C11</f>
        <v>1.2749999999999999</v>
      </c>
      <c r="F11" s="9">
        <f>'Raw results'!M11*E11</f>
        <v>5.359763478671095E-8</v>
      </c>
      <c r="G11" s="5">
        <f>'Raw results'!N11</f>
        <v>2.2719063295142226</v>
      </c>
      <c r="H11" s="4">
        <f t="shared" si="0"/>
        <v>4.602445551752455E-8</v>
      </c>
    </row>
    <row r="12" spans="1:10">
      <c r="A12" s="6">
        <f>'Raw results'!A12</f>
        <v>7</v>
      </c>
      <c r="B12" s="7">
        <f>'Raw results'!B12</f>
        <v>0.1</v>
      </c>
      <c r="C12" s="13">
        <f t="shared" si="1"/>
        <v>1.8633899812498245E-2</v>
      </c>
      <c r="D12" s="12">
        <f t="shared" si="2"/>
        <v>0.65946663472995382</v>
      </c>
      <c r="E12" s="12">
        <f>'Raw results'!C12</f>
        <v>1.25</v>
      </c>
      <c r="F12" s="9">
        <f>'Raw results'!M12*E12</f>
        <v>4.7800496337354685E-8</v>
      </c>
      <c r="G12" s="5">
        <f>'Raw results'!N12</f>
        <v>2.2718089340858949</v>
      </c>
      <c r="H12" s="4">
        <f t="shared" si="0"/>
        <v>4.1012359745761386E-8</v>
      </c>
    </row>
    <row r="13" spans="1:10">
      <c r="A13" s="6">
        <f>'Raw results'!A13</f>
        <v>7</v>
      </c>
      <c r="B13" s="7">
        <f>'Raw results'!B13</f>
        <v>0.1</v>
      </c>
      <c r="C13" s="13">
        <f t="shared" si="1"/>
        <v>1.8261221816248285E-2</v>
      </c>
      <c r="D13" s="12">
        <f t="shared" si="2"/>
        <v>0.65983931272620377</v>
      </c>
      <c r="E13" s="12">
        <f>'Raw results'!C13</f>
        <v>1.2250000000000001</v>
      </c>
      <c r="F13" s="9">
        <f>'Raw results'!M13*E13</f>
        <v>4.2948926226893173E-8</v>
      </c>
      <c r="G13" s="5">
        <f>'Raw results'!N13</f>
        <v>2.2717136456975102</v>
      </c>
      <c r="H13" s="4">
        <f t="shared" si="0"/>
        <v>3.681902742464118E-8</v>
      </c>
    </row>
    <row r="14" spans="1:10">
      <c r="A14" s="6">
        <f>'Raw results'!A14</f>
        <v>7</v>
      </c>
      <c r="B14" s="7">
        <f>'Raw results'!B14</f>
        <v>0.1</v>
      </c>
      <c r="C14" s="13">
        <f t="shared" si="1"/>
        <v>1.7888543819998316E-2</v>
      </c>
      <c r="D14" s="12">
        <f t="shared" si="2"/>
        <v>0.66021199072245373</v>
      </c>
      <c r="E14" s="12">
        <f>'Raw results'!C14</f>
        <v>1.2</v>
      </c>
      <c r="F14" s="9">
        <f>'Raw results'!M14*E14</f>
        <v>3.8357495790895256E-8</v>
      </c>
      <c r="G14" s="5">
        <f>'Raw results'!N14</f>
        <v>2.2716206523013547</v>
      </c>
      <c r="H14" s="4">
        <f t="shared" si="0"/>
        <v>3.2855355082574532E-8</v>
      </c>
    </row>
    <row r="15" spans="1:10">
      <c r="A15" s="6">
        <f>'Raw results'!A15</f>
        <v>7</v>
      </c>
      <c r="B15" s="7">
        <f>'Raw results'!B15</f>
        <v>0.1</v>
      </c>
      <c r="C15" s="13">
        <f t="shared" si="1"/>
        <v>1.7515865823748353E-2</v>
      </c>
      <c r="D15" s="12">
        <f t="shared" si="2"/>
        <v>0.6605846687187038</v>
      </c>
      <c r="E15" s="12">
        <f>'Raw results'!C15</f>
        <v>1.175</v>
      </c>
      <c r="F15" s="9">
        <f>'Raw results'!M15*E15</f>
        <v>3.4257628746017745E-8</v>
      </c>
      <c r="G15" s="5">
        <f>'Raw results'!N15</f>
        <v>2.2715298901913568</v>
      </c>
      <c r="H15" s="4">
        <f t="shared" si="0"/>
        <v>2.9318882541758569E-8</v>
      </c>
    </row>
    <row r="16" spans="1:10">
      <c r="A16" s="6">
        <f>'Raw results'!A16</f>
        <v>7</v>
      </c>
      <c r="B16" s="7">
        <f>'Raw results'!B16</f>
        <v>0.1</v>
      </c>
      <c r="C16" s="13">
        <f t="shared" si="1"/>
        <v>1.7143187827498237E-2</v>
      </c>
      <c r="D16" s="12">
        <f t="shared" si="2"/>
        <v>0.66095734671495376</v>
      </c>
      <c r="E16" s="12">
        <f>'Raw results'!C16</f>
        <v>1.1499999999999899</v>
      </c>
      <c r="F16" s="9">
        <f>'Raw results'!M16*E16</f>
        <v>3.0435161405922993E-8</v>
      </c>
      <c r="G16" s="5">
        <f>'Raw results'!N16</f>
        <v>2.2714412651003846</v>
      </c>
      <c r="H16" s="4">
        <f t="shared" si="0"/>
        <v>2.6025448373301962E-8</v>
      </c>
    </row>
    <row r="17" spans="1:8">
      <c r="A17" s="6">
        <f>'Raw results'!A17</f>
        <v>7</v>
      </c>
      <c r="B17" s="7">
        <f>'Raw results'!B17</f>
        <v>0.1</v>
      </c>
      <c r="C17" s="13">
        <f t="shared" si="1"/>
        <v>1.677050983124842E-2</v>
      </c>
      <c r="D17" s="12">
        <f t="shared" si="2"/>
        <v>0.66133002471120361</v>
      </c>
      <c r="E17" s="12">
        <f>'Raw results'!C17</f>
        <v>1.125</v>
      </c>
      <c r="F17" s="9">
        <f>'Raw results'!M17*E17</f>
        <v>2.7089824068168523E-8</v>
      </c>
      <c r="G17" s="5">
        <f>'Raw results'!N17</f>
        <v>2.2713547397922187</v>
      </c>
      <c r="H17" s="4">
        <f t="shared" si="0"/>
        <v>2.3145128475859296E-8</v>
      </c>
    </row>
    <row r="18" spans="1:8">
      <c r="A18" s="6">
        <f>'Raw results'!A18</f>
        <v>7</v>
      </c>
      <c r="B18" s="7">
        <f>'Raw results'!B18</f>
        <v>0.1</v>
      </c>
      <c r="C18" s="13">
        <f t="shared" si="1"/>
        <v>1.6397831834998457E-2</v>
      </c>
      <c r="D18" s="12">
        <f t="shared" si="2"/>
        <v>0.66170270270745368</v>
      </c>
      <c r="E18" s="12">
        <f>'Raw results'!C18</f>
        <v>1.1000000000000001</v>
      </c>
      <c r="F18" s="9">
        <f>'Raw results'!M18*E18</f>
        <v>2.394440349879545E-8</v>
      </c>
      <c r="G18" s="5">
        <f>'Raw results'!N18</f>
        <v>2.2712704538796675</v>
      </c>
      <c r="H18" s="4">
        <f t="shared" si="0"/>
        <v>2.0440263359501625E-8</v>
      </c>
    </row>
    <row r="19" spans="1:8">
      <c r="A19" s="6">
        <f>'Raw results'!A19</f>
        <v>7</v>
      </c>
      <c r="B19" s="7">
        <f>'Raw results'!B19</f>
        <v>0.1</v>
      </c>
      <c r="C19" s="13">
        <f t="shared" si="1"/>
        <v>1.6025153838748491E-2</v>
      </c>
      <c r="D19" s="12">
        <f t="shared" si="2"/>
        <v>0.66207538070370364</v>
      </c>
      <c r="E19" s="12">
        <f>'Raw results'!C19</f>
        <v>1.075</v>
      </c>
      <c r="F19" s="9">
        <f>'Raw results'!M19*E19</f>
        <v>2.1135271943742743E-8</v>
      </c>
      <c r="G19" s="5">
        <f>'Raw results'!N19</f>
        <v>2.2711882868273929</v>
      </c>
      <c r="H19" s="4">
        <f t="shared" si="0"/>
        <v>1.8026758524505517E-8</v>
      </c>
    </row>
    <row r="20" spans="1:8">
      <c r="A20" s="6">
        <f>'Raw results'!A20</f>
        <v>7</v>
      </c>
      <c r="B20" s="7">
        <f>'Raw results'!B20</f>
        <v>0.1</v>
      </c>
      <c r="C20" s="13">
        <f t="shared" si="1"/>
        <v>1.5652475842498379E-2</v>
      </c>
      <c r="D20" s="12">
        <f t="shared" si="2"/>
        <v>0.6624480586999536</v>
      </c>
      <c r="E20" s="12">
        <f>'Raw results'!C20</f>
        <v>1.0499999999999901</v>
      </c>
      <c r="F20" s="9">
        <f>'Raw results'!M20*E20</f>
        <v>1.8585758486652351E-8</v>
      </c>
      <c r="G20" s="5">
        <f>'Raw results'!N20</f>
        <v>2.2711082065808883</v>
      </c>
      <c r="H20" s="4">
        <f t="shared" si="0"/>
        <v>1.5838560656149271E-8</v>
      </c>
    </row>
    <row r="21" spans="1:8">
      <c r="A21" s="6">
        <f>'Raw results'!A21</f>
        <v>7</v>
      </c>
      <c r="B21" s="7">
        <f>'Raw results'!B21</f>
        <v>0.1</v>
      </c>
      <c r="C21" s="13">
        <f t="shared" si="1"/>
        <v>1.5279797846248562E-2</v>
      </c>
      <c r="D21" s="12">
        <f t="shared" si="2"/>
        <v>0.66282073669620367</v>
      </c>
      <c r="E21" s="12">
        <f>'Raw results'!C21</f>
        <v>1.0249999999999999</v>
      </c>
      <c r="F21" s="9">
        <f>'Raw results'!M21*E21</f>
        <v>1.6324372878090741E-8</v>
      </c>
      <c r="G21" s="5">
        <f>'Raw results'!N21</f>
        <v>2.2710302956232944</v>
      </c>
      <c r="H21" s="4">
        <f t="shared" si="0"/>
        <v>1.3899391977609487E-8</v>
      </c>
    </row>
    <row r="22" spans="1:8">
      <c r="A22" s="6">
        <f>'Raw results'!A22</f>
        <v>7</v>
      </c>
      <c r="B22" s="7">
        <f>'Raw results'!B22</f>
        <v>0.1</v>
      </c>
      <c r="C22" s="13">
        <f t="shared" si="1"/>
        <v>1.4907119849998597E-2</v>
      </c>
      <c r="D22" s="12">
        <f t="shared" si="2"/>
        <v>0.66319341469245352</v>
      </c>
      <c r="E22" s="12">
        <f>'Raw results'!C22</f>
        <v>1</v>
      </c>
      <c r="F22" s="9">
        <f>'Raw results'!M22*E22</f>
        <v>1.4261317290723048E-8</v>
      </c>
      <c r="G22" s="5">
        <f>'Raw results'!N22</f>
        <v>2.2709544752962421</v>
      </c>
      <c r="H22" s="4">
        <f t="shared" si="0"/>
        <v>1.2132242467012878E-8</v>
      </c>
    </row>
    <row r="23" spans="1:8">
      <c r="A23" s="6">
        <f>'Raw results'!A23</f>
        <v>7</v>
      </c>
      <c r="B23" s="7">
        <f>'Raw results'!B23</f>
        <v>0.1</v>
      </c>
      <c r="C23" s="13">
        <f t="shared" si="1"/>
        <v>1.4534441853748633E-2</v>
      </c>
      <c r="D23" s="12">
        <f t="shared" si="2"/>
        <v>0.66356609268870337</v>
      </c>
      <c r="E23" s="12">
        <f>'Raw results'!C23</f>
        <v>0.97499999999999998</v>
      </c>
      <c r="F23" s="9">
        <f>'Raw results'!M23*E23</f>
        <v>1.2434226169078546E-8</v>
      </c>
      <c r="G23" s="5">
        <f>'Raw results'!N23</f>
        <v>2.2708806562046591</v>
      </c>
      <c r="H23" s="4">
        <f t="shared" si="0"/>
        <v>1.0568677205875621E-8</v>
      </c>
    </row>
    <row r="24" spans="1:8">
      <c r="A24" s="6">
        <f>'Raw results'!A24</f>
        <v>7</v>
      </c>
      <c r="B24" s="7">
        <f>'Raw results'!B24</f>
        <v>0.1</v>
      </c>
      <c r="C24" s="13">
        <f t="shared" si="1"/>
        <v>1.4161763857498665E-2</v>
      </c>
      <c r="D24" s="12">
        <f t="shared" si="2"/>
        <v>0.66393877068495333</v>
      </c>
      <c r="E24" s="12">
        <f>'Raw results'!C24</f>
        <v>0.95</v>
      </c>
      <c r="F24" s="9">
        <f>'Raw results'!M24*E24</f>
        <v>1.0801123949865682E-8</v>
      </c>
      <c r="G24" s="5">
        <f>'Raw results'!N24</f>
        <v>2.2708089846152237</v>
      </c>
      <c r="H24" s="4">
        <f t="shared" si="0"/>
        <v>9.1725373516981747E-9</v>
      </c>
    </row>
    <row r="25" spans="1:8">
      <c r="A25" s="6">
        <f>'Raw results'!A25</f>
        <v>7</v>
      </c>
      <c r="B25" s="7">
        <f>'Raw results'!B25</f>
        <v>0.1</v>
      </c>
      <c r="C25" s="13">
        <f t="shared" si="1"/>
        <v>1.3789085861248688E-2</v>
      </c>
      <c r="D25" s="12">
        <f t="shared" si="2"/>
        <v>0.6643114486812034</v>
      </c>
      <c r="E25" s="12">
        <f>'Raw results'!C25</f>
        <v>0.92499999999999905</v>
      </c>
      <c r="F25" s="9">
        <f>'Raw results'!M25*E25</f>
        <v>9.3396984605445298E-9</v>
      </c>
      <c r="G25" s="5">
        <f>'Raw results'!N25</f>
        <v>2.2707393589408351</v>
      </c>
      <c r="H25" s="4">
        <f t="shared" si="0"/>
        <v>7.9244717624498749E-9</v>
      </c>
    </row>
    <row r="26" spans="1:8">
      <c r="A26" s="6">
        <f>'Raw results'!A26</f>
        <v>7</v>
      </c>
      <c r="B26" s="7">
        <f>'Raw results'!B26</f>
        <v>0.1</v>
      </c>
      <c r="C26" s="13">
        <f t="shared" si="1"/>
        <v>1.3416407864998724E-2</v>
      </c>
      <c r="D26" s="12">
        <f t="shared" si="2"/>
        <v>0.66468412667745347</v>
      </c>
      <c r="E26" s="12">
        <f>'Raw results'!C26</f>
        <v>0.89999999999999902</v>
      </c>
      <c r="F26" s="9">
        <f>'Raw results'!M26*E26</f>
        <v>8.0464788193372015E-9</v>
      </c>
      <c r="G26" s="5">
        <f>'Raw results'!N26</f>
        <v>2.2706717832383396</v>
      </c>
      <c r="H26" s="4">
        <f t="shared" si="0"/>
        <v>6.8211644419060301E-9</v>
      </c>
    </row>
    <row r="27" spans="1:8">
      <c r="A27" s="6">
        <f>'Raw results'!A27</f>
        <v>7</v>
      </c>
      <c r="B27" s="7">
        <f>'Raw results'!B27</f>
        <v>0.1</v>
      </c>
      <c r="C27" s="13">
        <f t="shared" si="1"/>
        <v>1.3043729868748773E-2</v>
      </c>
      <c r="D27" s="12">
        <f t="shared" si="2"/>
        <v>0.66505680467370321</v>
      </c>
      <c r="E27" s="12">
        <f>'Raw results'!C27</f>
        <v>0.875</v>
      </c>
      <c r="F27" s="9">
        <f>'Raw results'!M27*E27</f>
        <v>6.9097530718058758E-9</v>
      </c>
      <c r="G27" s="5">
        <f>'Raw results'!N27</f>
        <v>2.2706062319280589</v>
      </c>
      <c r="H27" s="4">
        <f t="shared" si="0"/>
        <v>5.8523272966818793E-9</v>
      </c>
    </row>
    <row r="28" spans="1:8">
      <c r="A28" s="6">
        <f>'Raw results'!A28</f>
        <v>7</v>
      </c>
      <c r="B28" s="7">
        <f>'Raw results'!B28</f>
        <v>0.1</v>
      </c>
      <c r="C28" s="13">
        <f t="shared" si="1"/>
        <v>1.2671051872498793E-2</v>
      </c>
      <c r="D28" s="12">
        <f t="shared" si="2"/>
        <v>0.66542948266995339</v>
      </c>
      <c r="E28" s="12">
        <f>'Raw results'!C28</f>
        <v>0.84999999999999898</v>
      </c>
      <c r="F28" s="9">
        <f>'Raw results'!M28*E28</f>
        <v>5.906662705579715E-9</v>
      </c>
      <c r="G28" s="5">
        <f>'Raw results'!N28</f>
        <v>2.2705426572648135</v>
      </c>
      <c r="H28" s="4">
        <f t="shared" si="0"/>
        <v>4.9982726428038343E-9</v>
      </c>
    </row>
    <row r="29" spans="1:8">
      <c r="A29" s="6">
        <f>'Raw results'!A29</f>
        <v>7</v>
      </c>
      <c r="B29" s="7">
        <f>'Raw results'!B29</f>
        <v>0.1</v>
      </c>
      <c r="C29" s="13">
        <f t="shared" si="1"/>
        <v>1.2298373876248842E-2</v>
      </c>
      <c r="D29" s="12">
        <f t="shared" si="2"/>
        <v>0.66580216066620324</v>
      </c>
      <c r="E29" s="12">
        <f>'Raw results'!C29</f>
        <v>0.82499999999999996</v>
      </c>
      <c r="F29" s="9">
        <f>'Raw results'!M29*E29</f>
        <v>5.024414548739384E-9</v>
      </c>
      <c r="G29" s="5">
        <f>'Raw results'!N29</f>
        <v>2.2704811450092648</v>
      </c>
      <c r="H29" s="4">
        <f t="shared" si="0"/>
        <v>4.2478889173032357E-9</v>
      </c>
    </row>
    <row r="30" spans="1:8">
      <c r="A30" s="6">
        <f>'Raw results'!A30</f>
        <v>7</v>
      </c>
      <c r="B30" s="7">
        <f>'Raw results'!B30</f>
        <v>0.1</v>
      </c>
      <c r="C30" s="13">
        <f t="shared" si="1"/>
        <v>1.1925695879998864E-2</v>
      </c>
      <c r="D30" s="12">
        <f t="shared" si="2"/>
        <v>0.66617483866245331</v>
      </c>
      <c r="E30" s="12">
        <f>'Raw results'!C30</f>
        <v>0.79999999999999905</v>
      </c>
      <c r="F30" s="9">
        <f>'Raw results'!M30*E30</f>
        <v>4.251970520579938E-9</v>
      </c>
      <c r="G30" s="5">
        <f>'Raw results'!N30</f>
        <v>2.2704215830578258</v>
      </c>
      <c r="H30" s="4">
        <f t="shared" si="0"/>
        <v>3.5915846061358044E-9</v>
      </c>
    </row>
    <row r="31" spans="1:8">
      <c r="A31" s="6">
        <f>'Raw results'!A31</f>
        <v>7</v>
      </c>
      <c r="B31" s="7">
        <f>'Raw results'!B31</f>
        <v>0.1</v>
      </c>
      <c r="C31" s="13">
        <f t="shared" si="1"/>
        <v>1.1553017883748899E-2</v>
      </c>
      <c r="D31" s="12">
        <f t="shared" si="2"/>
        <v>0.66654751665870304</v>
      </c>
      <c r="E31" s="12">
        <f>'Raw results'!C31</f>
        <v>0.77499999999999902</v>
      </c>
      <c r="F31" s="9">
        <f>'Raw results'!M31*E31</f>
        <v>3.5779719151002838E-9</v>
      </c>
      <c r="G31" s="5">
        <f>'Raw results'!N31</f>
        <v>2.2703640657204582</v>
      </c>
      <c r="H31" s="4">
        <f t="shared" si="0"/>
        <v>3.0195287488925919E-9</v>
      </c>
    </row>
    <row r="32" spans="1:8">
      <c r="A32" s="6">
        <f>'Raw results'!A32</f>
        <v>7</v>
      </c>
      <c r="B32" s="7">
        <f>'Raw results'!B32</f>
        <v>0.1</v>
      </c>
      <c r="C32" s="13">
        <f t="shared" si="1"/>
        <v>1.1180339887498949E-2</v>
      </c>
      <c r="D32" s="12">
        <f t="shared" si="2"/>
        <v>0.66692019465495322</v>
      </c>
      <c r="E32" s="12">
        <f>'Raw results'!C32</f>
        <v>0.75</v>
      </c>
      <c r="F32" s="9">
        <f>'Raw results'!M32*E32</f>
        <v>2.9925173031403158E-9</v>
      </c>
      <c r="G32" s="5">
        <f>'Raw results'!N32</f>
        <v>2.2703084594807166</v>
      </c>
      <c r="H32" s="4">
        <f t="shared" si="0"/>
        <v>2.5231527767374354E-9</v>
      </c>
    </row>
    <row r="33" spans="1:8">
      <c r="D33" s="12"/>
      <c r="E33" s="12"/>
      <c r="H33" s="4"/>
    </row>
    <row r="34" spans="1:8">
      <c r="A34" s="6">
        <f>'Raw results'!A34</f>
        <v>7</v>
      </c>
      <c r="B34" s="7">
        <f>'Raw results'!B34</f>
        <v>0.2</v>
      </c>
      <c r="C34" s="13">
        <f t="shared" si="1"/>
        <v>2.2360679774997897E-2</v>
      </c>
      <c r="D34" s="12">
        <f t="shared" si="2"/>
        <v>0.56741877400206209</v>
      </c>
      <c r="E34" s="12">
        <f>'Raw results'!C34</f>
        <v>1.5</v>
      </c>
      <c r="F34" s="9">
        <f>'Raw results'!M34*E34</f>
        <v>1.2165025620695631E-7</v>
      </c>
      <c r="G34" s="5">
        <f>'Raw results'!N34</f>
        <v>2.2649609394101295</v>
      </c>
      <c r="H34" s="4">
        <f t="shared" ref="H34:H64" si="3">$F34*(SIN($D34*PI()*$G34/$J$2))^2</f>
        <v>1.2023353799085303E-7</v>
      </c>
    </row>
    <row r="35" spans="1:8">
      <c r="A35" s="6">
        <f>'Raw results'!A35</f>
        <v>7</v>
      </c>
      <c r="B35" s="7">
        <f>'Raw results'!B35</f>
        <v>0.2</v>
      </c>
      <c r="C35" s="13">
        <f t="shared" si="1"/>
        <v>2.1988001778747934E-2</v>
      </c>
      <c r="D35" s="12">
        <f t="shared" si="2"/>
        <v>0.56779145199831194</v>
      </c>
      <c r="E35" s="12">
        <f>'Raw results'!C35</f>
        <v>1.4750000000000001</v>
      </c>
      <c r="F35" s="9">
        <f>'Raw results'!M35*E35</f>
        <v>1.0950516334275715E-7</v>
      </c>
      <c r="G35" s="5">
        <f>'Raw results'!N35</f>
        <v>2.264823751804629</v>
      </c>
      <c r="H35" s="4">
        <f t="shared" si="3"/>
        <v>1.0820625868541011E-7</v>
      </c>
    </row>
    <row r="36" spans="1:8">
      <c r="A36" s="6">
        <f>'Raw results'!A36</f>
        <v>7</v>
      </c>
      <c r="B36" s="7">
        <f>'Raw results'!B36</f>
        <v>0.2</v>
      </c>
      <c r="C36" s="13">
        <f t="shared" si="1"/>
        <v>2.1615323782497965E-2</v>
      </c>
      <c r="D36" s="12">
        <f t="shared" si="2"/>
        <v>0.56816412999456178</v>
      </c>
      <c r="E36" s="12">
        <f>'Raw results'!C36</f>
        <v>1.45</v>
      </c>
      <c r="F36" s="9">
        <f>'Raw results'!M36*E36</f>
        <v>9.9127804393639348E-8</v>
      </c>
      <c r="G36" s="5">
        <f>'Raw results'!N36</f>
        <v>2.2646893181679877</v>
      </c>
      <c r="H36" s="4">
        <f t="shared" si="3"/>
        <v>9.7930369173244621E-8</v>
      </c>
    </row>
    <row r="37" spans="1:8">
      <c r="A37" s="6">
        <f>'Raw results'!A37</f>
        <v>7</v>
      </c>
      <c r="B37" s="7">
        <f>'Raw results'!B37</f>
        <v>0.2</v>
      </c>
      <c r="C37" s="13">
        <f t="shared" si="1"/>
        <v>2.1242645786247853E-2</v>
      </c>
      <c r="D37" s="12">
        <f t="shared" si="2"/>
        <v>0.56853680799081185</v>
      </c>
      <c r="E37" s="12">
        <f>'Raw results'!C37</f>
        <v>1.4249999999999901</v>
      </c>
      <c r="F37" s="9">
        <f>'Raw results'!M37*E37</f>
        <v>9.0586404673348667E-8</v>
      </c>
      <c r="G37" s="5">
        <f>'Raw results'!N37</f>
        <v>2.2645576675491577</v>
      </c>
      <c r="H37" s="4">
        <f t="shared" si="3"/>
        <v>8.9472171258894383E-8</v>
      </c>
    </row>
    <row r="38" spans="1:8">
      <c r="A38" s="6">
        <f>'Raw results'!A38</f>
        <v>7</v>
      </c>
      <c r="B38" s="7">
        <f>'Raw results'!B38</f>
        <v>0.2</v>
      </c>
      <c r="C38" s="13">
        <f t="shared" si="1"/>
        <v>2.0869967789998035E-2</v>
      </c>
      <c r="D38" s="12">
        <f t="shared" si="2"/>
        <v>0.56890948598706181</v>
      </c>
      <c r="E38" s="12">
        <f>'Raw results'!C38</f>
        <v>1.4</v>
      </c>
      <c r="F38" s="9">
        <f>'Raw results'!M38*E38</f>
        <v>8.2368346533655345E-8</v>
      </c>
      <c r="G38" s="5">
        <f>'Raw results'!N38</f>
        <v>2.2644287503142295</v>
      </c>
      <c r="H38" s="4">
        <f t="shared" si="3"/>
        <v>8.1336836397924389E-8</v>
      </c>
    </row>
    <row r="39" spans="1:8">
      <c r="A39" s="6">
        <f>'Raw results'!A39</f>
        <v>7</v>
      </c>
      <c r="B39" s="7">
        <f>'Raw results'!B39</f>
        <v>0.2</v>
      </c>
      <c r="C39" s="13">
        <f t="shared" si="1"/>
        <v>2.0497289793748069E-2</v>
      </c>
      <c r="D39" s="12">
        <f t="shared" si="2"/>
        <v>0.56928216398331177</v>
      </c>
      <c r="E39" s="12">
        <f>'Raw results'!C39</f>
        <v>1.375</v>
      </c>
      <c r="F39" s="9">
        <f>'Raw results'!M39*E39</f>
        <v>7.4396677609220858E-8</v>
      </c>
      <c r="G39" s="5">
        <f>'Raw results'!N39</f>
        <v>2.264302436846342</v>
      </c>
      <c r="H39" s="4">
        <f t="shared" si="3"/>
        <v>7.3448236789242529E-8</v>
      </c>
    </row>
    <row r="40" spans="1:8">
      <c r="A40" s="6">
        <f>'Raw results'!A40</f>
        <v>7</v>
      </c>
      <c r="B40" s="7">
        <f>'Raw results'!B40</f>
        <v>0.2</v>
      </c>
      <c r="C40" s="13">
        <f t="shared" si="1"/>
        <v>2.012461179749811E-2</v>
      </c>
      <c r="D40" s="12">
        <f t="shared" si="2"/>
        <v>0.56965484197956162</v>
      </c>
      <c r="E40" s="12">
        <f>'Raw results'!C40</f>
        <v>1.35</v>
      </c>
      <c r="F40" s="9">
        <f>'Raw results'!M40*E40</f>
        <v>6.7603211876249705E-8</v>
      </c>
      <c r="G40" s="5">
        <f>'Raw results'!N40</f>
        <v>2.2641788194814323</v>
      </c>
      <c r="H40" s="4">
        <f t="shared" si="3"/>
        <v>6.6725983771108199E-8</v>
      </c>
    </row>
    <row r="41" spans="1:8">
      <c r="A41" s="6">
        <f>'Raw results'!A41</f>
        <v>7</v>
      </c>
      <c r="B41" s="7">
        <f>'Raw results'!B41</f>
        <v>0.2</v>
      </c>
      <c r="C41" s="13">
        <f t="shared" si="1"/>
        <v>1.9751933801247991E-2</v>
      </c>
      <c r="D41" s="12">
        <f t="shared" si="2"/>
        <v>0.5700275199758118</v>
      </c>
      <c r="E41" s="12">
        <f>'Raw results'!C41</f>
        <v>1.32499999999999</v>
      </c>
      <c r="F41" s="9">
        <f>'Raw results'!M41*E41</f>
        <v>6.1224992640392607E-8</v>
      </c>
      <c r="G41" s="5">
        <f>'Raw results'!N41</f>
        <v>2.2640579600368334</v>
      </c>
      <c r="H41" s="4">
        <f t="shared" si="3"/>
        <v>6.0416439370729269E-8</v>
      </c>
    </row>
    <row r="42" spans="1:8">
      <c r="A42" s="6">
        <f>'Raw results'!A42</f>
        <v>7</v>
      </c>
      <c r="B42" s="7">
        <f>'Raw results'!B42</f>
        <v>0.2</v>
      </c>
      <c r="C42" s="13">
        <f t="shared" si="1"/>
        <v>1.9379255804998177E-2</v>
      </c>
      <c r="D42" s="12">
        <f t="shared" si="2"/>
        <v>0.57040019797206165</v>
      </c>
      <c r="E42" s="12">
        <f>'Raw results'!C42</f>
        <v>1.3</v>
      </c>
      <c r="F42" s="9">
        <f>'Raw results'!M42*E42</f>
        <v>5.4790089173924711E-8</v>
      </c>
      <c r="G42" s="5">
        <f>'Raw results'!N42</f>
        <v>2.2639396590578973</v>
      </c>
      <c r="H42" s="4">
        <f t="shared" si="3"/>
        <v>5.4053776121427881E-8</v>
      </c>
    </row>
    <row r="43" spans="1:8">
      <c r="A43" s="6">
        <f>'Raw results'!A43</f>
        <v>7</v>
      </c>
      <c r="B43" s="7">
        <f>'Raw results'!B43</f>
        <v>0.2</v>
      </c>
      <c r="C43" s="13">
        <f t="shared" si="1"/>
        <v>1.9006577808748211E-2</v>
      </c>
      <c r="D43" s="12">
        <f t="shared" si="2"/>
        <v>0.57077287596831161</v>
      </c>
      <c r="E43" s="12">
        <f>'Raw results'!C43</f>
        <v>1.2749999999999999</v>
      </c>
      <c r="F43" s="9">
        <f>'Raw results'!M43*E43</f>
        <v>4.934097774079752E-8</v>
      </c>
      <c r="G43" s="5">
        <f>'Raw results'!N43</f>
        <v>2.2638238980368692</v>
      </c>
      <c r="H43" s="4">
        <f t="shared" si="3"/>
        <v>4.8666301389553232E-8</v>
      </c>
    </row>
    <row r="44" spans="1:8">
      <c r="A44" s="6">
        <f>'Raw results'!A44</f>
        <v>7</v>
      </c>
      <c r="B44" s="7">
        <f>'Raw results'!B44</f>
        <v>0.2</v>
      </c>
      <c r="C44" s="13">
        <f t="shared" si="1"/>
        <v>1.8633899812498245E-2</v>
      </c>
      <c r="D44" s="12">
        <f t="shared" si="2"/>
        <v>0.57114555396456146</v>
      </c>
      <c r="E44" s="12">
        <f>'Raw results'!C44</f>
        <v>1.25</v>
      </c>
      <c r="F44" s="9">
        <f>'Raw results'!M44*E44</f>
        <v>4.4542258365367184E-8</v>
      </c>
      <c r="G44" s="5">
        <f>'Raw results'!N44</f>
        <v>2.2637108006972446</v>
      </c>
      <c r="H44" s="4">
        <f t="shared" si="3"/>
        <v>4.3922624189852822E-8</v>
      </c>
    </row>
    <row r="45" spans="1:8">
      <c r="A45" s="6">
        <f>'Raw results'!A45</f>
        <v>7</v>
      </c>
      <c r="B45" s="7">
        <f>'Raw results'!B45</f>
        <v>0.2</v>
      </c>
      <c r="C45" s="13">
        <f t="shared" si="1"/>
        <v>1.8261221816248285E-2</v>
      </c>
      <c r="D45" s="12">
        <f t="shared" si="2"/>
        <v>0.57151823196081153</v>
      </c>
      <c r="E45" s="12">
        <f>'Raw results'!C45</f>
        <v>1.2250000000000001</v>
      </c>
      <c r="F45" s="9">
        <f>'Raw results'!M45*E45</f>
        <v>3.9633903847147596E-8</v>
      </c>
      <c r="G45" s="5">
        <f>'Raw results'!N45</f>
        <v>2.2636002918391367</v>
      </c>
      <c r="H45" s="4">
        <f t="shared" si="3"/>
        <v>3.9073044568764369E-8</v>
      </c>
    </row>
    <row r="46" spans="1:8">
      <c r="A46" s="6">
        <f>'Raw results'!A46</f>
        <v>7</v>
      </c>
      <c r="B46" s="7">
        <f>'Raw results'!B46</f>
        <v>0.2</v>
      </c>
      <c r="C46" s="13">
        <f t="shared" si="1"/>
        <v>1.7888543819998316E-2</v>
      </c>
      <c r="D46" s="12">
        <f t="shared" si="2"/>
        <v>0.5718909099570616</v>
      </c>
      <c r="E46" s="12">
        <f>'Raw results'!C46</f>
        <v>1.2</v>
      </c>
      <c r="F46" s="9">
        <f>'Raw results'!M46*E46</f>
        <v>3.5451844476860936E-8</v>
      </c>
      <c r="G46" s="5">
        <f>'Raw results'!N46</f>
        <v>2.263492308499425</v>
      </c>
      <c r="H46" s="4">
        <f t="shared" si="3"/>
        <v>3.4941575932019571E-8</v>
      </c>
    </row>
    <row r="47" spans="1:8">
      <c r="A47" s="6">
        <f>'Raw results'!A47</f>
        <v>7</v>
      </c>
      <c r="B47" s="7">
        <f>'Raw results'!B47</f>
        <v>0.2</v>
      </c>
      <c r="C47" s="13">
        <f t="shared" si="1"/>
        <v>1.7515865823748353E-2</v>
      </c>
      <c r="D47" s="12">
        <f t="shared" si="2"/>
        <v>0.57226358795331156</v>
      </c>
      <c r="E47" s="12">
        <f>'Raw results'!C47</f>
        <v>1.175</v>
      </c>
      <c r="F47" s="9">
        <f>'Raw results'!M47*E47</f>
        <v>3.1658486741931737E-8</v>
      </c>
      <c r="G47" s="5">
        <f>'Raw results'!N47</f>
        <v>2.2633868703774325</v>
      </c>
      <c r="H47" s="4">
        <f t="shared" si="3"/>
        <v>3.1195068769111638E-8</v>
      </c>
    </row>
    <row r="48" spans="1:8">
      <c r="A48" s="6">
        <f>'Raw results'!A48</f>
        <v>7</v>
      </c>
      <c r="B48" s="7">
        <f>'Raw results'!B48</f>
        <v>0.2</v>
      </c>
      <c r="C48" s="13">
        <f t="shared" si="1"/>
        <v>1.7143187827498237E-2</v>
      </c>
      <c r="D48" s="12">
        <f t="shared" si="2"/>
        <v>0.57263626594956152</v>
      </c>
      <c r="E48" s="12">
        <f>'Raw results'!C48</f>
        <v>1.1499999999999899</v>
      </c>
      <c r="F48" s="9">
        <f>'Raw results'!M48*E48</f>
        <v>2.8052150586994855E-8</v>
      </c>
      <c r="G48" s="5">
        <f>'Raw results'!N48</f>
        <v>2.2632839465888805</v>
      </c>
      <c r="H48" s="4">
        <f t="shared" si="3"/>
        <v>2.7634587513377636E-8</v>
      </c>
    </row>
    <row r="49" spans="1:8">
      <c r="A49" s="6">
        <f>'Raw results'!A49</f>
        <v>7</v>
      </c>
      <c r="B49" s="7">
        <f>'Raw results'!B49</f>
        <v>0.2</v>
      </c>
      <c r="C49" s="13">
        <f t="shared" si="1"/>
        <v>1.677050983124842E-2</v>
      </c>
      <c r="D49" s="12">
        <f t="shared" si="2"/>
        <v>0.57300894394581159</v>
      </c>
      <c r="E49" s="12">
        <f>'Raw results'!C49</f>
        <v>1.125</v>
      </c>
      <c r="F49" s="9">
        <f>'Raw results'!M49*E49</f>
        <v>2.4986059952559692E-8</v>
      </c>
      <c r="G49" s="5">
        <f>'Raw results'!N49</f>
        <v>2.2631835084552208</v>
      </c>
      <c r="H49" s="4">
        <f t="shared" si="3"/>
        <v>2.46078979078357E-8</v>
      </c>
    </row>
    <row r="50" spans="1:8">
      <c r="A50" s="6">
        <f>'Raw results'!A50</f>
        <v>7</v>
      </c>
      <c r="B50" s="7">
        <f>'Raw results'!B50</f>
        <v>0.2</v>
      </c>
      <c r="C50" s="13">
        <f t="shared" si="1"/>
        <v>1.6397831834998457E-2</v>
      </c>
      <c r="D50" s="12">
        <f t="shared" si="2"/>
        <v>0.57338162194206133</v>
      </c>
      <c r="E50" s="12">
        <f>'Raw results'!C50</f>
        <v>1.1000000000000001</v>
      </c>
      <c r="F50" s="9">
        <f>'Raw results'!M50*E50</f>
        <v>2.2008014719779825E-8</v>
      </c>
      <c r="G50" s="5">
        <f>'Raw results'!N50</f>
        <v>2.2630855617746817</v>
      </c>
      <c r="H50" s="4">
        <f t="shared" si="3"/>
        <v>2.166937565782475E-8</v>
      </c>
    </row>
    <row r="51" spans="1:8">
      <c r="A51" s="6">
        <f>'Raw results'!A51</f>
        <v>7</v>
      </c>
      <c r="B51" s="7">
        <f>'Raw results'!B51</f>
        <v>0.2</v>
      </c>
      <c r="C51" s="13">
        <f t="shared" si="1"/>
        <v>1.6025153838748491E-2</v>
      </c>
      <c r="D51" s="12">
        <f t="shared" si="2"/>
        <v>0.5737542999383114</v>
      </c>
      <c r="E51" s="12">
        <f>'Raw results'!C51</f>
        <v>1.075</v>
      </c>
      <c r="F51" s="9">
        <f>'Raw results'!M51*E51</f>
        <v>1.9465741665516613E-8</v>
      </c>
      <c r="G51" s="5">
        <f>'Raw results'!N51</f>
        <v>2.2629901293603969</v>
      </c>
      <c r="H51" s="4">
        <f t="shared" si="3"/>
        <v>1.9161263761688905E-8</v>
      </c>
    </row>
    <row r="52" spans="1:8">
      <c r="A52" s="6">
        <f>'Raw results'!A52</f>
        <v>7</v>
      </c>
      <c r="B52" s="7">
        <f>'Raw results'!B52</f>
        <v>0.2</v>
      </c>
      <c r="C52" s="13">
        <f t="shared" si="1"/>
        <v>1.5652475842498379E-2</v>
      </c>
      <c r="D52" s="12">
        <f t="shared" si="2"/>
        <v>0.57412697793456147</v>
      </c>
      <c r="E52" s="12">
        <f>'Raw results'!C52</f>
        <v>1.0499999999999901</v>
      </c>
      <c r="F52" s="9">
        <f>'Raw results'!M52*E52</f>
        <v>1.707707584270112E-8</v>
      </c>
      <c r="G52" s="5">
        <f>'Raw results'!N52</f>
        <v>2.2628971584849111</v>
      </c>
      <c r="H52" s="4">
        <f t="shared" si="3"/>
        <v>1.6805569480520375E-8</v>
      </c>
    </row>
    <row r="53" spans="1:8">
      <c r="A53" s="6">
        <f>'Raw results'!A53</f>
        <v>7</v>
      </c>
      <c r="B53" s="7">
        <f>'Raw results'!B53</f>
        <v>0.2</v>
      </c>
      <c r="C53" s="13">
        <f t="shared" si="1"/>
        <v>1.5279797846248562E-2</v>
      </c>
      <c r="D53" s="12">
        <f t="shared" si="2"/>
        <v>0.57449965593081143</v>
      </c>
      <c r="E53" s="12">
        <f>'Raw results'!C53</f>
        <v>1.0249999999999999</v>
      </c>
      <c r="F53" s="9">
        <f>'Raw results'!M53*E53</f>
        <v>1.4992597388206987E-8</v>
      </c>
      <c r="G53" s="5">
        <f>'Raw results'!N53</f>
        <v>2.2628066019230637</v>
      </c>
      <c r="H53" s="4">
        <f t="shared" si="3"/>
        <v>1.4750339158694771E-8</v>
      </c>
    </row>
    <row r="54" spans="1:8">
      <c r="A54" s="6">
        <f>'Raw results'!A54</f>
        <v>7</v>
      </c>
      <c r="B54" s="7">
        <f>'Raw results'!B54</f>
        <v>0.2</v>
      </c>
      <c r="C54" s="13">
        <f t="shared" si="1"/>
        <v>1.4907119849998597E-2</v>
      </c>
      <c r="D54" s="12">
        <f t="shared" si="2"/>
        <v>0.57487233392706127</v>
      </c>
      <c r="E54" s="12">
        <f>'Raw results'!C54</f>
        <v>1</v>
      </c>
      <c r="F54" s="9">
        <f>'Raw results'!M54*E54</f>
        <v>1.3072256403993398E-8</v>
      </c>
      <c r="G54" s="5">
        <f>'Raw results'!N54</f>
        <v>2.2627185073484219</v>
      </c>
      <c r="H54" s="4">
        <f t="shared" si="3"/>
        <v>1.2857601029472652E-8</v>
      </c>
    </row>
    <row r="55" spans="1:8">
      <c r="A55" s="6">
        <f>'Raw results'!A55</f>
        <v>7</v>
      </c>
      <c r="B55" s="7">
        <f>'Raw results'!B55</f>
        <v>0.2</v>
      </c>
      <c r="C55" s="13">
        <f t="shared" si="1"/>
        <v>1.4534441853748633E-2</v>
      </c>
      <c r="D55" s="12">
        <f t="shared" si="2"/>
        <v>0.57524501192331112</v>
      </c>
      <c r="E55" s="12">
        <f>'Raw results'!C55</f>
        <v>0.97499999999999998</v>
      </c>
      <c r="F55" s="9">
        <f>'Raw results'!M55*E55</f>
        <v>1.1407012285902918E-8</v>
      </c>
      <c r="G55" s="5">
        <f>'Raw results'!N55</f>
        <v>2.2626327639146493</v>
      </c>
      <c r="H55" s="4">
        <f t="shared" si="3"/>
        <v>1.1216682325960452E-8</v>
      </c>
    </row>
    <row r="56" spans="1:8">
      <c r="A56" s="6">
        <f>'Raw results'!A56</f>
        <v>7</v>
      </c>
      <c r="B56" s="7">
        <f>'Raw results'!B56</f>
        <v>0.2</v>
      </c>
      <c r="C56" s="13">
        <f t="shared" si="1"/>
        <v>1.4161763857498665E-2</v>
      </c>
      <c r="D56" s="12">
        <f t="shared" si="2"/>
        <v>0.57561768991956119</v>
      </c>
      <c r="E56" s="12">
        <f>'Raw results'!C56</f>
        <v>0.95</v>
      </c>
      <c r="F56" s="9">
        <f>'Raw results'!M56*E56</f>
        <v>9.8728128217700653E-9</v>
      </c>
      <c r="G56" s="5">
        <f>'Raw results'!N56</f>
        <v>2.2625494407877649</v>
      </c>
      <c r="H56" s="4">
        <f t="shared" si="3"/>
        <v>9.7054435710174912E-9</v>
      </c>
    </row>
    <row r="57" spans="1:8">
      <c r="A57" s="6">
        <f>'Raw results'!A57</f>
        <v>7</v>
      </c>
      <c r="B57" s="7">
        <f>'Raw results'!B57</f>
        <v>0.2</v>
      </c>
      <c r="C57" s="13">
        <f t="shared" si="1"/>
        <v>1.3789085861248688E-2</v>
      </c>
      <c r="D57" s="12">
        <f t="shared" si="2"/>
        <v>0.57599036791581115</v>
      </c>
      <c r="E57" s="12">
        <f>'Raw results'!C57</f>
        <v>0.92499999999999905</v>
      </c>
      <c r="F57" s="9">
        <f>'Raw results'!M57*E57</f>
        <v>8.5469467347300729E-9</v>
      </c>
      <c r="G57" s="5">
        <f>'Raw results'!N57</f>
        <v>2.2624685384396037</v>
      </c>
      <c r="H57" s="4">
        <f t="shared" si="3"/>
        <v>8.3997489061814315E-9</v>
      </c>
    </row>
    <row r="58" spans="1:8">
      <c r="A58" s="6">
        <f>'Raw results'!A58</f>
        <v>7</v>
      </c>
      <c r="B58" s="7">
        <f>'Raw results'!B58</f>
        <v>0.2</v>
      </c>
      <c r="C58" s="13">
        <f t="shared" si="1"/>
        <v>1.3416407864998724E-2</v>
      </c>
      <c r="D58" s="12">
        <f t="shared" si="2"/>
        <v>0.57636304591206111</v>
      </c>
      <c r="E58" s="12">
        <f>'Raw results'!C58</f>
        <v>0.89999999999999902</v>
      </c>
      <c r="F58" s="9">
        <f>'Raw results'!M58*E58</f>
        <v>7.3579890278388506E-9</v>
      </c>
      <c r="G58" s="5">
        <f>'Raw results'!N58</f>
        <v>2.2623899901023115</v>
      </c>
      <c r="H58" s="4">
        <f t="shared" si="3"/>
        <v>7.2292644182398988E-9</v>
      </c>
    </row>
    <row r="59" spans="1:8">
      <c r="A59" s="6">
        <f>'Raw results'!A59</f>
        <v>7</v>
      </c>
      <c r="B59" s="7">
        <f>'Raw results'!B59</f>
        <v>0.2</v>
      </c>
      <c r="C59" s="13">
        <f t="shared" si="1"/>
        <v>1.3043729868748773E-2</v>
      </c>
      <c r="D59" s="12">
        <f t="shared" si="2"/>
        <v>0.57673572390831085</v>
      </c>
      <c r="E59" s="12">
        <f>'Raw results'!C59</f>
        <v>0.875</v>
      </c>
      <c r="F59" s="9">
        <f>'Raw results'!M59*E59</f>
        <v>6.3012822579978549E-9</v>
      </c>
      <c r="G59" s="5">
        <f>'Raw results'!N59</f>
        <v>2.2623137587487498</v>
      </c>
      <c r="H59" s="4">
        <f t="shared" si="3"/>
        <v>6.1893126244753954E-9</v>
      </c>
    </row>
    <row r="60" spans="1:8">
      <c r="A60" s="6">
        <f>'Raw results'!A60</f>
        <v>7</v>
      </c>
      <c r="B60" s="7">
        <f>'Raw results'!B60</f>
        <v>0.2</v>
      </c>
      <c r="C60" s="13">
        <f t="shared" si="1"/>
        <v>1.2671051872498793E-2</v>
      </c>
      <c r="D60" s="12">
        <f t="shared" si="2"/>
        <v>0.57710840190456125</v>
      </c>
      <c r="E60" s="12">
        <f>'Raw results'!C60</f>
        <v>0.84999999999999898</v>
      </c>
      <c r="F60" s="9">
        <f>'Raw results'!M60*E60</f>
        <v>5.3837299469794966E-9</v>
      </c>
      <c r="G60" s="5">
        <f>'Raw results'!N60</f>
        <v>2.2622399748906985</v>
      </c>
      <c r="H60" s="4">
        <f t="shared" si="3"/>
        <v>5.2865712836603154E-9</v>
      </c>
    </row>
    <row r="61" spans="1:8">
      <c r="A61" s="6">
        <f>'Raw results'!A61</f>
        <v>7</v>
      </c>
      <c r="B61" s="7">
        <f>'Raw results'!B61</f>
        <v>0.2</v>
      </c>
      <c r="C61" s="13">
        <f t="shared" si="1"/>
        <v>1.2298373876248842E-2</v>
      </c>
      <c r="D61" s="12">
        <f t="shared" si="2"/>
        <v>0.57748107990081099</v>
      </c>
      <c r="E61" s="12">
        <f>'Raw results'!C61</f>
        <v>0.82499999999999996</v>
      </c>
      <c r="F61" s="9">
        <f>'Raw results'!M61*E61</f>
        <v>4.5774750862212649E-9</v>
      </c>
      <c r="G61" s="5">
        <f>'Raw results'!N61</f>
        <v>2.2621684196659797</v>
      </c>
      <c r="H61" s="4">
        <f t="shared" si="3"/>
        <v>4.4935853583976002E-9</v>
      </c>
    </row>
    <row r="62" spans="1:8">
      <c r="A62" s="6">
        <f>'Raw results'!A62</f>
        <v>7</v>
      </c>
      <c r="B62" s="7">
        <f>'Raw results'!B62</f>
        <v>0.2</v>
      </c>
      <c r="C62" s="13">
        <f t="shared" si="1"/>
        <v>1.1925695879998864E-2</v>
      </c>
      <c r="D62" s="12">
        <f t="shared" si="2"/>
        <v>0.57785375789706106</v>
      </c>
      <c r="E62" s="12">
        <f>'Raw results'!C62</f>
        <v>0.79999999999999905</v>
      </c>
      <c r="F62" s="9">
        <f>'Raw results'!M62*E62</f>
        <v>3.8690113897229874E-9</v>
      </c>
      <c r="G62" s="5">
        <f>'Raw results'!N62</f>
        <v>2.2620991814489289</v>
      </c>
      <c r="H62" s="4">
        <f t="shared" si="3"/>
        <v>3.7970124777682429E-9</v>
      </c>
    </row>
    <row r="63" spans="1:8">
      <c r="A63" s="6">
        <f>'Raw results'!A63</f>
        <v>7</v>
      </c>
      <c r="B63" s="7">
        <f>'Raw results'!B63</f>
        <v>0.2</v>
      </c>
      <c r="C63" s="13">
        <f t="shared" si="1"/>
        <v>1.1553017883748899E-2</v>
      </c>
      <c r="D63" s="12">
        <f t="shared" si="2"/>
        <v>0.57822643589331091</v>
      </c>
      <c r="E63" s="12">
        <f>'Raw results'!C63</f>
        <v>0.77499999999999902</v>
      </c>
      <c r="F63" s="9">
        <f>'Raw results'!M63*E63</f>
        <v>3.2515415254868638E-9</v>
      </c>
      <c r="G63" s="5">
        <f>'Raw results'!N63</f>
        <v>2.2620323253704102</v>
      </c>
      <c r="H63" s="4">
        <f t="shared" si="3"/>
        <v>3.1901062473763658E-9</v>
      </c>
    </row>
    <row r="64" spans="1:8">
      <c r="A64" s="6">
        <f>'Raw results'!A64</f>
        <v>7</v>
      </c>
      <c r="B64" s="7">
        <f>'Raw results'!B64</f>
        <v>0.2</v>
      </c>
      <c r="C64" s="13">
        <f t="shared" si="1"/>
        <v>1.1180339887498949E-2</v>
      </c>
      <c r="D64" s="12">
        <f t="shared" si="2"/>
        <v>0.57859911388956098</v>
      </c>
      <c r="E64" s="12">
        <f>'Raw results'!C64</f>
        <v>0.75</v>
      </c>
      <c r="F64" s="9">
        <f>'Raw results'!M64*E64</f>
        <v>2.7169267554742836E-9</v>
      </c>
      <c r="G64" s="5">
        <f>'Raw results'!N64</f>
        <v>2.2619676919908778</v>
      </c>
      <c r="H64" s="4">
        <f t="shared" si="3"/>
        <v>2.6648110860756286E-9</v>
      </c>
    </row>
    <row r="65" spans="1:8">
      <c r="D65" s="12"/>
      <c r="E65" s="12"/>
      <c r="H65" s="4"/>
    </row>
    <row r="66" spans="1:8">
      <c r="A66" s="6">
        <f>'Raw results'!A66</f>
        <v>7</v>
      </c>
      <c r="B66" s="7">
        <f>'Raw results'!B66</f>
        <v>0.3</v>
      </c>
      <c r="C66" s="13">
        <f t="shared" si="1"/>
        <v>2.2360679774997897E-2</v>
      </c>
      <c r="D66" s="12">
        <f t="shared" si="2"/>
        <v>0.47909769323666979</v>
      </c>
      <c r="E66" s="12">
        <f>'Raw results'!C66</f>
        <v>1.5</v>
      </c>
      <c r="F66" s="9">
        <f>'Raw results'!M66*E66</f>
        <v>1.4159598718925199E-7</v>
      </c>
      <c r="G66" s="5">
        <f>'Raw results'!N66</f>
        <v>2.2547238017405364</v>
      </c>
      <c r="H66" s="4">
        <f t="shared" ref="H66:H96" si="4">$F66*(SIN($D66*PI()*$G66/$J$2))^2</f>
        <v>1.3801921539354358E-7</v>
      </c>
    </row>
    <row r="67" spans="1:8">
      <c r="A67" s="6">
        <f>'Raw results'!A67</f>
        <v>7</v>
      </c>
      <c r="B67" s="7">
        <f>'Raw results'!B67</f>
        <v>0.3</v>
      </c>
      <c r="C67" s="13">
        <f t="shared" ref="C67:C130" si="5">0.25*E67/15/SQRT(2.25-1)</f>
        <v>2.1988001778747934E-2</v>
      </c>
      <c r="D67" s="12">
        <f t="shared" ref="D67:D130" si="6">((B67/2)-(1+C67)*SIN(PI()/A67)+C67)/(SIN(PI()/A67)-1)</f>
        <v>0.4794703712329198</v>
      </c>
      <c r="E67" s="12">
        <f>'Raw results'!C67</f>
        <v>1.4750000000000001</v>
      </c>
      <c r="F67" s="9">
        <f>'Raw results'!M67*E67</f>
        <v>1.2879934160505208E-7</v>
      </c>
      <c r="G67" s="5">
        <f>'Raw results'!N67</f>
        <v>2.2545623884798274</v>
      </c>
      <c r="H67" s="4">
        <f t="shared" si="4"/>
        <v>1.2558598125553862E-7</v>
      </c>
    </row>
    <row r="68" spans="1:8">
      <c r="A68" s="6">
        <f>'Raw results'!A68</f>
        <v>7</v>
      </c>
      <c r="B68" s="7">
        <f>'Raw results'!B68</f>
        <v>0.3</v>
      </c>
      <c r="C68" s="13">
        <f t="shared" si="5"/>
        <v>2.1615323782497965E-2</v>
      </c>
      <c r="D68" s="12">
        <f t="shared" si="6"/>
        <v>0.47984304922916965</v>
      </c>
      <c r="E68" s="12">
        <f>'Raw results'!C68</f>
        <v>1.45</v>
      </c>
      <c r="F68" s="9">
        <f>'Raw results'!M68*E68</f>
        <v>1.1598390110601028E-7</v>
      </c>
      <c r="G68" s="5">
        <f>'Raw results'!N68</f>
        <v>2.2544041348035857</v>
      </c>
      <c r="H68" s="4">
        <f t="shared" si="4"/>
        <v>1.1312628125247192E-7</v>
      </c>
    </row>
    <row r="69" spans="1:8">
      <c r="A69" s="6">
        <f>'Raw results'!A69</f>
        <v>7</v>
      </c>
      <c r="B69" s="7">
        <f>'Raw results'!B69</f>
        <v>0.3</v>
      </c>
      <c r="C69" s="13">
        <f t="shared" si="5"/>
        <v>2.1242645786247853E-2</v>
      </c>
      <c r="D69" s="12">
        <f t="shared" si="6"/>
        <v>0.48021572722541978</v>
      </c>
      <c r="E69" s="12">
        <f>'Raw results'!C69</f>
        <v>1.4249999999999901</v>
      </c>
      <c r="F69" s="9">
        <f>'Raw results'!M69*E69</f>
        <v>1.0536775901359339E-7</v>
      </c>
      <c r="G69" s="5">
        <f>'Raw results'!N69</f>
        <v>2.2542491229810868</v>
      </c>
      <c r="H69" s="4">
        <f t="shared" si="4"/>
        <v>1.0280427887621098E-7</v>
      </c>
    </row>
    <row r="70" spans="1:8">
      <c r="A70" s="6">
        <f>'Raw results'!A70</f>
        <v>7</v>
      </c>
      <c r="B70" s="7">
        <f>'Raw results'!B70</f>
        <v>0.3</v>
      </c>
      <c r="C70" s="13">
        <f t="shared" si="5"/>
        <v>2.0869967789998035E-2</v>
      </c>
      <c r="D70" s="12">
        <f t="shared" si="6"/>
        <v>0.48058840522166951</v>
      </c>
      <c r="E70" s="12">
        <f>'Raw results'!C70</f>
        <v>1.4</v>
      </c>
      <c r="F70" s="9">
        <f>'Raw results'!M70*E70</f>
        <v>9.651966501351663E-8</v>
      </c>
      <c r="G70" s="5">
        <f>'Raw results'!N70</f>
        <v>2.2540974184778633</v>
      </c>
      <c r="H70" s="4">
        <f t="shared" si="4"/>
        <v>9.4201164994464852E-8</v>
      </c>
    </row>
    <row r="71" spans="1:8">
      <c r="A71" s="6">
        <f>'Raw results'!A71</f>
        <v>7</v>
      </c>
      <c r="B71" s="7">
        <f>'Raw results'!B71</f>
        <v>0.3</v>
      </c>
      <c r="C71" s="13">
        <f t="shared" si="5"/>
        <v>2.0497289793748069E-2</v>
      </c>
      <c r="D71" s="12">
        <f t="shared" si="6"/>
        <v>0.48096108321791953</v>
      </c>
      <c r="E71" s="12">
        <f>'Raw results'!C71</f>
        <v>1.375</v>
      </c>
      <c r="F71" s="9">
        <f>'Raw results'!M71*E71</f>
        <v>8.7491181571616009E-8</v>
      </c>
      <c r="G71" s="5">
        <f>'Raw results'!N71</f>
        <v>2.2539489435071824</v>
      </c>
      <c r="H71" s="4">
        <f t="shared" si="4"/>
        <v>8.541637384987263E-8</v>
      </c>
    </row>
    <row r="72" spans="1:8">
      <c r="A72" s="6">
        <f>'Raw results'!A72</f>
        <v>7</v>
      </c>
      <c r="B72" s="7">
        <f>'Raw results'!B72</f>
        <v>0.3</v>
      </c>
      <c r="C72" s="13">
        <f t="shared" si="5"/>
        <v>2.012461179749811E-2</v>
      </c>
      <c r="D72" s="12">
        <f t="shared" si="6"/>
        <v>0.48133376121416938</v>
      </c>
      <c r="E72" s="12">
        <f>'Raw results'!C72</f>
        <v>1.35</v>
      </c>
      <c r="F72" s="9">
        <f>'Raw results'!M72*E72</f>
        <v>7.8415325001540255E-8</v>
      </c>
      <c r="G72" s="5">
        <f>'Raw results'!N72</f>
        <v>2.2538035667649514</v>
      </c>
      <c r="H72" s="4">
        <f t="shared" si="4"/>
        <v>7.6579675556419795E-8</v>
      </c>
    </row>
    <row r="73" spans="1:8">
      <c r="A73" s="6">
        <f>'Raw results'!A73</f>
        <v>7</v>
      </c>
      <c r="B73" s="7">
        <f>'Raw results'!B73</f>
        <v>0.3</v>
      </c>
      <c r="C73" s="13">
        <f t="shared" si="5"/>
        <v>1.9751933801247991E-2</v>
      </c>
      <c r="D73" s="12">
        <f t="shared" si="6"/>
        <v>0.48170643921041972</v>
      </c>
      <c r="E73" s="12">
        <f>'Raw results'!C73</f>
        <v>1.32499999999999</v>
      </c>
      <c r="F73" s="9">
        <f>'Raw results'!M73*E73</f>
        <v>7.0739890514179236E-8</v>
      </c>
      <c r="G73" s="5">
        <f>'Raw results'!N73</f>
        <v>2.2536612829735949</v>
      </c>
      <c r="H73" s="4">
        <f t="shared" si="4"/>
        <v>6.9105406525677183E-8</v>
      </c>
    </row>
    <row r="74" spans="1:8">
      <c r="A74" s="6">
        <f>'Raw results'!A74</f>
        <v>7</v>
      </c>
      <c r="B74" s="7">
        <f>'Raw results'!B74</f>
        <v>0.3</v>
      </c>
      <c r="C74" s="13">
        <f t="shared" si="5"/>
        <v>1.9379255804998177E-2</v>
      </c>
      <c r="D74" s="12">
        <f t="shared" si="6"/>
        <v>0.48207911720666952</v>
      </c>
      <c r="E74" s="12">
        <f>'Raw results'!C74</f>
        <v>1.3</v>
      </c>
      <c r="F74" s="9">
        <f>'Raw results'!M74*E74</f>
        <v>6.4423331757823878E-8</v>
      </c>
      <c r="G74" s="5">
        <f>'Raw results'!N74</f>
        <v>2.2535221835880948</v>
      </c>
      <c r="H74" s="4">
        <f t="shared" si="4"/>
        <v>6.295427639522612E-8</v>
      </c>
    </row>
    <row r="75" spans="1:8">
      <c r="A75" s="6">
        <f>'Raw results'!A75</f>
        <v>7</v>
      </c>
      <c r="B75" s="7">
        <f>'Raw results'!B75</f>
        <v>0.3</v>
      </c>
      <c r="C75" s="13">
        <f t="shared" si="5"/>
        <v>1.9006577808748211E-2</v>
      </c>
      <c r="D75" s="12">
        <f t="shared" si="6"/>
        <v>0.48245179520291959</v>
      </c>
      <c r="E75" s="12">
        <f>'Raw results'!C75</f>
        <v>1.2749999999999999</v>
      </c>
      <c r="F75" s="9">
        <f>'Raw results'!M75*E75</f>
        <v>5.7876560205809585E-8</v>
      </c>
      <c r="G75" s="5">
        <f>'Raw results'!N75</f>
        <v>2.2533861962973045</v>
      </c>
      <c r="H75" s="4">
        <f t="shared" si="4"/>
        <v>5.6574212026465547E-8</v>
      </c>
    </row>
    <row r="76" spans="1:8">
      <c r="A76" s="6">
        <f>'Raw results'!A76</f>
        <v>7</v>
      </c>
      <c r="B76" s="7">
        <f>'Raw results'!B76</f>
        <v>0.3</v>
      </c>
      <c r="C76" s="13">
        <f t="shared" si="5"/>
        <v>1.8633899812498245E-2</v>
      </c>
      <c r="D76" s="12">
        <f t="shared" si="6"/>
        <v>0.48282447319916938</v>
      </c>
      <c r="E76" s="12">
        <f>'Raw results'!C76</f>
        <v>1.25</v>
      </c>
      <c r="F76" s="9">
        <f>'Raw results'!M76*E76</f>
        <v>5.1353780851903367E-8</v>
      </c>
      <c r="G76" s="5">
        <f>'Raw results'!N76</f>
        <v>2.2532532226034307</v>
      </c>
      <c r="H76" s="4">
        <f t="shared" si="4"/>
        <v>5.02135926285743E-8</v>
      </c>
    </row>
    <row r="77" spans="1:8">
      <c r="A77" s="6">
        <f>'Raw results'!A77</f>
        <v>7</v>
      </c>
      <c r="B77" s="7">
        <f>'Raw results'!B77</f>
        <v>0.3</v>
      </c>
      <c r="C77" s="13">
        <f t="shared" si="5"/>
        <v>1.8261221816248285E-2</v>
      </c>
      <c r="D77" s="12">
        <f t="shared" si="6"/>
        <v>0.48319715119541945</v>
      </c>
      <c r="E77" s="12">
        <f>'Raw results'!C77</f>
        <v>1.2250000000000001</v>
      </c>
      <c r="F77" s="9">
        <f>'Raw results'!M77*E77</f>
        <v>4.614933188623315E-8</v>
      </c>
      <c r="G77" s="5">
        <f>'Raw results'!N77</f>
        <v>2.2531233126811925</v>
      </c>
      <c r="H77" s="4">
        <f t="shared" si="4"/>
        <v>4.5138454124649689E-8</v>
      </c>
    </row>
    <row r="78" spans="1:8">
      <c r="A78" s="6">
        <f>'Raw results'!A78</f>
        <v>7</v>
      </c>
      <c r="B78" s="7">
        <f>'Raw results'!B78</f>
        <v>0.3</v>
      </c>
      <c r="C78" s="13">
        <f t="shared" si="5"/>
        <v>1.7888543819998316E-2</v>
      </c>
      <c r="D78" s="12">
        <f t="shared" si="6"/>
        <v>0.48356982919166924</v>
      </c>
      <c r="E78" s="12">
        <f>'Raw results'!C78</f>
        <v>1.2</v>
      </c>
      <c r="F78" s="9">
        <f>'Raw results'!M78*E78</f>
        <v>4.144409027000897E-8</v>
      </c>
      <c r="G78" s="5">
        <f>'Raw results'!N78</f>
        <v>2.2529965565751477</v>
      </c>
      <c r="H78" s="4">
        <f t="shared" si="4"/>
        <v>4.0548574632592572E-8</v>
      </c>
    </row>
    <row r="79" spans="1:8">
      <c r="A79" s="6">
        <f>'Raw results'!A79</f>
        <v>7</v>
      </c>
      <c r="B79" s="7">
        <f>'Raw results'!B79</f>
        <v>0.3</v>
      </c>
      <c r="C79" s="13">
        <f t="shared" si="5"/>
        <v>1.7515865823748353E-2</v>
      </c>
      <c r="D79" s="12">
        <f t="shared" si="6"/>
        <v>0.48394250718791931</v>
      </c>
      <c r="E79" s="12">
        <f>'Raw results'!C79</f>
        <v>1.175</v>
      </c>
      <c r="F79" s="9">
        <f>'Raw results'!M79*E79</f>
        <v>3.6646155484135957E-8</v>
      </c>
      <c r="G79" s="5">
        <f>'Raw results'!N79</f>
        <v>2.252872614786535</v>
      </c>
      <c r="H79" s="4">
        <f t="shared" si="4"/>
        <v>3.5865130352952957E-8</v>
      </c>
    </row>
    <row r="80" spans="1:8">
      <c r="A80" s="6">
        <f>'Raw results'!A80</f>
        <v>7</v>
      </c>
      <c r="B80" s="7">
        <f>'Raw results'!B80</f>
        <v>0.3</v>
      </c>
      <c r="C80" s="13">
        <f t="shared" si="5"/>
        <v>1.7143187827498237E-2</v>
      </c>
      <c r="D80" s="12">
        <f t="shared" si="6"/>
        <v>0.48431518518416944</v>
      </c>
      <c r="E80" s="12">
        <f>'Raw results'!C80</f>
        <v>1.1499999999999899</v>
      </c>
      <c r="F80" s="9">
        <f>'Raw results'!M80*E80</f>
        <v>3.2634021320829766E-8</v>
      </c>
      <c r="G80" s="5">
        <f>'Raw results'!N80</f>
        <v>2.2527517354496798</v>
      </c>
      <c r="H80" s="4">
        <f t="shared" si="4"/>
        <v>3.1948090753248531E-8</v>
      </c>
    </row>
    <row r="81" spans="1:8">
      <c r="A81" s="6">
        <f>'Raw results'!A81</f>
        <v>7</v>
      </c>
      <c r="B81" s="7">
        <f>'Raw results'!B81</f>
        <v>0.3</v>
      </c>
      <c r="C81" s="13">
        <f t="shared" si="5"/>
        <v>1.677050983124842E-2</v>
      </c>
      <c r="D81" s="12">
        <f t="shared" si="6"/>
        <v>0.48468786318041923</v>
      </c>
      <c r="E81" s="12">
        <f>'Raw results'!C81</f>
        <v>1.125</v>
      </c>
      <c r="F81" s="9">
        <f>'Raw results'!M81*E81</f>
        <v>2.9065388631563757E-8</v>
      </c>
      <c r="G81" s="5">
        <f>'Raw results'!N81</f>
        <v>2.2526338602598104</v>
      </c>
      <c r="H81" s="4">
        <f t="shared" si="4"/>
        <v>2.8462960843489162E-8</v>
      </c>
    </row>
    <row r="82" spans="1:8">
      <c r="A82" s="6">
        <f>'Raw results'!A82</f>
        <v>7</v>
      </c>
      <c r="B82" s="7">
        <f>'Raw results'!B82</f>
        <v>0.3</v>
      </c>
      <c r="C82" s="13">
        <f t="shared" si="5"/>
        <v>1.6397831834998457E-2</v>
      </c>
      <c r="D82" s="12">
        <f t="shared" si="6"/>
        <v>0.4850605411766693</v>
      </c>
      <c r="E82" s="12">
        <f>'Raw results'!C82</f>
        <v>1.1000000000000001</v>
      </c>
      <c r="F82" s="9">
        <f>'Raw results'!M82*E82</f>
        <v>2.5515093070983783E-8</v>
      </c>
      <c r="G82" s="5">
        <f>'Raw results'!N82</f>
        <v>2.2525188881101137</v>
      </c>
      <c r="H82" s="4">
        <f t="shared" si="4"/>
        <v>2.4993668897358518E-8</v>
      </c>
    </row>
    <row r="83" spans="1:8">
      <c r="A83" s="6">
        <f>'Raw results'!A83</f>
        <v>7</v>
      </c>
      <c r="B83" s="7">
        <f>'Raw results'!B83</f>
        <v>0.3</v>
      </c>
      <c r="C83" s="13">
        <f t="shared" si="5"/>
        <v>1.6025153838748491E-2</v>
      </c>
      <c r="D83" s="12">
        <f t="shared" si="6"/>
        <v>0.48543321917291932</v>
      </c>
      <c r="E83" s="12">
        <f>'Raw results'!C83</f>
        <v>1.075</v>
      </c>
      <c r="F83" s="9">
        <f>'Raw results'!M83*E83</f>
        <v>2.2611001709330652E-8</v>
      </c>
      <c r="G83" s="5">
        <f>'Raw results'!N83</f>
        <v>2.2524067870659463</v>
      </c>
      <c r="H83" s="4">
        <f t="shared" si="4"/>
        <v>2.2155464304503217E-8</v>
      </c>
    </row>
    <row r="84" spans="1:8">
      <c r="A84" s="6">
        <f>'Raw results'!A84</f>
        <v>7</v>
      </c>
      <c r="B84" s="7">
        <f>'Raw results'!B84</f>
        <v>0.3</v>
      </c>
      <c r="C84" s="13">
        <f t="shared" si="5"/>
        <v>1.5652475842498379E-2</v>
      </c>
      <c r="D84" s="12">
        <f t="shared" si="6"/>
        <v>0.48580589716916917</v>
      </c>
      <c r="E84" s="12">
        <f>'Raw results'!C84</f>
        <v>1.0499999999999901</v>
      </c>
      <c r="F84" s="9">
        <f>'Raw results'!M84*E84</f>
        <v>1.9840441823891451E-8</v>
      </c>
      <c r="G84" s="5">
        <f>'Raw results'!N84</f>
        <v>2.2522976792776119</v>
      </c>
      <c r="H84" s="4">
        <f t="shared" si="4"/>
        <v>1.9446429738347323E-8</v>
      </c>
    </row>
    <row r="85" spans="1:8">
      <c r="A85" s="6">
        <f>'Raw results'!A85</f>
        <v>7</v>
      </c>
      <c r="B85" s="7">
        <f>'Raw results'!B85</f>
        <v>0.3</v>
      </c>
      <c r="C85" s="13">
        <f t="shared" si="5"/>
        <v>1.5279797846248562E-2</v>
      </c>
      <c r="D85" s="12">
        <f t="shared" si="6"/>
        <v>0.48617857516541918</v>
      </c>
      <c r="E85" s="12">
        <f>'Raw results'!C85</f>
        <v>1.0249999999999999</v>
      </c>
      <c r="F85" s="9">
        <f>'Raw results'!M85*E85</f>
        <v>1.736362974595232E-8</v>
      </c>
      <c r="G85" s="5">
        <f>'Raw results'!N85</f>
        <v>2.2521913913340317</v>
      </c>
      <c r="H85" s="4">
        <f t="shared" si="4"/>
        <v>1.7023772790074883E-8</v>
      </c>
    </row>
    <row r="86" spans="1:8">
      <c r="A86" s="6">
        <f>'Raw results'!A86</f>
        <v>7</v>
      </c>
      <c r="B86" s="7">
        <f>'Raw results'!B86</f>
        <v>0.3</v>
      </c>
      <c r="C86" s="13">
        <f t="shared" si="5"/>
        <v>1.4907119849998597E-2</v>
      </c>
      <c r="D86" s="12">
        <f t="shared" si="6"/>
        <v>0.48655125316166903</v>
      </c>
      <c r="E86" s="12">
        <f>'Raw results'!C86</f>
        <v>1</v>
      </c>
      <c r="F86" s="9">
        <f>'Raw results'!M86*E86</f>
        <v>1.5212594382367148E-8</v>
      </c>
      <c r="G86" s="5">
        <f>'Raw results'!N86</f>
        <v>2.2520879642158715</v>
      </c>
      <c r="H86" s="4">
        <f t="shared" si="4"/>
        <v>1.4919168269281409E-8</v>
      </c>
    </row>
    <row r="87" spans="1:8">
      <c r="A87" s="6">
        <f>'Raw results'!A87</f>
        <v>7</v>
      </c>
      <c r="B87" s="7">
        <f>'Raw results'!B87</f>
        <v>0.3</v>
      </c>
      <c r="C87" s="13">
        <f t="shared" si="5"/>
        <v>1.4534441853748633E-2</v>
      </c>
      <c r="D87" s="12">
        <f t="shared" si="6"/>
        <v>0.48692393115791888</v>
      </c>
      <c r="E87" s="12">
        <f>'Raw results'!C87</f>
        <v>0.97499999999999998</v>
      </c>
      <c r="F87" s="9">
        <f>'Raw results'!M87*E87</f>
        <v>1.3191106735495355E-8</v>
      </c>
      <c r="G87" s="5">
        <f>'Raw results'!N87</f>
        <v>2.2519874066810028</v>
      </c>
      <c r="H87" s="4">
        <f t="shared" si="4"/>
        <v>1.2940404659424659E-8</v>
      </c>
    </row>
    <row r="88" spans="1:8">
      <c r="A88" s="6">
        <f>'Raw results'!A88</f>
        <v>7</v>
      </c>
      <c r="B88" s="7">
        <f>'Raw results'!B88</f>
        <v>0.3</v>
      </c>
      <c r="C88" s="13">
        <f t="shared" si="5"/>
        <v>1.4161763857498665E-2</v>
      </c>
      <c r="D88" s="12">
        <f t="shared" si="6"/>
        <v>0.48729660915416889</v>
      </c>
      <c r="E88" s="12">
        <f>'Raw results'!C88</f>
        <v>0.95</v>
      </c>
      <c r="F88" s="9">
        <f>'Raw results'!M88*E88</f>
        <v>1.148660284068977E-8</v>
      </c>
      <c r="G88" s="5">
        <f>'Raw results'!N88</f>
        <v>2.2518896797570385</v>
      </c>
      <c r="H88" s="4">
        <f t="shared" si="4"/>
        <v>1.1271527763713047E-8</v>
      </c>
    </row>
    <row r="89" spans="1:8">
      <c r="A89" s="6">
        <f>'Raw results'!A89</f>
        <v>7</v>
      </c>
      <c r="B89" s="7">
        <f>'Raw results'!B89</f>
        <v>0.3</v>
      </c>
      <c r="C89" s="13">
        <f t="shared" si="5"/>
        <v>1.3789085861248688E-2</v>
      </c>
      <c r="D89" s="12">
        <f t="shared" si="6"/>
        <v>0.48766928715041902</v>
      </c>
      <c r="E89" s="12">
        <f>'Raw results'!C89</f>
        <v>0.92499999999999905</v>
      </c>
      <c r="F89" s="9">
        <f>'Raw results'!M89*E89</f>
        <v>9.9005880089152979E-9</v>
      </c>
      <c r="G89" s="5">
        <f>'Raw results'!N89</f>
        <v>2.2517947351020413</v>
      </c>
      <c r="H89" s="4">
        <f t="shared" si="4"/>
        <v>9.7179794992272146E-9</v>
      </c>
    </row>
    <row r="90" spans="1:8">
      <c r="A90" s="6">
        <f>'Raw results'!A90</f>
        <v>7</v>
      </c>
      <c r="B90" s="7">
        <f>'Raw results'!B90</f>
        <v>0.3</v>
      </c>
      <c r="C90" s="13">
        <f t="shared" si="5"/>
        <v>1.3416407864998724E-2</v>
      </c>
      <c r="D90" s="12">
        <f t="shared" si="6"/>
        <v>0.48804196514666903</v>
      </c>
      <c r="E90" s="12">
        <f>'Raw results'!C90</f>
        <v>0.89999999999999902</v>
      </c>
      <c r="F90" s="9">
        <f>'Raw results'!M90*E90</f>
        <v>8.5418181832189402E-9</v>
      </c>
      <c r="G90" s="5">
        <f>'Raw results'!N90</f>
        <v>2.2517025985756187</v>
      </c>
      <c r="H90" s="4">
        <f t="shared" si="4"/>
        <v>8.3866471993318938E-9</v>
      </c>
    </row>
    <row r="91" spans="1:8">
      <c r="A91" s="6">
        <f>'Raw results'!A91</f>
        <v>7</v>
      </c>
      <c r="B91" s="7">
        <f>'Raw results'!B91</f>
        <v>0.3</v>
      </c>
      <c r="C91" s="13">
        <f t="shared" si="5"/>
        <v>1.3043729868748773E-2</v>
      </c>
      <c r="D91" s="12">
        <f t="shared" si="6"/>
        <v>0.48841464314291877</v>
      </c>
      <c r="E91" s="12">
        <f>'Raw results'!C91</f>
        <v>0.875</v>
      </c>
      <c r="F91" s="9">
        <f>'Raw results'!M91*E91</f>
        <v>7.3239212210327657E-9</v>
      </c>
      <c r="G91" s="5">
        <f>'Raw results'!N91</f>
        <v>2.2516132660188584</v>
      </c>
      <c r="H91" s="4">
        <f t="shared" si="4"/>
        <v>7.1929000092584232E-9</v>
      </c>
    </row>
    <row r="92" spans="1:8">
      <c r="A92" s="6">
        <f>'Raw results'!A92</f>
        <v>7</v>
      </c>
      <c r="B92" s="7">
        <f>'Raw results'!B92</f>
        <v>0.3</v>
      </c>
      <c r="C92" s="13">
        <f t="shared" si="5"/>
        <v>1.2671051872498793E-2</v>
      </c>
      <c r="D92" s="12">
        <f t="shared" si="6"/>
        <v>0.4887873211391689</v>
      </c>
      <c r="E92" s="12">
        <f>'Raw results'!C92</f>
        <v>0.84999999999999898</v>
      </c>
      <c r="F92" s="9">
        <f>'Raw results'!M92*E92</f>
        <v>6.2444077835649118E-9</v>
      </c>
      <c r="G92" s="5">
        <f>'Raw results'!N92</f>
        <v>2.2515266556040578</v>
      </c>
      <c r="H92" s="4">
        <f t="shared" si="4"/>
        <v>6.1344150972846949E-9</v>
      </c>
    </row>
    <row r="93" spans="1:8">
      <c r="A93" s="6">
        <f>'Raw results'!A93</f>
        <v>7</v>
      </c>
      <c r="B93" s="7">
        <f>'Raw results'!B93</f>
        <v>0.3</v>
      </c>
      <c r="C93" s="13">
        <f t="shared" si="5"/>
        <v>1.2298373876248842E-2</v>
      </c>
      <c r="D93" s="12">
        <f t="shared" si="6"/>
        <v>0.48915999913541874</v>
      </c>
      <c r="E93" s="12">
        <f>'Raw results'!C93</f>
        <v>0.82499999999999996</v>
      </c>
      <c r="F93" s="9">
        <f>'Raw results'!M93*E93</f>
        <v>5.3210170574054831E-9</v>
      </c>
      <c r="G93" s="5">
        <f>'Raw results'!N93</f>
        <v>2.2514427394799981</v>
      </c>
      <c r="H93" s="4">
        <f t="shared" si="4"/>
        <v>5.2287434131204462E-9</v>
      </c>
    </row>
    <row r="94" spans="1:8">
      <c r="A94" s="6">
        <f>'Raw results'!A94</f>
        <v>7</v>
      </c>
      <c r="B94" s="7">
        <f>'Raw results'!B94</f>
        <v>0.3</v>
      </c>
      <c r="C94" s="13">
        <f t="shared" si="5"/>
        <v>1.1925695879998864E-2</v>
      </c>
      <c r="D94" s="12">
        <f t="shared" si="6"/>
        <v>0.48953267713166876</v>
      </c>
      <c r="E94" s="12">
        <f>'Raw results'!C94</f>
        <v>0.79999999999999905</v>
      </c>
      <c r="F94" s="9">
        <f>'Raw results'!M94*E94</f>
        <v>4.497025038607862E-9</v>
      </c>
      <c r="G94" s="5">
        <f>'Raw results'!N94</f>
        <v>2.251361593287772</v>
      </c>
      <c r="H94" s="4">
        <f t="shared" si="4"/>
        <v>4.4202618124866619E-9</v>
      </c>
    </row>
    <row r="95" spans="1:8">
      <c r="A95" s="6">
        <f>'Raw results'!A95</f>
        <v>7</v>
      </c>
      <c r="B95" s="7">
        <f>'Raw results'!B95</f>
        <v>0.3</v>
      </c>
      <c r="C95" s="13">
        <f t="shared" si="5"/>
        <v>1.1553017883748899E-2</v>
      </c>
      <c r="D95" s="12">
        <f t="shared" si="6"/>
        <v>0.48990535512791861</v>
      </c>
      <c r="E95" s="12">
        <f>'Raw results'!C95</f>
        <v>0.77499999999999902</v>
      </c>
      <c r="F95" s="9">
        <f>'Raw results'!M95*E95</f>
        <v>3.7794402232397923E-9</v>
      </c>
      <c r="G95" s="5">
        <f>'Raw results'!N95</f>
        <v>2.2512832032049341</v>
      </c>
      <c r="H95" s="4">
        <f t="shared" si="4"/>
        <v>3.7159460896610246E-9</v>
      </c>
    </row>
    <row r="96" spans="1:8">
      <c r="A96" s="6">
        <f>'Raw results'!A96</f>
        <v>7</v>
      </c>
      <c r="B96" s="7">
        <f>'Raw results'!B96</f>
        <v>0.3</v>
      </c>
      <c r="C96" s="13">
        <f t="shared" si="5"/>
        <v>1.1180339887498949E-2</v>
      </c>
      <c r="D96" s="12">
        <f t="shared" si="6"/>
        <v>0.49027803312416884</v>
      </c>
      <c r="E96" s="12">
        <f>'Raw results'!C96</f>
        <v>0.75</v>
      </c>
      <c r="F96" s="9">
        <f>'Raw results'!M96*E96</f>
        <v>3.1599825626703937E-9</v>
      </c>
      <c r="G96" s="5">
        <f>'Raw results'!N96</f>
        <v>2.2512074330830085</v>
      </c>
      <c r="H96" s="4">
        <f t="shared" si="4"/>
        <v>3.1077427365451797E-9</v>
      </c>
    </row>
    <row r="97" spans="1:8">
      <c r="D97" s="12"/>
      <c r="E97" s="12"/>
      <c r="H97" s="4"/>
    </row>
    <row r="98" spans="1:8">
      <c r="A98" s="6">
        <f>'Raw results'!A98</f>
        <v>9</v>
      </c>
      <c r="B98" s="7">
        <f>'Raw results'!B98</f>
        <v>0.1</v>
      </c>
      <c r="C98" s="13">
        <f t="shared" si="5"/>
        <v>2.2360679774997897E-2</v>
      </c>
      <c r="D98" s="12">
        <f t="shared" si="6"/>
        <v>0.42145251657670257</v>
      </c>
      <c r="E98" s="12">
        <f>'Raw results'!C98</f>
        <v>1.5</v>
      </c>
      <c r="F98" s="9">
        <f>'Raw results'!M98*E98</f>
        <v>1.6608759378920699E-7</v>
      </c>
      <c r="G98" s="5">
        <f>'Raw results'!N98</f>
        <v>2.3041744209041255</v>
      </c>
      <c r="H98" s="4">
        <f t="shared" ref="H98:H128" si="7">$F98*(SIN($D98*PI()*$G98/$J$2))^2</f>
        <v>1.5137770865302375E-7</v>
      </c>
    </row>
    <row r="99" spans="1:8">
      <c r="A99" s="6">
        <f>'Raw results'!A99</f>
        <v>9</v>
      </c>
      <c r="B99" s="7">
        <f>'Raw results'!B99</f>
        <v>0.1</v>
      </c>
      <c r="C99" s="13">
        <f t="shared" si="5"/>
        <v>2.1988001778747934E-2</v>
      </c>
      <c r="D99" s="12">
        <f t="shared" si="6"/>
        <v>0.42182519457295248</v>
      </c>
      <c r="E99" s="12">
        <f>'Raw results'!C99</f>
        <v>1.4750000000000001</v>
      </c>
      <c r="F99" s="9">
        <f>'Raw results'!M99*E99</f>
        <v>1.6658189777173786E-7</v>
      </c>
      <c r="G99" s="5">
        <f>'Raw results'!N99</f>
        <v>2.3039535310089172</v>
      </c>
      <c r="H99" s="4">
        <f t="shared" si="7"/>
        <v>1.5192276142406438E-7</v>
      </c>
    </row>
    <row r="100" spans="1:8">
      <c r="A100" s="6">
        <f>'Raw results'!A100</f>
        <v>9</v>
      </c>
      <c r="B100" s="7">
        <f>'Raw results'!B100</f>
        <v>0.1</v>
      </c>
      <c r="C100" s="13">
        <f t="shared" si="5"/>
        <v>2.1615323782497965E-2</v>
      </c>
      <c r="D100" s="12">
        <f t="shared" si="6"/>
        <v>0.42219787256920244</v>
      </c>
      <c r="E100" s="12">
        <f>'Raw results'!C100</f>
        <v>1.45</v>
      </c>
      <c r="F100" s="9">
        <f>'Raw results'!M100*E100</f>
        <v>1.6163912714215872E-7</v>
      </c>
      <c r="G100" s="5">
        <f>'Raw results'!N100</f>
        <v>2.3037376939701932</v>
      </c>
      <c r="H100" s="4">
        <f t="shared" si="7"/>
        <v>1.47506643960124E-7</v>
      </c>
    </row>
    <row r="101" spans="1:8">
      <c r="A101" s="6">
        <f>'Raw results'!A101</f>
        <v>9</v>
      </c>
      <c r="B101" s="7">
        <f>'Raw results'!B101</f>
        <v>0.1</v>
      </c>
      <c r="C101" s="13">
        <f t="shared" si="5"/>
        <v>2.1242645786247853E-2</v>
      </c>
      <c r="D101" s="12">
        <f t="shared" si="6"/>
        <v>0.42257055056545256</v>
      </c>
      <c r="E101" s="12">
        <f>'Raw results'!C101</f>
        <v>1.4249999999999901</v>
      </c>
      <c r="F101" s="9">
        <f>'Raw results'!M101*E101</f>
        <v>1.4693830473997638E-7</v>
      </c>
      <c r="G101" s="5">
        <f>'Raw results'!N101</f>
        <v>2.3035267616428894</v>
      </c>
      <c r="H101" s="4">
        <f t="shared" si="7"/>
        <v>1.3417446368581836E-7</v>
      </c>
    </row>
    <row r="102" spans="1:8">
      <c r="A102" s="6">
        <f>'Raw results'!A102</f>
        <v>9</v>
      </c>
      <c r="B102" s="7">
        <f>'Raw results'!B102</f>
        <v>0.1</v>
      </c>
      <c r="C102" s="13">
        <f t="shared" si="5"/>
        <v>2.0869967789998035E-2</v>
      </c>
      <c r="D102" s="12">
        <f t="shared" si="6"/>
        <v>0.4229432285617023</v>
      </c>
      <c r="E102" s="12">
        <f>'Raw results'!C102</f>
        <v>1.4</v>
      </c>
      <c r="F102" s="9">
        <f>'Raw results'!M102*E102</f>
        <v>1.251852391821401E-7</v>
      </c>
      <c r="G102" s="5">
        <f>'Raw results'!N102</f>
        <v>2.3033202011024922</v>
      </c>
      <c r="H102" s="4">
        <f t="shared" si="7"/>
        <v>1.1438191225932301E-7</v>
      </c>
    </row>
    <row r="103" spans="1:8">
      <c r="A103" s="6">
        <f>'Raw results'!A103</f>
        <v>9</v>
      </c>
      <c r="B103" s="7">
        <f>'Raw results'!B103</f>
        <v>0.1</v>
      </c>
      <c r="C103" s="13">
        <f t="shared" si="5"/>
        <v>2.0497289793748069E-2</v>
      </c>
      <c r="D103" s="12">
        <f t="shared" si="6"/>
        <v>0.42331590655795243</v>
      </c>
      <c r="E103" s="12">
        <f>'Raw results'!C103</f>
        <v>1.375</v>
      </c>
      <c r="F103" s="9">
        <f>'Raw results'!M103*E103</f>
        <v>1.0424674160166515E-7</v>
      </c>
      <c r="G103" s="5">
        <f>'Raw results'!N103</f>
        <v>2.3031180220061698</v>
      </c>
      <c r="H103" s="4">
        <f t="shared" si="7"/>
        <v>9.5309399100342674E-8</v>
      </c>
    </row>
    <row r="104" spans="1:8">
      <c r="A104" s="6">
        <f>'Raw results'!A104</f>
        <v>9</v>
      </c>
      <c r="B104" s="7">
        <f>'Raw results'!B104</f>
        <v>0.1</v>
      </c>
      <c r="C104" s="13">
        <f t="shared" si="5"/>
        <v>2.012461179749811E-2</v>
      </c>
      <c r="D104" s="12">
        <f t="shared" si="6"/>
        <v>0.42368858455420233</v>
      </c>
      <c r="E104" s="12">
        <f>'Raw results'!C104</f>
        <v>1.35</v>
      </c>
      <c r="F104" s="9">
        <f>'Raw results'!M104*E104</f>
        <v>8.9321208495435933E-8</v>
      </c>
      <c r="G104" s="5">
        <f>'Raw results'!N104</f>
        <v>2.3029201652059981</v>
      </c>
      <c r="H104" s="4">
        <f t="shared" si="7"/>
        <v>8.171399783221428E-8</v>
      </c>
    </row>
    <row r="105" spans="1:8">
      <c r="A105" s="6">
        <f>'Raw results'!A105</f>
        <v>9</v>
      </c>
      <c r="B105" s="7">
        <f>'Raw results'!B105</f>
        <v>0.1</v>
      </c>
      <c r="C105" s="13">
        <f t="shared" si="5"/>
        <v>1.9751933801247991E-2</v>
      </c>
      <c r="D105" s="12">
        <f t="shared" si="6"/>
        <v>0.42406126255045234</v>
      </c>
      <c r="E105" s="12">
        <f>'Raw results'!C105</f>
        <v>1.32499999999999</v>
      </c>
      <c r="F105" s="9">
        <f>'Raw results'!M105*E105</f>
        <v>7.9441526039535228E-8</v>
      </c>
      <c r="G105" s="5">
        <f>'Raw results'!N105</f>
        <v>2.3027268396554739</v>
      </c>
      <c r="H105" s="4">
        <f t="shared" si="7"/>
        <v>7.2720643431744269E-8</v>
      </c>
    </row>
    <row r="106" spans="1:8">
      <c r="A106" s="6">
        <f>'Raw results'!A106</f>
        <v>9</v>
      </c>
      <c r="B106" s="7">
        <f>'Raw results'!B106</f>
        <v>0.1</v>
      </c>
      <c r="C106" s="13">
        <f t="shared" si="5"/>
        <v>1.9379255804998177E-2</v>
      </c>
      <c r="D106" s="12">
        <f t="shared" si="6"/>
        <v>0.42443394054670225</v>
      </c>
      <c r="E106" s="12">
        <f>'Raw results'!C106</f>
        <v>1.3</v>
      </c>
      <c r="F106" s="9">
        <f>'Raw results'!M106*E106</f>
        <v>7.0630126222352976E-8</v>
      </c>
      <c r="G106" s="5">
        <f>'Raw results'!N106</f>
        <v>2.3025380518645413</v>
      </c>
      <c r="H106" s="4">
        <f t="shared" si="7"/>
        <v>6.4694598205825799E-8</v>
      </c>
    </row>
    <row r="107" spans="1:8">
      <c r="A107" s="6">
        <f>'Raw results'!A107</f>
        <v>9</v>
      </c>
      <c r="B107" s="7">
        <f>'Raw results'!B107</f>
        <v>0.1</v>
      </c>
      <c r="C107" s="13">
        <f t="shared" si="5"/>
        <v>1.9006577808748211E-2</v>
      </c>
      <c r="D107" s="12">
        <f t="shared" si="6"/>
        <v>0.42480661854295232</v>
      </c>
      <c r="E107" s="12">
        <f>'Raw results'!C107</f>
        <v>1.2749999999999999</v>
      </c>
      <c r="F107" s="9">
        <f>'Raw results'!M107*E107</f>
        <v>6.1079291295588344E-8</v>
      </c>
      <c r="G107" s="5">
        <f>'Raw results'!N107</f>
        <v>2.3023536234185458</v>
      </c>
      <c r="H107" s="4">
        <f t="shared" si="7"/>
        <v>5.5980856146220933E-8</v>
      </c>
    </row>
    <row r="108" spans="1:8">
      <c r="A108" s="6">
        <f>'Raw results'!A108</f>
        <v>9</v>
      </c>
      <c r="B108" s="7">
        <f>'Raw results'!B108</f>
        <v>0.1</v>
      </c>
      <c r="C108" s="13">
        <f t="shared" si="5"/>
        <v>1.8633899812498245E-2</v>
      </c>
      <c r="D108" s="12">
        <f t="shared" si="6"/>
        <v>0.42517929653920217</v>
      </c>
      <c r="E108" s="12">
        <f>'Raw results'!C108</f>
        <v>1.25</v>
      </c>
      <c r="F108" s="9">
        <f>'Raw results'!M108*E108</f>
        <v>5.2346792060994623E-8</v>
      </c>
      <c r="G108" s="5">
        <f>'Raw results'!N108</f>
        <v>2.3021735453164944</v>
      </c>
      <c r="H108" s="4">
        <f t="shared" si="7"/>
        <v>4.8006796786328017E-8</v>
      </c>
    </row>
    <row r="109" spans="1:8">
      <c r="A109" s="6">
        <f>'Raw results'!A109</f>
        <v>9</v>
      </c>
      <c r="B109" s="7">
        <f>'Raw results'!B109</f>
        <v>0.1</v>
      </c>
      <c r="C109" s="13">
        <f t="shared" si="5"/>
        <v>1.8261221816248285E-2</v>
      </c>
      <c r="D109" s="12">
        <f t="shared" si="6"/>
        <v>0.42555197453545213</v>
      </c>
      <c r="E109" s="12">
        <f>'Raw results'!C109</f>
        <v>1.2250000000000001</v>
      </c>
      <c r="F109" s="9">
        <f>'Raw results'!M109*E109</f>
        <v>4.539209114121898E-8</v>
      </c>
      <c r="G109" s="5">
        <f>'Raw results'!N109</f>
        <v>2.3019976993954696</v>
      </c>
      <c r="H109" s="4">
        <f t="shared" si="7"/>
        <v>4.1654270856230663E-8</v>
      </c>
    </row>
    <row r="110" spans="1:8">
      <c r="A110" s="6">
        <f>'Raw results'!A110</f>
        <v>9</v>
      </c>
      <c r="B110" s="7">
        <f>'Raw results'!B110</f>
        <v>0.1</v>
      </c>
      <c r="C110" s="13">
        <f t="shared" si="5"/>
        <v>1.7888543819998316E-2</v>
      </c>
      <c r="D110" s="12">
        <f t="shared" si="6"/>
        <v>0.42592465253170214</v>
      </c>
      <c r="E110" s="12">
        <f>'Raw results'!C110</f>
        <v>1.2</v>
      </c>
      <c r="F110" s="9">
        <f>'Raw results'!M110*E110</f>
        <v>4.0139508161639095E-8</v>
      </c>
      <c r="G110" s="5">
        <f>'Raw results'!N110</f>
        <v>2.3018260716021741</v>
      </c>
      <c r="H110" s="4">
        <f t="shared" si="7"/>
        <v>3.6856802520150241E-8</v>
      </c>
    </row>
    <row r="111" spans="1:8">
      <c r="A111" s="6">
        <f>'Raw results'!A111</f>
        <v>9</v>
      </c>
      <c r="B111" s="7">
        <f>'Raw results'!B111</f>
        <v>0.1</v>
      </c>
      <c r="C111" s="13">
        <f t="shared" si="5"/>
        <v>1.7515865823748353E-2</v>
      </c>
      <c r="D111" s="12">
        <f t="shared" si="6"/>
        <v>0.4262973305279521</v>
      </c>
      <c r="E111" s="12">
        <f>'Raw results'!C111</f>
        <v>1.175</v>
      </c>
      <c r="F111" s="9">
        <f>'Raw results'!M111*E111</f>
        <v>3.6634050973393294E-8</v>
      </c>
      <c r="G111" s="5">
        <f>'Raw results'!N111</f>
        <v>2.3016587072332197</v>
      </c>
      <c r="H111" s="4">
        <f t="shared" si="7"/>
        <v>3.3658626731182137E-8</v>
      </c>
    </row>
    <row r="112" spans="1:8">
      <c r="A112" s="6">
        <f>'Raw results'!A112</f>
        <v>9</v>
      </c>
      <c r="B112" s="7">
        <f>'Raw results'!B112</f>
        <v>0.1</v>
      </c>
      <c r="C112" s="13">
        <f t="shared" si="5"/>
        <v>1.7143187827498237E-2</v>
      </c>
      <c r="D112" s="12">
        <f t="shared" si="6"/>
        <v>0.42667000852420212</v>
      </c>
      <c r="E112" s="12">
        <f>'Raw results'!C112</f>
        <v>1.1499999999999899</v>
      </c>
      <c r="F112" s="9">
        <f>'Raw results'!M112*E112</f>
        <v>3.3838830748506996E-8</v>
      </c>
      <c r="G112" s="5">
        <f>'Raw results'!N112</f>
        <v>2.3014956148359995</v>
      </c>
      <c r="H112" s="4">
        <f t="shared" si="7"/>
        <v>3.1109440958221777E-8</v>
      </c>
    </row>
    <row r="113" spans="1:8">
      <c r="A113" s="6">
        <f>'Raw results'!A113</f>
        <v>9</v>
      </c>
      <c r="B113" s="7">
        <f>'Raw results'!B113</f>
        <v>0.1</v>
      </c>
      <c r="C113" s="13">
        <f t="shared" si="5"/>
        <v>1.677050983124842E-2</v>
      </c>
      <c r="D113" s="12">
        <f t="shared" si="6"/>
        <v>0.42704268652045213</v>
      </c>
      <c r="E113" s="12">
        <f>'Raw results'!C113</f>
        <v>1.125</v>
      </c>
      <c r="F113" s="9">
        <f>'Raw results'!M113*E113</f>
        <v>2.9834322003770452E-8</v>
      </c>
      <c r="G113" s="5">
        <f>'Raw results'!N113</f>
        <v>2.3013366560918893</v>
      </c>
      <c r="H113" s="4">
        <f t="shared" si="7"/>
        <v>2.744466861753682E-8</v>
      </c>
    </row>
    <row r="114" spans="1:8">
      <c r="A114" s="6">
        <f>'Raw results'!A114</f>
        <v>9</v>
      </c>
      <c r="B114" s="7">
        <f>'Raw results'!B114</f>
        <v>0.1</v>
      </c>
      <c r="C114" s="13">
        <f t="shared" si="5"/>
        <v>1.6397831834998457E-2</v>
      </c>
      <c r="D114" s="12">
        <f t="shared" si="6"/>
        <v>0.42741536451670198</v>
      </c>
      <c r="E114" s="12">
        <f>'Raw results'!C114</f>
        <v>1.1000000000000001</v>
      </c>
      <c r="F114" s="9">
        <f>'Raw results'!M114*E114</f>
        <v>2.5412176462904987E-8</v>
      </c>
      <c r="G114" s="5">
        <f>'Raw results'!N114</f>
        <v>2.3011817692434859</v>
      </c>
      <c r="H114" s="4">
        <f t="shared" si="7"/>
        <v>2.339096701037715E-8</v>
      </c>
    </row>
    <row r="115" spans="1:8">
      <c r="A115" s="6">
        <f>'Raw results'!A115</f>
        <v>9</v>
      </c>
      <c r="B115" s="7">
        <f>'Raw results'!B115</f>
        <v>0.1</v>
      </c>
      <c r="C115" s="13">
        <f t="shared" si="5"/>
        <v>1.6025153838748491E-2</v>
      </c>
      <c r="D115" s="12">
        <f t="shared" si="6"/>
        <v>0.42778804251295205</v>
      </c>
      <c r="E115" s="12">
        <f>'Raw results'!C115</f>
        <v>1.075</v>
      </c>
      <c r="F115" s="9">
        <f>'Raw results'!M115*E115</f>
        <v>2.2308593724827164E-8</v>
      </c>
      <c r="G115" s="5">
        <f>'Raw results'!N115</f>
        <v>2.3010308567743669</v>
      </c>
      <c r="H115" s="4">
        <f t="shared" si="7"/>
        <v>2.054672090307881E-8</v>
      </c>
    </row>
    <row r="116" spans="1:8">
      <c r="A116" s="6">
        <f>'Raw results'!A116</f>
        <v>9</v>
      </c>
      <c r="B116" s="7">
        <f>'Raw results'!B116</f>
        <v>0.1</v>
      </c>
      <c r="C116" s="13">
        <f t="shared" si="5"/>
        <v>1.5652475842498379E-2</v>
      </c>
      <c r="D116" s="12">
        <f t="shared" si="6"/>
        <v>0.42816072050920201</v>
      </c>
      <c r="E116" s="12">
        <f>'Raw results'!C116</f>
        <v>1.0499999999999901</v>
      </c>
      <c r="F116" s="9">
        <f>'Raw results'!M116*E116</f>
        <v>1.9641865339750889E-8</v>
      </c>
      <c r="G116" s="5">
        <f>'Raw results'!N116</f>
        <v>2.3008840092493577</v>
      </c>
      <c r="H116" s="4">
        <f t="shared" si="7"/>
        <v>1.8101584695049447E-8</v>
      </c>
    </row>
    <row r="117" spans="1:8">
      <c r="A117" s="6">
        <f>'Raw results'!A117</f>
        <v>9</v>
      </c>
      <c r="B117" s="7">
        <f>'Raw results'!B117</f>
        <v>0.1</v>
      </c>
      <c r="C117" s="13">
        <f t="shared" si="5"/>
        <v>1.5279797846248562E-2</v>
      </c>
      <c r="D117" s="12">
        <f t="shared" si="6"/>
        <v>0.42853339850545191</v>
      </c>
      <c r="E117" s="12">
        <f>'Raw results'!C117</f>
        <v>1.0249999999999999</v>
      </c>
      <c r="F117" s="9">
        <f>'Raw results'!M117*E117</f>
        <v>1.6967386601588465E-8</v>
      </c>
      <c r="G117" s="5">
        <f>'Raw results'!N117</f>
        <v>2.300741138694621</v>
      </c>
      <c r="H117" s="4">
        <f t="shared" si="7"/>
        <v>1.564630791507054E-8</v>
      </c>
    </row>
    <row r="118" spans="1:8">
      <c r="A118" s="6">
        <f>'Raw results'!A118</f>
        <v>9</v>
      </c>
      <c r="B118" s="7">
        <f>'Raw results'!B118</f>
        <v>0.1</v>
      </c>
      <c r="C118" s="13">
        <f t="shared" si="5"/>
        <v>1.4907119849998597E-2</v>
      </c>
      <c r="D118" s="12">
        <f t="shared" si="6"/>
        <v>0.42890607650170187</v>
      </c>
      <c r="E118" s="12">
        <f>'Raw results'!C118</f>
        <v>1</v>
      </c>
      <c r="F118" s="9">
        <f>'Raw results'!M118*E118</f>
        <v>1.4787894623416448E-8</v>
      </c>
      <c r="G118" s="5">
        <f>'Raw results'!N118</f>
        <v>2.3006022101620265</v>
      </c>
      <c r="H118" s="4">
        <f t="shared" si="7"/>
        <v>1.3644757318244169E-8</v>
      </c>
    </row>
    <row r="119" spans="1:8">
      <c r="A119" s="6">
        <f>'Raw results'!A119</f>
        <v>9</v>
      </c>
      <c r="B119" s="7">
        <f>'Raw results'!B119</f>
        <v>0.1</v>
      </c>
      <c r="C119" s="13">
        <f t="shared" si="5"/>
        <v>1.4534441853748633E-2</v>
      </c>
      <c r="D119" s="12">
        <f t="shared" si="6"/>
        <v>0.42927875449795172</v>
      </c>
      <c r="E119" s="12">
        <f>'Raw results'!C119</f>
        <v>0.97499999999999998</v>
      </c>
      <c r="F119" s="9">
        <f>'Raw results'!M119*E119</f>
        <v>1.2829102316975586E-8</v>
      </c>
      <c r="G119" s="5">
        <f>'Raw results'!N119</f>
        <v>2.3004672051993196</v>
      </c>
      <c r="H119" s="4">
        <f t="shared" si="7"/>
        <v>1.1844528660767038E-8</v>
      </c>
    </row>
    <row r="120" spans="1:8">
      <c r="A120" s="6">
        <f>'Raw results'!A120</f>
        <v>9</v>
      </c>
      <c r="B120" s="7">
        <f>'Raw results'!B120</f>
        <v>0.1</v>
      </c>
      <c r="C120" s="13">
        <f t="shared" si="5"/>
        <v>1.4161763857498665E-2</v>
      </c>
      <c r="D120" s="12">
        <f t="shared" si="6"/>
        <v>0.42965143249420173</v>
      </c>
      <c r="E120" s="12">
        <f>'Raw results'!C120</f>
        <v>0.95</v>
      </c>
      <c r="F120" s="9">
        <f>'Raw results'!M120*E120</f>
        <v>1.1275291071960834E-8</v>
      </c>
      <c r="G120" s="5">
        <f>'Raw results'!N120</f>
        <v>2.3003360789328808</v>
      </c>
      <c r="H120" s="4">
        <f t="shared" si="7"/>
        <v>1.041623588278846E-8</v>
      </c>
    </row>
    <row r="121" spans="1:8">
      <c r="A121" s="6">
        <f>'Raw results'!A121</f>
        <v>9</v>
      </c>
      <c r="B121" s="7">
        <f>'Raw results'!B121</f>
        <v>0.1</v>
      </c>
      <c r="C121" s="13">
        <f t="shared" si="5"/>
        <v>1.3789085861248688E-2</v>
      </c>
      <c r="D121" s="12">
        <f t="shared" si="6"/>
        <v>0.43002411049045175</v>
      </c>
      <c r="E121" s="12">
        <f>'Raw results'!C121</f>
        <v>0.92499999999999905</v>
      </c>
      <c r="F121" s="9">
        <f>'Raw results'!M121*E121</f>
        <v>9.6527148241064606E-9</v>
      </c>
      <c r="G121" s="5">
        <f>'Raw results'!N121</f>
        <v>2.3002088030684922</v>
      </c>
      <c r="H121" s="4">
        <f t="shared" si="7"/>
        <v>8.9226431865450904E-9</v>
      </c>
    </row>
    <row r="122" spans="1:8">
      <c r="A122" s="6">
        <f>'Raw results'!A122</f>
        <v>9</v>
      </c>
      <c r="B122" s="7">
        <f>'Raw results'!B122</f>
        <v>0.1</v>
      </c>
      <c r="C122" s="13">
        <f t="shared" si="5"/>
        <v>1.3416407864998724E-2</v>
      </c>
      <c r="D122" s="12">
        <f t="shared" si="6"/>
        <v>0.43039678848670171</v>
      </c>
      <c r="E122" s="12">
        <f>'Raw results'!C122</f>
        <v>0.89999999999999902</v>
      </c>
      <c r="F122" s="9">
        <f>'Raw results'!M122*E122</f>
        <v>8.294670234231106E-9</v>
      </c>
      <c r="G122" s="5">
        <f>'Raw results'!N122</f>
        <v>2.3000853011227553</v>
      </c>
      <c r="H122" s="4">
        <f t="shared" si="7"/>
        <v>7.6719125301175131E-9</v>
      </c>
    </row>
    <row r="123" spans="1:8">
      <c r="A123" s="6">
        <f>'Raw results'!A123</f>
        <v>9</v>
      </c>
      <c r="B123" s="7">
        <f>'Raw results'!B123</f>
        <v>0.1</v>
      </c>
      <c r="C123" s="13">
        <f t="shared" si="5"/>
        <v>1.3043729868748773E-2</v>
      </c>
      <c r="D123" s="12">
        <f t="shared" si="6"/>
        <v>0.43076946648295156</v>
      </c>
      <c r="E123" s="12">
        <f>'Raw results'!C123</f>
        <v>0.875</v>
      </c>
      <c r="F123" s="9">
        <f>'Raw results'!M123*E123</f>
        <v>7.0939205332377722E-9</v>
      </c>
      <c r="G123" s="5">
        <f>'Raw results'!N123</f>
        <v>2.2999656564811448</v>
      </c>
      <c r="H123" s="4">
        <f t="shared" si="7"/>
        <v>6.5652425252686992E-9</v>
      </c>
    </row>
    <row r="124" spans="1:8">
      <c r="A124" s="6">
        <f>'Raw results'!A124</f>
        <v>9</v>
      </c>
      <c r="B124" s="7">
        <f>'Raw results'!B124</f>
        <v>0.1</v>
      </c>
      <c r="C124" s="13">
        <f t="shared" si="5"/>
        <v>1.2671051872498793E-2</v>
      </c>
      <c r="D124" s="12">
        <f t="shared" si="6"/>
        <v>0.43114214447920168</v>
      </c>
      <c r="E124" s="12">
        <f>'Raw results'!C124</f>
        <v>0.84999999999999898</v>
      </c>
      <c r="F124" s="9">
        <f>'Raw results'!M124*E124</f>
        <v>6.0510745389742785E-9</v>
      </c>
      <c r="G124" s="5">
        <f>'Raw results'!N124</f>
        <v>2.2998497077417728</v>
      </c>
      <c r="H124" s="4">
        <f t="shared" si="7"/>
        <v>5.6034607873726978E-9</v>
      </c>
    </row>
    <row r="125" spans="1:8">
      <c r="A125" s="6">
        <f>'Raw results'!A125</f>
        <v>9</v>
      </c>
      <c r="B125" s="7">
        <f>'Raw results'!B125</f>
        <v>0.1</v>
      </c>
      <c r="C125" s="13">
        <f t="shared" si="5"/>
        <v>1.2298373876248842E-2</v>
      </c>
      <c r="D125" s="12">
        <f t="shared" si="6"/>
        <v>0.43151482247545153</v>
      </c>
      <c r="E125" s="12">
        <f>'Raw results'!C125</f>
        <v>0.82499999999999996</v>
      </c>
      <c r="F125" s="9">
        <f>'Raw results'!M125*E125</f>
        <v>5.1212282611056094E-9</v>
      </c>
      <c r="G125" s="5">
        <f>'Raw results'!N125</f>
        <v>2.2997375936019173</v>
      </c>
      <c r="H125" s="4">
        <f t="shared" si="7"/>
        <v>4.7452249529479627E-9</v>
      </c>
    </row>
    <row r="126" spans="1:8">
      <c r="A126" s="6">
        <f>'Raw results'!A126</f>
        <v>9</v>
      </c>
      <c r="B126" s="7">
        <f>'Raw results'!B126</f>
        <v>0.1</v>
      </c>
      <c r="C126" s="13">
        <f t="shared" si="5"/>
        <v>1.1925695879998864E-2</v>
      </c>
      <c r="D126" s="12">
        <f t="shared" si="6"/>
        <v>0.4318875004717016</v>
      </c>
      <c r="E126" s="12">
        <f>'Raw results'!C126</f>
        <v>0.79999999999999905</v>
      </c>
      <c r="F126" s="9">
        <f>'Raw results'!M126*E126</f>
        <v>4.3438446839949386E-9</v>
      </c>
      <c r="G126" s="5">
        <f>'Raw results'!N126</f>
        <v>2.2996290426646393</v>
      </c>
      <c r="H126" s="4">
        <f t="shared" si="7"/>
        <v>4.0273114313119206E-9</v>
      </c>
    </row>
    <row r="127" spans="1:8">
      <c r="A127" s="6">
        <f>'Raw results'!A127</f>
        <v>9</v>
      </c>
      <c r="B127" s="7">
        <f>'Raw results'!B127</f>
        <v>0.1</v>
      </c>
      <c r="C127" s="13">
        <f t="shared" si="5"/>
        <v>1.1553017883748899E-2</v>
      </c>
      <c r="D127" s="12">
        <f t="shared" si="6"/>
        <v>0.43226017846795151</v>
      </c>
      <c r="E127" s="12">
        <f>'Raw results'!C127</f>
        <v>0.77499999999999902</v>
      </c>
      <c r="F127" s="9">
        <f>'Raw results'!M127*E127</f>
        <v>3.638146891650712E-9</v>
      </c>
      <c r="G127" s="5">
        <f>'Raw results'!N127</f>
        <v>2.2995242490354117</v>
      </c>
      <c r="H127" s="4">
        <f t="shared" si="7"/>
        <v>3.3750394223979336E-9</v>
      </c>
    </row>
    <row r="128" spans="1:8">
      <c r="A128" s="6">
        <f>'Raw results'!A128</f>
        <v>9</v>
      </c>
      <c r="B128" s="7">
        <f>'Raw results'!B128</f>
        <v>0.1</v>
      </c>
      <c r="C128" s="13">
        <f t="shared" si="5"/>
        <v>1.1180339887498949E-2</v>
      </c>
      <c r="D128" s="12">
        <f t="shared" si="6"/>
        <v>0.43263285646420152</v>
      </c>
      <c r="E128" s="12">
        <f>'Raw results'!C128</f>
        <v>0.75</v>
      </c>
      <c r="F128" s="9">
        <f>'Raw results'!M128*E128</f>
        <v>3.0312847542473216E-9</v>
      </c>
      <c r="G128" s="5">
        <f>'Raw results'!N128</f>
        <v>2.2994230481966227</v>
      </c>
      <c r="H128" s="4">
        <f t="shared" si="7"/>
        <v>2.8137302656191718E-9</v>
      </c>
    </row>
    <row r="129" spans="1:8">
      <c r="D129" s="12"/>
      <c r="E129" s="12"/>
      <c r="H129" s="4"/>
    </row>
    <row r="130" spans="1:8">
      <c r="A130" s="6">
        <f>'Raw results'!A130</f>
        <v>9</v>
      </c>
      <c r="B130" s="7">
        <f>'Raw results'!B130</f>
        <v>0.2</v>
      </c>
      <c r="C130" s="13">
        <f t="shared" si="5"/>
        <v>2.2360679774997897E-2</v>
      </c>
      <c r="D130" s="12">
        <f t="shared" si="6"/>
        <v>0.3454623483476657</v>
      </c>
      <c r="E130" s="12">
        <f>'Raw results'!C130</f>
        <v>1.5</v>
      </c>
      <c r="F130" s="9">
        <f>'Raw results'!M130*E130</f>
        <v>2.2231506326661149E-7</v>
      </c>
      <c r="G130" s="5">
        <f>'Raw results'!N130</f>
        <v>2.294743561497727</v>
      </c>
      <c r="H130" s="4">
        <f t="shared" ref="H130:H160" si="8">$F130*(SIN($D130*PI()*$G130/$J$2))^2</f>
        <v>1.6449291303272294E-7</v>
      </c>
    </row>
    <row r="131" spans="1:8">
      <c r="A131" s="6">
        <f>'Raw results'!A131</f>
        <v>9</v>
      </c>
      <c r="B131" s="7">
        <f>'Raw results'!B131</f>
        <v>0.2</v>
      </c>
      <c r="C131" s="13">
        <f t="shared" ref="C131:C160" si="9">0.25*E131/15/SQRT(2.25-1)</f>
        <v>2.1988001778747934E-2</v>
      </c>
      <c r="D131" s="12">
        <f t="shared" ref="D131:D160" si="10">((B131/2)-(1+C131)*SIN(PI()/A131)+C131)/(SIN(PI()/A131)-1)</f>
        <v>0.34583502634391555</v>
      </c>
      <c r="E131" s="12">
        <f>'Raw results'!C131</f>
        <v>1.4750000000000001</v>
      </c>
      <c r="F131" s="9">
        <f>'Raw results'!M131*E131</f>
        <v>2.0797946509360784E-7</v>
      </c>
      <c r="G131" s="5">
        <f>'Raw results'!N131</f>
        <v>2.2944840438927629</v>
      </c>
      <c r="H131" s="4">
        <f t="shared" si="8"/>
        <v>1.5406824270387128E-7</v>
      </c>
    </row>
    <row r="132" spans="1:8">
      <c r="A132" s="6">
        <f>'Raw results'!A132</f>
        <v>9</v>
      </c>
      <c r="B132" s="7">
        <f>'Raw results'!B132</f>
        <v>0.2</v>
      </c>
      <c r="C132" s="13">
        <f t="shared" si="9"/>
        <v>2.1615323782497965E-2</v>
      </c>
      <c r="D132" s="12">
        <f t="shared" si="10"/>
        <v>0.34620770434016557</v>
      </c>
      <c r="E132" s="12">
        <f>'Raw results'!C132</f>
        <v>1.45</v>
      </c>
      <c r="F132" s="9">
        <f>'Raw results'!M132*E132</f>
        <v>1.9283841630885177E-7</v>
      </c>
      <c r="G132" s="5">
        <f>'Raw results'!N132</f>
        <v>2.2942306370068275</v>
      </c>
      <c r="H132" s="4">
        <f t="shared" si="8"/>
        <v>1.4302129745050521E-7</v>
      </c>
    </row>
    <row r="133" spans="1:8">
      <c r="A133" s="6">
        <f>'Raw results'!A133</f>
        <v>9</v>
      </c>
      <c r="B133" s="7">
        <f>'Raw results'!B133</f>
        <v>0.2</v>
      </c>
      <c r="C133" s="13">
        <f t="shared" si="9"/>
        <v>2.1242645786247853E-2</v>
      </c>
      <c r="D133" s="12">
        <f t="shared" si="10"/>
        <v>0.34658038233641569</v>
      </c>
      <c r="E133" s="12">
        <f>'Raw results'!C133</f>
        <v>1.4249999999999901</v>
      </c>
      <c r="F133" s="9">
        <f>'Raw results'!M133*E133</f>
        <v>1.7216800975842156E-7</v>
      </c>
      <c r="G133" s="5">
        <f>'Raw results'!N133</f>
        <v>2.293982945017822</v>
      </c>
      <c r="H133" s="4">
        <f t="shared" si="8"/>
        <v>1.2784216650999997E-7</v>
      </c>
    </row>
    <row r="134" spans="1:8">
      <c r="A134" s="6">
        <f>'Raw results'!A134</f>
        <v>9</v>
      </c>
      <c r="B134" s="7">
        <f>'Raw results'!B134</f>
        <v>0.2</v>
      </c>
      <c r="C134" s="13">
        <f t="shared" si="9"/>
        <v>2.0869967789998035E-2</v>
      </c>
      <c r="D134" s="12">
        <f t="shared" si="10"/>
        <v>0.34695306033266543</v>
      </c>
      <c r="E134" s="12">
        <f>'Raw results'!C134</f>
        <v>1.4</v>
      </c>
      <c r="F134" s="9">
        <f>'Raw results'!M134*E134</f>
        <v>1.490030245009075E-7</v>
      </c>
      <c r="G134" s="5">
        <f>'Raw results'!N134</f>
        <v>2.2937407932676286</v>
      </c>
      <c r="H134" s="4">
        <f t="shared" si="8"/>
        <v>1.1077231434617326E-7</v>
      </c>
    </row>
    <row r="135" spans="1:8">
      <c r="A135" s="6">
        <f>'Raw results'!A135</f>
        <v>9</v>
      </c>
      <c r="B135" s="7">
        <f>'Raw results'!B135</f>
        <v>0.2</v>
      </c>
      <c r="C135" s="13">
        <f t="shared" si="9"/>
        <v>2.0497289793748069E-2</v>
      </c>
      <c r="D135" s="12">
        <f t="shared" si="10"/>
        <v>0.3473257383289155</v>
      </c>
      <c r="E135" s="12">
        <f>'Raw results'!C135</f>
        <v>1.375</v>
      </c>
      <c r="F135" s="9">
        <f>'Raw results'!M135*E135</f>
        <v>1.2929368401017034E-7</v>
      </c>
      <c r="G135" s="5">
        <f>'Raw results'!N135</f>
        <v>2.2935040340988522</v>
      </c>
      <c r="H135" s="4">
        <f t="shared" si="8"/>
        <v>9.6233854030224822E-8</v>
      </c>
    </row>
    <row r="136" spans="1:8">
      <c r="A136" s="6">
        <f>'Raw results'!A136</f>
        <v>9</v>
      </c>
      <c r="B136" s="7">
        <f>'Raw results'!B136</f>
        <v>0.2</v>
      </c>
      <c r="C136" s="13">
        <f t="shared" si="9"/>
        <v>2.012461179749811E-2</v>
      </c>
      <c r="D136" s="12">
        <f t="shared" si="10"/>
        <v>0.3476984163251654</v>
      </c>
      <c r="E136" s="12">
        <f>'Raw results'!C136</f>
        <v>1.35</v>
      </c>
      <c r="F136" s="9">
        <f>'Raw results'!M136*E136</f>
        <v>1.1521017871887818E-7</v>
      </c>
      <c r="G136" s="5">
        <f>'Raw results'!N136</f>
        <v>2.2932726624267299</v>
      </c>
      <c r="H136" s="4">
        <f t="shared" si="8"/>
        <v>8.5853060123482938E-8</v>
      </c>
    </row>
    <row r="137" spans="1:8">
      <c r="A137" s="6">
        <f>'Raw results'!A137</f>
        <v>9</v>
      </c>
      <c r="B137" s="7">
        <f>'Raw results'!B137</f>
        <v>0.2</v>
      </c>
      <c r="C137" s="13">
        <f t="shared" si="9"/>
        <v>1.9751933801247991E-2</v>
      </c>
      <c r="D137" s="12">
        <f t="shared" si="10"/>
        <v>0.34807109432141553</v>
      </c>
      <c r="E137" s="12">
        <f>'Raw results'!C137</f>
        <v>1.32499999999999</v>
      </c>
      <c r="F137" s="9">
        <f>'Raw results'!M137*E137</f>
        <v>1.0477216821498729E-7</v>
      </c>
      <c r="G137" s="5">
        <f>'Raw results'!N137</f>
        <v>2.2930467199740603</v>
      </c>
      <c r="H137" s="4">
        <f t="shared" si="8"/>
        <v>7.8167309796638203E-8</v>
      </c>
    </row>
    <row r="138" spans="1:8">
      <c r="A138" s="6">
        <f>'Raw results'!A138</f>
        <v>9</v>
      </c>
      <c r="B138" s="7">
        <f>'Raw results'!B138</f>
        <v>0.2</v>
      </c>
      <c r="C138" s="13">
        <f t="shared" si="9"/>
        <v>1.9379255804998177E-2</v>
      </c>
      <c r="D138" s="12">
        <f t="shared" si="10"/>
        <v>0.34844377231766532</v>
      </c>
      <c r="E138" s="12">
        <f>'Raw results'!C138</f>
        <v>1.3</v>
      </c>
      <c r="F138" s="9">
        <f>'Raw results'!M138*E138</f>
        <v>9.5460335255697363E-8</v>
      </c>
      <c r="G138" s="5">
        <f>'Raw results'!N138</f>
        <v>2.2928262254315204</v>
      </c>
      <c r="H138" s="4">
        <f t="shared" si="8"/>
        <v>7.1304418089458321E-8</v>
      </c>
    </row>
    <row r="139" spans="1:8">
      <c r="A139" s="6">
        <f>'Raw results'!A139</f>
        <v>9</v>
      </c>
      <c r="B139" s="7">
        <f>'Raw results'!B139</f>
        <v>0.2</v>
      </c>
      <c r="C139" s="13">
        <f t="shared" si="9"/>
        <v>1.9006577808748211E-2</v>
      </c>
      <c r="D139" s="12">
        <f t="shared" si="10"/>
        <v>0.34881645031391539</v>
      </c>
      <c r="E139" s="12">
        <f>'Raw results'!C139</f>
        <v>1.2749999999999999</v>
      </c>
      <c r="F139" s="9">
        <f>'Raw results'!M139*E139</f>
        <v>8.6418578807797275E-8</v>
      </c>
      <c r="G139" s="5">
        <f>'Raw results'!N139</f>
        <v>2.2926109951680438</v>
      </c>
      <c r="H139" s="4">
        <f t="shared" si="8"/>
        <v>6.462711312202125E-8</v>
      </c>
    </row>
    <row r="140" spans="1:8">
      <c r="A140" s="6">
        <f>'Raw results'!A140</f>
        <v>9</v>
      </c>
      <c r="B140" s="7">
        <f>'Raw results'!B140</f>
        <v>0.2</v>
      </c>
      <c r="C140" s="13">
        <f t="shared" si="9"/>
        <v>1.8633899812498245E-2</v>
      </c>
      <c r="D140" s="12">
        <f t="shared" si="10"/>
        <v>0.3491891283101653</v>
      </c>
      <c r="E140" s="12">
        <f>'Raw results'!C140</f>
        <v>1.25</v>
      </c>
      <c r="F140" s="9">
        <f>'Raw results'!M140*E140</f>
        <v>7.8273026981867375E-8</v>
      </c>
      <c r="G140" s="5">
        <f>'Raw results'!N140</f>
        <v>2.292400975613397</v>
      </c>
      <c r="H140" s="4">
        <f t="shared" si="8"/>
        <v>5.8604883142855038E-8</v>
      </c>
    </row>
    <row r="141" spans="1:8">
      <c r="A141" s="6">
        <f>'Raw results'!A141</f>
        <v>9</v>
      </c>
      <c r="B141" s="7">
        <f>'Raw results'!B141</f>
        <v>0.2</v>
      </c>
      <c r="C141" s="13">
        <f t="shared" si="9"/>
        <v>1.8261221816248285E-2</v>
      </c>
      <c r="D141" s="12">
        <f t="shared" si="10"/>
        <v>0.34956180630641526</v>
      </c>
      <c r="E141" s="12">
        <f>'Raw results'!C141</f>
        <v>1.2250000000000001</v>
      </c>
      <c r="F141" s="9">
        <f>'Raw results'!M141*E141</f>
        <v>7.1234022383562407E-8</v>
      </c>
      <c r="G141" s="5">
        <f>'Raw results'!N141</f>
        <v>2.2921960962081105</v>
      </c>
      <c r="H141" s="4">
        <f t="shared" si="8"/>
        <v>5.3397761320046899E-8</v>
      </c>
    </row>
    <row r="142" spans="1:8">
      <c r="A142" s="6">
        <f>'Raw results'!A142</f>
        <v>9</v>
      </c>
      <c r="B142" s="7">
        <f>'Raw results'!B142</f>
        <v>0.2</v>
      </c>
      <c r="C142" s="13">
        <f t="shared" si="9"/>
        <v>1.7888543819998316E-2</v>
      </c>
      <c r="D142" s="12">
        <f t="shared" si="10"/>
        <v>0.34993448430266522</v>
      </c>
      <c r="E142" s="12">
        <f>'Raw results'!C142</f>
        <v>1.2</v>
      </c>
      <c r="F142" s="9">
        <f>'Raw results'!M142*E142</f>
        <v>6.3698770926356689E-8</v>
      </c>
      <c r="G142" s="5">
        <f>'Raw results'!N142</f>
        <v>2.291996348833476</v>
      </c>
      <c r="H142" s="4">
        <f t="shared" si="8"/>
        <v>4.7805779488030781E-8</v>
      </c>
    </row>
    <row r="143" spans="1:8">
      <c r="A143" s="6">
        <f>'Raw results'!A143</f>
        <v>9</v>
      </c>
      <c r="B143" s="7">
        <f>'Raw results'!B143</f>
        <v>0.2</v>
      </c>
      <c r="C143" s="13">
        <f t="shared" si="9"/>
        <v>1.7515865823748353E-2</v>
      </c>
      <c r="D143" s="12">
        <f t="shared" si="10"/>
        <v>0.35030716229891523</v>
      </c>
      <c r="E143" s="12">
        <f>'Raw results'!C143</f>
        <v>1.175</v>
      </c>
      <c r="F143" s="9">
        <f>'Raw results'!M143*E143</f>
        <v>5.4945360696446823E-8</v>
      </c>
      <c r="G143" s="5">
        <f>'Raw results'!N143</f>
        <v>2.2918015428378591</v>
      </c>
      <c r="H143" s="4">
        <f t="shared" si="8"/>
        <v>4.1285159552375043E-8</v>
      </c>
    </row>
    <row r="144" spans="1:8">
      <c r="A144" s="6">
        <f>'Raw results'!A144</f>
        <v>9</v>
      </c>
      <c r="B144" s="7">
        <f>'Raw results'!B144</f>
        <v>0.2</v>
      </c>
      <c r="C144" s="13">
        <f t="shared" si="9"/>
        <v>1.7143187827498237E-2</v>
      </c>
      <c r="D144" s="12">
        <f t="shared" si="10"/>
        <v>0.35067984029516525</v>
      </c>
      <c r="E144" s="12">
        <f>'Raw results'!C144</f>
        <v>1.1499999999999899</v>
      </c>
      <c r="F144" s="9">
        <f>'Raw results'!M144*E144</f>
        <v>4.7460425014465724E-8</v>
      </c>
      <c r="G144" s="5">
        <f>'Raw results'!N144</f>
        <v>2.2916116139774285</v>
      </c>
      <c r="H144" s="4">
        <f t="shared" si="8"/>
        <v>3.5703266332125752E-8</v>
      </c>
    </row>
    <row r="145" spans="1:8">
      <c r="A145" s="6">
        <f>'Raw results'!A145</f>
        <v>9</v>
      </c>
      <c r="B145" s="7">
        <f>'Raw results'!B145</f>
        <v>0.2</v>
      </c>
      <c r="C145" s="13">
        <f t="shared" si="9"/>
        <v>1.677050983124842E-2</v>
      </c>
      <c r="D145" s="12">
        <f t="shared" si="10"/>
        <v>0.35105251829141515</v>
      </c>
      <c r="E145" s="12">
        <f>'Raw results'!C145</f>
        <v>1.125</v>
      </c>
      <c r="F145" s="9">
        <f>'Raw results'!M145*E145</f>
        <v>4.2518032191087179E-8</v>
      </c>
      <c r="G145" s="5">
        <f>'Raw results'!N145</f>
        <v>2.2914266024520558</v>
      </c>
      <c r="H145" s="4">
        <f t="shared" si="8"/>
        <v>3.2023048878444718E-8</v>
      </c>
    </row>
    <row r="146" spans="1:8">
      <c r="A146" s="6">
        <f>'Raw results'!A146</f>
        <v>9</v>
      </c>
      <c r="B146" s="7">
        <f>'Raw results'!B146</f>
        <v>0.2</v>
      </c>
      <c r="C146" s="13">
        <f t="shared" si="9"/>
        <v>1.6397831834998457E-2</v>
      </c>
      <c r="D146" s="12">
        <f t="shared" si="10"/>
        <v>0.35142519628766505</v>
      </c>
      <c r="E146" s="12">
        <f>'Raw results'!C146</f>
        <v>1.1000000000000001</v>
      </c>
      <c r="F146" s="9">
        <f>'Raw results'!M146*E146</f>
        <v>3.8280152202978408E-8</v>
      </c>
      <c r="G146" s="5">
        <f>'Raw results'!N146</f>
        <v>2.2912465260630501</v>
      </c>
      <c r="H146" s="4">
        <f t="shared" si="8"/>
        <v>2.886530708271815E-8</v>
      </c>
    </row>
    <row r="147" spans="1:8">
      <c r="A147" s="6">
        <f>'Raw results'!A147</f>
        <v>9</v>
      </c>
      <c r="B147" s="7">
        <f>'Raw results'!B147</f>
        <v>0.2</v>
      </c>
      <c r="C147" s="13">
        <f t="shared" si="9"/>
        <v>1.6025153838748491E-2</v>
      </c>
      <c r="D147" s="12">
        <f t="shared" si="10"/>
        <v>0.35179787428391512</v>
      </c>
      <c r="E147" s="12">
        <f>'Raw results'!C147</f>
        <v>1.075</v>
      </c>
      <c r="F147" s="9">
        <f>'Raw results'!M147*E147</f>
        <v>3.3193670434368058E-8</v>
      </c>
      <c r="G147" s="5">
        <f>'Raw results'!N147</f>
        <v>2.2910712417660952</v>
      </c>
      <c r="H147" s="4">
        <f t="shared" si="8"/>
        <v>2.5059395039851143E-8</v>
      </c>
    </row>
    <row r="148" spans="1:8">
      <c r="A148" s="6">
        <f>'Raw results'!A148</f>
        <v>9</v>
      </c>
      <c r="B148" s="7">
        <f>'Raw results'!B148</f>
        <v>0.2</v>
      </c>
      <c r="C148" s="13">
        <f t="shared" si="9"/>
        <v>1.5652475842498379E-2</v>
      </c>
      <c r="D148" s="12">
        <f t="shared" si="10"/>
        <v>0.35217055228016519</v>
      </c>
      <c r="E148" s="12">
        <f>'Raw results'!C148</f>
        <v>1.0499999999999901</v>
      </c>
      <c r="F148" s="9">
        <f>'Raw results'!M148*E148</f>
        <v>2.8671509570676831E-8</v>
      </c>
      <c r="G148" s="5">
        <f>'Raw results'!N148</f>
        <v>2.2909006172522823</v>
      </c>
      <c r="H148" s="4">
        <f t="shared" si="8"/>
        <v>2.1670971666066893E-8</v>
      </c>
    </row>
    <row r="149" spans="1:8">
      <c r="A149" s="6">
        <f>'Raw results'!A149</f>
        <v>9</v>
      </c>
      <c r="B149" s="7">
        <f>'Raw results'!B149</f>
        <v>0.2</v>
      </c>
      <c r="C149" s="13">
        <f t="shared" si="9"/>
        <v>1.5279797846248562E-2</v>
      </c>
      <c r="D149" s="12">
        <f t="shared" si="10"/>
        <v>0.35254323027641499</v>
      </c>
      <c r="E149" s="12">
        <f>'Raw results'!C149</f>
        <v>1.0249999999999999</v>
      </c>
      <c r="F149" s="9">
        <f>'Raw results'!M149*E149</f>
        <v>2.5425837452743223E-8</v>
      </c>
      <c r="G149" s="5">
        <f>'Raw results'!N149</f>
        <v>2.2907347664679096</v>
      </c>
      <c r="H149" s="4">
        <f t="shared" si="8"/>
        <v>1.9240456711274588E-8</v>
      </c>
    </row>
    <row r="150" spans="1:8">
      <c r="A150" s="6">
        <f>'Raw results'!A150</f>
        <v>9</v>
      </c>
      <c r="B150" s="7">
        <f>'Raw results'!B150</f>
        <v>0.2</v>
      </c>
      <c r="C150" s="13">
        <f t="shared" si="9"/>
        <v>1.4907119849998597E-2</v>
      </c>
      <c r="D150" s="12">
        <f t="shared" si="10"/>
        <v>0.352915908272665</v>
      </c>
      <c r="E150" s="12">
        <f>'Raw results'!C150</f>
        <v>1</v>
      </c>
      <c r="F150" s="9">
        <f>'Raw results'!M150*E150</f>
        <v>2.2115097817240801E-8</v>
      </c>
      <c r="G150" s="5">
        <f>'Raw results'!N150</f>
        <v>2.2905736148029123</v>
      </c>
      <c r="H150" s="4">
        <f t="shared" si="8"/>
        <v>1.6754867845723243E-8</v>
      </c>
    </row>
    <row r="151" spans="1:8">
      <c r="A151" s="6">
        <f>'Raw results'!A151</f>
        <v>9</v>
      </c>
      <c r="B151" s="7">
        <f>'Raw results'!B151</f>
        <v>0.2</v>
      </c>
      <c r="C151" s="13">
        <f t="shared" si="9"/>
        <v>1.4534441853748633E-2</v>
      </c>
      <c r="D151" s="12">
        <f t="shared" si="10"/>
        <v>0.35328858626891485</v>
      </c>
      <c r="E151" s="12">
        <f>'Raw results'!C151</f>
        <v>0.97499999999999998</v>
      </c>
      <c r="F151" s="9">
        <f>'Raw results'!M151*E151</f>
        <v>1.9117390808016929E-8</v>
      </c>
      <c r="G151" s="5">
        <f>'Raw results'!N151</f>
        <v>2.290416959021691</v>
      </c>
      <c r="H151" s="4">
        <f t="shared" si="8"/>
        <v>1.4500817596691139E-8</v>
      </c>
    </row>
    <row r="152" spans="1:8">
      <c r="A152" s="6">
        <f>'Raw results'!A152</f>
        <v>9</v>
      </c>
      <c r="B152" s="7">
        <f>'Raw results'!B152</f>
        <v>0.2</v>
      </c>
      <c r="C152" s="13">
        <f t="shared" si="9"/>
        <v>1.4161763857498665E-2</v>
      </c>
      <c r="D152" s="12">
        <f t="shared" si="10"/>
        <v>0.35366126426516481</v>
      </c>
      <c r="E152" s="12">
        <f>'Raw results'!C152</f>
        <v>0.95</v>
      </c>
      <c r="F152" s="9">
        <f>'Raw results'!M152*E152</f>
        <v>1.6787298526190941E-8</v>
      </c>
      <c r="G152" s="5">
        <f>'Raw results'!N152</f>
        <v>2.2902649409757796</v>
      </c>
      <c r="H152" s="4">
        <f t="shared" si="8"/>
        <v>1.2748413503971801E-8</v>
      </c>
    </row>
    <row r="153" spans="1:8">
      <c r="A153" s="6">
        <f>'Raw results'!A153</f>
        <v>9</v>
      </c>
      <c r="B153" s="7">
        <f>'Raw results'!B153</f>
        <v>0.2</v>
      </c>
      <c r="C153" s="13">
        <f t="shared" si="9"/>
        <v>1.3789085861248688E-2</v>
      </c>
      <c r="D153" s="12">
        <f t="shared" si="10"/>
        <v>0.35403394226141482</v>
      </c>
      <c r="E153" s="12">
        <f>'Raw results'!C153</f>
        <v>0.92499999999999905</v>
      </c>
      <c r="F153" s="9">
        <f>'Raw results'!M153*E153</f>
        <v>1.4305672217378453E-8</v>
      </c>
      <c r="G153" s="5">
        <f>'Raw results'!N153</f>
        <v>2.2901174266503377</v>
      </c>
      <c r="H153" s="4">
        <f t="shared" si="8"/>
        <v>1.0876639890882731E-8</v>
      </c>
    </row>
    <row r="154" spans="1:8">
      <c r="A154" s="6">
        <f>'Raw results'!A154</f>
        <v>9</v>
      </c>
      <c r="B154" s="7">
        <f>'Raw results'!B154</f>
        <v>0.2</v>
      </c>
      <c r="C154" s="13">
        <f t="shared" si="9"/>
        <v>1.3416407864998724E-2</v>
      </c>
      <c r="D154" s="12">
        <f t="shared" si="10"/>
        <v>0.35440662025766478</v>
      </c>
      <c r="E154" s="12">
        <f>'Raw results'!C154</f>
        <v>0.89999999999999902</v>
      </c>
      <c r="F154" s="9">
        <f>'Raw results'!M154*E154</f>
        <v>1.2331083371875771E-8</v>
      </c>
      <c r="G154" s="5">
        <f>'Raw results'!N154</f>
        <v>2.289974395160816</v>
      </c>
      <c r="H154" s="4">
        <f t="shared" si="8"/>
        <v>9.3863891119243235E-9</v>
      </c>
    </row>
    <row r="155" spans="1:8">
      <c r="A155" s="6">
        <f>'Raw results'!A155</f>
        <v>9</v>
      </c>
      <c r="B155" s="7">
        <f>'Raw results'!B155</f>
        <v>0.2</v>
      </c>
      <c r="C155" s="13">
        <f t="shared" si="9"/>
        <v>1.3043729868748773E-2</v>
      </c>
      <c r="D155" s="12">
        <f t="shared" si="10"/>
        <v>0.35477929825391469</v>
      </c>
      <c r="E155" s="12">
        <f>'Raw results'!C155</f>
        <v>0.875</v>
      </c>
      <c r="F155" s="9">
        <f>'Raw results'!M155*E155</f>
        <v>1.0598651180503443E-8</v>
      </c>
      <c r="G155" s="5">
        <f>'Raw results'!N155</f>
        <v>2.2898358431416495</v>
      </c>
      <c r="H155" s="4">
        <f t="shared" si="8"/>
        <v>8.0771554937635843E-9</v>
      </c>
    </row>
    <row r="156" spans="1:8">
      <c r="A156" s="6">
        <f>'Raw results'!A156</f>
        <v>9</v>
      </c>
      <c r="B156" s="7">
        <f>'Raw results'!B156</f>
        <v>0.2</v>
      </c>
      <c r="C156" s="13">
        <f t="shared" si="9"/>
        <v>1.2671051872498793E-2</v>
      </c>
      <c r="D156" s="12">
        <f t="shared" si="10"/>
        <v>0.35515197625016481</v>
      </c>
      <c r="E156" s="12">
        <f>'Raw results'!C156</f>
        <v>0.84999999999999898</v>
      </c>
      <c r="F156" s="9">
        <f>'Raw results'!M156*E156</f>
        <v>8.9498061014547428E-9</v>
      </c>
      <c r="G156" s="5">
        <f>'Raw results'!N156</f>
        <v>2.2897016565527184</v>
      </c>
      <c r="H156" s="4">
        <f t="shared" si="8"/>
        <v>6.8285996696194197E-9</v>
      </c>
    </row>
    <row r="157" spans="1:8">
      <c r="A157" s="6">
        <f>'Raw results'!A157</f>
        <v>9</v>
      </c>
      <c r="B157" s="7">
        <f>'Raw results'!B157</f>
        <v>0.2</v>
      </c>
      <c r="C157" s="13">
        <f t="shared" si="9"/>
        <v>1.2298373876248842E-2</v>
      </c>
      <c r="D157" s="12">
        <f t="shared" si="10"/>
        <v>0.35552465424641461</v>
      </c>
      <c r="E157" s="12">
        <f>'Raw results'!C157</f>
        <v>0.82499999999999996</v>
      </c>
      <c r="F157" s="9">
        <f>'Raw results'!M157*E157</f>
        <v>7.6527728189177425E-9</v>
      </c>
      <c r="G157" s="5">
        <f>'Raw results'!N157</f>
        <v>2.289571902395716</v>
      </c>
      <c r="H157" s="4">
        <f t="shared" si="8"/>
        <v>5.8458369623108166E-9</v>
      </c>
    </row>
    <row r="158" spans="1:8">
      <c r="A158" s="6">
        <f>'Raw results'!A158</f>
        <v>9</v>
      </c>
      <c r="B158" s="7">
        <f>'Raw results'!B158</f>
        <v>0.2</v>
      </c>
      <c r="C158" s="13">
        <f t="shared" si="9"/>
        <v>1.1925695879998864E-2</v>
      </c>
      <c r="D158" s="12">
        <f t="shared" si="10"/>
        <v>0.35589733224266473</v>
      </c>
      <c r="E158" s="12">
        <f>'Raw results'!C158</f>
        <v>0.79999999999999905</v>
      </c>
      <c r="F158" s="9">
        <f>'Raw results'!M158*E158</f>
        <v>6.4111925498452068E-9</v>
      </c>
      <c r="G158" s="5">
        <f>'Raw results'!N158</f>
        <v>2.2894463653598423</v>
      </c>
      <c r="H158" s="4">
        <f t="shared" si="8"/>
        <v>4.9031611716061663E-9</v>
      </c>
    </row>
    <row r="159" spans="1:8">
      <c r="A159" s="6">
        <f>'Raw results'!A159</f>
        <v>9</v>
      </c>
      <c r="B159" s="7">
        <f>'Raw results'!B159</f>
        <v>0.2</v>
      </c>
      <c r="C159" s="13">
        <f t="shared" si="9"/>
        <v>1.1553017883748899E-2</v>
      </c>
      <c r="D159" s="12">
        <f t="shared" si="10"/>
        <v>0.35627001023891464</v>
      </c>
      <c r="E159" s="12">
        <f>'Raw results'!C159</f>
        <v>0.77499999999999902</v>
      </c>
      <c r="F159" s="9">
        <f>'Raw results'!M159*E159</f>
        <v>5.4062280446087185E-9</v>
      </c>
      <c r="G159" s="5">
        <f>'Raw results'!N159</f>
        <v>2.2893252207620063</v>
      </c>
      <c r="H159" s="4">
        <f t="shared" si="8"/>
        <v>4.1394328033699418E-9</v>
      </c>
    </row>
    <row r="160" spans="1:8">
      <c r="A160" s="6">
        <f>'Raw results'!A160</f>
        <v>9</v>
      </c>
      <c r="B160" s="7">
        <f>'Raw results'!B160</f>
        <v>0.2</v>
      </c>
      <c r="C160" s="13">
        <f t="shared" si="9"/>
        <v>1.1180339887498949E-2</v>
      </c>
      <c r="D160" s="12">
        <f t="shared" si="10"/>
        <v>0.35664268823516465</v>
      </c>
      <c r="E160" s="12">
        <f>'Raw results'!C160</f>
        <v>0.75</v>
      </c>
      <c r="F160" s="9">
        <f>'Raw results'!M160*E160</f>
        <v>4.5030353406518288E-9</v>
      </c>
      <c r="G160" s="5">
        <f>'Raw results'!N160</f>
        <v>2.2892082281563595</v>
      </c>
      <c r="H160" s="4">
        <f t="shared" si="8"/>
        <v>3.4519187002619745E-9</v>
      </c>
    </row>
    <row r="161" spans="4:8">
      <c r="D161" s="12"/>
      <c r="E161" s="12"/>
      <c r="H161" s="4"/>
    </row>
    <row r="162" spans="4:8">
      <c r="D162" s="12"/>
      <c r="E162" s="12"/>
      <c r="H162" s="4"/>
    </row>
    <row r="163" spans="4:8">
      <c r="D163" s="12"/>
      <c r="E163" s="12"/>
      <c r="H163" s="4"/>
    </row>
    <row r="164" spans="4:8">
      <c r="D164" s="12"/>
      <c r="E164" s="12"/>
      <c r="H164" s="4"/>
    </row>
    <row r="165" spans="4:8">
      <c r="D165" s="12"/>
      <c r="E165" s="12"/>
      <c r="H165" s="4"/>
    </row>
    <row r="166" spans="4:8">
      <c r="D166" s="12"/>
      <c r="E166" s="12"/>
      <c r="H166" s="4"/>
    </row>
    <row r="167" spans="4:8">
      <c r="D167" s="12"/>
      <c r="E167" s="12"/>
      <c r="H167" s="4"/>
    </row>
    <row r="168" spans="4:8">
      <c r="D168" s="12"/>
      <c r="E168" s="12"/>
      <c r="H168" s="4"/>
    </row>
    <row r="169" spans="4:8">
      <c r="D169" s="12"/>
      <c r="E169" s="12"/>
      <c r="H169" s="4"/>
    </row>
    <row r="170" spans="4:8">
      <c r="D170" s="12"/>
      <c r="E170" s="12"/>
      <c r="H170" s="4"/>
    </row>
    <row r="171" spans="4:8">
      <c r="D171" s="12"/>
      <c r="E171" s="12"/>
      <c r="H171" s="4"/>
    </row>
    <row r="172" spans="4:8">
      <c r="D172" s="12"/>
      <c r="E172" s="12"/>
      <c r="H172" s="4"/>
    </row>
    <row r="173" spans="4:8">
      <c r="D173" s="12"/>
      <c r="E173" s="12"/>
      <c r="H173" s="4"/>
    </row>
    <row r="174" spans="4:8">
      <c r="D174" s="12"/>
      <c r="E174" s="12"/>
      <c r="H174" s="4"/>
    </row>
    <row r="175" spans="4:8">
      <c r="D175" s="12"/>
      <c r="E175" s="12"/>
      <c r="H175" s="4"/>
    </row>
    <row r="176" spans="4:8">
      <c r="D176" s="12"/>
      <c r="E176" s="12"/>
      <c r="H176" s="4"/>
    </row>
    <row r="177" spans="4:8">
      <c r="D177" s="12"/>
      <c r="E177" s="12"/>
      <c r="H177" s="4"/>
    </row>
    <row r="178" spans="4:8">
      <c r="D178" s="12"/>
      <c r="E178" s="12"/>
      <c r="H178" s="4"/>
    </row>
    <row r="179" spans="4:8">
      <c r="D179" s="12"/>
      <c r="E179" s="12"/>
      <c r="H179" s="4"/>
    </row>
    <row r="180" spans="4:8">
      <c r="D180" s="12"/>
      <c r="E180" s="12"/>
      <c r="H180" s="4"/>
    </row>
    <row r="181" spans="4:8">
      <c r="D181" s="12"/>
      <c r="E181" s="12"/>
      <c r="H181" s="4"/>
    </row>
    <row r="182" spans="4:8">
      <c r="D182" s="12"/>
      <c r="E182" s="12"/>
      <c r="H182" s="4"/>
    </row>
    <row r="183" spans="4:8">
      <c r="D183" s="12"/>
      <c r="E183" s="12"/>
      <c r="H183" s="4"/>
    </row>
    <row r="184" spans="4:8">
      <c r="D184" s="12"/>
      <c r="E184" s="12"/>
      <c r="H184" s="4"/>
    </row>
    <row r="185" spans="4:8">
      <c r="D185" s="12"/>
      <c r="E185" s="12"/>
      <c r="H185" s="4"/>
    </row>
    <row r="186" spans="4:8">
      <c r="D186" s="12"/>
      <c r="E186" s="12"/>
      <c r="H186" s="4"/>
    </row>
    <row r="187" spans="4:8">
      <c r="D187" s="12"/>
      <c r="E187" s="12"/>
      <c r="H187" s="4"/>
    </row>
    <row r="188" spans="4:8">
      <c r="D188" s="12"/>
      <c r="E188" s="12"/>
      <c r="H188" s="4"/>
    </row>
    <row r="190" spans="4:8">
      <c r="D190" s="12"/>
      <c r="E190" s="12"/>
      <c r="H190" s="4"/>
    </row>
    <row r="191" spans="4:8">
      <c r="D191" s="12"/>
      <c r="E191" s="12"/>
      <c r="H191" s="4"/>
    </row>
    <row r="192" spans="4:8">
      <c r="D192" s="12"/>
      <c r="E192" s="12"/>
      <c r="H192" s="4"/>
    </row>
    <row r="193" spans="4:8">
      <c r="D193" s="12"/>
      <c r="E193" s="12"/>
      <c r="H193" s="4"/>
    </row>
    <row r="194" spans="4:8">
      <c r="D194" s="12"/>
      <c r="E194" s="12"/>
      <c r="H194" s="4"/>
    </row>
    <row r="195" spans="4:8">
      <c r="D195" s="12"/>
      <c r="E195" s="12"/>
      <c r="H195" s="4"/>
    </row>
    <row r="196" spans="4:8">
      <c r="D196" s="12"/>
      <c r="E196" s="12"/>
      <c r="H196" s="4"/>
    </row>
    <row r="197" spans="4:8">
      <c r="D197" s="12"/>
      <c r="E197" s="12"/>
      <c r="H197" s="4"/>
    </row>
    <row r="198" spans="4:8">
      <c r="D198" s="12"/>
      <c r="E198" s="12"/>
      <c r="H198" s="4"/>
    </row>
    <row r="199" spans="4:8">
      <c r="D199" s="12"/>
      <c r="E199" s="12"/>
      <c r="H199" s="4"/>
    </row>
    <row r="200" spans="4:8">
      <c r="D200" s="12"/>
      <c r="E200" s="12"/>
      <c r="H200" s="4"/>
    </row>
    <row r="201" spans="4:8">
      <c r="D201" s="12"/>
      <c r="E201" s="12"/>
      <c r="H201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0"/>
  <sheetViews>
    <sheetView workbookViewId="0">
      <selection activeCell="G2" sqref="G2"/>
    </sheetView>
  </sheetViews>
  <sheetFormatPr defaultRowHeight="15"/>
  <cols>
    <col min="1" max="1" width="5.7109375" style="8" customWidth="1"/>
    <col min="2" max="2" width="7.7109375" style="8" bestFit="1" customWidth="1"/>
    <col min="3" max="3" width="9.85546875" style="7" customWidth="1"/>
    <col min="4" max="4" width="14.7109375" style="5" customWidth="1"/>
    <col min="5" max="5" width="14.7109375" style="9" customWidth="1"/>
    <col min="6" max="6" width="14.7109375" style="13" customWidth="1"/>
    <col min="7" max="7" width="9" style="7"/>
    <col min="8" max="8" width="14.7109375" style="5" customWidth="1"/>
    <col min="9" max="9" width="14.7109375" style="9" customWidth="1"/>
    <col min="10" max="10" width="14.7109375" style="13" customWidth="1"/>
    <col min="11" max="11" width="14.7109375" style="3" customWidth="1"/>
    <col min="12" max="12" width="14.7109375" style="4" customWidth="1"/>
    <col min="13" max="13" width="20" style="4" bestFit="1" customWidth="1"/>
    <col min="14" max="14" width="14.7109375" style="5" customWidth="1"/>
    <col min="15" max="16" width="7.5703125" style="1" bestFit="1" customWidth="1"/>
  </cols>
  <sheetData>
    <row r="1" spans="1:14">
      <c r="A1" s="8" t="s">
        <v>5</v>
      </c>
      <c r="B1" s="8" t="s">
        <v>67</v>
      </c>
      <c r="C1" s="7" t="s">
        <v>66</v>
      </c>
      <c r="D1" s="5" t="s">
        <v>7</v>
      </c>
      <c r="E1" s="9" t="s">
        <v>8</v>
      </c>
      <c r="F1" s="13" t="s">
        <v>9</v>
      </c>
      <c r="G1" s="7" t="s">
        <v>66</v>
      </c>
      <c r="H1" s="5" t="s">
        <v>10</v>
      </c>
      <c r="I1" s="9" t="s">
        <v>11</v>
      </c>
      <c r="J1" s="13" t="s">
        <v>12</v>
      </c>
      <c r="K1" s="3" t="s">
        <v>0</v>
      </c>
      <c r="L1" s="4" t="s">
        <v>1</v>
      </c>
      <c r="M1" s="4" t="s">
        <v>19</v>
      </c>
      <c r="N1" s="5" t="s">
        <v>2</v>
      </c>
    </row>
    <row r="2" spans="1:14">
      <c r="A2" s="8">
        <v>7</v>
      </c>
      <c r="B2" s="8">
        <v>0.1</v>
      </c>
      <c r="C2" s="7">
        <v>1.5</v>
      </c>
      <c r="D2" s="5">
        <v>0.99934550290264801</v>
      </c>
      <c r="E2" s="9">
        <v>-2.4101268625044799E-9</v>
      </c>
      <c r="F2" s="13">
        <v>8.7688536022531793E-2</v>
      </c>
      <c r="G2" s="7">
        <v>1.5</v>
      </c>
      <c r="H2" s="5">
        <v>0.99934550293533497</v>
      </c>
      <c r="I2" s="9">
        <v>-2.4099391953078E-9</v>
      </c>
      <c r="J2" s="13">
        <v>8.7681708057584101E-2</v>
      </c>
      <c r="K2" s="3">
        <f t="shared" ref="K2:K32" si="0">0.5*(D2+H2)</f>
        <v>0.99934550291899149</v>
      </c>
      <c r="L2" s="4">
        <f t="shared" ref="L2:L32" si="1">0.5*(E2+I2)</f>
        <v>-2.4100330289061399E-9</v>
      </c>
      <c r="M2" s="4">
        <f t="shared" ref="M2:M32" si="2">10^-6*(F2+J2)/2</f>
        <v>8.7685122040057948E-8</v>
      </c>
      <c r="N2" s="5">
        <f t="shared" ref="N2:N32" si="3">(30/C2)*PI()*IMREAL(IMSQRT(IMSUB(COMPLEX(1,0),IMPOWER(COMPLEX(K2,L2),2))))</f>
        <v>2.2728859835287953</v>
      </c>
    </row>
    <row r="3" spans="1:14">
      <c r="A3" s="8">
        <v>7</v>
      </c>
      <c r="B3" s="8">
        <v>0.1</v>
      </c>
      <c r="C3" s="7">
        <v>1.4750000000000001</v>
      </c>
      <c r="D3" s="5">
        <v>0.99936721034653098</v>
      </c>
      <c r="E3" s="9">
        <v>-2.1599514708330998E-9</v>
      </c>
      <c r="F3" s="13">
        <v>7.9918283719250194E-2</v>
      </c>
      <c r="G3" s="7">
        <v>1.4750000000000001</v>
      </c>
      <c r="H3" s="5">
        <v>0.99936721037841703</v>
      </c>
      <c r="I3" s="9">
        <v>-2.1598463796180801E-9</v>
      </c>
      <c r="J3" s="13">
        <v>7.9914395340435998E-2</v>
      </c>
      <c r="K3" s="3">
        <f t="shared" si="0"/>
        <v>0.999367210362474</v>
      </c>
      <c r="L3" s="4">
        <f t="shared" si="1"/>
        <v>-2.15989892522559E-9</v>
      </c>
      <c r="M3" s="4">
        <f t="shared" si="2"/>
        <v>7.9916339529843088E-8</v>
      </c>
      <c r="N3" s="5">
        <f t="shared" si="3"/>
        <v>2.2727678068897998</v>
      </c>
    </row>
    <row r="4" spans="1:14">
      <c r="A4" s="8">
        <v>7</v>
      </c>
      <c r="B4" s="8">
        <v>0.1</v>
      </c>
      <c r="C4" s="7">
        <v>1.45</v>
      </c>
      <c r="D4" s="5">
        <v>0.99938854791633103</v>
      </c>
      <c r="E4" s="9">
        <v>-1.9588629035693101E-9</v>
      </c>
      <c r="F4" s="13">
        <v>7.3727620026325894E-2</v>
      </c>
      <c r="G4" s="7">
        <v>1.45</v>
      </c>
      <c r="H4" s="5">
        <v>0.99938854795753995</v>
      </c>
      <c r="I4" s="9">
        <v>-1.9589699410254298E-9</v>
      </c>
      <c r="J4" s="13">
        <v>7.3731648698714805E-2</v>
      </c>
      <c r="K4" s="3">
        <f t="shared" si="0"/>
        <v>0.99938854793693555</v>
      </c>
      <c r="L4" s="4">
        <f t="shared" si="1"/>
        <v>-1.9589164222973699E-9</v>
      </c>
      <c r="M4" s="4">
        <f t="shared" si="2"/>
        <v>7.3729634362520342E-8</v>
      </c>
      <c r="N4" s="5">
        <f t="shared" si="3"/>
        <v>2.2726519643423853</v>
      </c>
    </row>
    <row r="5" spans="1:14">
      <c r="A5" s="8">
        <v>7</v>
      </c>
      <c r="B5" s="8">
        <v>0.1</v>
      </c>
      <c r="C5" s="7">
        <v>1.4249999999999901</v>
      </c>
      <c r="D5" s="5">
        <v>0.99940951588290805</v>
      </c>
      <c r="E5" s="9">
        <v>-1.79014012265576E-9</v>
      </c>
      <c r="F5" s="13">
        <v>6.8559294128547194E-2</v>
      </c>
      <c r="G5" s="7">
        <v>1.4249999999999901</v>
      </c>
      <c r="H5" s="5">
        <v>0.99940951590181004</v>
      </c>
      <c r="I5" s="9">
        <v>-1.7900801564762501E-9</v>
      </c>
      <c r="J5" s="13">
        <v>6.8556997526797003E-2</v>
      </c>
      <c r="K5" s="3">
        <f t="shared" si="0"/>
        <v>0.99940951589235905</v>
      </c>
      <c r="L5" s="4">
        <f t="shared" si="1"/>
        <v>-1.7901101395660052E-9</v>
      </c>
      <c r="M5" s="4">
        <f t="shared" si="2"/>
        <v>6.8558145827672098E-8</v>
      </c>
      <c r="N5" s="5">
        <f t="shared" si="3"/>
        <v>2.2725384876999324</v>
      </c>
    </row>
    <row r="6" spans="1:14">
      <c r="A6" s="8">
        <v>7</v>
      </c>
      <c r="B6" s="8">
        <v>0.1</v>
      </c>
      <c r="C6" s="7">
        <v>1.4</v>
      </c>
      <c r="D6" s="5">
        <v>0.99943011446313101</v>
      </c>
      <c r="E6" s="9">
        <v>-1.6232329234791301E-9</v>
      </c>
      <c r="F6" s="13">
        <v>6.3277160499854601E-2</v>
      </c>
      <c r="G6" s="7">
        <v>1.4</v>
      </c>
      <c r="H6" s="5">
        <v>0.99943011448385699</v>
      </c>
      <c r="I6" s="9">
        <v>-1.6231701160097299E-9</v>
      </c>
      <c r="J6" s="13">
        <v>6.3274712127680502E-2</v>
      </c>
      <c r="K6" s="3">
        <f t="shared" si="0"/>
        <v>0.99943011447349406</v>
      </c>
      <c r="L6" s="4">
        <f t="shared" si="1"/>
        <v>-1.62320151974443E-9</v>
      </c>
      <c r="M6" s="4">
        <f t="shared" si="2"/>
        <v>6.3275936313767536E-8</v>
      </c>
      <c r="N6" s="5">
        <f t="shared" si="3"/>
        <v>2.2724274139195617</v>
      </c>
    </row>
    <row r="7" spans="1:14">
      <c r="A7" s="8">
        <v>7</v>
      </c>
      <c r="B7" s="8">
        <v>0.1</v>
      </c>
      <c r="C7" s="7">
        <v>1.375</v>
      </c>
      <c r="D7" s="5">
        <v>0.99945034402166799</v>
      </c>
      <c r="E7" s="9">
        <v>-1.4693847260918E-9</v>
      </c>
      <c r="F7" s="13">
        <v>5.8321273451804899E-2</v>
      </c>
      <c r="G7" s="7">
        <v>1.375</v>
      </c>
      <c r="H7" s="5">
        <v>0.99945034403020805</v>
      </c>
      <c r="I7" s="9">
        <v>-1.4693619782397E-9</v>
      </c>
      <c r="J7" s="13">
        <v>5.8320370567979403E-2</v>
      </c>
      <c r="K7" s="3">
        <f t="shared" si="0"/>
        <v>0.99945034402593802</v>
      </c>
      <c r="L7" s="4">
        <f t="shared" si="1"/>
        <v>-1.46937335216575E-9</v>
      </c>
      <c r="M7" s="4">
        <f t="shared" si="2"/>
        <v>5.8320822009892146E-8</v>
      </c>
      <c r="N7" s="5">
        <f t="shared" si="3"/>
        <v>2.2723185666371379</v>
      </c>
    </row>
    <row r="8" spans="1:14">
      <c r="A8" s="8">
        <v>7</v>
      </c>
      <c r="B8" s="8">
        <v>0.1</v>
      </c>
      <c r="C8" s="7">
        <v>1.35</v>
      </c>
      <c r="D8" s="5">
        <v>0.99947020469446002</v>
      </c>
      <c r="E8" s="9">
        <v>-1.32843151977239E-9</v>
      </c>
      <c r="F8" s="13">
        <v>5.3703127502581702E-2</v>
      </c>
      <c r="G8" s="7">
        <v>1.35</v>
      </c>
      <c r="H8" s="5">
        <v>0.99947020470313597</v>
      </c>
      <c r="I8" s="9">
        <v>-1.3283894344870099E-9</v>
      </c>
      <c r="J8" s="13">
        <v>5.3701426164264501E-2</v>
      </c>
      <c r="K8" s="3">
        <f t="shared" si="0"/>
        <v>0.99947020469879799</v>
      </c>
      <c r="L8" s="4">
        <f t="shared" si="1"/>
        <v>-1.3284104771296999E-9</v>
      </c>
      <c r="M8" s="4">
        <f t="shared" si="2"/>
        <v>5.3702276833423102E-8</v>
      </c>
      <c r="N8" s="5">
        <f t="shared" si="3"/>
        <v>2.2722121534231361</v>
      </c>
    </row>
    <row r="9" spans="1:14">
      <c r="A9" s="8">
        <v>7</v>
      </c>
      <c r="B9" s="8">
        <v>0.1</v>
      </c>
      <c r="C9" s="7">
        <v>1.32499999999999</v>
      </c>
      <c r="D9" s="5">
        <v>0.99948969687356604</v>
      </c>
      <c r="E9" s="9">
        <v>-1.19930359281706E-9</v>
      </c>
      <c r="F9" s="13">
        <v>4.9397780016900997E-2</v>
      </c>
      <c r="G9" s="7">
        <v>1.32499999999999</v>
      </c>
      <c r="H9" s="5">
        <v>0.99948969688053202</v>
      </c>
      <c r="I9" s="9">
        <v>-1.1993101436117701E-9</v>
      </c>
      <c r="J9" s="13">
        <v>4.9398049835750503E-2</v>
      </c>
      <c r="K9" s="3">
        <f t="shared" si="0"/>
        <v>0.99948969687704903</v>
      </c>
      <c r="L9" s="4">
        <f t="shared" si="1"/>
        <v>-1.199306868214415E-9</v>
      </c>
      <c r="M9" s="4">
        <f t="shared" si="2"/>
        <v>4.9397914926325749E-8</v>
      </c>
      <c r="N9" s="5">
        <f t="shared" si="3"/>
        <v>2.2721078780216146</v>
      </c>
    </row>
    <row r="10" spans="1:14">
      <c r="A10" s="8">
        <v>7</v>
      </c>
      <c r="B10" s="8">
        <v>0.1</v>
      </c>
      <c r="C10" s="7">
        <v>1.3</v>
      </c>
      <c r="D10" s="5">
        <v>0.99950882070512204</v>
      </c>
      <c r="E10" s="9">
        <v>-1.09072177132816E-9</v>
      </c>
      <c r="F10" s="13">
        <v>4.5789384411338202E-2</v>
      </c>
      <c r="G10" s="7">
        <v>1.3</v>
      </c>
      <c r="H10" s="5">
        <v>0.99950882070891001</v>
      </c>
      <c r="I10" s="9">
        <v>-1.09070251525285E-9</v>
      </c>
      <c r="J10" s="13">
        <v>4.5788576025682301E-2</v>
      </c>
      <c r="K10" s="3">
        <f t="shared" si="0"/>
        <v>0.99950882070701597</v>
      </c>
      <c r="L10" s="4">
        <f t="shared" si="1"/>
        <v>-1.0907121432905049E-9</v>
      </c>
      <c r="M10" s="4">
        <f t="shared" si="2"/>
        <v>4.5788980218510248E-8</v>
      </c>
      <c r="N10" s="5">
        <f t="shared" si="3"/>
        <v>2.27200593802249</v>
      </c>
    </row>
    <row r="11" spans="1:14">
      <c r="A11" s="8">
        <v>7</v>
      </c>
      <c r="B11" s="8">
        <v>0.1</v>
      </c>
      <c r="C11" s="7">
        <v>1.2749999999999999</v>
      </c>
      <c r="D11" s="5">
        <v>0.99952757642086798</v>
      </c>
      <c r="E11" s="9">
        <v>-9.8205821482985601E-10</v>
      </c>
      <c r="F11" s="13">
        <v>4.2035984513350402E-2</v>
      </c>
      <c r="G11" s="7">
        <v>1.2749999999999999</v>
      </c>
      <c r="H11" s="5">
        <v>0.99952757643378698</v>
      </c>
      <c r="I11" s="9">
        <v>-9.8212251278489991E-10</v>
      </c>
      <c r="J11" s="13">
        <v>4.2038736720706002E-2</v>
      </c>
      <c r="K11" s="3">
        <f t="shared" si="0"/>
        <v>0.99952757642732748</v>
      </c>
      <c r="L11" s="4">
        <f t="shared" si="1"/>
        <v>-9.8209036380737796E-10</v>
      </c>
      <c r="M11" s="4">
        <f t="shared" si="2"/>
        <v>4.2037360617028201E-8</v>
      </c>
      <c r="N11" s="5">
        <f t="shared" si="3"/>
        <v>2.2719063295142226</v>
      </c>
    </row>
    <row r="12" spans="1:14">
      <c r="A12" s="8">
        <v>7</v>
      </c>
      <c r="B12" s="8">
        <v>0.1</v>
      </c>
      <c r="C12" s="7">
        <v>1.25</v>
      </c>
      <c r="D12" s="5">
        <v>0.999545964312469</v>
      </c>
      <c r="E12" s="9">
        <v>-8.7582933297279404E-10</v>
      </c>
      <c r="F12" s="13">
        <v>3.8238746619753197E-2</v>
      </c>
      <c r="G12" s="7">
        <v>1.25</v>
      </c>
      <c r="H12" s="5">
        <v>0.999545964321918</v>
      </c>
      <c r="I12" s="9">
        <v>-8.7590493757622404E-10</v>
      </c>
      <c r="J12" s="13">
        <v>3.8242047520014297E-2</v>
      </c>
      <c r="K12" s="3">
        <f t="shared" si="0"/>
        <v>0.99954596431719356</v>
      </c>
      <c r="L12" s="4">
        <f t="shared" si="1"/>
        <v>-8.7586713527450904E-10</v>
      </c>
      <c r="M12" s="4">
        <f t="shared" si="2"/>
        <v>3.8240397069883746E-8</v>
      </c>
      <c r="N12" s="5">
        <f t="shared" si="3"/>
        <v>2.2718089340858949</v>
      </c>
    </row>
    <row r="13" spans="1:14">
      <c r="A13" s="8">
        <v>7</v>
      </c>
      <c r="B13" s="8">
        <v>0.1</v>
      </c>
      <c r="C13" s="7">
        <v>1.2250000000000001</v>
      </c>
      <c r="D13" s="5">
        <v>0.99956398463599405</v>
      </c>
      <c r="E13" s="9">
        <v>-7.8697725668876096E-10</v>
      </c>
      <c r="F13" s="13">
        <v>3.5060674612240002E-2</v>
      </c>
      <c r="G13" s="7">
        <v>1.2250000000000001</v>
      </c>
      <c r="H13" s="5">
        <v>0.99956398464128704</v>
      </c>
      <c r="I13" s="9">
        <v>-7.8696259163319605E-10</v>
      </c>
      <c r="J13" s="13">
        <v>3.5060021268401902E-2</v>
      </c>
      <c r="K13" s="3">
        <f t="shared" si="0"/>
        <v>0.9995639846386406</v>
      </c>
      <c r="L13" s="4">
        <f t="shared" si="1"/>
        <v>-7.869699241609785E-10</v>
      </c>
      <c r="M13" s="4">
        <f t="shared" si="2"/>
        <v>3.5060347940320953E-8</v>
      </c>
      <c r="N13" s="5">
        <f t="shared" si="3"/>
        <v>2.2717136456975102</v>
      </c>
    </row>
    <row r="14" spans="1:14">
      <c r="A14" s="8">
        <v>7</v>
      </c>
      <c r="B14" s="8">
        <v>0.1</v>
      </c>
      <c r="C14" s="7">
        <v>1.2</v>
      </c>
      <c r="D14" s="5">
        <v>0.99958163753125895</v>
      </c>
      <c r="E14" s="9">
        <v>-7.0286112859744802E-10</v>
      </c>
      <c r="F14" s="13">
        <v>3.1965570128645003E-2</v>
      </c>
      <c r="G14" s="7">
        <v>1.2</v>
      </c>
      <c r="H14" s="5">
        <v>0.99958163753693197</v>
      </c>
      <c r="I14" s="9">
        <v>-7.0281757890254705E-10</v>
      </c>
      <c r="J14" s="13">
        <v>3.19635895228471E-2</v>
      </c>
      <c r="K14" s="3">
        <f t="shared" si="0"/>
        <v>0.99958163753409546</v>
      </c>
      <c r="L14" s="4">
        <f t="shared" si="1"/>
        <v>-7.0283935374999748E-10</v>
      </c>
      <c r="M14" s="4">
        <f t="shared" si="2"/>
        <v>3.1964579825746047E-8</v>
      </c>
      <c r="N14" s="5">
        <f t="shared" si="3"/>
        <v>2.2716206523013547</v>
      </c>
    </row>
    <row r="15" spans="1:14">
      <c r="A15" s="8">
        <v>7</v>
      </c>
      <c r="B15" s="8">
        <v>0.1</v>
      </c>
      <c r="C15" s="7">
        <v>1.175</v>
      </c>
      <c r="D15" s="5">
        <v>0.999598923231516</v>
      </c>
      <c r="E15" s="9">
        <v>-6.2771733174826595E-10</v>
      </c>
      <c r="F15" s="13">
        <v>2.9155495635881601E-2</v>
      </c>
      <c r="G15" s="7">
        <v>1.175</v>
      </c>
      <c r="H15" s="5">
        <v>0.99959892325211797</v>
      </c>
      <c r="I15" s="9">
        <v>-6.2771445035329997E-10</v>
      </c>
      <c r="J15" s="13">
        <v>2.91553618041486E-2</v>
      </c>
      <c r="K15" s="3">
        <f t="shared" si="0"/>
        <v>0.99959892324181698</v>
      </c>
      <c r="L15" s="4">
        <f t="shared" si="1"/>
        <v>-6.2771589105078291E-10</v>
      </c>
      <c r="M15" s="4">
        <f t="shared" si="2"/>
        <v>2.9155428720015099E-8</v>
      </c>
      <c r="N15" s="5">
        <f t="shared" si="3"/>
        <v>2.2715298901913568</v>
      </c>
    </row>
    <row r="16" spans="1:14">
      <c r="A16" s="8">
        <v>7</v>
      </c>
      <c r="B16" s="8">
        <v>0.1</v>
      </c>
      <c r="C16" s="7">
        <v>1.1499999999999899</v>
      </c>
      <c r="D16" s="5">
        <v>0.99961584199595099</v>
      </c>
      <c r="E16" s="9">
        <v>-5.5769032834349398E-10</v>
      </c>
      <c r="F16" s="13">
        <v>2.6466069451530301E-2</v>
      </c>
      <c r="G16" s="7">
        <v>1.1499999999999899</v>
      </c>
      <c r="H16" s="5">
        <v>0.99961584200757303</v>
      </c>
      <c r="I16" s="9">
        <v>-5.5766033429770397E-10</v>
      </c>
      <c r="J16" s="13">
        <v>2.64646460370319E-2</v>
      </c>
      <c r="K16" s="3">
        <f t="shared" si="0"/>
        <v>0.99961584200176201</v>
      </c>
      <c r="L16" s="4">
        <f t="shared" si="1"/>
        <v>-5.5767533132059898E-10</v>
      </c>
      <c r="M16" s="4">
        <f t="shared" si="2"/>
        <v>2.6465357744281098E-8</v>
      </c>
      <c r="N16" s="5">
        <f t="shared" si="3"/>
        <v>2.2714412651003846</v>
      </c>
    </row>
    <row r="17" spans="1:14">
      <c r="A17" s="8">
        <v>7</v>
      </c>
      <c r="B17" s="8">
        <v>0.1</v>
      </c>
      <c r="C17" s="7">
        <v>1.125</v>
      </c>
      <c r="D17" s="5">
        <v>0.99963239402428905</v>
      </c>
      <c r="E17" s="9">
        <v>-4.9637583739389197E-10</v>
      </c>
      <c r="F17" s="13">
        <v>2.4079767293686799E-2</v>
      </c>
      <c r="G17" s="7">
        <v>1.125</v>
      </c>
      <c r="H17" s="5">
        <v>0.99963239402612003</v>
      </c>
      <c r="I17" s="9">
        <v>-4.9637898398796202E-10</v>
      </c>
      <c r="J17" s="13">
        <v>2.40799199386128E-2</v>
      </c>
      <c r="K17" s="3">
        <f t="shared" si="0"/>
        <v>0.99963239402520454</v>
      </c>
      <c r="L17" s="4">
        <f t="shared" si="1"/>
        <v>-4.9637741069092694E-10</v>
      </c>
      <c r="M17" s="4">
        <f t="shared" si="2"/>
        <v>2.4079843616149799E-8</v>
      </c>
      <c r="N17" s="5">
        <f t="shared" si="3"/>
        <v>2.2713547397922187</v>
      </c>
    </row>
    <row r="18" spans="1:14">
      <c r="A18" s="8">
        <v>7</v>
      </c>
      <c r="B18" s="8">
        <v>0.1</v>
      </c>
      <c r="C18" s="7">
        <v>1.1000000000000001</v>
      </c>
      <c r="D18" s="5">
        <v>0.99964857946011298</v>
      </c>
      <c r="E18" s="9">
        <v>-4.3874627795187002E-10</v>
      </c>
      <c r="F18" s="13">
        <v>2.17678198891883E-2</v>
      </c>
      <c r="G18" s="7">
        <v>1.1000000000000001</v>
      </c>
      <c r="H18" s="5">
        <v>0.99964857946393304</v>
      </c>
      <c r="I18" s="9">
        <v>-4.3873900798888902E-10</v>
      </c>
      <c r="J18" s="13">
        <v>2.17674591995307E-2</v>
      </c>
      <c r="K18" s="3">
        <f t="shared" si="0"/>
        <v>0.99964857946202301</v>
      </c>
      <c r="L18" s="4">
        <f t="shared" si="1"/>
        <v>-4.3874264297037952E-10</v>
      </c>
      <c r="M18" s="4">
        <f t="shared" si="2"/>
        <v>2.1767639544359499E-8</v>
      </c>
      <c r="N18" s="5">
        <f t="shared" si="3"/>
        <v>2.2712704538796675</v>
      </c>
    </row>
    <row r="19" spans="1:14">
      <c r="A19" s="8">
        <v>7</v>
      </c>
      <c r="B19" s="8">
        <v>0.1</v>
      </c>
      <c r="C19" s="7">
        <v>1.075</v>
      </c>
      <c r="D19" s="5">
        <v>0.99966439854030897</v>
      </c>
      <c r="E19" s="9">
        <v>-3.8727252032433799E-10</v>
      </c>
      <c r="F19" s="13">
        <v>1.9660854668083701E-2</v>
      </c>
      <c r="G19" s="7">
        <v>1.075</v>
      </c>
      <c r="H19" s="5">
        <v>0.99966439854428801</v>
      </c>
      <c r="I19" s="9">
        <v>-3.87267139681131E-10</v>
      </c>
      <c r="J19" s="13">
        <v>1.9660581506321401E-2</v>
      </c>
      <c r="K19" s="3">
        <f t="shared" si="0"/>
        <v>0.99966439854229849</v>
      </c>
      <c r="L19" s="4">
        <f t="shared" si="1"/>
        <v>-3.8726983000273447E-10</v>
      </c>
      <c r="M19" s="4">
        <f t="shared" si="2"/>
        <v>1.9660718087202551E-8</v>
      </c>
      <c r="N19" s="5">
        <f t="shared" si="3"/>
        <v>2.2711882868273929</v>
      </c>
    </row>
    <row r="20" spans="1:14">
      <c r="A20" s="8">
        <v>7</v>
      </c>
      <c r="B20" s="8">
        <v>0.1</v>
      </c>
      <c r="C20" s="7">
        <v>1.0499999999999901</v>
      </c>
      <c r="D20" s="5">
        <v>0.99967985145937599</v>
      </c>
      <c r="E20" s="9">
        <v>-3.4054994523641602E-10</v>
      </c>
      <c r="F20" s="13">
        <v>1.7700506383482702E-2</v>
      </c>
      <c r="G20" s="7">
        <v>1.0499999999999901</v>
      </c>
      <c r="H20" s="5">
        <v>0.99967985146036598</v>
      </c>
      <c r="I20" s="9">
        <v>-3.405582561396E-10</v>
      </c>
      <c r="J20" s="13">
        <v>1.77009383529983E-2</v>
      </c>
      <c r="K20" s="3">
        <f t="shared" si="0"/>
        <v>0.99967985145987104</v>
      </c>
      <c r="L20" s="4">
        <f t="shared" si="1"/>
        <v>-3.4055410068800798E-10</v>
      </c>
      <c r="M20" s="4">
        <f t="shared" si="2"/>
        <v>1.7700722368240501E-8</v>
      </c>
      <c r="N20" s="5">
        <f t="shared" si="3"/>
        <v>2.2711082065808883</v>
      </c>
    </row>
    <row r="21" spans="1:14">
      <c r="A21" s="8">
        <v>7</v>
      </c>
      <c r="B21" s="8">
        <v>0.1</v>
      </c>
      <c r="C21" s="7">
        <v>1.0249999999999999</v>
      </c>
      <c r="D21" s="5">
        <v>0.99969493837124701</v>
      </c>
      <c r="E21" s="9">
        <v>-2.99125002894661E-10</v>
      </c>
      <c r="F21" s="13">
        <v>1.5926598274265302E-2</v>
      </c>
      <c r="G21" s="7">
        <v>1.0249999999999999</v>
      </c>
      <c r="H21" s="5">
        <v>0.99969493837196399</v>
      </c>
      <c r="I21" s="9">
        <v>-2.9911069771302601E-10</v>
      </c>
      <c r="J21" s="13">
        <v>1.5925836609814201E-2</v>
      </c>
      <c r="K21" s="3">
        <f t="shared" si="0"/>
        <v>0.9996949383716055</v>
      </c>
      <c r="L21" s="4">
        <f t="shared" si="1"/>
        <v>-2.9911785030384353E-10</v>
      </c>
      <c r="M21" s="4">
        <f t="shared" si="2"/>
        <v>1.592621744203975E-8</v>
      </c>
      <c r="N21" s="5">
        <f t="shared" si="3"/>
        <v>2.2710302956232944</v>
      </c>
    </row>
    <row r="22" spans="1:14">
      <c r="A22" s="8">
        <v>7</v>
      </c>
      <c r="B22" s="8">
        <v>0.1</v>
      </c>
      <c r="C22" s="7">
        <v>1</v>
      </c>
      <c r="D22" s="5">
        <v>0.99970965947518897</v>
      </c>
      <c r="E22" s="9">
        <v>-2.6132203708952502E-10</v>
      </c>
      <c r="F22" s="13">
        <v>1.42616643252095E-2</v>
      </c>
      <c r="G22" s="7">
        <v>1</v>
      </c>
      <c r="H22" s="5">
        <v>0.99970965947564705</v>
      </c>
      <c r="I22" s="9">
        <v>-2.61309319393067E-10</v>
      </c>
      <c r="J22" s="13">
        <v>1.4260970256236599E-2</v>
      </c>
      <c r="K22" s="3">
        <f t="shared" si="0"/>
        <v>0.99970965947541801</v>
      </c>
      <c r="L22" s="4">
        <f t="shared" si="1"/>
        <v>-2.6131567824129601E-10</v>
      </c>
      <c r="M22" s="4">
        <f t="shared" si="2"/>
        <v>1.4261317290723048E-8</v>
      </c>
      <c r="N22" s="5">
        <f t="shared" si="3"/>
        <v>2.2709544752962421</v>
      </c>
    </row>
    <row r="23" spans="1:14">
      <c r="A23" s="8">
        <v>7</v>
      </c>
      <c r="B23" s="8">
        <v>0.1</v>
      </c>
      <c r="C23" s="7">
        <v>0.97499999999999998</v>
      </c>
      <c r="D23" s="5">
        <v>0.99972401496255703</v>
      </c>
      <c r="E23" s="9">
        <v>-2.2783516528592E-10</v>
      </c>
      <c r="F23" s="13">
        <v>1.27529399827227E-2</v>
      </c>
      <c r="G23" s="7">
        <v>0.97499999999999998</v>
      </c>
      <c r="H23" s="5">
        <v>0.99972401496397301</v>
      </c>
      <c r="I23" s="9">
        <v>-2.2783918492183699E-10</v>
      </c>
      <c r="J23" s="13">
        <v>1.27531649794897E-2</v>
      </c>
      <c r="K23" s="3">
        <f t="shared" si="0"/>
        <v>0.99972401496326502</v>
      </c>
      <c r="L23" s="4">
        <f t="shared" si="1"/>
        <v>-2.2783717510387849E-10</v>
      </c>
      <c r="M23" s="4">
        <f t="shared" si="2"/>
        <v>1.2753052481106201E-8</v>
      </c>
      <c r="N23" s="5">
        <f t="shared" si="3"/>
        <v>2.2708806562046591</v>
      </c>
    </row>
    <row r="24" spans="1:14">
      <c r="A24" s="8">
        <v>7</v>
      </c>
      <c r="B24" s="8">
        <v>0.1</v>
      </c>
      <c r="C24" s="7">
        <v>0.95</v>
      </c>
      <c r="D24" s="5">
        <v>0.99973800496339804</v>
      </c>
      <c r="E24" s="9">
        <v>-1.9792228785187501E-10</v>
      </c>
      <c r="F24" s="13">
        <v>1.13701258709017E-2</v>
      </c>
      <c r="G24" s="7">
        <v>0.95</v>
      </c>
      <c r="H24" s="5">
        <v>0.99973800496435405</v>
      </c>
      <c r="I24" s="9">
        <v>-1.9790412470028E-10</v>
      </c>
      <c r="J24" s="13">
        <v>1.1369082444604999E-2</v>
      </c>
      <c r="K24" s="3">
        <f t="shared" si="0"/>
        <v>0.99973800496387599</v>
      </c>
      <c r="L24" s="4">
        <f t="shared" si="1"/>
        <v>-1.9791320627607752E-10</v>
      </c>
      <c r="M24" s="4">
        <f t="shared" si="2"/>
        <v>1.136960415775335E-8</v>
      </c>
      <c r="N24" s="5">
        <f t="shared" si="3"/>
        <v>2.2708089846152237</v>
      </c>
    </row>
    <row r="25" spans="1:14">
      <c r="A25" s="8">
        <v>7</v>
      </c>
      <c r="B25" s="8">
        <v>0.1</v>
      </c>
      <c r="C25" s="7">
        <v>0.92499999999999905</v>
      </c>
      <c r="D25" s="5">
        <v>0.99975162966193398</v>
      </c>
      <c r="E25" s="9">
        <v>-1.7113484417243199E-10</v>
      </c>
      <c r="F25" s="13">
        <v>1.00969658248257E-2</v>
      </c>
      <c r="G25" s="7">
        <v>0.92499999999999905</v>
      </c>
      <c r="H25" s="5">
        <v>0.999751629663992</v>
      </c>
      <c r="I25" s="9">
        <v>-1.7113503006618399E-10</v>
      </c>
      <c r="J25" s="13">
        <v>1.0096976792567901E-2</v>
      </c>
      <c r="K25" s="3">
        <f t="shared" si="0"/>
        <v>0.99975162966296294</v>
      </c>
      <c r="L25" s="4">
        <f t="shared" si="1"/>
        <v>-1.7113493711930799E-10</v>
      </c>
      <c r="M25" s="4">
        <f t="shared" si="2"/>
        <v>1.00969713086968E-8</v>
      </c>
      <c r="N25" s="5">
        <f t="shared" si="3"/>
        <v>2.2707393589408351</v>
      </c>
    </row>
    <row r="26" spans="1:14">
      <c r="A26" s="8">
        <v>7</v>
      </c>
      <c r="B26" s="8">
        <v>0.1</v>
      </c>
      <c r="C26" s="7">
        <v>0.89999999999999902</v>
      </c>
      <c r="D26" s="5">
        <v>0.99976488921439599</v>
      </c>
      <c r="E26" s="9">
        <v>-1.47439420508925E-10</v>
      </c>
      <c r="F26" s="13">
        <v>8.9405715093099792E-3</v>
      </c>
      <c r="G26" s="7">
        <v>0.89999999999999902</v>
      </c>
      <c r="H26" s="5">
        <v>0.99976488921574302</v>
      </c>
      <c r="I26" s="9">
        <v>-1.47438118117482E-10</v>
      </c>
      <c r="J26" s="13">
        <v>8.9404925336616006E-3</v>
      </c>
      <c r="K26" s="3">
        <f t="shared" si="0"/>
        <v>0.99976488921506945</v>
      </c>
      <c r="L26" s="4">
        <f t="shared" si="1"/>
        <v>-1.474387693132035E-10</v>
      </c>
      <c r="M26" s="4">
        <f t="shared" si="2"/>
        <v>8.9405320214857899E-9</v>
      </c>
      <c r="N26" s="5">
        <f t="shared" si="3"/>
        <v>2.2706717832383396</v>
      </c>
    </row>
    <row r="27" spans="1:14">
      <c r="A27" s="8">
        <v>7</v>
      </c>
      <c r="B27" s="8">
        <v>0.1</v>
      </c>
      <c r="C27" s="7">
        <v>0.875</v>
      </c>
      <c r="D27" s="5">
        <v>0.99977778377563797</v>
      </c>
      <c r="E27" s="9">
        <v>-1.26612567182578E-10</v>
      </c>
      <c r="F27" s="13">
        <v>7.8970145260374505E-3</v>
      </c>
      <c r="G27" s="7">
        <v>0.875</v>
      </c>
      <c r="H27" s="5">
        <v>0.99977778377711801</v>
      </c>
      <c r="I27" s="9">
        <v>-1.26607633115943E-10</v>
      </c>
      <c r="J27" s="13">
        <v>7.8967067809474108E-3</v>
      </c>
      <c r="K27" s="3">
        <f t="shared" si="0"/>
        <v>0.99977778377637794</v>
      </c>
      <c r="L27" s="4">
        <f t="shared" si="1"/>
        <v>-1.266101001492605E-10</v>
      </c>
      <c r="M27" s="4">
        <f t="shared" si="2"/>
        <v>7.8968606534924299E-9</v>
      </c>
      <c r="N27" s="5">
        <f t="shared" si="3"/>
        <v>2.2706062319280589</v>
      </c>
    </row>
    <row r="28" spans="1:14">
      <c r="A28" s="8">
        <v>7</v>
      </c>
      <c r="B28" s="8">
        <v>0.1</v>
      </c>
      <c r="C28" s="7">
        <v>0.84999999999999898</v>
      </c>
      <c r="D28" s="5">
        <v>0.99979031350116698</v>
      </c>
      <c r="E28" s="9">
        <v>-1.08232338503138E-10</v>
      </c>
      <c r="F28" s="13">
        <v>6.9491596879771699E-3</v>
      </c>
      <c r="G28" s="7">
        <v>0.84999999999999898</v>
      </c>
      <c r="H28" s="5">
        <v>0.99979031350220804</v>
      </c>
      <c r="I28" s="9">
        <v>-1.08227829879087E-10</v>
      </c>
      <c r="J28" s="13">
        <v>6.9488702075045303E-3</v>
      </c>
      <c r="K28" s="3">
        <f t="shared" si="0"/>
        <v>0.99979031350168746</v>
      </c>
      <c r="L28" s="4">
        <f t="shared" si="1"/>
        <v>-1.082300841911125E-10</v>
      </c>
      <c r="M28" s="4">
        <f t="shared" si="2"/>
        <v>6.9490149477408495E-9</v>
      </c>
      <c r="N28" s="5">
        <f t="shared" si="3"/>
        <v>2.2705426572648135</v>
      </c>
    </row>
    <row r="29" spans="1:14">
      <c r="A29" s="8">
        <v>7</v>
      </c>
      <c r="B29" s="8">
        <v>0.1</v>
      </c>
      <c r="C29" s="7">
        <v>0.82499999999999996</v>
      </c>
      <c r="D29" s="5">
        <v>0.99980247851541404</v>
      </c>
      <c r="E29" s="9">
        <v>-9.2064911894289001E-11</v>
      </c>
      <c r="F29" s="13">
        <v>6.0902394571005899E-3</v>
      </c>
      <c r="G29" s="7">
        <v>0.82499999999999996</v>
      </c>
      <c r="H29" s="5">
        <v>0.99980247851701798</v>
      </c>
      <c r="I29" s="9">
        <v>-9.2063702427102296E-11</v>
      </c>
      <c r="J29" s="13">
        <v>6.0901594489342799E-3</v>
      </c>
      <c r="K29" s="3">
        <f t="shared" si="0"/>
        <v>0.99980247851621606</v>
      </c>
      <c r="L29" s="4">
        <f t="shared" si="1"/>
        <v>-9.2064307160695655E-11</v>
      </c>
      <c r="M29" s="4">
        <f t="shared" si="2"/>
        <v>6.0901994530174351E-9</v>
      </c>
      <c r="N29" s="5">
        <f t="shared" si="3"/>
        <v>2.2704811450092648</v>
      </c>
    </row>
    <row r="30" spans="1:14">
      <c r="A30" s="8">
        <v>7</v>
      </c>
      <c r="B30" s="8">
        <v>0.1</v>
      </c>
      <c r="C30" s="7">
        <v>0.79999999999999905</v>
      </c>
      <c r="D30" s="5">
        <v>0.999814278976215</v>
      </c>
      <c r="E30" s="9">
        <v>-7.7912069368444499E-11</v>
      </c>
      <c r="F30" s="13">
        <v>5.31506925607334E-3</v>
      </c>
      <c r="G30" s="7">
        <v>0.79999999999999905</v>
      </c>
      <c r="H30" s="5">
        <v>0.99981427897761299</v>
      </c>
      <c r="I30" s="9">
        <v>-7.7908958632961098E-11</v>
      </c>
      <c r="J30" s="13">
        <v>5.3148570453765203E-3</v>
      </c>
      <c r="K30" s="3">
        <f t="shared" si="0"/>
        <v>0.99981427897691399</v>
      </c>
      <c r="L30" s="4">
        <f t="shared" si="1"/>
        <v>-7.7910514000702798E-11</v>
      </c>
      <c r="M30" s="4">
        <f t="shared" si="2"/>
        <v>5.3149631507249293E-9</v>
      </c>
      <c r="N30" s="5">
        <f t="shared" si="3"/>
        <v>2.2704215830578258</v>
      </c>
    </row>
    <row r="31" spans="1:14">
      <c r="A31" s="8">
        <v>7</v>
      </c>
      <c r="B31" s="8">
        <v>0.1</v>
      </c>
      <c r="C31" s="7">
        <v>0.77499999999999902</v>
      </c>
      <c r="D31" s="5">
        <v>0.99982571499956596</v>
      </c>
      <c r="E31" s="9">
        <v>-6.5561043409854105E-11</v>
      </c>
      <c r="F31" s="13">
        <v>4.6167709604371396E-3</v>
      </c>
      <c r="G31" s="7">
        <v>0.77499999999999902</v>
      </c>
      <c r="H31" s="5">
        <v>0.99982571500073703</v>
      </c>
      <c r="I31" s="9">
        <v>-6.55601060131298E-11</v>
      </c>
      <c r="J31" s="13">
        <v>4.6167049494990897E-3</v>
      </c>
      <c r="K31" s="3">
        <f t="shared" si="0"/>
        <v>0.99982571500015149</v>
      </c>
      <c r="L31" s="4">
        <f t="shared" si="1"/>
        <v>-6.5560574711491946E-11</v>
      </c>
      <c r="M31" s="4">
        <f t="shared" si="2"/>
        <v>4.6167379549681139E-9</v>
      </c>
      <c r="N31" s="5">
        <f t="shared" si="3"/>
        <v>2.2703640657204582</v>
      </c>
    </row>
    <row r="32" spans="1:14">
      <c r="A32" s="8">
        <v>7</v>
      </c>
      <c r="B32" s="8">
        <v>0.1</v>
      </c>
      <c r="C32" s="7">
        <v>0.75</v>
      </c>
      <c r="D32" s="5">
        <v>0.99983678673427001</v>
      </c>
      <c r="E32" s="9">
        <v>-5.4835566314132398E-11</v>
      </c>
      <c r="F32" s="13">
        <v>3.9902053347150596E-3</v>
      </c>
      <c r="G32" s="7">
        <v>0.75</v>
      </c>
      <c r="H32" s="5">
        <v>0.99983678673489296</v>
      </c>
      <c r="I32" s="9">
        <v>-5.4830556776419502E-11</v>
      </c>
      <c r="J32" s="13">
        <v>3.98984080699245E-3</v>
      </c>
      <c r="K32" s="3">
        <f t="shared" si="0"/>
        <v>0.99983678673458143</v>
      </c>
      <c r="L32" s="4">
        <f t="shared" si="1"/>
        <v>-5.483306154527595E-11</v>
      </c>
      <c r="M32" s="4">
        <f t="shared" si="2"/>
        <v>3.9900230708537547E-9</v>
      </c>
      <c r="N32" s="5">
        <f t="shared" si="3"/>
        <v>2.2703084594807166</v>
      </c>
    </row>
    <row r="34" spans="1:14">
      <c r="A34" s="8">
        <v>7</v>
      </c>
      <c r="B34" s="8">
        <v>0.2</v>
      </c>
      <c r="C34" s="7">
        <v>1.5</v>
      </c>
      <c r="D34" s="5">
        <v>0.99935006058447995</v>
      </c>
      <c r="E34" s="9">
        <v>-2.2292394226486099E-9</v>
      </c>
      <c r="F34" s="13">
        <v>8.1107241472193198E-2</v>
      </c>
      <c r="G34" s="7">
        <v>1.5</v>
      </c>
      <c r="H34" s="5">
        <v>0.99935006064110998</v>
      </c>
      <c r="I34" s="9">
        <v>-2.2288507468516402E-9</v>
      </c>
      <c r="J34" s="13">
        <v>8.1093100137081903E-2</v>
      </c>
      <c r="K34" s="3">
        <f t="shared" ref="K34:K64" si="4">0.5*(D34+H34)</f>
        <v>0.99935006061279497</v>
      </c>
      <c r="L34" s="4">
        <f t="shared" ref="L34:L64" si="5">0.5*(E34+I34)</f>
        <v>-2.2290450847501251E-9</v>
      </c>
      <c r="M34" s="4">
        <f t="shared" ref="M34:M64" si="6">10^-6*(F34+J34)/2</f>
        <v>8.1100170804637545E-8</v>
      </c>
      <c r="N34" s="5">
        <f t="shared" ref="N34:N64" si="7">(30/C34)*PI()*IMREAL(IMSQRT(IMSUB(COMPLEX(1,0),IMPOWER(COMPLEX(K34,L34),2))))</f>
        <v>2.2649609394101295</v>
      </c>
    </row>
    <row r="35" spans="1:14">
      <c r="A35" s="8">
        <v>7</v>
      </c>
      <c r="B35" s="8">
        <v>0.2</v>
      </c>
      <c r="C35" s="7">
        <v>1.4750000000000001</v>
      </c>
      <c r="D35" s="5">
        <v>0.99937162761919596</v>
      </c>
      <c r="E35" s="9">
        <v>-2.00652256579465E-9</v>
      </c>
      <c r="F35" s="13">
        <v>7.4241408599983197E-2</v>
      </c>
      <c r="G35" s="7">
        <v>1.4750000000000001</v>
      </c>
      <c r="H35" s="5">
        <v>0.99937162763429399</v>
      </c>
      <c r="I35" s="9">
        <v>-2.0064890580965901E-9</v>
      </c>
      <c r="J35" s="13">
        <v>7.4240168813924798E-2</v>
      </c>
      <c r="K35" s="3">
        <f t="shared" si="4"/>
        <v>0.99937162762674503</v>
      </c>
      <c r="L35" s="4">
        <f t="shared" si="5"/>
        <v>-2.0065058119456203E-9</v>
      </c>
      <c r="M35" s="4">
        <f t="shared" si="6"/>
        <v>7.4240788706953995E-8</v>
      </c>
      <c r="N35" s="5">
        <f t="shared" si="7"/>
        <v>2.264823751804629</v>
      </c>
    </row>
    <row r="36" spans="1:14">
      <c r="A36" s="8">
        <v>7</v>
      </c>
      <c r="B36" s="8">
        <v>0.2</v>
      </c>
      <c r="C36" s="7">
        <v>1.45</v>
      </c>
      <c r="D36" s="5">
        <v>0.99939282638937299</v>
      </c>
      <c r="E36" s="9">
        <v>-1.81636317197886E-9</v>
      </c>
      <c r="F36" s="13">
        <v>6.8364219634491102E-2</v>
      </c>
      <c r="G36" s="7">
        <v>1.45</v>
      </c>
      <c r="H36" s="5">
        <v>0.99939282640143001</v>
      </c>
      <c r="I36" s="9">
        <v>-1.8163516620911401E-9</v>
      </c>
      <c r="J36" s="13">
        <v>6.8363786425701095E-2</v>
      </c>
      <c r="K36" s="3">
        <f t="shared" si="4"/>
        <v>0.9993928263954015</v>
      </c>
      <c r="L36" s="4">
        <f t="shared" si="5"/>
        <v>-1.8163574170350001E-9</v>
      </c>
      <c r="M36" s="4">
        <f t="shared" si="6"/>
        <v>6.83640030300961E-8</v>
      </c>
      <c r="N36" s="5">
        <f t="shared" si="7"/>
        <v>2.2646893181679877</v>
      </c>
    </row>
    <row r="37" spans="1:14">
      <c r="A37" s="8">
        <v>7</v>
      </c>
      <c r="B37" s="8">
        <v>0.2</v>
      </c>
      <c r="C37" s="7">
        <v>1.4249999999999901</v>
      </c>
      <c r="D37" s="5">
        <v>0.99941365720384701</v>
      </c>
      <c r="E37" s="9">
        <v>-1.65982152682913E-9</v>
      </c>
      <c r="F37" s="13">
        <v>6.3568315585235097E-2</v>
      </c>
      <c r="G37" s="7">
        <v>1.4249999999999901</v>
      </c>
      <c r="H37" s="5">
        <v>0.99941365721735798</v>
      </c>
      <c r="I37" s="9">
        <v>-1.6598785112669299E-9</v>
      </c>
      <c r="J37" s="13">
        <v>6.3570497991395497E-2</v>
      </c>
      <c r="K37" s="3">
        <f t="shared" si="4"/>
        <v>0.99941365721060249</v>
      </c>
      <c r="L37" s="4">
        <f t="shared" si="5"/>
        <v>-1.65985001904803E-9</v>
      </c>
      <c r="M37" s="4">
        <f t="shared" si="6"/>
        <v>6.3569406788315295E-8</v>
      </c>
      <c r="N37" s="5">
        <f t="shared" si="7"/>
        <v>2.2645576675491577</v>
      </c>
    </row>
    <row r="38" spans="1:14">
      <c r="A38" s="8">
        <v>7</v>
      </c>
      <c r="B38" s="8">
        <v>0.2</v>
      </c>
      <c r="C38" s="7">
        <v>1.4</v>
      </c>
      <c r="D38" s="5">
        <v>0.99943412039192603</v>
      </c>
      <c r="E38" s="9">
        <v>-1.50927708410139E-9</v>
      </c>
      <c r="F38" s="13">
        <v>5.8834913282033302E-2</v>
      </c>
      <c r="G38" s="7">
        <v>1.4</v>
      </c>
      <c r="H38" s="5">
        <v>0.999434120407795</v>
      </c>
      <c r="I38" s="9">
        <v>-1.5092575857719999E-9</v>
      </c>
      <c r="J38" s="13">
        <v>5.8834153194617198E-2</v>
      </c>
      <c r="K38" s="3">
        <f t="shared" si="4"/>
        <v>0.99943412039986046</v>
      </c>
      <c r="L38" s="4">
        <f t="shared" si="5"/>
        <v>-1.509267334936695E-9</v>
      </c>
      <c r="M38" s="4">
        <f t="shared" si="6"/>
        <v>5.883453323832525E-8</v>
      </c>
      <c r="N38" s="5">
        <f t="shared" si="7"/>
        <v>2.2644287503142295</v>
      </c>
    </row>
    <row r="39" spans="1:14">
      <c r="A39" s="8">
        <v>7</v>
      </c>
      <c r="B39" s="8">
        <v>0.2</v>
      </c>
      <c r="C39" s="7">
        <v>1.375</v>
      </c>
      <c r="D39" s="5">
        <v>0.99945421631501496</v>
      </c>
      <c r="E39" s="9">
        <v>-1.3631891703153301E-9</v>
      </c>
      <c r="F39" s="13">
        <v>5.4106271119312203E-2</v>
      </c>
      <c r="G39" s="7">
        <v>1.375</v>
      </c>
      <c r="H39" s="5">
        <v>0.99945421632484099</v>
      </c>
      <c r="I39" s="9">
        <v>-1.3632095026878799E-9</v>
      </c>
      <c r="J39" s="13">
        <v>5.4107078130463601E-2</v>
      </c>
      <c r="K39" s="3">
        <f t="shared" si="4"/>
        <v>0.99945421631992803</v>
      </c>
      <c r="L39" s="4">
        <f t="shared" si="5"/>
        <v>-1.363199336501605E-9</v>
      </c>
      <c r="M39" s="4">
        <f t="shared" si="6"/>
        <v>5.4106674624887894E-8</v>
      </c>
      <c r="N39" s="5">
        <f t="shared" si="7"/>
        <v>2.264302436846342</v>
      </c>
    </row>
    <row r="40" spans="1:14">
      <c r="A40" s="8">
        <v>7</v>
      </c>
      <c r="B40" s="8">
        <v>0.2</v>
      </c>
      <c r="C40" s="7">
        <v>1.35</v>
      </c>
      <c r="D40" s="5">
        <v>0.99947394520277599</v>
      </c>
      <c r="E40" s="9">
        <v>-1.2387288010837E-9</v>
      </c>
      <c r="F40" s="13">
        <v>5.0076808443325703E-2</v>
      </c>
      <c r="G40" s="7">
        <v>1.35</v>
      </c>
      <c r="H40" s="5">
        <v>0.99947394521654398</v>
      </c>
      <c r="I40" s="9">
        <v>-1.23871122813769E-9</v>
      </c>
      <c r="J40" s="13">
        <v>5.0076098040007198E-2</v>
      </c>
      <c r="K40" s="3">
        <f t="shared" si="4"/>
        <v>0.99947394520965993</v>
      </c>
      <c r="L40" s="4">
        <f t="shared" si="5"/>
        <v>-1.2387200146106951E-9</v>
      </c>
      <c r="M40" s="4">
        <f t="shared" si="6"/>
        <v>5.0076453241666447E-8</v>
      </c>
      <c r="N40" s="5">
        <f t="shared" si="7"/>
        <v>2.2641788194814323</v>
      </c>
    </row>
    <row r="41" spans="1:14">
      <c r="A41" s="8">
        <v>7</v>
      </c>
      <c r="B41" s="8">
        <v>0.2</v>
      </c>
      <c r="C41" s="7">
        <v>1.32499999999999</v>
      </c>
      <c r="D41" s="5">
        <v>0.99949330730977404</v>
      </c>
      <c r="E41" s="9">
        <v>-1.12184317067335E-9</v>
      </c>
      <c r="F41" s="13">
        <v>4.6207284369269797E-2</v>
      </c>
      <c r="G41" s="7">
        <v>1.32499999999999</v>
      </c>
      <c r="H41" s="5">
        <v>0.99949330733508301</v>
      </c>
      <c r="I41" s="9">
        <v>-1.121855661769E-9</v>
      </c>
      <c r="J41" s="13">
        <v>4.6207798861512203E-2</v>
      </c>
      <c r="K41" s="3">
        <f t="shared" si="4"/>
        <v>0.99949330732242858</v>
      </c>
      <c r="L41" s="4">
        <f t="shared" si="5"/>
        <v>-1.121849416221175E-9</v>
      </c>
      <c r="M41" s="4">
        <f t="shared" si="6"/>
        <v>4.6207541615390998E-8</v>
      </c>
      <c r="N41" s="5">
        <f t="shared" si="7"/>
        <v>2.2640579600368334</v>
      </c>
    </row>
    <row r="42" spans="1:14">
      <c r="A42" s="8">
        <v>7</v>
      </c>
      <c r="B42" s="8">
        <v>0.2</v>
      </c>
      <c r="C42" s="7">
        <v>1.3</v>
      </c>
      <c r="D42" s="5">
        <v>0.99951230301054494</v>
      </c>
      <c r="E42" s="9">
        <v>-1.0039693558701201E-9</v>
      </c>
      <c r="F42" s="13">
        <v>4.2147447664093098E-2</v>
      </c>
      <c r="G42" s="7">
        <v>1.3</v>
      </c>
      <c r="H42" s="5">
        <v>0.99951230303489103</v>
      </c>
      <c r="I42" s="9">
        <v>-1.0039109852676099E-9</v>
      </c>
      <c r="J42" s="13">
        <v>4.2144997218867997E-2</v>
      </c>
      <c r="K42" s="3">
        <f t="shared" si="4"/>
        <v>0.99951230302271799</v>
      </c>
      <c r="L42" s="4">
        <f t="shared" si="5"/>
        <v>-1.003940170568865E-9</v>
      </c>
      <c r="M42" s="4">
        <f t="shared" si="6"/>
        <v>4.2146222441480544E-8</v>
      </c>
      <c r="N42" s="5">
        <f t="shared" si="7"/>
        <v>2.2639396590578973</v>
      </c>
    </row>
    <row r="43" spans="1:14">
      <c r="A43" s="8">
        <v>7</v>
      </c>
      <c r="B43" s="8">
        <v>0.2</v>
      </c>
      <c r="C43" s="7">
        <v>1.2749999999999999</v>
      </c>
      <c r="D43" s="5">
        <v>0.99953093257134695</v>
      </c>
      <c r="E43" s="9">
        <v>-9.0411959074882801E-10</v>
      </c>
      <c r="F43" s="13">
        <v>3.86999024508125E-2</v>
      </c>
      <c r="G43" s="7">
        <v>1.2749999999999999</v>
      </c>
      <c r="H43" s="5">
        <v>0.99953093259093895</v>
      </c>
      <c r="I43" s="9">
        <v>-9.0406836280191798E-10</v>
      </c>
      <c r="J43" s="13">
        <v>3.8697709691614998E-2</v>
      </c>
      <c r="K43" s="3">
        <f t="shared" si="4"/>
        <v>0.99953093258114301</v>
      </c>
      <c r="L43" s="4">
        <f t="shared" si="5"/>
        <v>-9.0409397677537294E-10</v>
      </c>
      <c r="M43" s="4">
        <f t="shared" si="6"/>
        <v>3.8698806071213745E-8</v>
      </c>
      <c r="N43" s="5">
        <f t="shared" si="7"/>
        <v>2.2638238980368692</v>
      </c>
    </row>
    <row r="44" spans="1:14">
      <c r="A44" s="8">
        <v>7</v>
      </c>
      <c r="B44" s="8">
        <v>0.2</v>
      </c>
      <c r="C44" s="7">
        <v>1.25</v>
      </c>
      <c r="D44" s="5">
        <v>0.99954919619396099</v>
      </c>
      <c r="E44" s="9">
        <v>-8.1612215985244202E-10</v>
      </c>
      <c r="F44" s="13">
        <v>3.5631928854719802E-2</v>
      </c>
      <c r="G44" s="7">
        <v>1.25</v>
      </c>
      <c r="H44" s="5">
        <v>0.99954919621625304</v>
      </c>
      <c r="I44" s="9">
        <v>-8.1620818072787497E-10</v>
      </c>
      <c r="J44" s="13">
        <v>3.5635684529867699E-2</v>
      </c>
      <c r="K44" s="3">
        <f t="shared" si="4"/>
        <v>0.99954919620510707</v>
      </c>
      <c r="L44" s="4">
        <f t="shared" si="5"/>
        <v>-8.1616517029015849E-10</v>
      </c>
      <c r="M44" s="4">
        <f t="shared" si="6"/>
        <v>3.563380669229375E-8</v>
      </c>
      <c r="N44" s="5">
        <f t="shared" si="7"/>
        <v>2.2637108006972446</v>
      </c>
    </row>
    <row r="45" spans="1:14">
      <c r="A45" s="8">
        <v>7</v>
      </c>
      <c r="B45" s="8">
        <v>0.2</v>
      </c>
      <c r="C45" s="7">
        <v>1.2250000000000001</v>
      </c>
      <c r="D45" s="5">
        <v>0.99956709416824596</v>
      </c>
      <c r="E45" s="9">
        <v>-7.2621526305332297E-10</v>
      </c>
      <c r="F45" s="13">
        <v>3.2353663107731398E-2</v>
      </c>
      <c r="G45" s="7">
        <v>1.2250000000000001</v>
      </c>
      <c r="H45" s="5">
        <v>0.99956709419299405</v>
      </c>
      <c r="I45" s="9">
        <v>-7.2623968960450203E-10</v>
      </c>
      <c r="J45" s="13">
        <v>3.23547513365912E-2</v>
      </c>
      <c r="K45" s="3">
        <f t="shared" si="4"/>
        <v>0.99956709418062006</v>
      </c>
      <c r="L45" s="4">
        <f t="shared" si="5"/>
        <v>-7.262274763289125E-10</v>
      </c>
      <c r="M45" s="4">
        <f t="shared" si="6"/>
        <v>3.23542072221613E-8</v>
      </c>
      <c r="N45" s="5">
        <f t="shared" si="7"/>
        <v>2.2636002918391367</v>
      </c>
    </row>
    <row r="46" spans="1:14">
      <c r="A46" s="8">
        <v>7</v>
      </c>
      <c r="B46" s="8">
        <v>0.2</v>
      </c>
      <c r="C46" s="7">
        <v>1.2</v>
      </c>
      <c r="D46" s="5">
        <v>0.99958462677382198</v>
      </c>
      <c r="E46" s="9">
        <v>-6.4959911070117596E-10</v>
      </c>
      <c r="F46" s="13">
        <v>2.9543255536210799E-2</v>
      </c>
      <c r="G46" s="7">
        <v>1.2</v>
      </c>
      <c r="H46" s="5">
        <v>0.99958462678415705</v>
      </c>
      <c r="I46" s="9">
        <v>-6.4959683249575999E-10</v>
      </c>
      <c r="J46" s="13">
        <v>2.9543151925224099E-2</v>
      </c>
      <c r="K46" s="3">
        <f t="shared" si="4"/>
        <v>0.99958462677898952</v>
      </c>
      <c r="L46" s="4">
        <f t="shared" si="5"/>
        <v>-6.4959797159846797E-10</v>
      </c>
      <c r="M46" s="4">
        <f t="shared" si="6"/>
        <v>2.9543203730717447E-8</v>
      </c>
      <c r="N46" s="5">
        <f t="shared" si="7"/>
        <v>2.263492308499425</v>
      </c>
    </row>
    <row r="47" spans="1:14">
      <c r="A47" s="8">
        <v>7</v>
      </c>
      <c r="B47" s="8">
        <v>0.2</v>
      </c>
      <c r="C47" s="7">
        <v>1.175</v>
      </c>
      <c r="D47" s="5">
        <v>0.999601794229667</v>
      </c>
      <c r="E47" s="9">
        <v>-5.80098363135229E-10</v>
      </c>
      <c r="F47" s="13">
        <v>2.6943744324641201E-2</v>
      </c>
      <c r="G47" s="7">
        <v>1.175</v>
      </c>
      <c r="H47" s="5">
        <v>0.99960179423675799</v>
      </c>
      <c r="I47" s="9">
        <v>-5.8008323389612599E-10</v>
      </c>
      <c r="J47" s="13">
        <v>2.6943041619072398E-2</v>
      </c>
      <c r="K47" s="3">
        <f t="shared" si="4"/>
        <v>0.99960179423321249</v>
      </c>
      <c r="L47" s="4">
        <f t="shared" si="5"/>
        <v>-5.8009079851567749E-10</v>
      </c>
      <c r="M47" s="4">
        <f t="shared" si="6"/>
        <v>2.6943392971856799E-8</v>
      </c>
      <c r="N47" s="5">
        <f t="shared" si="7"/>
        <v>2.2633868703774325</v>
      </c>
    </row>
    <row r="48" spans="1:14">
      <c r="A48" s="8">
        <v>7</v>
      </c>
      <c r="B48" s="8">
        <v>0.2</v>
      </c>
      <c r="C48" s="7">
        <v>1.1499999999999899</v>
      </c>
      <c r="D48" s="5">
        <v>0.99961859678611098</v>
      </c>
      <c r="E48" s="9">
        <v>-5.1401974850259399E-10</v>
      </c>
      <c r="F48" s="13">
        <v>2.43936135735686E-2</v>
      </c>
      <c r="G48" s="7">
        <v>1.1499999999999899</v>
      </c>
      <c r="H48" s="5">
        <v>0.999618596792332</v>
      </c>
      <c r="I48" s="9">
        <v>-5.1400124105018098E-10</v>
      </c>
      <c r="J48" s="13">
        <v>2.4392735273379401E-2</v>
      </c>
      <c r="K48" s="3">
        <f t="shared" si="4"/>
        <v>0.99961859678922149</v>
      </c>
      <c r="L48" s="4">
        <f t="shared" si="5"/>
        <v>-5.1401049477638744E-10</v>
      </c>
      <c r="M48" s="4">
        <f t="shared" si="6"/>
        <v>2.4393174423474001E-8</v>
      </c>
      <c r="N48" s="5">
        <f t="shared" si="7"/>
        <v>2.2632839465888805</v>
      </c>
    </row>
    <row r="49" spans="1:14">
      <c r="A49" s="8">
        <v>7</v>
      </c>
      <c r="B49" s="8">
        <v>0.2</v>
      </c>
      <c r="C49" s="7">
        <v>1.125</v>
      </c>
      <c r="D49" s="5">
        <v>0.99963503467885995</v>
      </c>
      <c r="E49" s="9">
        <v>-4.5781422339845498E-10</v>
      </c>
      <c r="F49" s="13">
        <v>2.2209098696370999E-2</v>
      </c>
      <c r="G49" s="7">
        <v>1.125</v>
      </c>
      <c r="H49" s="5">
        <v>0.99963503469140402</v>
      </c>
      <c r="I49" s="9">
        <v>-4.5784441738195598E-10</v>
      </c>
      <c r="J49" s="13">
        <v>2.2210563441512898E-2</v>
      </c>
      <c r="K49" s="3">
        <f t="shared" si="4"/>
        <v>0.99963503468513193</v>
      </c>
      <c r="L49" s="4">
        <f t="shared" si="5"/>
        <v>-4.5782932039020548E-10</v>
      </c>
      <c r="M49" s="4">
        <f t="shared" si="6"/>
        <v>2.2209831068941948E-8</v>
      </c>
      <c r="N49" s="5">
        <f t="shared" si="7"/>
        <v>2.2631835084552208</v>
      </c>
    </row>
    <row r="50" spans="1:14">
      <c r="A50" s="8">
        <v>7</v>
      </c>
      <c r="B50" s="8">
        <v>0.2</v>
      </c>
      <c r="C50" s="7">
        <v>1.1000000000000001</v>
      </c>
      <c r="D50" s="5">
        <v>0.99965110813923597</v>
      </c>
      <c r="E50" s="9">
        <v>-4.0325909406240299E-10</v>
      </c>
      <c r="F50" s="13">
        <v>2.00071699051327E-2</v>
      </c>
      <c r="G50" s="7">
        <v>1.1000000000000001</v>
      </c>
      <c r="H50" s="5">
        <v>0.99965110814386005</v>
      </c>
      <c r="I50" s="9">
        <v>-4.0326377840530801E-10</v>
      </c>
      <c r="J50" s="13">
        <v>2.00074023126488E-2</v>
      </c>
      <c r="K50" s="3">
        <f t="shared" si="4"/>
        <v>0.99965110814154801</v>
      </c>
      <c r="L50" s="4">
        <f t="shared" si="5"/>
        <v>-4.0326143623385548E-10</v>
      </c>
      <c r="M50" s="4">
        <f t="shared" si="6"/>
        <v>2.0007286108890748E-8</v>
      </c>
      <c r="N50" s="5">
        <f t="shared" si="7"/>
        <v>2.2630855617746817</v>
      </c>
    </row>
    <row r="51" spans="1:14">
      <c r="A51" s="8">
        <v>7</v>
      </c>
      <c r="B51" s="8">
        <v>0.2</v>
      </c>
      <c r="C51" s="7">
        <v>1.075</v>
      </c>
      <c r="D51" s="5">
        <v>0.99966681736681895</v>
      </c>
      <c r="E51" s="9">
        <v>-3.5669408439747599E-10</v>
      </c>
      <c r="F51" s="13">
        <v>1.8108464159632801E-2</v>
      </c>
      <c r="G51" s="7">
        <v>1.075</v>
      </c>
      <c r="H51" s="5">
        <v>0.99966681737155805</v>
      </c>
      <c r="I51" s="9">
        <v>-3.5666266688989999E-10</v>
      </c>
      <c r="J51" s="13">
        <v>1.8106869171560899E-2</v>
      </c>
      <c r="K51" s="3">
        <f t="shared" si="4"/>
        <v>0.9996668173691885</v>
      </c>
      <c r="L51" s="4">
        <f t="shared" si="5"/>
        <v>-3.5667837564368802E-10</v>
      </c>
      <c r="M51" s="4">
        <f t="shared" si="6"/>
        <v>1.8107666665596851E-8</v>
      </c>
      <c r="N51" s="5">
        <f t="shared" si="7"/>
        <v>2.2629901293603969</v>
      </c>
    </row>
    <row r="52" spans="1:14">
      <c r="A52" s="8">
        <v>7</v>
      </c>
      <c r="B52" s="8">
        <v>0.2</v>
      </c>
      <c r="C52" s="7">
        <v>1.0499999999999901</v>
      </c>
      <c r="D52" s="5">
        <v>0.99968216259406495</v>
      </c>
      <c r="E52" s="9">
        <v>-3.1291283855718401E-10</v>
      </c>
      <c r="F52" s="13">
        <v>1.6264033437180699E-2</v>
      </c>
      <c r="G52" s="7">
        <v>1.0499999999999901</v>
      </c>
      <c r="H52" s="5">
        <v>0.99968216259799503</v>
      </c>
      <c r="I52" s="9">
        <v>-3.12907001958725E-10</v>
      </c>
      <c r="J52" s="13">
        <v>1.6263730072726499E-2</v>
      </c>
      <c r="K52" s="3">
        <f t="shared" si="4"/>
        <v>0.99968216259602993</v>
      </c>
      <c r="L52" s="4">
        <f t="shared" si="5"/>
        <v>-3.1290992025795448E-10</v>
      </c>
      <c r="M52" s="4">
        <f t="shared" si="6"/>
        <v>1.6263881754953601E-8</v>
      </c>
      <c r="N52" s="5">
        <f t="shared" si="7"/>
        <v>2.2628971584849111</v>
      </c>
    </row>
    <row r="53" spans="1:14">
      <c r="A53" s="8">
        <v>7</v>
      </c>
      <c r="B53" s="8">
        <v>0.2</v>
      </c>
      <c r="C53" s="7">
        <v>1.0249999999999999</v>
      </c>
      <c r="D53" s="5">
        <v>0.99969714403512</v>
      </c>
      <c r="E53" s="9">
        <v>-2.7472732135402099E-10</v>
      </c>
      <c r="F53" s="13">
        <v>1.4627569209623501E-2</v>
      </c>
      <c r="G53" s="7">
        <v>1.0249999999999999</v>
      </c>
      <c r="H53" s="5">
        <v>0.99969714404596499</v>
      </c>
      <c r="I53" s="9">
        <v>-2.7470309593941101E-10</v>
      </c>
      <c r="J53" s="13">
        <v>1.46262793527316E-2</v>
      </c>
      <c r="K53" s="3">
        <f t="shared" si="4"/>
        <v>0.99969714404054244</v>
      </c>
      <c r="L53" s="4">
        <f t="shared" si="5"/>
        <v>-2.74715208646716E-10</v>
      </c>
      <c r="M53" s="4">
        <f t="shared" si="6"/>
        <v>1.4626924281177548E-8</v>
      </c>
      <c r="N53" s="5">
        <f t="shared" si="7"/>
        <v>2.2628066019230637</v>
      </c>
    </row>
    <row r="54" spans="1:14">
      <c r="A54" s="8">
        <v>7</v>
      </c>
      <c r="B54" s="8">
        <v>0.2</v>
      </c>
      <c r="C54" s="7">
        <v>1</v>
      </c>
      <c r="D54" s="5">
        <v>0.99971176188540301</v>
      </c>
      <c r="E54" s="9">
        <v>-2.3953111135363701E-10</v>
      </c>
      <c r="F54" s="13">
        <v>1.30724233731564E-2</v>
      </c>
      <c r="G54" s="7">
        <v>1</v>
      </c>
      <c r="H54" s="5">
        <v>0.999711761893466</v>
      </c>
      <c r="I54" s="9">
        <v>-2.3952499247146302E-10</v>
      </c>
      <c r="J54" s="13">
        <v>1.3072089434830399E-2</v>
      </c>
      <c r="K54" s="3">
        <f t="shared" si="4"/>
        <v>0.99971176188943445</v>
      </c>
      <c r="L54" s="4">
        <f t="shared" si="5"/>
        <v>-2.3952805191255004E-10</v>
      </c>
      <c r="M54" s="4">
        <f t="shared" si="6"/>
        <v>1.3072256403993398E-8</v>
      </c>
      <c r="N54" s="5">
        <f t="shared" si="7"/>
        <v>2.2627185073484219</v>
      </c>
    </row>
    <row r="55" spans="1:14">
      <c r="A55" s="8">
        <v>7</v>
      </c>
      <c r="B55" s="8">
        <v>0.2</v>
      </c>
      <c r="C55" s="7">
        <v>0.97499999999999998</v>
      </c>
      <c r="D55" s="5">
        <v>0.99972601636404801</v>
      </c>
      <c r="E55" s="9">
        <v>-2.09008927074941E-10</v>
      </c>
      <c r="F55" s="13">
        <v>1.1699152321350201E-2</v>
      </c>
      <c r="G55" s="7">
        <v>0.97499999999999998</v>
      </c>
      <c r="H55" s="5">
        <v>0.999726016366284</v>
      </c>
      <c r="I55" s="9">
        <v>-2.0902134199936799E-10</v>
      </c>
      <c r="J55" s="13">
        <v>1.1699847239476299E-2</v>
      </c>
      <c r="K55" s="3">
        <f t="shared" si="4"/>
        <v>0.999726016365166</v>
      </c>
      <c r="L55" s="4">
        <f t="shared" si="5"/>
        <v>-2.0901513453715451E-10</v>
      </c>
      <c r="M55" s="4">
        <f t="shared" si="6"/>
        <v>1.169949978041325E-8</v>
      </c>
      <c r="N55" s="5">
        <f t="shared" si="7"/>
        <v>2.2626327639146493</v>
      </c>
    </row>
    <row r="56" spans="1:14">
      <c r="A56" s="8">
        <v>7</v>
      </c>
      <c r="B56" s="8">
        <v>0.2</v>
      </c>
      <c r="C56" s="7">
        <v>0.95</v>
      </c>
      <c r="D56" s="5">
        <v>0.999739907637617</v>
      </c>
      <c r="E56" s="9">
        <v>-1.8090483613358899E-10</v>
      </c>
      <c r="F56" s="13">
        <v>1.03925170824276E-2</v>
      </c>
      <c r="G56" s="7">
        <v>0.95</v>
      </c>
      <c r="H56" s="5">
        <v>0.99973990763884102</v>
      </c>
      <c r="I56" s="9">
        <v>-1.80901962786513E-10</v>
      </c>
      <c r="J56" s="13">
        <v>1.0392352016035699E-2</v>
      </c>
      <c r="K56" s="3">
        <f t="shared" si="4"/>
        <v>0.99973990763822895</v>
      </c>
      <c r="L56" s="4">
        <f t="shared" si="5"/>
        <v>-1.8090339946005099E-10</v>
      </c>
      <c r="M56" s="4">
        <f t="shared" si="6"/>
        <v>1.0392434549231649E-8</v>
      </c>
      <c r="N56" s="5">
        <f t="shared" si="7"/>
        <v>2.2625494407877649</v>
      </c>
    </row>
    <row r="57" spans="1:14">
      <c r="A57" s="8">
        <v>7</v>
      </c>
      <c r="B57" s="8">
        <v>0.2</v>
      </c>
      <c r="C57" s="7">
        <v>0.92499999999999905</v>
      </c>
      <c r="D57" s="5">
        <v>0.999753435891784</v>
      </c>
      <c r="E57" s="9">
        <v>-1.5660857356654599E-10</v>
      </c>
      <c r="F57" s="13">
        <v>9.2399150086750603E-3</v>
      </c>
      <c r="G57" s="7">
        <v>0.92499999999999905</v>
      </c>
      <c r="H57" s="5">
        <v>0.99975343589316801</v>
      </c>
      <c r="I57" s="9">
        <v>-1.5660950262492399E-10</v>
      </c>
      <c r="J57" s="13">
        <v>9.2399698231737694E-3</v>
      </c>
      <c r="K57" s="3">
        <f t="shared" si="4"/>
        <v>0.99975343589247601</v>
      </c>
      <c r="L57" s="4">
        <f t="shared" si="5"/>
        <v>-1.56609038095735E-10</v>
      </c>
      <c r="M57" s="4">
        <f t="shared" si="6"/>
        <v>9.2399424159244132E-9</v>
      </c>
      <c r="N57" s="5">
        <f t="shared" si="7"/>
        <v>2.2624685384396037</v>
      </c>
    </row>
    <row r="58" spans="1:14">
      <c r="A58" s="8">
        <v>7</v>
      </c>
      <c r="B58" s="8">
        <v>0.2</v>
      </c>
      <c r="C58" s="7">
        <v>0.89999999999999902</v>
      </c>
      <c r="D58" s="5">
        <v>0.99976660131972905</v>
      </c>
      <c r="E58" s="9">
        <v>-1.34831337288624E-10</v>
      </c>
      <c r="F58" s="13">
        <v>8.1760305932012303E-3</v>
      </c>
      <c r="G58" s="7">
        <v>0.89999999999999902</v>
      </c>
      <c r="H58" s="5">
        <v>0.99976660132148198</v>
      </c>
      <c r="I58" s="9">
        <v>-1.34815267454189E-10</v>
      </c>
      <c r="J58" s="13">
        <v>8.1750561353295705E-3</v>
      </c>
      <c r="K58" s="3">
        <f t="shared" si="4"/>
        <v>0.99976660132060546</v>
      </c>
      <c r="L58" s="4">
        <f t="shared" si="5"/>
        <v>-1.3482330237140649E-10</v>
      </c>
      <c r="M58" s="4">
        <f t="shared" si="6"/>
        <v>8.1755433642653988E-9</v>
      </c>
      <c r="N58" s="5">
        <f t="shared" si="7"/>
        <v>2.2623899901023115</v>
      </c>
    </row>
    <row r="59" spans="1:14">
      <c r="A59" s="8">
        <v>7</v>
      </c>
      <c r="B59" s="8">
        <v>0.2</v>
      </c>
      <c r="C59" s="7">
        <v>0.875</v>
      </c>
      <c r="D59" s="5">
        <v>0.99977940410138</v>
      </c>
      <c r="E59" s="9">
        <v>-1.15462479914375E-10</v>
      </c>
      <c r="F59" s="13">
        <v>7.2015669643699896E-3</v>
      </c>
      <c r="G59" s="7">
        <v>0.875</v>
      </c>
      <c r="H59" s="5">
        <v>0.99977940410150901</v>
      </c>
      <c r="I59" s="9">
        <v>-1.15459224367413E-10</v>
      </c>
      <c r="J59" s="13">
        <v>7.2013639110536801E-3</v>
      </c>
      <c r="K59" s="3">
        <f t="shared" si="4"/>
        <v>0.9997794041014445</v>
      </c>
      <c r="L59" s="4">
        <f t="shared" si="5"/>
        <v>-1.1546085214089399E-10</v>
      </c>
      <c r="M59" s="4">
        <f t="shared" si="6"/>
        <v>7.2014654377118339E-9</v>
      </c>
      <c r="N59" s="5">
        <f t="shared" si="7"/>
        <v>2.2623137587487498</v>
      </c>
    </row>
    <row r="60" spans="1:14">
      <c r="A60" s="8">
        <v>7</v>
      </c>
      <c r="B60" s="8">
        <v>0.2</v>
      </c>
      <c r="C60" s="7">
        <v>0.84999999999999898</v>
      </c>
      <c r="D60" s="5">
        <v>0.99979184437615198</v>
      </c>
      <c r="E60" s="9">
        <v>-9.8646832257399901E-11</v>
      </c>
      <c r="F60" s="13">
        <v>6.3337131909968801E-3</v>
      </c>
      <c r="G60" s="7">
        <v>0.84999999999999898</v>
      </c>
      <c r="H60" s="5">
        <v>0.99979184437672697</v>
      </c>
      <c r="I60" s="9">
        <v>-9.8649534394238796E-11</v>
      </c>
      <c r="J60" s="13">
        <v>6.3338866842490103E-3</v>
      </c>
      <c r="K60" s="3">
        <f t="shared" si="4"/>
        <v>0.99979184437643953</v>
      </c>
      <c r="L60" s="4">
        <f t="shared" si="5"/>
        <v>-9.8648183325819342E-11</v>
      </c>
      <c r="M60" s="4">
        <f t="shared" si="6"/>
        <v>6.3337999376229451E-9</v>
      </c>
      <c r="N60" s="5">
        <f t="shared" si="7"/>
        <v>2.2622399748906985</v>
      </c>
    </row>
    <row r="61" spans="1:14">
      <c r="A61" s="8">
        <v>7</v>
      </c>
      <c r="B61" s="8">
        <v>0.2</v>
      </c>
      <c r="C61" s="7">
        <v>0.82499999999999996</v>
      </c>
      <c r="D61" s="5">
        <v>0.99980392234780002</v>
      </c>
      <c r="E61" s="9">
        <v>-8.3874754437317602E-11</v>
      </c>
      <c r="F61" s="13">
        <v>5.5484475944028097E-3</v>
      </c>
      <c r="G61" s="7">
        <v>0.82499999999999996</v>
      </c>
      <c r="H61" s="5">
        <v>0.99980392234886994</v>
      </c>
      <c r="I61" s="9">
        <v>-8.3874967752321602E-11</v>
      </c>
      <c r="J61" s="13">
        <v>5.5484617055275298E-3</v>
      </c>
      <c r="K61" s="3">
        <f t="shared" si="4"/>
        <v>0.99980392234833504</v>
      </c>
      <c r="L61" s="4">
        <f t="shared" si="5"/>
        <v>-8.3874861094819609E-11</v>
      </c>
      <c r="M61" s="4">
        <f t="shared" si="6"/>
        <v>5.5484546499651695E-9</v>
      </c>
      <c r="N61" s="5">
        <f t="shared" si="7"/>
        <v>2.2621684196659797</v>
      </c>
    </row>
    <row r="62" spans="1:14">
      <c r="A62" s="8">
        <v>7</v>
      </c>
      <c r="B62" s="8">
        <v>0.2</v>
      </c>
      <c r="C62" s="7">
        <v>0.79999999999999905</v>
      </c>
      <c r="D62" s="5">
        <v>0.99981563815518504</v>
      </c>
      <c r="E62" s="9">
        <v>-7.0892792900948899E-11</v>
      </c>
      <c r="F62" s="13">
        <v>4.8362225144236402E-3</v>
      </c>
      <c r="G62" s="7">
        <v>0.79999999999999905</v>
      </c>
      <c r="H62" s="5">
        <v>0.99981563815607499</v>
      </c>
      <c r="I62" s="9">
        <v>-7.0894016103915901E-11</v>
      </c>
      <c r="J62" s="13">
        <v>4.8363059598838399E-3</v>
      </c>
      <c r="K62" s="3">
        <f t="shared" si="4"/>
        <v>0.99981563815563002</v>
      </c>
      <c r="L62" s="4">
        <f t="shared" si="5"/>
        <v>-7.08934045024324E-11</v>
      </c>
      <c r="M62" s="4">
        <f t="shared" si="6"/>
        <v>4.8362642371537396E-9</v>
      </c>
      <c r="N62" s="5">
        <f t="shared" si="7"/>
        <v>2.2620991814489289</v>
      </c>
    </row>
    <row r="63" spans="1:14">
      <c r="A63" s="8">
        <v>7</v>
      </c>
      <c r="B63" s="8">
        <v>0.2</v>
      </c>
      <c r="C63" s="7">
        <v>0.77499999999999902</v>
      </c>
      <c r="D63" s="5">
        <v>0.99982699193875602</v>
      </c>
      <c r="E63" s="9">
        <v>-5.9581098794108797E-11</v>
      </c>
      <c r="F63" s="13">
        <v>4.1956667007870298E-3</v>
      </c>
      <c r="G63" s="7">
        <v>0.77499999999999902</v>
      </c>
      <c r="H63" s="5">
        <v>0.99982699193975499</v>
      </c>
      <c r="I63" s="9">
        <v>-5.9577427973268202E-11</v>
      </c>
      <c r="J63" s="13">
        <v>4.1954082036952103E-3</v>
      </c>
      <c r="K63" s="3">
        <f t="shared" si="4"/>
        <v>0.9998269919392555</v>
      </c>
      <c r="L63" s="4">
        <f t="shared" si="5"/>
        <v>-5.95792633836885E-11</v>
      </c>
      <c r="M63" s="4">
        <f t="shared" si="6"/>
        <v>4.1955374522411199E-9</v>
      </c>
      <c r="N63" s="5">
        <f t="shared" si="7"/>
        <v>2.2620323253704102</v>
      </c>
    </row>
    <row r="64" spans="1:14">
      <c r="A64" s="8">
        <v>7</v>
      </c>
      <c r="B64" s="8">
        <v>0.2</v>
      </c>
      <c r="C64" s="7">
        <v>0.75</v>
      </c>
      <c r="D64" s="5">
        <v>0.99983798386818801</v>
      </c>
      <c r="E64" s="9">
        <v>-4.9783280580831901E-11</v>
      </c>
      <c r="F64" s="13">
        <v>3.6225669780683301E-3</v>
      </c>
      <c r="G64" s="7">
        <v>0.75</v>
      </c>
      <c r="H64" s="5">
        <v>0.99983798387182699</v>
      </c>
      <c r="I64" s="9">
        <v>-4.9783336354410601E-11</v>
      </c>
      <c r="J64" s="13">
        <v>3.6225710365297599E-3</v>
      </c>
      <c r="K64" s="3">
        <f t="shared" si="4"/>
        <v>0.99983798387000755</v>
      </c>
      <c r="L64" s="4">
        <f t="shared" si="5"/>
        <v>-4.9783308467621251E-11</v>
      </c>
      <c r="M64" s="4">
        <f t="shared" si="6"/>
        <v>3.622569007299045E-9</v>
      </c>
      <c r="N64" s="5">
        <f t="shared" si="7"/>
        <v>2.2619676919908778</v>
      </c>
    </row>
    <row r="66" spans="1:14">
      <c r="A66" s="8">
        <v>7</v>
      </c>
      <c r="B66" s="8">
        <v>0.3</v>
      </c>
      <c r="C66" s="7">
        <v>1.5</v>
      </c>
      <c r="D66" s="5">
        <v>0.99935592439170295</v>
      </c>
      <c r="E66" s="9">
        <v>-2.5944704750687902E-9</v>
      </c>
      <c r="F66" s="13">
        <v>9.4395577781350895E-2</v>
      </c>
      <c r="G66" s="7">
        <v>1.5</v>
      </c>
      <c r="H66" s="5">
        <v>0.99935592440385301</v>
      </c>
      <c r="I66" s="9">
        <v>-2.5945665085869001E-9</v>
      </c>
      <c r="J66" s="13">
        <v>9.4399071804318405E-2</v>
      </c>
      <c r="K66" s="3">
        <f t="shared" ref="K66:K96" si="8">0.5*(D66+H66)</f>
        <v>0.99935592439777798</v>
      </c>
      <c r="L66" s="4">
        <f t="shared" ref="L66:L96" si="9">0.5*(E66+I66)</f>
        <v>-2.5945184918278449E-9</v>
      </c>
      <c r="M66" s="4">
        <f t="shared" ref="M66:M96" si="10">10^-6*(F66+J66)/2</f>
        <v>9.439732479283465E-8</v>
      </c>
      <c r="N66" s="5">
        <f t="shared" ref="N66:N96" si="11">(30/C66)*PI()*IMREAL(IMSQRT(IMSUB(COMPLEX(1,0),IMPOWER(COMPLEX(K66,L66),2))))</f>
        <v>2.2547238017405364</v>
      </c>
    </row>
    <row r="67" spans="1:14">
      <c r="A67" s="8">
        <v>7</v>
      </c>
      <c r="B67" s="8">
        <v>0.3</v>
      </c>
      <c r="C67" s="7">
        <v>1.4750000000000001</v>
      </c>
      <c r="D67" s="5">
        <v>0.99937731049498102</v>
      </c>
      <c r="E67" s="9">
        <v>-2.3601119770307001E-9</v>
      </c>
      <c r="F67" s="13">
        <v>8.7324229797065805E-2</v>
      </c>
      <c r="G67" s="7">
        <v>1.4750000000000001</v>
      </c>
      <c r="H67" s="5">
        <v>0.99937731050722101</v>
      </c>
      <c r="I67" s="9">
        <v>-2.3599691518633999E-9</v>
      </c>
      <c r="J67" s="13">
        <v>8.73189452606319E-2</v>
      </c>
      <c r="K67" s="3">
        <f t="shared" si="8"/>
        <v>0.99937731050110101</v>
      </c>
      <c r="L67" s="4">
        <f t="shared" si="9"/>
        <v>-2.36004056444705E-9</v>
      </c>
      <c r="M67" s="4">
        <f t="shared" si="10"/>
        <v>8.7321587528848862E-8</v>
      </c>
      <c r="N67" s="5">
        <f t="shared" si="11"/>
        <v>2.2545623884798274</v>
      </c>
    </row>
    <row r="68" spans="1:14">
      <c r="A68" s="8">
        <v>7</v>
      </c>
      <c r="B68" s="8">
        <v>0.3</v>
      </c>
      <c r="C68" s="7">
        <v>1.45</v>
      </c>
      <c r="D68" s="5">
        <v>0.99939833053614702</v>
      </c>
      <c r="E68" s="9">
        <v>-2.12521889179682E-9</v>
      </c>
      <c r="F68" s="13">
        <v>7.9988921451144099E-2</v>
      </c>
      <c r="G68" s="7">
        <v>1.45</v>
      </c>
      <c r="H68" s="5">
        <v>0.99939833054022598</v>
      </c>
      <c r="I68" s="9">
        <v>-2.1252176092273799E-9</v>
      </c>
      <c r="J68" s="13">
        <v>7.9988873177835595E-2</v>
      </c>
      <c r="K68" s="3">
        <f t="shared" si="8"/>
        <v>0.9993983305381865</v>
      </c>
      <c r="L68" s="4">
        <f t="shared" si="9"/>
        <v>-2.1252182505121002E-9</v>
      </c>
      <c r="M68" s="4">
        <f t="shared" si="10"/>
        <v>7.9988897314489846E-8</v>
      </c>
      <c r="N68" s="5">
        <f t="shared" si="11"/>
        <v>2.2544041348035857</v>
      </c>
    </row>
    <row r="69" spans="1:14">
      <c r="A69" s="8">
        <v>7</v>
      </c>
      <c r="B69" s="8">
        <v>0.3</v>
      </c>
      <c r="C69" s="7">
        <v>1.4249999999999901</v>
      </c>
      <c r="D69" s="5">
        <v>0.99941898481672697</v>
      </c>
      <c r="E69" s="9">
        <v>-1.93069410767578E-9</v>
      </c>
      <c r="F69" s="13">
        <v>7.3942270510100494E-2</v>
      </c>
      <c r="G69" s="7">
        <v>1.4249999999999901</v>
      </c>
      <c r="H69" s="5">
        <v>0.99941898481812297</v>
      </c>
      <c r="I69" s="9">
        <v>-1.9306949702200802E-9</v>
      </c>
      <c r="J69" s="13">
        <v>7.3942303544066695E-2</v>
      </c>
      <c r="K69" s="3">
        <f t="shared" si="8"/>
        <v>0.99941898481742497</v>
      </c>
      <c r="L69" s="4">
        <f t="shared" si="9"/>
        <v>-1.9306945389479301E-9</v>
      </c>
      <c r="M69" s="4">
        <f t="shared" si="10"/>
        <v>7.3942287027083597E-8</v>
      </c>
      <c r="N69" s="5">
        <f t="shared" si="11"/>
        <v>2.2542491229810868</v>
      </c>
    </row>
    <row r="70" spans="1:14">
      <c r="A70" s="8">
        <v>7</v>
      </c>
      <c r="B70" s="8">
        <v>0.3</v>
      </c>
      <c r="C70" s="7">
        <v>1.4</v>
      </c>
      <c r="D70" s="5">
        <v>0.99943927365168095</v>
      </c>
      <c r="E70" s="9">
        <v>-1.7685841210554501E-9</v>
      </c>
      <c r="F70" s="13">
        <v>6.8943267270391004E-2</v>
      </c>
      <c r="G70" s="7">
        <v>1.4</v>
      </c>
      <c r="H70" s="5">
        <v>0.99943927365824703</v>
      </c>
      <c r="I70" s="9">
        <v>-1.76855080308464E-9</v>
      </c>
      <c r="J70" s="13">
        <v>6.8941968463204203E-2</v>
      </c>
      <c r="K70" s="3">
        <f t="shared" si="8"/>
        <v>0.99943927365496399</v>
      </c>
      <c r="L70" s="4">
        <f t="shared" si="9"/>
        <v>-1.768567462070045E-9</v>
      </c>
      <c r="M70" s="4">
        <f t="shared" si="10"/>
        <v>6.8942617866797599E-8</v>
      </c>
      <c r="N70" s="5">
        <f t="shared" si="11"/>
        <v>2.2540974184778633</v>
      </c>
    </row>
    <row r="71" spans="1:14">
      <c r="A71" s="8">
        <v>7</v>
      </c>
      <c r="B71" s="8">
        <v>0.3</v>
      </c>
      <c r="C71" s="7">
        <v>1.375</v>
      </c>
      <c r="D71" s="5">
        <v>0.99945919742667999</v>
      </c>
      <c r="E71" s="9">
        <v>-1.6031392592515799E-9</v>
      </c>
      <c r="F71" s="13">
        <v>6.3630117735614902E-2</v>
      </c>
      <c r="G71" s="7">
        <v>1.375</v>
      </c>
      <c r="H71" s="5">
        <v>0.99945919744063205</v>
      </c>
      <c r="I71" s="9">
        <v>-1.60313081895379E-9</v>
      </c>
      <c r="J71" s="13">
        <v>6.3629782732190193E-2</v>
      </c>
      <c r="K71" s="3">
        <f t="shared" si="8"/>
        <v>0.99945919743365597</v>
      </c>
      <c r="L71" s="4">
        <f t="shared" si="9"/>
        <v>-1.603135039102685E-9</v>
      </c>
      <c r="M71" s="4">
        <f t="shared" si="10"/>
        <v>6.3629950233902549E-8</v>
      </c>
      <c r="N71" s="5">
        <f t="shared" si="11"/>
        <v>2.2539489435071824</v>
      </c>
    </row>
    <row r="72" spans="1:14">
      <c r="A72" s="8">
        <v>7</v>
      </c>
      <c r="B72" s="8">
        <v>0.3</v>
      </c>
      <c r="C72" s="7">
        <v>1.35</v>
      </c>
      <c r="D72" s="5">
        <v>0.99947875654311202</v>
      </c>
      <c r="E72" s="9">
        <v>-1.4368298550068201E-9</v>
      </c>
      <c r="F72" s="13">
        <v>5.8085234921381602E-2</v>
      </c>
      <c r="G72" s="7">
        <v>1.35</v>
      </c>
      <c r="H72" s="5">
        <v>0.99947875655473195</v>
      </c>
      <c r="I72" s="9">
        <v>-1.43683930466029E-9</v>
      </c>
      <c r="J72" s="13">
        <v>5.8085616932752097E-2</v>
      </c>
      <c r="K72" s="3">
        <f t="shared" si="8"/>
        <v>0.99947875654892204</v>
      </c>
      <c r="L72" s="4">
        <f t="shared" si="9"/>
        <v>-1.4368345798335552E-9</v>
      </c>
      <c r="M72" s="4">
        <f t="shared" si="10"/>
        <v>5.8085425927066847E-8</v>
      </c>
      <c r="N72" s="5">
        <f t="shared" si="11"/>
        <v>2.2538035667649514</v>
      </c>
    </row>
    <row r="73" spans="1:14">
      <c r="A73" s="8">
        <v>7</v>
      </c>
      <c r="B73" s="8">
        <v>0.3</v>
      </c>
      <c r="C73" s="7">
        <v>1.32499999999999</v>
      </c>
      <c r="D73" s="5">
        <v>0.99949795132017905</v>
      </c>
      <c r="E73" s="9">
        <v>-1.2961783761495799E-9</v>
      </c>
      <c r="F73" s="13">
        <v>5.3387928353740302E-2</v>
      </c>
      <c r="G73" s="7">
        <v>1.32499999999999</v>
      </c>
      <c r="H73" s="5">
        <v>0.99949795132869701</v>
      </c>
      <c r="I73" s="9">
        <v>-1.29621082487501E-9</v>
      </c>
      <c r="J73" s="13">
        <v>5.3389264875210299E-2</v>
      </c>
      <c r="K73" s="3">
        <f t="shared" si="8"/>
        <v>0.99949795132443797</v>
      </c>
      <c r="L73" s="4">
        <f t="shared" si="9"/>
        <v>-1.2961946005122949E-9</v>
      </c>
      <c r="M73" s="4">
        <f t="shared" si="10"/>
        <v>5.33885966144753E-8</v>
      </c>
      <c r="N73" s="5">
        <f t="shared" si="11"/>
        <v>2.2536612829735949</v>
      </c>
    </row>
    <row r="74" spans="1:14">
      <c r="A74" s="8">
        <v>7</v>
      </c>
      <c r="B74" s="8">
        <v>0.3</v>
      </c>
      <c r="C74" s="7">
        <v>1.3</v>
      </c>
      <c r="D74" s="5">
        <v>0.99951678203151195</v>
      </c>
      <c r="E74" s="9">
        <v>-1.1804754068799E-9</v>
      </c>
      <c r="F74" s="13">
        <v>4.9557314811764203E-2</v>
      </c>
      <c r="G74" s="7">
        <v>1.3</v>
      </c>
      <c r="H74" s="5">
        <v>0.999516782039786</v>
      </c>
      <c r="I74" s="9">
        <v>-1.18043225538924E-9</v>
      </c>
      <c r="J74" s="13">
        <v>4.9555503277195601E-2</v>
      </c>
      <c r="K74" s="3">
        <f t="shared" si="8"/>
        <v>0.99951678203564898</v>
      </c>
      <c r="L74" s="4">
        <f t="shared" si="9"/>
        <v>-1.1804538311345699E-9</v>
      </c>
      <c r="M74" s="4">
        <f t="shared" si="10"/>
        <v>4.9556409044479902E-8</v>
      </c>
      <c r="N74" s="5">
        <f t="shared" si="11"/>
        <v>2.2535221835880948</v>
      </c>
    </row>
    <row r="75" spans="1:14">
      <c r="A75" s="8">
        <v>7</v>
      </c>
      <c r="B75" s="8">
        <v>0.3</v>
      </c>
      <c r="C75" s="7">
        <v>1.2749999999999999</v>
      </c>
      <c r="D75" s="5">
        <v>0.99953524902034496</v>
      </c>
      <c r="E75" s="9">
        <v>-1.06047278752305E-9</v>
      </c>
      <c r="F75" s="13">
        <v>4.5392439063168803E-2</v>
      </c>
      <c r="G75" s="7">
        <v>1.2749999999999999</v>
      </c>
      <c r="H75" s="5">
        <v>0.999535249030023</v>
      </c>
      <c r="I75" s="9">
        <v>-1.0605167783275699E-9</v>
      </c>
      <c r="J75" s="13">
        <v>4.5394322043983498E-2</v>
      </c>
      <c r="K75" s="3">
        <f t="shared" si="8"/>
        <v>0.99953524902518398</v>
      </c>
      <c r="L75" s="4">
        <f t="shared" si="9"/>
        <v>-1.0604947829253099E-9</v>
      </c>
      <c r="M75" s="4">
        <f t="shared" si="10"/>
        <v>4.539338055357615E-8</v>
      </c>
      <c r="N75" s="5">
        <f t="shared" si="11"/>
        <v>2.2533861962973045</v>
      </c>
    </row>
    <row r="76" spans="1:14">
      <c r="A76" s="8">
        <v>7</v>
      </c>
      <c r="B76" s="8">
        <v>0.3</v>
      </c>
      <c r="C76" s="7">
        <v>1.25</v>
      </c>
      <c r="D76" s="5">
        <v>0.99955335263235301</v>
      </c>
      <c r="E76" s="9">
        <v>-9.4094480627159297E-10</v>
      </c>
      <c r="F76" s="13">
        <v>4.1081691004872897E-2</v>
      </c>
      <c r="G76" s="7">
        <v>1.25</v>
      </c>
      <c r="H76" s="5">
        <v>0.99955335263739098</v>
      </c>
      <c r="I76" s="9">
        <v>-9.4100589996497405E-10</v>
      </c>
      <c r="J76" s="13">
        <v>4.10843583581725E-2</v>
      </c>
      <c r="K76" s="3">
        <f t="shared" si="8"/>
        <v>0.99955335263487199</v>
      </c>
      <c r="L76" s="4">
        <f t="shared" si="9"/>
        <v>-9.4097535311828351E-10</v>
      </c>
      <c r="M76" s="4">
        <f t="shared" si="10"/>
        <v>4.1083024681522695E-8</v>
      </c>
      <c r="N76" s="5">
        <f t="shared" si="11"/>
        <v>2.2532532226034307</v>
      </c>
    </row>
    <row r="77" spans="1:14">
      <c r="A77" s="8">
        <v>7</v>
      </c>
      <c r="B77" s="8">
        <v>0.3</v>
      </c>
      <c r="C77" s="7">
        <v>1.2250000000000001</v>
      </c>
      <c r="D77" s="5">
        <v>0.99957109313408998</v>
      </c>
      <c r="E77" s="9">
        <v>-8.4560099839590899E-10</v>
      </c>
      <c r="F77" s="13">
        <v>3.7672424716930997E-2</v>
      </c>
      <c r="G77" s="7">
        <v>1.2250000000000001</v>
      </c>
      <c r="H77" s="5">
        <v>0.99957109314056802</v>
      </c>
      <c r="I77" s="9">
        <v>-8.4562341185942903E-10</v>
      </c>
      <c r="J77" s="13">
        <v>3.7673423260592503E-2</v>
      </c>
      <c r="K77" s="3">
        <f t="shared" si="8"/>
        <v>0.99957109313732895</v>
      </c>
      <c r="L77" s="4">
        <f t="shared" si="9"/>
        <v>-8.4561220512766906E-10</v>
      </c>
      <c r="M77" s="4">
        <f t="shared" si="10"/>
        <v>3.767292398876175E-8</v>
      </c>
      <c r="N77" s="5">
        <f t="shared" si="11"/>
        <v>2.2531233126811925</v>
      </c>
    </row>
    <row r="78" spans="1:14">
      <c r="A78" s="8">
        <v>7</v>
      </c>
      <c r="B78" s="8">
        <v>0.3</v>
      </c>
      <c r="C78" s="7">
        <v>1.2</v>
      </c>
      <c r="D78" s="5">
        <v>0.999588470782932</v>
      </c>
      <c r="E78" s="9">
        <v>-7.5941371813863599E-10</v>
      </c>
      <c r="F78" s="13">
        <v>3.4537537325838898E-2</v>
      </c>
      <c r="G78" s="7">
        <v>1.2</v>
      </c>
      <c r="H78" s="5">
        <v>0.99958847079205004</v>
      </c>
      <c r="I78" s="9">
        <v>-7.5937873801767995E-10</v>
      </c>
      <c r="J78" s="13">
        <v>3.4535946457509403E-2</v>
      </c>
      <c r="K78" s="3">
        <f t="shared" si="8"/>
        <v>0.99958847078749102</v>
      </c>
      <c r="L78" s="4">
        <f t="shared" si="9"/>
        <v>-7.5939622807815797E-10</v>
      </c>
      <c r="M78" s="4">
        <f t="shared" si="10"/>
        <v>3.4536741891674145E-8</v>
      </c>
      <c r="N78" s="5">
        <f t="shared" si="11"/>
        <v>2.2529965565751477</v>
      </c>
    </row>
    <row r="79" spans="1:14">
      <c r="A79" s="8">
        <v>7</v>
      </c>
      <c r="B79" s="8">
        <v>0.3</v>
      </c>
      <c r="C79" s="7">
        <v>1.175</v>
      </c>
      <c r="D79" s="5">
        <v>0.99960548598651799</v>
      </c>
      <c r="E79" s="9">
        <v>-6.7147881211676203E-10</v>
      </c>
      <c r="F79" s="13">
        <v>3.1188078751517301E-2</v>
      </c>
      <c r="G79" s="7">
        <v>1.175</v>
      </c>
      <c r="H79" s="5">
        <v>0.99960548599328503</v>
      </c>
      <c r="I79" s="9">
        <v>-6.7148478374997899E-10</v>
      </c>
      <c r="J79" s="13">
        <v>3.1188356115097099E-2</v>
      </c>
      <c r="K79" s="3">
        <f t="shared" si="8"/>
        <v>0.99960548598990151</v>
      </c>
      <c r="L79" s="4">
        <f t="shared" si="9"/>
        <v>-6.7148179793337051E-10</v>
      </c>
      <c r="M79" s="4">
        <f t="shared" si="10"/>
        <v>3.1188217433307196E-8</v>
      </c>
      <c r="N79" s="5">
        <f t="shared" si="11"/>
        <v>2.252872614786535</v>
      </c>
    </row>
    <row r="80" spans="1:14">
      <c r="A80" s="8">
        <v>7</v>
      </c>
      <c r="B80" s="8">
        <v>0.3</v>
      </c>
      <c r="C80" s="7">
        <v>1.1499999999999899</v>
      </c>
      <c r="D80" s="5">
        <v>0.99962213891935403</v>
      </c>
      <c r="E80" s="9">
        <v>-5.9797468930132702E-10</v>
      </c>
      <c r="F80" s="13">
        <v>2.8377827000002399E-2</v>
      </c>
      <c r="G80" s="7">
        <v>1.1499999999999899</v>
      </c>
      <c r="H80" s="5">
        <v>0.99962213893146701</v>
      </c>
      <c r="I80" s="9">
        <v>-5.9795710877190099E-10</v>
      </c>
      <c r="J80" s="13">
        <v>2.83769926883977E-2</v>
      </c>
      <c r="K80" s="3">
        <f t="shared" si="8"/>
        <v>0.99962213892541052</v>
      </c>
      <c r="L80" s="4">
        <f t="shared" si="9"/>
        <v>-5.9796589903661406E-10</v>
      </c>
      <c r="M80" s="4">
        <f t="shared" si="10"/>
        <v>2.8377409844200047E-8</v>
      </c>
      <c r="N80" s="5">
        <f t="shared" si="11"/>
        <v>2.2527517354496798</v>
      </c>
    </row>
    <row r="81" spans="1:14">
      <c r="A81" s="8">
        <v>7</v>
      </c>
      <c r="B81" s="8">
        <v>0.3</v>
      </c>
      <c r="C81" s="7">
        <v>1.125</v>
      </c>
      <c r="D81" s="5">
        <v>0.99963842987337503</v>
      </c>
      <c r="E81" s="9">
        <v>-5.3259222142013002E-10</v>
      </c>
      <c r="F81" s="13">
        <v>2.5836666066498301E-2</v>
      </c>
      <c r="G81" s="7">
        <v>1.125</v>
      </c>
      <c r="H81" s="5">
        <v>0.99963842989021001</v>
      </c>
      <c r="I81" s="9">
        <v>-5.3256067978411196E-10</v>
      </c>
      <c r="J81" s="13">
        <v>2.58351359451706E-2</v>
      </c>
      <c r="K81" s="3">
        <f t="shared" si="8"/>
        <v>0.99963842988179252</v>
      </c>
      <c r="L81" s="4">
        <f t="shared" si="9"/>
        <v>-5.3257645060212104E-10</v>
      </c>
      <c r="M81" s="4">
        <f t="shared" si="10"/>
        <v>2.5835901005834451E-8</v>
      </c>
      <c r="N81" s="5">
        <f t="shared" si="11"/>
        <v>2.2526338602598104</v>
      </c>
    </row>
    <row r="82" spans="1:14">
      <c r="A82" s="8">
        <v>7</v>
      </c>
      <c r="B82" s="8">
        <v>0.3</v>
      </c>
      <c r="C82" s="7">
        <v>1.1000000000000001</v>
      </c>
      <c r="D82" s="5">
        <v>0.99965435914200895</v>
      </c>
      <c r="E82" s="9">
        <v>-4.6751755235245999E-10</v>
      </c>
      <c r="F82" s="13">
        <v>2.3195268851395098E-2</v>
      </c>
      <c r="G82" s="7">
        <v>1.1000000000000001</v>
      </c>
      <c r="H82" s="5">
        <v>0.999654359158751</v>
      </c>
      <c r="I82" s="9">
        <v>-4.6752844870259002E-10</v>
      </c>
      <c r="J82" s="13">
        <v>2.31958094594845E-2</v>
      </c>
      <c r="K82" s="3">
        <f t="shared" si="8"/>
        <v>0.99965435915037992</v>
      </c>
      <c r="L82" s="4">
        <f t="shared" si="9"/>
        <v>-4.6752300052752501E-10</v>
      </c>
      <c r="M82" s="4">
        <f t="shared" si="10"/>
        <v>2.31955391554398E-8</v>
      </c>
      <c r="N82" s="5">
        <f t="shared" si="11"/>
        <v>2.2525188881101137</v>
      </c>
    </row>
    <row r="83" spans="1:14">
      <c r="A83" s="8">
        <v>7</v>
      </c>
      <c r="B83" s="8">
        <v>0.3</v>
      </c>
      <c r="C83" s="7">
        <v>1.075</v>
      </c>
      <c r="D83" s="5">
        <v>0.99966992698641699</v>
      </c>
      <c r="E83" s="9">
        <v>-4.1431509160961E-10</v>
      </c>
      <c r="F83" s="13">
        <v>2.1033738195801399E-2</v>
      </c>
      <c r="G83" s="7">
        <v>1.075</v>
      </c>
      <c r="H83" s="5">
        <v>0.99966992699453505</v>
      </c>
      <c r="I83" s="9">
        <v>-4.1430531237402199E-10</v>
      </c>
      <c r="J83" s="13">
        <v>2.1033241728534699E-2</v>
      </c>
      <c r="K83" s="3">
        <f t="shared" si="8"/>
        <v>0.99966992699047608</v>
      </c>
      <c r="L83" s="4">
        <f t="shared" si="9"/>
        <v>-4.1431020199181602E-10</v>
      </c>
      <c r="M83" s="4">
        <f t="shared" si="10"/>
        <v>2.1033489962168049E-8</v>
      </c>
      <c r="N83" s="5">
        <f t="shared" si="11"/>
        <v>2.2524067870659463</v>
      </c>
    </row>
    <row r="84" spans="1:14">
      <c r="A84" s="8">
        <v>7</v>
      </c>
      <c r="B84" s="8">
        <v>0.3</v>
      </c>
      <c r="C84" s="7">
        <v>1.0499999999999901</v>
      </c>
      <c r="D84" s="5">
        <v>0.99968513360337996</v>
      </c>
      <c r="E84" s="9">
        <v>-3.6353962594132503E-10</v>
      </c>
      <c r="F84" s="13">
        <v>1.8895423592437101E-2</v>
      </c>
      <c r="G84" s="7">
        <v>1.0499999999999901</v>
      </c>
      <c r="H84" s="5">
        <v>0.99968513361782596</v>
      </c>
      <c r="I84" s="9">
        <v>-3.6354867959547199E-10</v>
      </c>
      <c r="J84" s="13">
        <v>1.88958941673565E-2</v>
      </c>
      <c r="K84" s="3">
        <f t="shared" si="8"/>
        <v>0.99968513361060296</v>
      </c>
      <c r="L84" s="4">
        <f t="shared" si="9"/>
        <v>-3.6354415276839851E-10</v>
      </c>
      <c r="M84" s="4">
        <f t="shared" si="10"/>
        <v>1.8895658879896799E-8</v>
      </c>
      <c r="N84" s="5">
        <f t="shared" si="11"/>
        <v>2.2522976792776119</v>
      </c>
    </row>
    <row r="85" spans="1:14">
      <c r="A85" s="8">
        <v>7</v>
      </c>
      <c r="B85" s="8">
        <v>0.3</v>
      </c>
      <c r="C85" s="7">
        <v>1.0249999999999999</v>
      </c>
      <c r="D85" s="5">
        <v>0.99969997929291399</v>
      </c>
      <c r="E85" s="9">
        <v>-3.18171493876708E-10</v>
      </c>
      <c r="F85" s="13">
        <v>1.6940708788164099E-2</v>
      </c>
      <c r="G85" s="7">
        <v>1.0249999999999999</v>
      </c>
      <c r="H85" s="5">
        <v>0.99969997930422905</v>
      </c>
      <c r="I85" s="9">
        <v>-3.1814962447409699E-10</v>
      </c>
      <c r="J85" s="13">
        <v>1.6939544374669699E-2</v>
      </c>
      <c r="K85" s="3">
        <f t="shared" si="8"/>
        <v>0.99969997929857146</v>
      </c>
      <c r="L85" s="4">
        <f t="shared" si="9"/>
        <v>-3.1816055917540249E-10</v>
      </c>
      <c r="M85" s="4">
        <f t="shared" si="10"/>
        <v>1.69401265814169E-8</v>
      </c>
      <c r="N85" s="5">
        <f t="shared" si="11"/>
        <v>2.2521913913340317</v>
      </c>
    </row>
    <row r="86" spans="1:14">
      <c r="A86" s="8">
        <v>7</v>
      </c>
      <c r="B86" s="8">
        <v>0.3</v>
      </c>
      <c r="C86" s="7">
        <v>1</v>
      </c>
      <c r="D86" s="5">
        <v>0.999714464270543</v>
      </c>
      <c r="E86" s="9">
        <v>-2.7874309112097601E-10</v>
      </c>
      <c r="F86" s="13">
        <v>1.5212419292356699E-2</v>
      </c>
      <c r="G86" s="7">
        <v>1</v>
      </c>
      <c r="H86" s="5">
        <v>0.999714464274989</v>
      </c>
      <c r="I86" s="9">
        <v>-2.78749507606059E-10</v>
      </c>
      <c r="J86" s="13">
        <v>1.52127694723776E-2</v>
      </c>
      <c r="K86" s="3">
        <f t="shared" si="8"/>
        <v>0.999714464272766</v>
      </c>
      <c r="L86" s="4">
        <f t="shared" si="9"/>
        <v>-2.7874629936351751E-10</v>
      </c>
      <c r="M86" s="4">
        <f t="shared" si="10"/>
        <v>1.5212594382367148E-8</v>
      </c>
      <c r="N86" s="5">
        <f t="shared" si="11"/>
        <v>2.2520879642158715</v>
      </c>
    </row>
    <row r="87" spans="1:14">
      <c r="A87" s="8">
        <v>7</v>
      </c>
      <c r="B87" s="8">
        <v>0.3</v>
      </c>
      <c r="C87" s="7">
        <v>0.97499999999999998</v>
      </c>
      <c r="D87" s="5">
        <v>0.99972858875224302</v>
      </c>
      <c r="E87" s="9">
        <v>-2.4171441327081999E-10</v>
      </c>
      <c r="F87" s="13">
        <v>1.3529822762580799E-2</v>
      </c>
      <c r="G87" s="7">
        <v>0.97499999999999998</v>
      </c>
      <c r="H87" s="5">
        <v>0.99972858875895199</v>
      </c>
      <c r="I87" s="9">
        <v>-2.4169717249925401E-10</v>
      </c>
      <c r="J87" s="13">
        <v>1.3528857720486599E-2</v>
      </c>
      <c r="K87" s="3">
        <f t="shared" si="8"/>
        <v>0.99972858875559756</v>
      </c>
      <c r="L87" s="4">
        <f t="shared" si="9"/>
        <v>-2.4170579288503697E-10</v>
      </c>
      <c r="M87" s="4">
        <f t="shared" si="10"/>
        <v>1.3529340241533699E-8</v>
      </c>
      <c r="N87" s="5">
        <f t="shared" si="11"/>
        <v>2.2519874066810028</v>
      </c>
    </row>
    <row r="88" spans="1:14">
      <c r="A88" s="8">
        <v>7</v>
      </c>
      <c r="B88" s="8">
        <v>0.3</v>
      </c>
      <c r="C88" s="7">
        <v>0.95</v>
      </c>
      <c r="D88" s="5">
        <v>0.99974235297085801</v>
      </c>
      <c r="E88" s="9">
        <v>-2.10464311322911E-10</v>
      </c>
      <c r="F88" s="13">
        <v>1.2090632828906401E-2</v>
      </c>
      <c r="G88" s="7">
        <v>0.95</v>
      </c>
      <c r="H88" s="5">
        <v>0.99974235297904501</v>
      </c>
      <c r="I88" s="9">
        <v>-2.1048269529839299E-10</v>
      </c>
      <c r="J88" s="13">
        <v>1.2091688940966801E-2</v>
      </c>
      <c r="K88" s="3">
        <f t="shared" si="8"/>
        <v>0.99974235297495151</v>
      </c>
      <c r="L88" s="4">
        <f t="shared" si="9"/>
        <v>-2.1047350331065198E-10</v>
      </c>
      <c r="M88" s="4">
        <f t="shared" si="10"/>
        <v>1.20911608849366E-8</v>
      </c>
      <c r="N88" s="5">
        <f t="shared" si="11"/>
        <v>2.2518896797570385</v>
      </c>
    </row>
    <row r="89" spans="1:14">
      <c r="A89" s="8">
        <v>7</v>
      </c>
      <c r="B89" s="8">
        <v>0.3</v>
      </c>
      <c r="C89" s="7">
        <v>0.92499999999999905</v>
      </c>
      <c r="D89" s="5">
        <v>0.99975575715109999</v>
      </c>
      <c r="E89" s="9">
        <v>-1.8141377650175399E-10</v>
      </c>
      <c r="F89" s="13">
        <v>1.07034234340095E-2</v>
      </c>
      <c r="G89" s="7">
        <v>0.92499999999999905</v>
      </c>
      <c r="H89" s="5">
        <v>0.99975575715490295</v>
      </c>
      <c r="I89" s="9">
        <v>-1.81410893589599E-10</v>
      </c>
      <c r="J89" s="13">
        <v>1.07032533420236E-2</v>
      </c>
      <c r="K89" s="3">
        <f t="shared" si="8"/>
        <v>0.99975575715300147</v>
      </c>
      <c r="L89" s="4">
        <f t="shared" si="9"/>
        <v>-1.8141233504567651E-10</v>
      </c>
      <c r="M89" s="4">
        <f t="shared" si="10"/>
        <v>1.0703338388016549E-8</v>
      </c>
      <c r="N89" s="5">
        <f t="shared" si="11"/>
        <v>2.2517947351020413</v>
      </c>
    </row>
    <row r="90" spans="1:14">
      <c r="A90" s="8">
        <v>7</v>
      </c>
      <c r="B90" s="8">
        <v>0.3</v>
      </c>
      <c r="C90" s="7">
        <v>0.89999999999999902</v>
      </c>
      <c r="D90" s="5">
        <v>0.99976880148609704</v>
      </c>
      <c r="E90" s="9">
        <v>-1.5651805054977499E-10</v>
      </c>
      <c r="F90" s="13">
        <v>9.4910900938690798E-3</v>
      </c>
      <c r="G90" s="7">
        <v>0.89999999999999902</v>
      </c>
      <c r="H90" s="5">
        <v>0.99976880149116099</v>
      </c>
      <c r="I90" s="9">
        <v>-1.5651208074302899E-10</v>
      </c>
      <c r="J90" s="13">
        <v>9.4907280910619205E-3</v>
      </c>
      <c r="K90" s="3">
        <f t="shared" si="8"/>
        <v>0.99976880148862901</v>
      </c>
      <c r="L90" s="4">
        <f t="shared" si="9"/>
        <v>-1.5651506564640198E-10</v>
      </c>
      <c r="M90" s="4">
        <f t="shared" si="10"/>
        <v>9.4909090924654992E-9</v>
      </c>
      <c r="N90" s="5">
        <f t="shared" si="11"/>
        <v>2.2517025985756187</v>
      </c>
    </row>
    <row r="91" spans="1:14">
      <c r="A91" s="8">
        <v>7</v>
      </c>
      <c r="B91" s="8">
        <v>0.3</v>
      </c>
      <c r="C91" s="7">
        <v>0.875</v>
      </c>
      <c r="D91" s="5">
        <v>0.99978148618085605</v>
      </c>
      <c r="E91" s="9">
        <v>-1.34202861708125E-10</v>
      </c>
      <c r="F91" s="13">
        <v>8.3704325086197892E-3</v>
      </c>
      <c r="G91" s="7">
        <v>0.875</v>
      </c>
      <c r="H91" s="5">
        <v>0.999781486183137</v>
      </c>
      <c r="I91" s="9">
        <v>-1.3419526761544701E-10</v>
      </c>
      <c r="J91" s="13">
        <v>8.3699588537408196E-3</v>
      </c>
      <c r="K91" s="3">
        <f t="shared" si="8"/>
        <v>0.99978148618199647</v>
      </c>
      <c r="L91" s="4">
        <f t="shared" si="9"/>
        <v>-1.3419906466178599E-10</v>
      </c>
      <c r="M91" s="4">
        <f t="shared" si="10"/>
        <v>8.3701956811803037E-9</v>
      </c>
      <c r="N91" s="5">
        <f t="shared" si="11"/>
        <v>2.2516132660188584</v>
      </c>
    </row>
    <row r="92" spans="1:14">
      <c r="A92" s="8">
        <v>7</v>
      </c>
      <c r="B92" s="8">
        <v>0.3</v>
      </c>
      <c r="C92" s="7">
        <v>0.84999999999999898</v>
      </c>
      <c r="D92" s="5">
        <v>0.99979381143889501</v>
      </c>
      <c r="E92" s="9">
        <v>-1.14422088719895E-10</v>
      </c>
      <c r="F92" s="13">
        <v>7.3465784565246699E-3</v>
      </c>
      <c r="G92" s="7">
        <v>0.84999999999999898</v>
      </c>
      <c r="H92" s="5">
        <v>0.99979381144418999</v>
      </c>
      <c r="I92" s="9">
        <v>-1.14415349212847E-10</v>
      </c>
      <c r="J92" s="13">
        <v>7.34614574009867E-3</v>
      </c>
      <c r="K92" s="3">
        <f t="shared" si="8"/>
        <v>0.99979381144154256</v>
      </c>
      <c r="L92" s="4">
        <f t="shared" si="9"/>
        <v>-1.1441871896637099E-10</v>
      </c>
      <c r="M92" s="4">
        <f t="shared" si="10"/>
        <v>7.3463620983116695E-9</v>
      </c>
      <c r="N92" s="5">
        <f t="shared" si="11"/>
        <v>2.2515266556040578</v>
      </c>
    </row>
    <row r="93" spans="1:14">
      <c r="A93" s="8">
        <v>7</v>
      </c>
      <c r="B93" s="8">
        <v>0.3</v>
      </c>
      <c r="C93" s="7">
        <v>0.82499999999999996</v>
      </c>
      <c r="D93" s="5">
        <v>0.99980577745675403</v>
      </c>
      <c r="E93" s="9">
        <v>-9.7500029977807304E-11</v>
      </c>
      <c r="F93" s="13">
        <v>6.4497811101057196E-3</v>
      </c>
      <c r="G93" s="7">
        <v>0.82499999999999996</v>
      </c>
      <c r="H93" s="5">
        <v>0.99980577745758104</v>
      </c>
      <c r="I93" s="9">
        <v>-9.7498111209881197E-11</v>
      </c>
      <c r="J93" s="13">
        <v>6.4496541805742404E-3</v>
      </c>
      <c r="K93" s="3">
        <f t="shared" si="8"/>
        <v>0.99980577745716759</v>
      </c>
      <c r="L93" s="4">
        <f t="shared" si="9"/>
        <v>-9.749907059384425E-11</v>
      </c>
      <c r="M93" s="4">
        <f t="shared" si="10"/>
        <v>6.4497176453399796E-9</v>
      </c>
      <c r="N93" s="5">
        <f t="shared" si="11"/>
        <v>2.2514427394799981</v>
      </c>
    </row>
    <row r="94" spans="1:14">
      <c r="A94" s="8">
        <v>7</v>
      </c>
      <c r="B94" s="8">
        <v>0.3</v>
      </c>
      <c r="C94" s="7">
        <v>0.79999999999999905</v>
      </c>
      <c r="D94" s="5">
        <v>0.99981738439506096</v>
      </c>
      <c r="E94" s="9">
        <v>-8.2401547674397202E-11</v>
      </c>
      <c r="F94" s="13">
        <v>5.6213361581490002E-3</v>
      </c>
      <c r="G94" s="7">
        <v>0.79999999999999905</v>
      </c>
      <c r="H94" s="5">
        <v>0.99981738439541101</v>
      </c>
      <c r="I94" s="9">
        <v>-8.2399939323768306E-11</v>
      </c>
      <c r="J94" s="13">
        <v>5.6212264383706696E-3</v>
      </c>
      <c r="K94" s="3">
        <f t="shared" si="8"/>
        <v>0.99981738439523604</v>
      </c>
      <c r="L94" s="4">
        <f t="shared" si="9"/>
        <v>-8.2400743499082748E-11</v>
      </c>
      <c r="M94" s="4">
        <f t="shared" si="10"/>
        <v>5.6212812982598343E-9</v>
      </c>
      <c r="N94" s="5">
        <f t="shared" si="11"/>
        <v>2.251361593287772</v>
      </c>
    </row>
    <row r="95" spans="1:14">
      <c r="A95" s="8">
        <v>7</v>
      </c>
      <c r="B95" s="8">
        <v>0.3</v>
      </c>
      <c r="C95" s="7">
        <v>0.77499999999999902</v>
      </c>
      <c r="D95" s="5">
        <v>0.99982863243275999</v>
      </c>
      <c r="E95" s="9">
        <v>-6.9250021652893502E-11</v>
      </c>
      <c r="F95" s="13">
        <v>4.8765466860868798E-3</v>
      </c>
      <c r="G95" s="7">
        <v>0.77499999999999902</v>
      </c>
      <c r="H95" s="5">
        <v>0.99982863243367603</v>
      </c>
      <c r="I95" s="9">
        <v>-6.9254292524421706E-11</v>
      </c>
      <c r="J95" s="13">
        <v>4.87684743840292E-3</v>
      </c>
      <c r="K95" s="3">
        <f t="shared" si="8"/>
        <v>0.99982863243321796</v>
      </c>
      <c r="L95" s="4">
        <f t="shared" si="9"/>
        <v>-6.9252157088657597E-11</v>
      </c>
      <c r="M95" s="4">
        <f t="shared" si="10"/>
        <v>4.8766970622448992E-9</v>
      </c>
      <c r="N95" s="5">
        <f t="shared" si="11"/>
        <v>2.2512832032049341</v>
      </c>
    </row>
    <row r="96" spans="1:14">
      <c r="A96" s="8">
        <v>7</v>
      </c>
      <c r="B96" s="8">
        <v>0.3</v>
      </c>
      <c r="C96" s="7">
        <v>0.75</v>
      </c>
      <c r="D96" s="5">
        <v>0.99983952175972901</v>
      </c>
      <c r="E96" s="9">
        <v>-5.7901616651176402E-11</v>
      </c>
      <c r="F96" s="13">
        <v>4.2133118189499998E-3</v>
      </c>
      <c r="G96" s="7">
        <v>0.75</v>
      </c>
      <c r="H96" s="5">
        <v>0.99983952175989399</v>
      </c>
      <c r="I96" s="9">
        <v>-5.7901568953849399E-11</v>
      </c>
      <c r="J96" s="13">
        <v>4.21330834817105E-3</v>
      </c>
      <c r="K96" s="3">
        <f t="shared" si="8"/>
        <v>0.9998395217598115</v>
      </c>
      <c r="L96" s="4">
        <f t="shared" si="9"/>
        <v>-5.7901592802512901E-11</v>
      </c>
      <c r="M96" s="4">
        <f t="shared" si="10"/>
        <v>4.2133100835605247E-9</v>
      </c>
      <c r="N96" s="5">
        <f t="shared" si="11"/>
        <v>2.2512074330830085</v>
      </c>
    </row>
    <row r="98" spans="1:14">
      <c r="A98" s="8">
        <v>9</v>
      </c>
      <c r="B98" s="8">
        <v>0.1</v>
      </c>
      <c r="C98" s="7">
        <v>1.5</v>
      </c>
      <c r="D98" s="5">
        <v>0.99932735320261701</v>
      </c>
      <c r="E98" s="9">
        <v>-3.0434871768613401E-9</v>
      </c>
      <c r="F98" s="13">
        <v>0.11073231832493299</v>
      </c>
      <c r="G98" s="7">
        <v>1.5</v>
      </c>
      <c r="H98" s="5">
        <v>0.99932735326747402</v>
      </c>
      <c r="I98" s="9">
        <v>-3.0430883243686899E-9</v>
      </c>
      <c r="J98" s="13">
        <v>0.11071780672734299</v>
      </c>
      <c r="K98" s="3">
        <f t="shared" ref="K98:K128" si="12">0.5*(D98+H98)</f>
        <v>0.99932735323504551</v>
      </c>
      <c r="L98" s="4">
        <f t="shared" ref="L98:L128" si="13">0.5*(E98+I98)</f>
        <v>-3.0432877506150148E-9</v>
      </c>
      <c r="M98" s="4">
        <f t="shared" ref="M98:M128" si="14">10^-6*(F98+J98)/2</f>
        <v>1.1072506252613799E-7</v>
      </c>
      <c r="N98" s="5">
        <f t="shared" ref="N98:N128" si="15">(30/C98)*PI()*IMREAL(IMSQRT(IMSUB(COMPLEX(1,0),IMPOWER(COMPLEX(K98,L98),2))))</f>
        <v>2.3041744209041255</v>
      </c>
    </row>
    <row r="99" spans="1:14">
      <c r="A99" s="8">
        <v>9</v>
      </c>
      <c r="B99" s="8">
        <v>0.1</v>
      </c>
      <c r="C99" s="7">
        <v>1.4750000000000001</v>
      </c>
      <c r="D99" s="5">
        <v>0.99934971988950105</v>
      </c>
      <c r="E99" s="9">
        <v>-3.0526438839373899E-9</v>
      </c>
      <c r="F99" s="13">
        <v>0.112947935777577</v>
      </c>
      <c r="G99" s="7">
        <v>1.4750000000000001</v>
      </c>
      <c r="H99" s="5">
        <v>0.999349719950403</v>
      </c>
      <c r="I99" s="9">
        <v>-3.0520462665665099E-9</v>
      </c>
      <c r="J99" s="13">
        <v>0.112925823912915</v>
      </c>
      <c r="K99" s="3">
        <f t="shared" si="12"/>
        <v>0.99934971991995203</v>
      </c>
      <c r="L99" s="4">
        <f t="shared" si="13"/>
        <v>-3.0523450752519499E-9</v>
      </c>
      <c r="M99" s="4">
        <f t="shared" si="14"/>
        <v>1.12936879845246E-7</v>
      </c>
      <c r="N99" s="5">
        <f t="shared" si="15"/>
        <v>2.3039535310089172</v>
      </c>
    </row>
    <row r="100" spans="1:14">
      <c r="A100" s="8">
        <v>9</v>
      </c>
      <c r="B100" s="8">
        <v>0.1</v>
      </c>
      <c r="C100" s="7">
        <v>1.45</v>
      </c>
      <c r="D100" s="5">
        <v>0.99937170113246898</v>
      </c>
      <c r="E100" s="9">
        <v>-2.96201676477807E-9</v>
      </c>
      <c r="F100" s="13">
        <v>0.11148429333530201</v>
      </c>
      <c r="G100" s="7">
        <v>1.45</v>
      </c>
      <c r="H100" s="5">
        <v>0.99937170116571095</v>
      </c>
      <c r="I100" s="9">
        <v>-2.9615367581437998E-9</v>
      </c>
      <c r="J100" s="13">
        <v>0.11146622686077901</v>
      </c>
      <c r="K100" s="3">
        <f t="shared" si="12"/>
        <v>0.99937170114908991</v>
      </c>
      <c r="L100" s="4">
        <f t="shared" si="13"/>
        <v>-2.9617767614609351E-9</v>
      </c>
      <c r="M100" s="4">
        <f t="shared" si="14"/>
        <v>1.114752600980405E-7</v>
      </c>
      <c r="N100" s="5">
        <f t="shared" si="15"/>
        <v>2.3037376939701932</v>
      </c>
    </row>
    <row r="101" spans="1:14">
      <c r="A101" s="8">
        <v>9</v>
      </c>
      <c r="B101" s="8">
        <v>0.1</v>
      </c>
      <c r="C101" s="7">
        <v>1.4249999999999901</v>
      </c>
      <c r="D101" s="5">
        <v>0.99939329749899197</v>
      </c>
      <c r="E101" s="9">
        <v>-2.6926617160797201E-9</v>
      </c>
      <c r="F101" s="13">
        <v>0.103124322082404</v>
      </c>
      <c r="G101" s="7">
        <v>1.4249999999999901</v>
      </c>
      <c r="H101" s="5">
        <v>0.99939329755225004</v>
      </c>
      <c r="I101" s="9">
        <v>-2.6921540032551101E-9</v>
      </c>
      <c r="J101" s="13">
        <v>0.10310487755265201</v>
      </c>
      <c r="K101" s="3">
        <f t="shared" si="12"/>
        <v>0.999393297525621</v>
      </c>
      <c r="L101" s="4">
        <f t="shared" si="13"/>
        <v>-2.6924078596674149E-9</v>
      </c>
      <c r="M101" s="4">
        <f t="shared" si="14"/>
        <v>1.0311459981752801E-7</v>
      </c>
      <c r="N101" s="5">
        <f t="shared" si="15"/>
        <v>2.3035267616428894</v>
      </c>
    </row>
    <row r="102" spans="1:14">
      <c r="A102" s="8">
        <v>9</v>
      </c>
      <c r="B102" s="8">
        <v>0.1</v>
      </c>
      <c r="C102" s="7">
        <v>1.4</v>
      </c>
      <c r="D102" s="5">
        <v>0.99941450981225</v>
      </c>
      <c r="E102" s="9">
        <v>-2.2939511841924101E-9</v>
      </c>
      <c r="F102" s="13">
        <v>8.9423221499141795E-2</v>
      </c>
      <c r="G102" s="7">
        <v>1.4</v>
      </c>
      <c r="H102" s="5">
        <v>0.99941450984175195</v>
      </c>
      <c r="I102" s="9">
        <v>-2.29368472850962E-9</v>
      </c>
      <c r="J102" s="13">
        <v>8.9412834475344094E-2</v>
      </c>
      <c r="K102" s="3">
        <f t="shared" si="12"/>
        <v>0.99941450982700097</v>
      </c>
      <c r="L102" s="4">
        <f t="shared" si="13"/>
        <v>-2.293817956351015E-9</v>
      </c>
      <c r="M102" s="4">
        <f t="shared" si="14"/>
        <v>8.9418027987242939E-8</v>
      </c>
      <c r="N102" s="5">
        <f t="shared" si="15"/>
        <v>2.3033202011024922</v>
      </c>
    </row>
    <row r="103" spans="1:14">
      <c r="A103" s="8">
        <v>9</v>
      </c>
      <c r="B103" s="8">
        <v>0.1</v>
      </c>
      <c r="C103" s="7">
        <v>1.375</v>
      </c>
      <c r="D103" s="5">
        <v>0.99943533849538402</v>
      </c>
      <c r="E103" s="9">
        <v>-1.9102226986468099E-9</v>
      </c>
      <c r="F103" s="13">
        <v>7.5818550705872095E-2</v>
      </c>
      <c r="G103" s="7">
        <v>1.375</v>
      </c>
      <c r="H103" s="5">
        <v>0.99943533853640099</v>
      </c>
      <c r="I103" s="9">
        <v>-1.9100847008392901E-9</v>
      </c>
      <c r="J103" s="13">
        <v>7.5813073442004497E-2</v>
      </c>
      <c r="K103" s="3">
        <f t="shared" si="12"/>
        <v>0.9994353385158925</v>
      </c>
      <c r="L103" s="4">
        <f t="shared" si="13"/>
        <v>-1.91015369974305E-9</v>
      </c>
      <c r="M103" s="4">
        <f t="shared" si="14"/>
        <v>7.5815812073938289E-8</v>
      </c>
      <c r="N103" s="5">
        <f t="shared" si="15"/>
        <v>2.3031180220061698</v>
      </c>
    </row>
    <row r="104" spans="1:14">
      <c r="A104" s="8">
        <v>9</v>
      </c>
      <c r="B104" s="8">
        <v>0.1</v>
      </c>
      <c r="C104" s="7">
        <v>1.35</v>
      </c>
      <c r="D104" s="5">
        <v>0.99945578405968105</v>
      </c>
      <c r="E104" s="9">
        <v>-1.63670090615479E-9</v>
      </c>
      <c r="F104" s="13">
        <v>6.6165215247137199E-2</v>
      </c>
      <c r="G104" s="7">
        <v>1.35</v>
      </c>
      <c r="H104" s="5">
        <v>0.99945578409841995</v>
      </c>
      <c r="I104" s="9">
        <v>-1.63663376602171E-9</v>
      </c>
      <c r="J104" s="13">
        <v>6.6162501042397501E-2</v>
      </c>
      <c r="K104" s="3">
        <f t="shared" si="12"/>
        <v>0.99945578407905056</v>
      </c>
      <c r="L104" s="4">
        <f t="shared" si="13"/>
        <v>-1.6366673360882501E-9</v>
      </c>
      <c r="M104" s="4">
        <f t="shared" si="14"/>
        <v>6.6163858144767351E-8</v>
      </c>
      <c r="N104" s="5">
        <f t="shared" si="15"/>
        <v>2.3029201652059981</v>
      </c>
    </row>
    <row r="105" spans="1:14">
      <c r="A105" s="8">
        <v>9</v>
      </c>
      <c r="B105" s="8">
        <v>0.1</v>
      </c>
      <c r="C105" s="7">
        <v>1.32499999999999</v>
      </c>
      <c r="D105" s="5">
        <v>0.99947584685346602</v>
      </c>
      <c r="E105" s="9">
        <v>-1.4556764192853199E-9</v>
      </c>
      <c r="F105" s="13">
        <v>5.9957448611274798E-2</v>
      </c>
      <c r="G105" s="7">
        <v>1.32499999999999</v>
      </c>
      <c r="H105" s="5">
        <v>0.99947584688233104</v>
      </c>
      <c r="I105" s="9">
        <v>-1.4555997040008099E-9</v>
      </c>
      <c r="J105" s="13">
        <v>5.9954288806892499E-2</v>
      </c>
      <c r="K105" s="3">
        <f t="shared" si="12"/>
        <v>0.99947584686789859</v>
      </c>
      <c r="L105" s="4">
        <f t="shared" si="13"/>
        <v>-1.455638061643065E-9</v>
      </c>
      <c r="M105" s="4">
        <f t="shared" si="14"/>
        <v>5.9955868709083648E-8</v>
      </c>
      <c r="N105" s="5">
        <f t="shared" si="15"/>
        <v>2.3027268396554739</v>
      </c>
    </row>
    <row r="106" spans="1:14">
      <c r="A106" s="8">
        <v>9</v>
      </c>
      <c r="B106" s="8">
        <v>0.1</v>
      </c>
      <c r="C106" s="7">
        <v>1.3</v>
      </c>
      <c r="D106" s="5">
        <v>0.99949552731828195</v>
      </c>
      <c r="E106" s="9">
        <v>-1.29419396977786E-9</v>
      </c>
      <c r="F106" s="13">
        <v>5.43313122950079E-2</v>
      </c>
      <c r="G106" s="7">
        <v>1.3</v>
      </c>
      <c r="H106" s="5">
        <v>0.99949552733741798</v>
      </c>
      <c r="I106" s="9">
        <v>-1.29417272339831E-9</v>
      </c>
      <c r="J106" s="13">
        <v>5.4330420354765901E-2</v>
      </c>
      <c r="K106" s="3">
        <f t="shared" si="12"/>
        <v>0.99949552732784996</v>
      </c>
      <c r="L106" s="4">
        <f t="shared" si="13"/>
        <v>-1.2941833465880851E-9</v>
      </c>
      <c r="M106" s="4">
        <f t="shared" si="14"/>
        <v>5.4330866324886901E-8</v>
      </c>
      <c r="N106" s="5">
        <f t="shared" si="15"/>
        <v>2.3025380518645413</v>
      </c>
    </row>
    <row r="107" spans="1:14">
      <c r="A107" s="8">
        <v>9</v>
      </c>
      <c r="B107" s="8">
        <v>0.1</v>
      </c>
      <c r="C107" s="7">
        <v>1.2749999999999999</v>
      </c>
      <c r="D107" s="5">
        <v>0.999514825971071</v>
      </c>
      <c r="E107" s="9">
        <v>-1.11916167250945E-9</v>
      </c>
      <c r="F107" s="13">
        <v>4.79045559857093E-2</v>
      </c>
      <c r="G107" s="7">
        <v>1.2749999999999999</v>
      </c>
      <c r="H107" s="5">
        <v>0.99951482597553098</v>
      </c>
      <c r="I107" s="9">
        <v>-1.1191976748121201E-9</v>
      </c>
      <c r="J107" s="13">
        <v>4.7906097026978303E-2</v>
      </c>
      <c r="K107" s="3">
        <f t="shared" si="12"/>
        <v>0.99951482597330099</v>
      </c>
      <c r="L107" s="4">
        <f t="shared" si="13"/>
        <v>-1.119179673660785E-9</v>
      </c>
      <c r="M107" s="4">
        <f t="shared" si="14"/>
        <v>4.7905326506343798E-8</v>
      </c>
      <c r="N107" s="5">
        <f t="shared" si="15"/>
        <v>2.3023536234185458</v>
      </c>
    </row>
    <row r="108" spans="1:14">
      <c r="A108" s="8">
        <v>9</v>
      </c>
      <c r="B108" s="8">
        <v>0.1</v>
      </c>
      <c r="C108" s="7">
        <v>1.25</v>
      </c>
      <c r="D108" s="5">
        <v>0.99953374321829203</v>
      </c>
      <c r="E108" s="9">
        <v>-9.59170793598979E-10</v>
      </c>
      <c r="F108" s="13">
        <v>4.1877438401162002E-2</v>
      </c>
      <c r="G108" s="7">
        <v>1.25</v>
      </c>
      <c r="H108" s="5">
        <v>0.99953374323948097</v>
      </c>
      <c r="I108" s="9">
        <v>-9.5917057590032704E-10</v>
      </c>
      <c r="J108" s="13">
        <v>4.1877428896429397E-2</v>
      </c>
      <c r="K108" s="3">
        <f t="shared" si="12"/>
        <v>0.99953374322888644</v>
      </c>
      <c r="L108" s="4">
        <f t="shared" si="13"/>
        <v>-9.5917068474965312E-10</v>
      </c>
      <c r="M108" s="4">
        <f t="shared" si="14"/>
        <v>4.18774336487957E-8</v>
      </c>
      <c r="N108" s="5">
        <f t="shared" si="15"/>
        <v>2.3021735453164944</v>
      </c>
    </row>
    <row r="109" spans="1:14">
      <c r="A109" s="8">
        <v>9</v>
      </c>
      <c r="B109" s="8">
        <v>0.1</v>
      </c>
      <c r="C109" s="7">
        <v>1.2250000000000001</v>
      </c>
      <c r="D109" s="5">
        <v>0.99955227954140502</v>
      </c>
      <c r="E109" s="9">
        <v>-8.3174351296618798E-10</v>
      </c>
      <c r="F109" s="13">
        <v>3.7055058988168299E-2</v>
      </c>
      <c r="G109" s="7">
        <v>1.2250000000000001</v>
      </c>
      <c r="H109" s="5">
        <v>0.99955227956275305</v>
      </c>
      <c r="I109" s="9">
        <v>-8.3173046234103597E-10</v>
      </c>
      <c r="J109" s="13">
        <v>3.7054477568923903E-2</v>
      </c>
      <c r="K109" s="3">
        <f t="shared" si="12"/>
        <v>0.99955227955207904</v>
      </c>
      <c r="L109" s="4">
        <f t="shared" si="13"/>
        <v>-8.3173698765361192E-10</v>
      </c>
      <c r="M109" s="4">
        <f t="shared" si="14"/>
        <v>3.7054768278546105E-8</v>
      </c>
      <c r="N109" s="5">
        <f t="shared" si="15"/>
        <v>2.3019976993954696</v>
      </c>
    </row>
    <row r="110" spans="1:14">
      <c r="A110" s="8">
        <v>9</v>
      </c>
      <c r="B110" s="8">
        <v>0.1</v>
      </c>
      <c r="C110" s="7">
        <v>1.2</v>
      </c>
      <c r="D110" s="5">
        <v>0.99957043533714496</v>
      </c>
      <c r="E110" s="9">
        <v>-7.3549067086213902E-10</v>
      </c>
      <c r="F110" s="13">
        <v>3.3449535992013897E-2</v>
      </c>
      <c r="G110" s="7">
        <v>1.2</v>
      </c>
      <c r="H110" s="5">
        <v>0.99957043535288104</v>
      </c>
      <c r="I110" s="9">
        <v>-7.3549305184822905E-10</v>
      </c>
      <c r="J110" s="13">
        <v>3.3449644277384602E-2</v>
      </c>
      <c r="K110" s="3">
        <f t="shared" si="12"/>
        <v>0.999570435345013</v>
      </c>
      <c r="L110" s="4">
        <f t="shared" si="13"/>
        <v>-7.3549186135518398E-10</v>
      </c>
      <c r="M110" s="4">
        <f t="shared" si="14"/>
        <v>3.3449590134699249E-8</v>
      </c>
      <c r="N110" s="5">
        <f t="shared" si="15"/>
        <v>2.3018260716021741</v>
      </c>
    </row>
    <row r="111" spans="1:14">
      <c r="A111" s="8">
        <v>9</v>
      </c>
      <c r="B111" s="8">
        <v>0.1</v>
      </c>
      <c r="C111" s="7">
        <v>1.175</v>
      </c>
      <c r="D111" s="5">
        <v>0.99958821097140704</v>
      </c>
      <c r="E111" s="9">
        <v>-6.7124792187846004E-10</v>
      </c>
      <c r="F111" s="13">
        <v>3.1177354626190999E-2</v>
      </c>
      <c r="G111" s="7">
        <v>1.175</v>
      </c>
      <c r="H111" s="5">
        <v>0.99958821098644102</v>
      </c>
      <c r="I111" s="9">
        <v>-6.7127208264675003E-10</v>
      </c>
      <c r="J111" s="13">
        <v>3.1178476817882699E-2</v>
      </c>
      <c r="K111" s="3">
        <f t="shared" si="12"/>
        <v>0.99958821097892403</v>
      </c>
      <c r="L111" s="4">
        <f t="shared" si="13"/>
        <v>-6.7126000226260503E-10</v>
      </c>
      <c r="M111" s="4">
        <f t="shared" si="14"/>
        <v>3.1177915722036844E-8</v>
      </c>
      <c r="N111" s="5">
        <f t="shared" si="15"/>
        <v>2.3016587072332197</v>
      </c>
    </row>
    <row r="112" spans="1:14">
      <c r="A112" s="8">
        <v>9</v>
      </c>
      <c r="B112" s="8">
        <v>0.1</v>
      </c>
      <c r="C112" s="7">
        <v>1.1499999999999899</v>
      </c>
      <c r="D112" s="5">
        <v>0.99960560682001998</v>
      </c>
      <c r="E112" s="9">
        <v>-6.20057187308421E-10</v>
      </c>
      <c r="F112" s="13">
        <v>2.9425786586561802E-2</v>
      </c>
      <c r="G112" s="7">
        <v>1.1499999999999899</v>
      </c>
      <c r="H112" s="5">
        <v>0.99960560684323596</v>
      </c>
      <c r="I112" s="9">
        <v>-6.2002699673686405E-10</v>
      </c>
      <c r="J112" s="13">
        <v>2.94243538456248E-2</v>
      </c>
      <c r="K112" s="3">
        <f t="shared" si="12"/>
        <v>0.99960560683162791</v>
      </c>
      <c r="L112" s="4">
        <f t="shared" si="13"/>
        <v>-6.2004209202264257E-10</v>
      </c>
      <c r="M112" s="4">
        <f t="shared" si="14"/>
        <v>2.9425070216093298E-8</v>
      </c>
      <c r="N112" s="5">
        <f t="shared" si="15"/>
        <v>2.3014956148359995</v>
      </c>
    </row>
    <row r="113" spans="1:14">
      <c r="A113" s="8">
        <v>9</v>
      </c>
      <c r="B113" s="8">
        <v>0.1</v>
      </c>
      <c r="C113" s="7">
        <v>1.125</v>
      </c>
      <c r="D113" s="5">
        <v>0.99962262331353202</v>
      </c>
      <c r="E113" s="9">
        <v>-5.4668205017783799E-10</v>
      </c>
      <c r="F113" s="13">
        <v>2.65201799931125E-2</v>
      </c>
      <c r="G113" s="7">
        <v>1.125</v>
      </c>
      <c r="H113" s="5">
        <v>0.99962262332803697</v>
      </c>
      <c r="I113" s="9">
        <v>-5.4664978311022704E-10</v>
      </c>
      <c r="J113" s="13">
        <v>2.6518614680257201E-2</v>
      </c>
      <c r="K113" s="3">
        <f t="shared" si="12"/>
        <v>0.99962262332078455</v>
      </c>
      <c r="L113" s="4">
        <f t="shared" si="13"/>
        <v>-5.4666591664403246E-10</v>
      </c>
      <c r="M113" s="4">
        <f t="shared" si="14"/>
        <v>2.6519397336684848E-8</v>
      </c>
      <c r="N113" s="5">
        <f t="shared" si="15"/>
        <v>2.3013366560918893</v>
      </c>
    </row>
    <row r="114" spans="1:14">
      <c r="A114" s="8">
        <v>9</v>
      </c>
      <c r="B114" s="8">
        <v>0.1</v>
      </c>
      <c r="C114" s="7">
        <v>1.1000000000000001</v>
      </c>
      <c r="D114" s="5">
        <v>0.99963926081174004</v>
      </c>
      <c r="E114" s="9">
        <v>-4.6563901799136201E-10</v>
      </c>
      <c r="F114" s="13">
        <v>2.3102067838228799E-2</v>
      </c>
      <c r="G114" s="7">
        <v>1.1000000000000001</v>
      </c>
      <c r="H114" s="5">
        <v>0.99963926083468202</v>
      </c>
      <c r="I114" s="9">
        <v>-4.6563542077471299E-10</v>
      </c>
      <c r="J114" s="13">
        <v>2.3101889367053E-2</v>
      </c>
      <c r="K114" s="3">
        <f t="shared" si="12"/>
        <v>0.99963926082321097</v>
      </c>
      <c r="L114" s="4">
        <f t="shared" si="13"/>
        <v>-4.656372193830375E-10</v>
      </c>
      <c r="M114" s="4">
        <f t="shared" si="14"/>
        <v>2.3101978602640897E-8</v>
      </c>
      <c r="N114" s="5">
        <f t="shared" si="15"/>
        <v>2.3011817692434859</v>
      </c>
    </row>
    <row r="115" spans="1:14">
      <c r="A115" s="8">
        <v>9</v>
      </c>
      <c r="B115" s="8">
        <v>0.1</v>
      </c>
      <c r="C115" s="7">
        <v>1.075</v>
      </c>
      <c r="D115" s="5">
        <v>0.99965551970725797</v>
      </c>
      <c r="E115" s="9">
        <v>-4.0875486137684699E-10</v>
      </c>
      <c r="F115" s="13">
        <v>2.0751459250639301E-2</v>
      </c>
      <c r="G115" s="7">
        <v>1.075</v>
      </c>
      <c r="H115" s="5">
        <v>0.99965551972149402</v>
      </c>
      <c r="I115" s="9">
        <v>-4.08783263744997E-10</v>
      </c>
      <c r="J115" s="13">
        <v>2.0752901167643799E-2</v>
      </c>
      <c r="K115" s="3">
        <f t="shared" si="12"/>
        <v>0.99965551971437594</v>
      </c>
      <c r="L115" s="4">
        <f t="shared" si="13"/>
        <v>-4.0876906256092199E-10</v>
      </c>
      <c r="M115" s="4">
        <f t="shared" si="14"/>
        <v>2.0752180209141548E-8</v>
      </c>
      <c r="N115" s="5">
        <f t="shared" si="15"/>
        <v>2.3010308567743669</v>
      </c>
    </row>
    <row r="116" spans="1:14">
      <c r="A116" s="8">
        <v>9</v>
      </c>
      <c r="B116" s="8">
        <v>0.1</v>
      </c>
      <c r="C116" s="7">
        <v>1.0499999999999901</v>
      </c>
      <c r="D116" s="5">
        <v>0.99967140029587198</v>
      </c>
      <c r="E116" s="9">
        <v>-3.5989092772952301E-10</v>
      </c>
      <c r="F116" s="13">
        <v>1.8705777971015702E-2</v>
      </c>
      <c r="G116" s="7">
        <v>1.0499999999999901</v>
      </c>
      <c r="H116" s="5">
        <v>0.99967140030852897</v>
      </c>
      <c r="I116" s="9">
        <v>-3.5992018909067198E-10</v>
      </c>
      <c r="J116" s="13">
        <v>1.8707298866605399E-2</v>
      </c>
      <c r="K116" s="3">
        <f t="shared" si="12"/>
        <v>0.99967140030220047</v>
      </c>
      <c r="L116" s="4">
        <f t="shared" si="13"/>
        <v>-3.5990555841009747E-10</v>
      </c>
      <c r="M116" s="4">
        <f t="shared" si="14"/>
        <v>1.8706538418810549E-8</v>
      </c>
      <c r="N116" s="5">
        <f t="shared" si="15"/>
        <v>2.3008840092493577</v>
      </c>
    </row>
    <row r="117" spans="1:14">
      <c r="A117" s="8">
        <v>9</v>
      </c>
      <c r="B117" s="8">
        <v>0.1</v>
      </c>
      <c r="C117" s="7">
        <v>1.0249999999999999</v>
      </c>
      <c r="D117" s="5">
        <v>0.99968690293701601</v>
      </c>
      <c r="E117" s="9">
        <v>-3.10897787266354E-10</v>
      </c>
      <c r="F117" s="13">
        <v>1.65534278787553E-2</v>
      </c>
      <c r="G117" s="7">
        <v>1.0249999999999999</v>
      </c>
      <c r="H117" s="5">
        <v>0.99968690294265905</v>
      </c>
      <c r="I117" s="9">
        <v>-3.10902295768131E-10</v>
      </c>
      <c r="J117" s="13">
        <v>1.65536679292222E-2</v>
      </c>
      <c r="K117" s="3">
        <f t="shared" si="12"/>
        <v>0.99968690293983753</v>
      </c>
      <c r="L117" s="4">
        <f t="shared" si="13"/>
        <v>-3.109000415172425E-10</v>
      </c>
      <c r="M117" s="4">
        <f t="shared" si="14"/>
        <v>1.6553547903988748E-8</v>
      </c>
      <c r="N117" s="5">
        <f t="shared" si="15"/>
        <v>2.300741138694621</v>
      </c>
    </row>
    <row r="118" spans="1:14">
      <c r="A118" s="8">
        <v>9</v>
      </c>
      <c r="B118" s="8">
        <v>0.1</v>
      </c>
      <c r="C118" s="7">
        <v>1</v>
      </c>
      <c r="D118" s="5">
        <v>0.99970202794954899</v>
      </c>
      <c r="E118" s="9">
        <v>-2.7096768833321002E-10</v>
      </c>
      <c r="F118" s="13">
        <v>1.47880762641626E-2</v>
      </c>
      <c r="G118" s="7">
        <v>1</v>
      </c>
      <c r="H118" s="5">
        <v>0.99970202795779295</v>
      </c>
      <c r="I118" s="9">
        <v>-2.70961031784757E-10</v>
      </c>
      <c r="J118" s="13">
        <v>1.4787712982670301E-2</v>
      </c>
      <c r="K118" s="3">
        <f t="shared" si="12"/>
        <v>0.99970202795367102</v>
      </c>
      <c r="L118" s="4">
        <f t="shared" si="13"/>
        <v>-2.7096436005898351E-10</v>
      </c>
      <c r="M118" s="4">
        <f t="shared" si="14"/>
        <v>1.4787894623416448E-8</v>
      </c>
      <c r="N118" s="5">
        <f t="shared" si="15"/>
        <v>2.3006022101620265</v>
      </c>
    </row>
    <row r="119" spans="1:14">
      <c r="A119" s="8">
        <v>9</v>
      </c>
      <c r="B119" s="8">
        <v>0.1</v>
      </c>
      <c r="C119" s="7">
        <v>0.97499999999999998</v>
      </c>
      <c r="D119" s="5">
        <v>0.99971677565155304</v>
      </c>
      <c r="E119" s="9">
        <v>-2.3507312536997298E-10</v>
      </c>
      <c r="F119" s="13">
        <v>1.31580805607078E-2</v>
      </c>
      <c r="G119" s="7">
        <v>0.97499999999999998</v>
      </c>
      <c r="H119" s="5">
        <v>0.99971677566042605</v>
      </c>
      <c r="I119" s="9">
        <v>-2.35072164135396E-10</v>
      </c>
      <c r="J119" s="13">
        <v>1.31580267561652E-2</v>
      </c>
      <c r="K119" s="3">
        <f t="shared" si="12"/>
        <v>0.99971677565598949</v>
      </c>
      <c r="L119" s="4">
        <f t="shared" si="13"/>
        <v>-2.3507264475268447E-10</v>
      </c>
      <c r="M119" s="4">
        <f t="shared" si="14"/>
        <v>1.3158053658436499E-8</v>
      </c>
      <c r="N119" s="5">
        <f t="shared" si="15"/>
        <v>2.3004672051993196</v>
      </c>
    </row>
    <row r="120" spans="1:14">
      <c r="A120" s="8">
        <v>9</v>
      </c>
      <c r="B120" s="8">
        <v>0.1</v>
      </c>
      <c r="C120" s="7">
        <v>0.95</v>
      </c>
      <c r="D120" s="5">
        <v>0.999731146352005</v>
      </c>
      <c r="E120" s="9">
        <v>-2.0659491538284101E-10</v>
      </c>
      <c r="F120" s="13">
        <v>1.1868345994207601E-2</v>
      </c>
      <c r="G120" s="7">
        <v>0.95</v>
      </c>
      <c r="H120" s="5">
        <v>0.99973114636034699</v>
      </c>
      <c r="I120" s="9">
        <v>-2.0660819535000899E-10</v>
      </c>
      <c r="J120" s="13">
        <v>1.1869108894131E-2</v>
      </c>
      <c r="K120" s="3">
        <f t="shared" si="12"/>
        <v>0.99973114635617599</v>
      </c>
      <c r="L120" s="4">
        <f t="shared" si="13"/>
        <v>-2.06601555366425E-10</v>
      </c>
      <c r="M120" s="4">
        <f t="shared" si="14"/>
        <v>1.18687274441693E-8</v>
      </c>
      <c r="N120" s="5">
        <f t="shared" si="15"/>
        <v>2.3003360789328808</v>
      </c>
    </row>
    <row r="121" spans="1:14">
      <c r="A121" s="8">
        <v>9</v>
      </c>
      <c r="B121" s="8">
        <v>0.1</v>
      </c>
      <c r="C121" s="7">
        <v>0.92499999999999905</v>
      </c>
      <c r="D121" s="5">
        <v>0.99974514034603301</v>
      </c>
      <c r="E121" s="9">
        <v>-1.7686809502456E-10</v>
      </c>
      <c r="F121" s="13">
        <v>1.04352279607398E-2</v>
      </c>
      <c r="G121" s="7">
        <v>0.92499999999999905</v>
      </c>
      <c r="H121" s="5">
        <v>0.99974514035324402</v>
      </c>
      <c r="I121" s="9">
        <v>-1.7687282100877401E-10</v>
      </c>
      <c r="J121" s="13">
        <v>1.0435506794085E-2</v>
      </c>
      <c r="K121" s="3">
        <f t="shared" si="12"/>
        <v>0.99974514034963846</v>
      </c>
      <c r="L121" s="4">
        <f t="shared" si="13"/>
        <v>-1.7687045801666699E-10</v>
      </c>
      <c r="M121" s="4">
        <f t="shared" si="14"/>
        <v>1.0435367377412401E-8</v>
      </c>
      <c r="N121" s="5">
        <f t="shared" si="15"/>
        <v>2.3002088030684922</v>
      </c>
    </row>
    <row r="122" spans="1:14">
      <c r="A122" s="8">
        <v>9</v>
      </c>
      <c r="B122" s="8">
        <v>0.1</v>
      </c>
      <c r="C122" s="7">
        <v>0.89999999999999902</v>
      </c>
      <c r="D122" s="5">
        <v>0.99975875793119195</v>
      </c>
      <c r="E122" s="9">
        <v>-1.5198571909815201E-10</v>
      </c>
      <c r="F122" s="13">
        <v>9.2162542778623392E-3</v>
      </c>
      <c r="G122" s="7">
        <v>0.89999999999999902</v>
      </c>
      <c r="H122" s="5">
        <v>0.99975875793385205</v>
      </c>
      <c r="I122" s="9">
        <v>-1.51987235694174E-10</v>
      </c>
      <c r="J122" s="13">
        <v>9.21634624265125E-3</v>
      </c>
      <c r="K122" s="3">
        <f t="shared" si="12"/>
        <v>0.999758757932522</v>
      </c>
      <c r="L122" s="4">
        <f t="shared" si="13"/>
        <v>-1.5198647739616302E-10</v>
      </c>
      <c r="M122" s="4">
        <f t="shared" si="14"/>
        <v>9.2163002602567949E-9</v>
      </c>
      <c r="N122" s="5">
        <f t="shared" si="15"/>
        <v>2.3000853011227553</v>
      </c>
    </row>
    <row r="123" spans="1:14">
      <c r="A123" s="8">
        <v>9</v>
      </c>
      <c r="B123" s="8">
        <v>0.1</v>
      </c>
      <c r="C123" s="7">
        <v>0.875</v>
      </c>
      <c r="D123" s="5">
        <v>0.99977199935360805</v>
      </c>
      <c r="E123" s="9">
        <v>-1.2998645467086699E-10</v>
      </c>
      <c r="F123" s="13">
        <v>8.1074489173235398E-3</v>
      </c>
      <c r="G123" s="7">
        <v>0.875</v>
      </c>
      <c r="H123" s="5">
        <v>0.99977199936196903</v>
      </c>
      <c r="I123" s="9">
        <v>-1.2998289005982501E-10</v>
      </c>
      <c r="J123" s="13">
        <v>8.1072265872199397E-3</v>
      </c>
      <c r="K123" s="3">
        <f t="shared" si="12"/>
        <v>0.99977199935778849</v>
      </c>
      <c r="L123" s="4">
        <f t="shared" si="13"/>
        <v>-1.2998467236534599E-10</v>
      </c>
      <c r="M123" s="4">
        <f t="shared" si="14"/>
        <v>8.1073377522717394E-9</v>
      </c>
      <c r="N123" s="5">
        <f t="shared" si="15"/>
        <v>2.2999656564811448</v>
      </c>
    </row>
    <row r="124" spans="1:14">
      <c r="A124" s="8">
        <v>9</v>
      </c>
      <c r="B124" s="8">
        <v>0.1</v>
      </c>
      <c r="C124" s="7">
        <v>0.84999999999999898</v>
      </c>
      <c r="D124" s="5">
        <v>0.99978486491826102</v>
      </c>
      <c r="E124" s="9">
        <v>-1.10876175071564E-10</v>
      </c>
      <c r="F124" s="13">
        <v>7.1189097160833598E-3</v>
      </c>
      <c r="G124" s="7">
        <v>0.84999999999999898</v>
      </c>
      <c r="H124" s="5">
        <v>0.99978486492196295</v>
      </c>
      <c r="I124" s="9">
        <v>-1.10876221990562E-10</v>
      </c>
      <c r="J124" s="13">
        <v>7.1189127285620204E-3</v>
      </c>
      <c r="K124" s="3">
        <f t="shared" si="12"/>
        <v>0.99978486492011198</v>
      </c>
      <c r="L124" s="4">
        <f t="shared" si="13"/>
        <v>-1.1087619853106301E-10</v>
      </c>
      <c r="M124" s="4">
        <f t="shared" si="14"/>
        <v>7.1189112223226895E-9</v>
      </c>
      <c r="N124" s="5">
        <f t="shared" si="15"/>
        <v>2.2998497077417728</v>
      </c>
    </row>
    <row r="125" spans="1:14">
      <c r="A125" s="8">
        <v>9</v>
      </c>
      <c r="B125" s="8">
        <v>0.1</v>
      </c>
      <c r="C125" s="7">
        <v>0.82499999999999996</v>
      </c>
      <c r="D125" s="5">
        <v>0.99979735484432797</v>
      </c>
      <c r="E125" s="9">
        <v>-9.3837969352505402E-11</v>
      </c>
      <c r="F125" s="13">
        <v>6.2075300107931296E-3</v>
      </c>
      <c r="G125" s="7">
        <v>0.82499999999999996</v>
      </c>
      <c r="H125" s="5">
        <v>0.99979735484826604</v>
      </c>
      <c r="I125" s="9">
        <v>-9.3838555781654203E-11</v>
      </c>
      <c r="J125" s="13">
        <v>6.2075688040083496E-3</v>
      </c>
      <c r="K125" s="3">
        <f t="shared" si="12"/>
        <v>0.99979735484629706</v>
      </c>
      <c r="L125" s="4">
        <f t="shared" si="13"/>
        <v>-9.3838262567079796E-11</v>
      </c>
      <c r="M125" s="4">
        <f t="shared" si="14"/>
        <v>6.207549407400739E-9</v>
      </c>
      <c r="N125" s="5">
        <f t="shared" si="15"/>
        <v>2.2997375936019173</v>
      </c>
    </row>
    <row r="126" spans="1:14">
      <c r="A126" s="8">
        <v>9</v>
      </c>
      <c r="B126" s="8">
        <v>0.1</v>
      </c>
      <c r="C126" s="7">
        <v>0.79999999999999905</v>
      </c>
      <c r="D126" s="5">
        <v>0.99980946942639104</v>
      </c>
      <c r="E126" s="9">
        <v>-7.9596234525483802E-11</v>
      </c>
      <c r="F126" s="13">
        <v>5.4299610118807504E-3</v>
      </c>
      <c r="G126" s="7">
        <v>0.79999999999999905</v>
      </c>
      <c r="H126" s="5">
        <v>0.99980946943219895</v>
      </c>
      <c r="I126" s="9">
        <v>-7.9591685725245805E-11</v>
      </c>
      <c r="J126" s="13">
        <v>5.4296506981066101E-3</v>
      </c>
      <c r="K126" s="3">
        <f t="shared" si="12"/>
        <v>0.99980946942929494</v>
      </c>
      <c r="L126" s="4">
        <f t="shared" si="13"/>
        <v>-7.9593960125364797E-11</v>
      </c>
      <c r="M126" s="4">
        <f t="shared" si="14"/>
        <v>5.4298058549936801E-9</v>
      </c>
      <c r="N126" s="5">
        <f t="shared" si="15"/>
        <v>2.2996290426646393</v>
      </c>
    </row>
    <row r="127" spans="1:14">
      <c r="A127" s="8">
        <v>9</v>
      </c>
      <c r="B127" s="8">
        <v>0.1</v>
      </c>
      <c r="C127" s="7">
        <v>0.77499999999999902</v>
      </c>
      <c r="D127" s="5">
        <v>0.99982120886834902</v>
      </c>
      <c r="E127" s="9">
        <v>-6.6662538405576604E-11</v>
      </c>
      <c r="F127" s="13">
        <v>4.6943376043590201E-3</v>
      </c>
      <c r="G127" s="7">
        <v>0.77499999999999902</v>
      </c>
      <c r="H127" s="5">
        <v>0.99982120887298698</v>
      </c>
      <c r="I127" s="9">
        <v>-6.6663830141261595E-11</v>
      </c>
      <c r="J127" s="13">
        <v>4.6944285676428299E-3</v>
      </c>
      <c r="K127" s="3">
        <f t="shared" si="12"/>
        <v>0.99982120887066794</v>
      </c>
      <c r="L127" s="4">
        <f t="shared" si="13"/>
        <v>-6.6663184273419106E-11</v>
      </c>
      <c r="M127" s="4">
        <f t="shared" si="14"/>
        <v>4.6943830860009246E-9</v>
      </c>
      <c r="N127" s="5">
        <f t="shared" si="15"/>
        <v>2.2995242490354117</v>
      </c>
    </row>
    <row r="128" spans="1:14">
      <c r="A128" s="8">
        <v>9</v>
      </c>
      <c r="B128" s="8">
        <v>0.1</v>
      </c>
      <c r="C128" s="7">
        <v>0.75</v>
      </c>
      <c r="D128" s="5">
        <v>0.99983257342215204</v>
      </c>
      <c r="E128" s="9">
        <v>-5.5543146603038199E-11</v>
      </c>
      <c r="F128" s="13">
        <v>4.0416936448267301E-3</v>
      </c>
      <c r="G128" s="7">
        <v>0.75</v>
      </c>
      <c r="H128" s="5">
        <v>0.99983257342683196</v>
      </c>
      <c r="I128" s="9">
        <v>-5.55436787372705E-11</v>
      </c>
      <c r="J128" s="13">
        <v>4.0417323664994603E-3</v>
      </c>
      <c r="K128" s="3">
        <f t="shared" si="12"/>
        <v>0.99983257342449194</v>
      </c>
      <c r="L128" s="4">
        <f t="shared" si="13"/>
        <v>-5.5543412670154346E-11</v>
      </c>
      <c r="M128" s="4">
        <f t="shared" si="14"/>
        <v>4.0417130056630954E-9</v>
      </c>
      <c r="N128" s="5">
        <f t="shared" si="15"/>
        <v>2.2994230481966227</v>
      </c>
    </row>
    <row r="130" spans="1:14">
      <c r="A130" s="8">
        <v>9</v>
      </c>
      <c r="B130" s="8">
        <v>0.2</v>
      </c>
      <c r="C130" s="7">
        <v>1.5</v>
      </c>
      <c r="D130" s="5">
        <v>0.99933285000039795</v>
      </c>
      <c r="E130" s="9">
        <v>-4.07368965764189E-9</v>
      </c>
      <c r="F130" s="13">
        <v>0.14821455577551801</v>
      </c>
      <c r="G130" s="7">
        <v>1.5</v>
      </c>
      <c r="H130" s="5">
        <v>0.99933285002660699</v>
      </c>
      <c r="I130" s="9">
        <v>-4.0734415444051402E-9</v>
      </c>
      <c r="J130" s="13">
        <v>0.148205528579964</v>
      </c>
      <c r="K130" s="3">
        <f t="shared" ref="K130:K160" si="16">0.5*(D130+H130)</f>
        <v>0.99933285001350247</v>
      </c>
      <c r="L130" s="4">
        <f t="shared" ref="L130:L160" si="17">0.5*(E130+I130)</f>
        <v>-4.0735656010235147E-9</v>
      </c>
      <c r="M130" s="4">
        <f t="shared" ref="M130:M160" si="18">10^-6*(F130+J130)/2</f>
        <v>1.4821004217774099E-7</v>
      </c>
      <c r="N130" s="5">
        <f t="shared" ref="N130:N160" si="19">(30/C130)*PI()*IMREAL(IMSQRT(IMSUB(COMPLEX(1,0),IMPOWER(COMPLEX(K130,L130),2))))</f>
        <v>2.294743561497727</v>
      </c>
    </row>
    <row r="131" spans="1:14">
      <c r="A131" s="8">
        <v>9</v>
      </c>
      <c r="B131" s="8">
        <v>0.2</v>
      </c>
      <c r="C131" s="7">
        <v>1.4750000000000001</v>
      </c>
      <c r="D131" s="5">
        <v>0.99935505607623498</v>
      </c>
      <c r="E131" s="9">
        <v>-3.8109917281024803E-9</v>
      </c>
      <c r="F131" s="13">
        <v>0.14100683385295501</v>
      </c>
      <c r="G131" s="7">
        <v>1.4750000000000001</v>
      </c>
      <c r="H131" s="5">
        <v>0.99935505610935904</v>
      </c>
      <c r="I131" s="9">
        <v>-3.8107859623148803E-9</v>
      </c>
      <c r="J131" s="13">
        <v>0.14099922051125899</v>
      </c>
      <c r="K131" s="3">
        <f t="shared" si="16"/>
        <v>0.99935505609279707</v>
      </c>
      <c r="L131" s="4">
        <f t="shared" si="17"/>
        <v>-3.8108888452086807E-9</v>
      </c>
      <c r="M131" s="4">
        <f t="shared" si="18"/>
        <v>1.41003027182107E-7</v>
      </c>
      <c r="N131" s="5">
        <f t="shared" si="19"/>
        <v>2.2944840438927629</v>
      </c>
    </row>
    <row r="132" spans="1:14">
      <c r="A132" s="8">
        <v>9</v>
      </c>
      <c r="B132" s="8">
        <v>0.2</v>
      </c>
      <c r="C132" s="7">
        <v>1.45</v>
      </c>
      <c r="D132" s="5">
        <v>0.99937687775957795</v>
      </c>
      <c r="E132" s="9">
        <v>-3.5335980058987801E-9</v>
      </c>
      <c r="F132" s="13">
        <v>0.132997450015505</v>
      </c>
      <c r="G132" s="7">
        <v>1.45</v>
      </c>
      <c r="H132" s="5">
        <v>0.99937687781120599</v>
      </c>
      <c r="I132" s="9">
        <v>-3.5333090015632599E-9</v>
      </c>
      <c r="J132" s="13">
        <v>0.13298657247946299</v>
      </c>
      <c r="K132" s="3">
        <f t="shared" si="16"/>
        <v>0.99937687778539197</v>
      </c>
      <c r="L132" s="4">
        <f t="shared" si="17"/>
        <v>-3.53345350373102E-9</v>
      </c>
      <c r="M132" s="4">
        <f t="shared" si="18"/>
        <v>1.3299201124748399E-7</v>
      </c>
      <c r="N132" s="5">
        <f t="shared" si="19"/>
        <v>2.2942306370068275</v>
      </c>
    </row>
    <row r="133" spans="1:14">
      <c r="A133" s="8">
        <v>9</v>
      </c>
      <c r="B133" s="8">
        <v>0.2</v>
      </c>
      <c r="C133" s="7">
        <v>1.4249999999999901</v>
      </c>
      <c r="D133" s="5">
        <v>0.99939831591086503</v>
      </c>
      <c r="E133" s="9">
        <v>-3.1548128764744299E-9</v>
      </c>
      <c r="F133" s="13">
        <v>0.12082391829632699</v>
      </c>
      <c r="G133" s="7">
        <v>1.4249999999999901</v>
      </c>
      <c r="H133" s="5">
        <v>0.999398315927018</v>
      </c>
      <c r="I133" s="9">
        <v>-3.1545902907550701E-9</v>
      </c>
      <c r="J133" s="13">
        <v>0.120815393645319</v>
      </c>
      <c r="K133" s="3">
        <f t="shared" si="16"/>
        <v>0.99939831591894146</v>
      </c>
      <c r="L133" s="4">
        <f t="shared" si="17"/>
        <v>-3.1547015836147498E-9</v>
      </c>
      <c r="M133" s="4">
        <f t="shared" si="18"/>
        <v>1.2081965597082299E-7</v>
      </c>
      <c r="N133" s="5">
        <f t="shared" si="19"/>
        <v>2.293982945017822</v>
      </c>
    </row>
    <row r="134" spans="1:14">
      <c r="A134" s="8">
        <v>9</v>
      </c>
      <c r="B134" s="8">
        <v>0.2</v>
      </c>
      <c r="C134" s="7">
        <v>1.4</v>
      </c>
      <c r="D134" s="5">
        <v>0.99941937115763102</v>
      </c>
      <c r="E134" s="9">
        <v>-2.7303470930714799E-9</v>
      </c>
      <c r="F134" s="13">
        <v>0.106434886041058</v>
      </c>
      <c r="G134" s="7">
        <v>1.4</v>
      </c>
      <c r="H134" s="5">
        <v>0.99941937117742896</v>
      </c>
      <c r="I134" s="9">
        <v>-2.7301339569907498E-9</v>
      </c>
      <c r="J134" s="13">
        <v>0.106426577531667</v>
      </c>
      <c r="K134" s="3">
        <f t="shared" si="16"/>
        <v>0.99941937116752999</v>
      </c>
      <c r="L134" s="4">
        <f t="shared" si="17"/>
        <v>-2.7302405250311148E-9</v>
      </c>
      <c r="M134" s="4">
        <f t="shared" si="18"/>
        <v>1.064307317863625E-7</v>
      </c>
      <c r="N134" s="5">
        <f t="shared" si="19"/>
        <v>2.2937407932676286</v>
      </c>
    </row>
    <row r="135" spans="1:14">
      <c r="A135" s="8">
        <v>9</v>
      </c>
      <c r="B135" s="8">
        <v>0.2</v>
      </c>
      <c r="C135" s="7">
        <v>1.375</v>
      </c>
      <c r="D135" s="5">
        <v>0.99944004414288801</v>
      </c>
      <c r="E135" s="9">
        <v>-2.36915124254872E-9</v>
      </c>
      <c r="F135" s="13">
        <v>9.4033859895134603E-2</v>
      </c>
      <c r="G135" s="7">
        <v>1.375</v>
      </c>
      <c r="H135" s="5">
        <v>0.99944004419254995</v>
      </c>
      <c r="I135" s="9">
        <v>-2.36904594368335E-9</v>
      </c>
      <c r="J135" s="13">
        <v>9.4029680483295006E-2</v>
      </c>
      <c r="K135" s="3">
        <f t="shared" si="16"/>
        <v>0.99944004416771892</v>
      </c>
      <c r="L135" s="4">
        <f t="shared" si="17"/>
        <v>-2.369098593116035E-9</v>
      </c>
      <c r="M135" s="4">
        <f t="shared" si="18"/>
        <v>9.403177018921479E-8</v>
      </c>
      <c r="N135" s="5">
        <f t="shared" si="19"/>
        <v>2.2935040340988522</v>
      </c>
    </row>
    <row r="136" spans="1:14">
      <c r="A136" s="8">
        <v>9</v>
      </c>
      <c r="B136" s="8">
        <v>0.2</v>
      </c>
      <c r="C136" s="7">
        <v>1.35</v>
      </c>
      <c r="D136" s="5">
        <v>0.99946033544191804</v>
      </c>
      <c r="E136" s="9">
        <v>-2.1110625942949398E-9</v>
      </c>
      <c r="F136" s="13">
        <v>8.5341744741781703E-2</v>
      </c>
      <c r="G136" s="7">
        <v>1.35</v>
      </c>
      <c r="H136" s="5">
        <v>0.99946033549228896</v>
      </c>
      <c r="I136" s="9">
        <v>-2.1110194726693101E-9</v>
      </c>
      <c r="J136" s="13">
        <v>8.5340001508408203E-2</v>
      </c>
      <c r="K136" s="3">
        <f t="shared" si="16"/>
        <v>0.99946033546710344</v>
      </c>
      <c r="L136" s="4">
        <f t="shared" si="17"/>
        <v>-2.1110410334821252E-9</v>
      </c>
      <c r="M136" s="4">
        <f t="shared" si="18"/>
        <v>8.5340873125094946E-8</v>
      </c>
      <c r="N136" s="5">
        <f t="shared" si="19"/>
        <v>2.2932726624267299</v>
      </c>
    </row>
    <row r="137" spans="1:14">
      <c r="A137" s="8">
        <v>9</v>
      </c>
      <c r="B137" s="8">
        <v>0.2</v>
      </c>
      <c r="C137" s="7">
        <v>1.32499999999999</v>
      </c>
      <c r="D137" s="5">
        <v>0.99948024556779202</v>
      </c>
      <c r="E137" s="9">
        <v>-1.9197695411692201E-9</v>
      </c>
      <c r="F137" s="13">
        <v>7.9072850315632701E-2</v>
      </c>
      <c r="G137" s="7">
        <v>1.32499999999999</v>
      </c>
      <c r="H137" s="5">
        <v>0.999480245593382</v>
      </c>
      <c r="I137" s="9">
        <v>-1.9197930517926999E-9</v>
      </c>
      <c r="J137" s="13">
        <v>7.9073818688122896E-2</v>
      </c>
      <c r="K137" s="3">
        <f t="shared" si="16"/>
        <v>0.99948024558058701</v>
      </c>
      <c r="L137" s="4">
        <f t="shared" si="17"/>
        <v>-1.91978129648096E-9</v>
      </c>
      <c r="M137" s="4">
        <f t="shared" si="18"/>
        <v>7.9073334501877798E-8</v>
      </c>
      <c r="N137" s="5">
        <f t="shared" si="19"/>
        <v>2.2930467199740603</v>
      </c>
    </row>
    <row r="138" spans="1:14">
      <c r="A138" s="8">
        <v>9</v>
      </c>
      <c r="B138" s="8">
        <v>0.2</v>
      </c>
      <c r="C138" s="7">
        <v>1.3</v>
      </c>
      <c r="D138" s="5">
        <v>0.99949977500595799</v>
      </c>
      <c r="E138" s="9">
        <v>-1.74917055760738E-9</v>
      </c>
      <c r="F138" s="13">
        <v>7.3431598386222999E-2</v>
      </c>
      <c r="G138" s="7">
        <v>1.3</v>
      </c>
      <c r="H138" s="5">
        <v>0.99949977504379295</v>
      </c>
      <c r="I138" s="9">
        <v>-1.74914334200845E-9</v>
      </c>
      <c r="J138" s="13">
        <v>7.3430455853311399E-2</v>
      </c>
      <c r="K138" s="3">
        <f t="shared" si="16"/>
        <v>0.99949977502487553</v>
      </c>
      <c r="L138" s="4">
        <f t="shared" si="17"/>
        <v>-1.7491569498079151E-9</v>
      </c>
      <c r="M138" s="4">
        <f t="shared" si="18"/>
        <v>7.3431027119767199E-8</v>
      </c>
      <c r="N138" s="5">
        <f t="shared" si="19"/>
        <v>2.2928262254315204</v>
      </c>
    </row>
    <row r="139" spans="1:14">
      <c r="A139" s="8">
        <v>9</v>
      </c>
      <c r="B139" s="8">
        <v>0.2</v>
      </c>
      <c r="C139" s="7">
        <v>1.2749999999999999</v>
      </c>
      <c r="D139" s="5">
        <v>0.999518924380708</v>
      </c>
      <c r="E139" s="9">
        <v>-1.5835476436116399E-9</v>
      </c>
      <c r="F139" s="13">
        <v>6.7782116393725597E-2</v>
      </c>
      <c r="G139" s="7">
        <v>1.2749999999999999</v>
      </c>
      <c r="H139" s="5">
        <v>0.99951892440266998</v>
      </c>
      <c r="I139" s="9">
        <v>-1.5834149971393999E-9</v>
      </c>
      <c r="J139" s="13">
        <v>6.7776438598897606E-2</v>
      </c>
      <c r="K139" s="3">
        <f t="shared" si="16"/>
        <v>0.99951892439168899</v>
      </c>
      <c r="L139" s="4">
        <f t="shared" si="17"/>
        <v>-1.5834813203755198E-9</v>
      </c>
      <c r="M139" s="4">
        <f t="shared" si="18"/>
        <v>6.7779277496311597E-8</v>
      </c>
      <c r="N139" s="5">
        <f t="shared" si="19"/>
        <v>2.2926109951680438</v>
      </c>
    </row>
    <row r="140" spans="1:14">
      <c r="A140" s="8">
        <v>9</v>
      </c>
      <c r="B140" s="8">
        <v>0.2</v>
      </c>
      <c r="C140" s="7">
        <v>1.25</v>
      </c>
      <c r="D140" s="5">
        <v>0.99953769419312899</v>
      </c>
      <c r="E140" s="9">
        <v>-1.4342400902610001E-9</v>
      </c>
      <c r="F140" s="13">
        <v>6.2618984474097597E-2</v>
      </c>
      <c r="G140" s="7">
        <v>1.25</v>
      </c>
      <c r="H140" s="5">
        <v>0.999537694201038</v>
      </c>
      <c r="I140" s="9">
        <v>-1.43421430519251E-9</v>
      </c>
      <c r="J140" s="13">
        <v>6.2617858696890197E-2</v>
      </c>
      <c r="K140" s="3">
        <f t="shared" si="16"/>
        <v>0.99953769419708349</v>
      </c>
      <c r="L140" s="4">
        <f t="shared" si="17"/>
        <v>-1.4342271977267549E-9</v>
      </c>
      <c r="M140" s="4">
        <f t="shared" si="18"/>
        <v>6.26184215854939E-8</v>
      </c>
      <c r="N140" s="5">
        <f t="shared" si="19"/>
        <v>2.292400975613397</v>
      </c>
    </row>
    <row r="141" spans="1:14">
      <c r="A141" s="8">
        <v>9</v>
      </c>
      <c r="B141" s="8">
        <v>0.2</v>
      </c>
      <c r="C141" s="7">
        <v>1.2250000000000001</v>
      </c>
      <c r="D141" s="5">
        <v>0.99955608493270398</v>
      </c>
      <c r="E141" s="9">
        <v>-1.30531341621046E-9</v>
      </c>
      <c r="F141" s="13">
        <v>5.8153102346699501E-2</v>
      </c>
      <c r="G141" s="7">
        <v>1.2250000000000001</v>
      </c>
      <c r="H141" s="5">
        <v>0.99955608496619397</v>
      </c>
      <c r="I141" s="9">
        <v>-1.3051841266953401E-9</v>
      </c>
      <c r="J141" s="13">
        <v>5.8147342361157497E-2</v>
      </c>
      <c r="K141" s="3">
        <f t="shared" si="16"/>
        <v>0.99955608494944892</v>
      </c>
      <c r="L141" s="4">
        <f t="shared" si="17"/>
        <v>-1.3052487714529001E-9</v>
      </c>
      <c r="M141" s="4">
        <f t="shared" si="18"/>
        <v>5.8150222353928494E-8</v>
      </c>
      <c r="N141" s="5">
        <f t="shared" si="19"/>
        <v>2.2921960962081105</v>
      </c>
    </row>
    <row r="142" spans="1:14">
      <c r="A142" s="8">
        <v>9</v>
      </c>
      <c r="B142" s="8">
        <v>0.2</v>
      </c>
      <c r="C142" s="7">
        <v>1.2</v>
      </c>
      <c r="D142" s="5">
        <v>0.99957409710538303</v>
      </c>
      <c r="E142" s="9">
        <v>-1.1672257196654101E-9</v>
      </c>
      <c r="F142" s="13">
        <v>5.3084505715057503E-2</v>
      </c>
      <c r="G142" s="7">
        <v>1.2</v>
      </c>
      <c r="H142" s="5">
        <v>0.99957409713229906</v>
      </c>
      <c r="I142" s="9">
        <v>-1.167129121256E-9</v>
      </c>
      <c r="J142" s="13">
        <v>5.3080112495536999E-2</v>
      </c>
      <c r="K142" s="3">
        <f t="shared" si="16"/>
        <v>0.99957409711884104</v>
      </c>
      <c r="L142" s="4">
        <f t="shared" si="17"/>
        <v>-1.167177420460705E-9</v>
      </c>
      <c r="M142" s="4">
        <f t="shared" si="18"/>
        <v>5.3082309105297247E-8</v>
      </c>
      <c r="N142" s="5">
        <f t="shared" si="19"/>
        <v>2.291996348833476</v>
      </c>
    </row>
    <row r="143" spans="1:14">
      <c r="A143" s="8">
        <v>9</v>
      </c>
      <c r="B143" s="8">
        <v>0.2</v>
      </c>
      <c r="C143" s="7">
        <v>1.175</v>
      </c>
      <c r="D143" s="5">
        <v>0.99959173122235501</v>
      </c>
      <c r="E143" s="9">
        <v>-1.0068034143928901E-9</v>
      </c>
      <c r="F143" s="13">
        <v>4.6762851796315598E-2</v>
      </c>
      <c r="G143" s="7">
        <v>1.175</v>
      </c>
      <c r="H143" s="5">
        <v>0.99959173123626499</v>
      </c>
      <c r="I143" s="9">
        <v>-1.0067671280624701E-9</v>
      </c>
      <c r="J143" s="13">
        <v>4.6761166410402399E-2</v>
      </c>
      <c r="K143" s="3">
        <f t="shared" si="16"/>
        <v>0.99959173122931</v>
      </c>
      <c r="L143" s="4">
        <f t="shared" si="17"/>
        <v>-1.0067852712276802E-9</v>
      </c>
      <c r="M143" s="4">
        <f t="shared" si="18"/>
        <v>4.6762009103358995E-8</v>
      </c>
      <c r="N143" s="5">
        <f t="shared" si="19"/>
        <v>2.2918015428378591</v>
      </c>
    </row>
    <row r="144" spans="1:14">
      <c r="A144" s="8">
        <v>9</v>
      </c>
      <c r="B144" s="8">
        <v>0.2</v>
      </c>
      <c r="C144" s="7">
        <v>1.1499999999999899</v>
      </c>
      <c r="D144" s="5">
        <v>0.99960898773433204</v>
      </c>
      <c r="E144" s="9">
        <v>-8.6964144182398103E-10</v>
      </c>
      <c r="F144" s="13">
        <v>4.1270198939269399E-2</v>
      </c>
      <c r="G144" s="7">
        <v>1.1499999999999899</v>
      </c>
      <c r="H144" s="5">
        <v>0.99960898774520601</v>
      </c>
      <c r="I144" s="9">
        <v>-8.6963030978945003E-10</v>
      </c>
      <c r="J144" s="13">
        <v>4.1269670651106503E-2</v>
      </c>
      <c r="K144" s="3">
        <f t="shared" si="16"/>
        <v>0.99960898773976903</v>
      </c>
      <c r="L144" s="4">
        <f t="shared" si="17"/>
        <v>-8.6963587580671558E-10</v>
      </c>
      <c r="M144" s="4">
        <f t="shared" si="18"/>
        <v>4.126993479518795E-8</v>
      </c>
      <c r="N144" s="5">
        <f t="shared" si="19"/>
        <v>2.2916116139774285</v>
      </c>
    </row>
    <row r="145" spans="1:14">
      <c r="A145" s="8">
        <v>9</v>
      </c>
      <c r="B145" s="8">
        <v>0.2</v>
      </c>
      <c r="C145" s="7">
        <v>1.125</v>
      </c>
      <c r="D145" s="5">
        <v>0.99962586705437195</v>
      </c>
      <c r="E145" s="9">
        <v>-7.7907990914045602E-10</v>
      </c>
      <c r="F145" s="13">
        <v>3.7794069537679997E-2</v>
      </c>
      <c r="G145" s="7">
        <v>1.125</v>
      </c>
      <c r="H145" s="5">
        <v>0.99962586706782197</v>
      </c>
      <c r="I145" s="9">
        <v>-7.79069060271596E-10</v>
      </c>
      <c r="J145" s="13">
        <v>3.7793543246474999E-2</v>
      </c>
      <c r="K145" s="3">
        <f t="shared" si="16"/>
        <v>0.99962586706109691</v>
      </c>
      <c r="L145" s="4">
        <f t="shared" si="17"/>
        <v>-7.7907448470602601E-10</v>
      </c>
      <c r="M145" s="4">
        <f t="shared" si="18"/>
        <v>3.7793806392077494E-8</v>
      </c>
      <c r="N145" s="5">
        <f t="shared" si="19"/>
        <v>2.2914266024520558</v>
      </c>
    </row>
    <row r="146" spans="1:14">
      <c r="A146" s="8">
        <v>9</v>
      </c>
      <c r="B146" s="8">
        <v>0.2</v>
      </c>
      <c r="C146" s="7">
        <v>1.1000000000000001</v>
      </c>
      <c r="D146" s="5">
        <v>0.99964236959559005</v>
      </c>
      <c r="E146" s="9">
        <v>-7.01432738390542E-10</v>
      </c>
      <c r="F146" s="13">
        <v>3.4800663346802103E-2</v>
      </c>
      <c r="G146" s="7">
        <v>1.1000000000000001</v>
      </c>
      <c r="H146" s="5">
        <v>0.999642369611351</v>
      </c>
      <c r="I146" s="9">
        <v>-7.0141157566288605E-10</v>
      </c>
      <c r="J146" s="13">
        <v>3.47996133858859E-2</v>
      </c>
      <c r="K146" s="3">
        <f t="shared" si="16"/>
        <v>0.99964236960347053</v>
      </c>
      <c r="L146" s="4">
        <f t="shared" si="17"/>
        <v>-7.0142215702671402E-10</v>
      </c>
      <c r="M146" s="4">
        <f t="shared" si="18"/>
        <v>3.4800138366344005E-8</v>
      </c>
      <c r="N146" s="5">
        <f t="shared" si="19"/>
        <v>2.2912465260630501</v>
      </c>
    </row>
    <row r="147" spans="1:14">
      <c r="A147" s="8">
        <v>9</v>
      </c>
      <c r="B147" s="8">
        <v>0.2</v>
      </c>
      <c r="C147" s="7">
        <v>1.075</v>
      </c>
      <c r="D147" s="5">
        <v>0.99965849581210797</v>
      </c>
      <c r="E147" s="9">
        <v>-6.08221770016278E-10</v>
      </c>
      <c r="F147" s="13">
        <v>3.0877893985970899E-2</v>
      </c>
      <c r="G147" s="7">
        <v>1.075</v>
      </c>
      <c r="H147" s="5">
        <v>0.99965849581979105</v>
      </c>
      <c r="I147" s="9">
        <v>-6.0821936596733402E-10</v>
      </c>
      <c r="J147" s="13">
        <v>3.08777719384348E-2</v>
      </c>
      <c r="K147" s="3">
        <f t="shared" si="16"/>
        <v>0.99965849581594957</v>
      </c>
      <c r="L147" s="4">
        <f t="shared" si="17"/>
        <v>-6.0822056799180601E-10</v>
      </c>
      <c r="M147" s="4">
        <f t="shared" si="18"/>
        <v>3.0877832962202845E-8</v>
      </c>
      <c r="N147" s="5">
        <f t="shared" si="19"/>
        <v>2.2910712417660952</v>
      </c>
    </row>
    <row r="148" spans="1:14">
      <c r="A148" s="8">
        <v>9</v>
      </c>
      <c r="B148" s="8">
        <v>0.2</v>
      </c>
      <c r="C148" s="7">
        <v>1.0499999999999901</v>
      </c>
      <c r="D148" s="5">
        <v>0.99967424612537403</v>
      </c>
      <c r="E148" s="9">
        <v>-5.2535888488134397E-10</v>
      </c>
      <c r="F148" s="13">
        <v>2.7306180563341401E-2</v>
      </c>
      <c r="G148" s="7">
        <v>1.0499999999999901</v>
      </c>
      <c r="H148" s="5">
        <v>0.99967424612778599</v>
      </c>
      <c r="I148" s="9">
        <v>-5.2535961705354099E-10</v>
      </c>
      <c r="J148" s="13">
        <v>2.7306218618900702E-2</v>
      </c>
      <c r="K148" s="3">
        <f t="shared" si="16"/>
        <v>0.99967424612657996</v>
      </c>
      <c r="L148" s="4">
        <f t="shared" si="17"/>
        <v>-5.2535925096744243E-10</v>
      </c>
      <c r="M148" s="4">
        <f t="shared" si="18"/>
        <v>2.730619959112105E-8</v>
      </c>
      <c r="N148" s="5">
        <f t="shared" si="19"/>
        <v>2.2909006172522823</v>
      </c>
    </row>
    <row r="149" spans="1:14">
      <c r="A149" s="8">
        <v>9</v>
      </c>
      <c r="B149" s="8">
        <v>0.2</v>
      </c>
      <c r="C149" s="7">
        <v>1.0249999999999999</v>
      </c>
      <c r="D149" s="5">
        <v>0.99968962087559898</v>
      </c>
      <c r="E149" s="9">
        <v>-4.6588269473630698E-10</v>
      </c>
      <c r="F149" s="13">
        <v>2.4805437359612301E-2</v>
      </c>
      <c r="G149" s="7">
        <v>1.0249999999999999</v>
      </c>
      <c r="H149" s="5">
        <v>0.99968962088390401</v>
      </c>
      <c r="I149" s="9">
        <v>-4.6589237531820404E-10</v>
      </c>
      <c r="J149" s="13">
        <v>2.4805952792081799E-2</v>
      </c>
      <c r="K149" s="3">
        <f t="shared" si="16"/>
        <v>0.99968962087975144</v>
      </c>
      <c r="L149" s="4">
        <f t="shared" si="17"/>
        <v>-4.6588753502725551E-10</v>
      </c>
      <c r="M149" s="4">
        <f t="shared" si="18"/>
        <v>2.4805695075847048E-8</v>
      </c>
      <c r="N149" s="5">
        <f t="shared" si="19"/>
        <v>2.2907347664679096</v>
      </c>
    </row>
    <row r="150" spans="1:14">
      <c r="A150" s="8">
        <v>9</v>
      </c>
      <c r="B150" s="8">
        <v>0.2</v>
      </c>
      <c r="C150" s="7">
        <v>1</v>
      </c>
      <c r="D150" s="5">
        <v>0.99970462045576902</v>
      </c>
      <c r="E150" s="9">
        <v>-4.0522005010685601E-10</v>
      </c>
      <c r="F150" s="13">
        <v>2.2114906177961201E-2</v>
      </c>
      <c r="G150" s="7">
        <v>1</v>
      </c>
      <c r="H150" s="5">
        <v>0.99970462047403796</v>
      </c>
      <c r="I150" s="9">
        <v>-4.0522707306936402E-10</v>
      </c>
      <c r="J150" s="13">
        <v>2.2115289456520401E-2</v>
      </c>
      <c r="K150" s="3">
        <f t="shared" si="16"/>
        <v>0.99970462046490349</v>
      </c>
      <c r="L150" s="4">
        <f t="shared" si="17"/>
        <v>-4.0522356158811001E-10</v>
      </c>
      <c r="M150" s="4">
        <f t="shared" si="18"/>
        <v>2.2115097817240801E-8</v>
      </c>
      <c r="N150" s="5">
        <f t="shared" si="19"/>
        <v>2.2905736148029123</v>
      </c>
    </row>
    <row r="151" spans="1:14">
      <c r="A151" s="8">
        <v>9</v>
      </c>
      <c r="B151" s="8">
        <v>0.2</v>
      </c>
      <c r="C151" s="7">
        <v>0.97499999999999998</v>
      </c>
      <c r="D151" s="5">
        <v>0.99971924528554601</v>
      </c>
      <c r="E151" s="9">
        <v>-3.5029436094764202E-10</v>
      </c>
      <c r="F151" s="13">
        <v>1.9607521761819801E-2</v>
      </c>
      <c r="G151" s="7">
        <v>0.97499999999999998</v>
      </c>
      <c r="H151" s="5">
        <v>0.999719245293338</v>
      </c>
      <c r="I151" s="9">
        <v>-3.5029645312120001E-10</v>
      </c>
      <c r="J151" s="13">
        <v>1.96076388700098E-2</v>
      </c>
      <c r="K151" s="3">
        <f t="shared" si="16"/>
        <v>0.999719245289442</v>
      </c>
      <c r="L151" s="4">
        <f t="shared" si="17"/>
        <v>-3.5029540703442101E-10</v>
      </c>
      <c r="M151" s="4">
        <f t="shared" si="18"/>
        <v>1.9607580315914799E-8</v>
      </c>
      <c r="N151" s="5">
        <f t="shared" si="19"/>
        <v>2.290416959021691</v>
      </c>
    </row>
    <row r="152" spans="1:14">
      <c r="A152" s="8">
        <v>9</v>
      </c>
      <c r="B152" s="8">
        <v>0.2</v>
      </c>
      <c r="C152" s="7">
        <v>0.95</v>
      </c>
      <c r="D152" s="5">
        <v>0.999733495656288</v>
      </c>
      <c r="E152" s="9">
        <v>-3.0760332289137597E-10</v>
      </c>
      <c r="F152" s="13">
        <v>1.76710189516407E-2</v>
      </c>
      <c r="G152" s="7">
        <v>0.95</v>
      </c>
      <c r="H152" s="5">
        <v>0.999733495665178</v>
      </c>
      <c r="I152" s="9">
        <v>-3.07597112073252E-10</v>
      </c>
      <c r="J152" s="13">
        <v>1.76706621561297E-2</v>
      </c>
      <c r="K152" s="3">
        <f t="shared" si="16"/>
        <v>0.999733495660733</v>
      </c>
      <c r="L152" s="4">
        <f t="shared" si="17"/>
        <v>-3.0760021748231399E-10</v>
      </c>
      <c r="M152" s="4">
        <f t="shared" si="18"/>
        <v>1.7670840553885202E-8</v>
      </c>
      <c r="N152" s="5">
        <f t="shared" si="19"/>
        <v>2.2902649409757796</v>
      </c>
    </row>
    <row r="153" spans="1:14">
      <c r="A153" s="8">
        <v>9</v>
      </c>
      <c r="B153" s="8">
        <v>0.2</v>
      </c>
      <c r="C153" s="7">
        <v>0.92499999999999905</v>
      </c>
      <c r="D153" s="5">
        <v>0.99974737194265895</v>
      </c>
      <c r="E153" s="9">
        <v>-2.6212799137217801E-10</v>
      </c>
      <c r="F153" s="13">
        <v>1.5465566836571999E-2</v>
      </c>
      <c r="G153" s="7">
        <v>0.92499999999999905</v>
      </c>
      <c r="H153" s="5">
        <v>0.99974737194668395</v>
      </c>
      <c r="I153" s="9">
        <v>-2.62128830347044E-10</v>
      </c>
      <c r="J153" s="13">
        <v>1.54656163361382E-2</v>
      </c>
      <c r="K153" s="3">
        <f t="shared" si="16"/>
        <v>0.99974737194467145</v>
      </c>
      <c r="L153" s="4">
        <f t="shared" si="17"/>
        <v>-2.6212841085961101E-10</v>
      </c>
      <c r="M153" s="4">
        <f t="shared" si="18"/>
        <v>1.54655915863551E-8</v>
      </c>
      <c r="N153" s="5">
        <f t="shared" si="19"/>
        <v>2.2901174266503377</v>
      </c>
    </row>
    <row r="154" spans="1:14">
      <c r="A154" s="8">
        <v>9</v>
      </c>
      <c r="B154" s="8">
        <v>0.2</v>
      </c>
      <c r="C154" s="7">
        <v>0.89999999999999902</v>
      </c>
      <c r="D154" s="5">
        <v>0.99976087446461404</v>
      </c>
      <c r="E154" s="9">
        <v>-2.25945964190311E-10</v>
      </c>
      <c r="F154" s="13">
        <v>1.3701125812286901E-2</v>
      </c>
      <c r="G154" s="7">
        <v>0.89999999999999902</v>
      </c>
      <c r="H154" s="5">
        <v>0.99976087447083695</v>
      </c>
      <c r="I154" s="9">
        <v>-2.25948534625418E-10</v>
      </c>
      <c r="J154" s="13">
        <v>1.3701281680770399E-2</v>
      </c>
      <c r="K154" s="3">
        <f t="shared" si="16"/>
        <v>0.99976087446772555</v>
      </c>
      <c r="L154" s="4">
        <f t="shared" si="17"/>
        <v>-2.259472494078645E-10</v>
      </c>
      <c r="M154" s="4">
        <f t="shared" si="18"/>
        <v>1.370120374652865E-8</v>
      </c>
      <c r="N154" s="5">
        <f t="shared" si="19"/>
        <v>2.289974395160816</v>
      </c>
    </row>
    <row r="155" spans="1:14">
      <c r="A155" s="8">
        <v>9</v>
      </c>
      <c r="B155" s="8">
        <v>0.2</v>
      </c>
      <c r="C155" s="7">
        <v>0.875</v>
      </c>
      <c r="D155" s="5">
        <v>0.999774003538489</v>
      </c>
      <c r="E155" s="9">
        <v>-1.94196312747696E-10</v>
      </c>
      <c r="F155" s="13">
        <v>1.2112313467746201E-2</v>
      </c>
      <c r="G155" s="7">
        <v>0.875</v>
      </c>
      <c r="H155" s="5">
        <v>0.99977400354699397</v>
      </c>
      <c r="I155" s="9">
        <v>-1.94210124780735E-10</v>
      </c>
      <c r="J155" s="13">
        <v>1.21131749448331E-2</v>
      </c>
      <c r="K155" s="3">
        <f t="shared" si="16"/>
        <v>0.99977400354274149</v>
      </c>
      <c r="L155" s="4">
        <f t="shared" si="17"/>
        <v>-1.9420321876421552E-10</v>
      </c>
      <c r="M155" s="4">
        <f t="shared" si="18"/>
        <v>1.211274420628965E-8</v>
      </c>
      <c r="N155" s="5">
        <f t="shared" si="19"/>
        <v>2.2898358431416495</v>
      </c>
    </row>
    <row r="156" spans="1:14">
      <c r="A156" s="8">
        <v>9</v>
      </c>
      <c r="B156" s="8">
        <v>0.2</v>
      </c>
      <c r="C156" s="7">
        <v>0.84999999999999898</v>
      </c>
      <c r="D156" s="5">
        <v>0.99978675949041196</v>
      </c>
      <c r="E156" s="9">
        <v>-1.63988938058324E-10</v>
      </c>
      <c r="F156" s="13">
        <v>1.0529064911556399E-2</v>
      </c>
      <c r="G156" s="7">
        <v>0.84999999999999898</v>
      </c>
      <c r="H156" s="5">
        <v>0.99978675949731</v>
      </c>
      <c r="I156" s="9">
        <v>-1.6399263669439201E-10</v>
      </c>
      <c r="J156" s="13">
        <v>1.05293023859842E-2</v>
      </c>
      <c r="K156" s="3">
        <f t="shared" si="16"/>
        <v>0.99978675949386098</v>
      </c>
      <c r="L156" s="4">
        <f t="shared" si="17"/>
        <v>-1.6399078737635802E-10</v>
      </c>
      <c r="M156" s="4">
        <f t="shared" si="18"/>
        <v>1.0529183648770298E-8</v>
      </c>
      <c r="N156" s="5">
        <f t="shared" si="19"/>
        <v>2.2897016565527184</v>
      </c>
    </row>
    <row r="157" spans="1:14">
      <c r="A157" s="8">
        <v>9</v>
      </c>
      <c r="B157" s="8">
        <v>0.2</v>
      </c>
      <c r="C157" s="7">
        <v>0.82499999999999996</v>
      </c>
      <c r="D157" s="5">
        <v>0.99979914259627201</v>
      </c>
      <c r="E157" s="9">
        <v>-1.4022734608444601E-10</v>
      </c>
      <c r="F157" s="13">
        <v>9.2762606134745504E-3</v>
      </c>
      <c r="G157" s="7">
        <v>0.82499999999999996</v>
      </c>
      <c r="H157" s="5">
        <v>0.99979914260248304</v>
      </c>
      <c r="I157" s="9">
        <v>-1.40222135381462E-10</v>
      </c>
      <c r="J157" s="13">
        <v>9.2759159172351308E-3</v>
      </c>
      <c r="K157" s="3">
        <f t="shared" si="16"/>
        <v>0.99979914259937752</v>
      </c>
      <c r="L157" s="4">
        <f t="shared" si="17"/>
        <v>-1.4022474073295402E-10</v>
      </c>
      <c r="M157" s="4">
        <f t="shared" si="18"/>
        <v>9.2760882653548402E-9</v>
      </c>
      <c r="N157" s="5">
        <f t="shared" si="19"/>
        <v>2.289571902395716</v>
      </c>
    </row>
    <row r="158" spans="1:14">
      <c r="A158" s="8">
        <v>9</v>
      </c>
      <c r="B158" s="8">
        <v>0.2</v>
      </c>
      <c r="C158" s="7">
        <v>0.79999999999999905</v>
      </c>
      <c r="D158" s="5">
        <v>0.99981115317545999</v>
      </c>
      <c r="E158" s="9">
        <v>-1.17473710409444E-10</v>
      </c>
      <c r="F158" s="13">
        <v>8.0139176337547403E-3</v>
      </c>
      <c r="G158" s="7">
        <v>0.79999999999999905</v>
      </c>
      <c r="H158" s="5">
        <v>0.99981115318063696</v>
      </c>
      <c r="I158" s="9">
        <v>-1.17475852151393E-10</v>
      </c>
      <c r="J158" s="13">
        <v>8.0140637408583001E-3</v>
      </c>
      <c r="K158" s="3">
        <f t="shared" si="16"/>
        <v>0.99981115317804847</v>
      </c>
      <c r="L158" s="4">
        <f t="shared" si="17"/>
        <v>-1.1747478128041852E-10</v>
      </c>
      <c r="M158" s="4">
        <f t="shared" si="18"/>
        <v>8.0139906873065183E-9</v>
      </c>
      <c r="N158" s="5">
        <f t="shared" si="19"/>
        <v>2.2894463653598423</v>
      </c>
    </row>
    <row r="159" spans="1:14">
      <c r="A159" s="8">
        <v>9</v>
      </c>
      <c r="B159" s="8">
        <v>0.2</v>
      </c>
      <c r="C159" s="7">
        <v>0.77499999999999902</v>
      </c>
      <c r="D159" s="5">
        <v>0.99982279146731601</v>
      </c>
      <c r="E159" s="9">
        <v>-9.9057426278657495E-11</v>
      </c>
      <c r="F159" s="13">
        <v>6.97556697198952E-3</v>
      </c>
      <c r="G159" s="7">
        <v>0.77499999999999902</v>
      </c>
      <c r="H159" s="5">
        <v>0.99982279147337605</v>
      </c>
      <c r="I159" s="9">
        <v>-9.9063423205986103E-11</v>
      </c>
      <c r="J159" s="13">
        <v>6.97598927216203E-3</v>
      </c>
      <c r="K159" s="3">
        <f t="shared" si="16"/>
        <v>0.99982279147034603</v>
      </c>
      <c r="L159" s="4">
        <f t="shared" si="17"/>
        <v>-9.9060424742321799E-11</v>
      </c>
      <c r="M159" s="4">
        <f t="shared" si="18"/>
        <v>6.975778122075775E-9</v>
      </c>
      <c r="N159" s="5">
        <f t="shared" si="19"/>
        <v>2.2893252207620063</v>
      </c>
    </row>
    <row r="160" spans="1:14">
      <c r="A160" s="8">
        <v>9</v>
      </c>
      <c r="B160" s="8">
        <v>0.2</v>
      </c>
      <c r="C160" s="7">
        <v>0.75</v>
      </c>
      <c r="D160" s="5">
        <v>0.99983405777354395</v>
      </c>
      <c r="E160" s="9">
        <v>-8.2512300949748802E-11</v>
      </c>
      <c r="F160" s="13">
        <v>6.0041510566920002E-3</v>
      </c>
      <c r="G160" s="7">
        <v>0.75</v>
      </c>
      <c r="H160" s="5">
        <v>0.99983405777705603</v>
      </c>
      <c r="I160" s="9">
        <v>-8.2509444264826303E-11</v>
      </c>
      <c r="J160" s="13">
        <v>6.0039431850462104E-3</v>
      </c>
      <c r="K160" s="3">
        <f t="shared" si="16"/>
        <v>0.99983405777529999</v>
      </c>
      <c r="L160" s="4">
        <f t="shared" si="17"/>
        <v>-8.2510872607287553E-11</v>
      </c>
      <c r="M160" s="4">
        <f t="shared" si="18"/>
        <v>6.0040471208691048E-9</v>
      </c>
      <c r="N160" s="5">
        <f t="shared" si="19"/>
        <v>2.2892082281563595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Final</vt:lpstr>
      <vt:lpstr>Processed results</vt:lpstr>
      <vt:lpstr>Raw results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2019-06-27T11:23:57Z</cp:lastPrinted>
  <dcterms:created xsi:type="dcterms:W3CDTF">2019-02-18T16:18:19Z</dcterms:created>
  <dcterms:modified xsi:type="dcterms:W3CDTF">2019-07-04T12:33:22Z</dcterms:modified>
</cp:coreProperties>
</file>